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ashiba\Desktop\Mizushima_Nat.Syn\改訂用\checklist\revision_20230310\"/>
    </mc:Choice>
  </mc:AlternateContent>
  <xr:revisionPtr revIDLastSave="0" documentId="13_ncr:1_{1DD2F1EE-E214-4869-BEB2-3AECEED3BF8A}" xr6:coauthVersionLast="47" xr6:coauthVersionMax="47" xr10:uidLastSave="{00000000-0000-0000-0000-000000000000}"/>
  <bookViews>
    <workbookView xWindow="-110" yWindow="-110" windowWidth="19420" windowHeight="10420" activeTab="1" xr2:uid="{CAED60A7-50D7-4D82-9F5D-41CCEA624BF9}"/>
  </bookViews>
  <sheets>
    <sheet name="5b,c" sheetId="1" r:id="rId1"/>
    <sheet name="5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2" l="1"/>
  <c r="H49" i="2" s="1"/>
  <c r="G47" i="2"/>
  <c r="G49" i="2" s="1"/>
  <c r="F47" i="2"/>
  <c r="F49" i="2" s="1"/>
  <c r="E47" i="2"/>
  <c r="E49" i="2" s="1"/>
  <c r="D47" i="2"/>
  <c r="D49" i="2" s="1"/>
  <c r="C47" i="2"/>
  <c r="C49" i="2" s="1"/>
  <c r="H46" i="2"/>
  <c r="H48" i="2" s="1"/>
  <c r="G46" i="2"/>
  <c r="G48" i="2" s="1"/>
  <c r="F46" i="2"/>
  <c r="F48" i="2" s="1"/>
  <c r="E46" i="2"/>
  <c r="E48" i="2" s="1"/>
  <c r="D46" i="2"/>
  <c r="D48" i="2" s="1"/>
  <c r="C46" i="2"/>
  <c r="C48" i="2" s="1"/>
  <c r="H39" i="2"/>
  <c r="H41" i="2" s="1"/>
  <c r="G39" i="2"/>
  <c r="G41" i="2" s="1"/>
  <c r="F39" i="2"/>
  <c r="F41" i="2" s="1"/>
  <c r="E39" i="2"/>
  <c r="E41" i="2" s="1"/>
  <c r="D39" i="2"/>
  <c r="D41" i="2" s="1"/>
  <c r="C39" i="2"/>
  <c r="C41" i="2" s="1"/>
  <c r="H38" i="2"/>
  <c r="H40" i="2" s="1"/>
  <c r="G38" i="2"/>
  <c r="G40" i="2" s="1"/>
  <c r="F38" i="2"/>
  <c r="F40" i="2" s="1"/>
  <c r="E38" i="2"/>
  <c r="E40" i="2" s="1"/>
  <c r="D38" i="2"/>
  <c r="D40" i="2" s="1"/>
  <c r="C38" i="2"/>
  <c r="C40" i="2" s="1"/>
  <c r="H31" i="2"/>
  <c r="H33" i="2" s="1"/>
  <c r="G31" i="2"/>
  <c r="G33" i="2" s="1"/>
  <c r="F31" i="2"/>
  <c r="F33" i="2" s="1"/>
  <c r="E31" i="2"/>
  <c r="E33" i="2" s="1"/>
  <c r="D31" i="2"/>
  <c r="D33" i="2" s="1"/>
  <c r="C31" i="2"/>
  <c r="C33" i="2" s="1"/>
  <c r="H30" i="2"/>
  <c r="H32" i="2" s="1"/>
  <c r="G30" i="2"/>
  <c r="G32" i="2" s="1"/>
  <c r="F30" i="2"/>
  <c r="F32" i="2" s="1"/>
  <c r="E30" i="2"/>
  <c r="E32" i="2" s="1"/>
  <c r="D30" i="2"/>
  <c r="D32" i="2" s="1"/>
  <c r="C30" i="2"/>
  <c r="C32" i="2" s="1"/>
  <c r="H22" i="2"/>
  <c r="H24" i="2" s="1"/>
  <c r="G22" i="2"/>
  <c r="G24" i="2" s="1"/>
  <c r="F22" i="2"/>
  <c r="F24" i="2" s="1"/>
  <c r="E22" i="2"/>
  <c r="E24" i="2" s="1"/>
  <c r="D22" i="2"/>
  <c r="D24" i="2" s="1"/>
  <c r="C22" i="2"/>
  <c r="C24" i="2" s="1"/>
  <c r="H21" i="2"/>
  <c r="H23" i="2" s="1"/>
  <c r="G21" i="2"/>
  <c r="G23" i="2" s="1"/>
  <c r="F21" i="2"/>
  <c r="F23" i="2" s="1"/>
  <c r="E21" i="2"/>
  <c r="E23" i="2" s="1"/>
  <c r="D21" i="2"/>
  <c r="D23" i="2" s="1"/>
  <c r="C21" i="2"/>
  <c r="C23" i="2" s="1"/>
  <c r="H14" i="2"/>
  <c r="H16" i="2" s="1"/>
  <c r="G14" i="2"/>
  <c r="G16" i="2" s="1"/>
  <c r="F14" i="2"/>
  <c r="F16" i="2" s="1"/>
  <c r="E14" i="2"/>
  <c r="E16" i="2" s="1"/>
  <c r="D14" i="2"/>
  <c r="D16" i="2" s="1"/>
  <c r="C14" i="2"/>
  <c r="C16" i="2" s="1"/>
  <c r="H13" i="2"/>
  <c r="H15" i="2" s="1"/>
  <c r="G13" i="2"/>
  <c r="G15" i="2" s="1"/>
  <c r="F13" i="2"/>
  <c r="F15" i="2" s="1"/>
  <c r="E13" i="2"/>
  <c r="E15" i="2" s="1"/>
  <c r="D13" i="2"/>
  <c r="D15" i="2" s="1"/>
  <c r="C13" i="2"/>
  <c r="C15" i="2" s="1"/>
  <c r="H7" i="2"/>
  <c r="H9" i="2" s="1"/>
  <c r="G7" i="2"/>
  <c r="G9" i="2" s="1"/>
  <c r="F7" i="2"/>
  <c r="F9" i="2" s="1"/>
  <c r="E7" i="2"/>
  <c r="E9" i="2" s="1"/>
  <c r="D7" i="2"/>
  <c r="D9" i="2" s="1"/>
  <c r="C7" i="2"/>
  <c r="C9" i="2" s="1"/>
  <c r="H6" i="2"/>
  <c r="H8" i="2" s="1"/>
  <c r="G6" i="2"/>
  <c r="G8" i="2" s="1"/>
  <c r="F6" i="2"/>
  <c r="F8" i="2" s="1"/>
  <c r="E6" i="2"/>
  <c r="E8" i="2" s="1"/>
  <c r="D6" i="2"/>
  <c r="D8" i="2" s="1"/>
  <c r="C6" i="2"/>
  <c r="C8" i="2" s="1"/>
  <c r="F55" i="1" l="1"/>
  <c r="H54" i="1"/>
  <c r="D54" i="1"/>
  <c r="I53" i="1"/>
  <c r="I55" i="1" s="1"/>
  <c r="H53" i="1"/>
  <c r="H55" i="1" s="1"/>
  <c r="F53" i="1"/>
  <c r="G53" i="1"/>
  <c r="G55" i="1" s="1"/>
  <c r="E53" i="1"/>
  <c r="E55" i="1" s="1"/>
  <c r="D53" i="1"/>
  <c r="D55" i="1" s="1"/>
  <c r="I52" i="1"/>
  <c r="I54" i="1" s="1"/>
  <c r="H52" i="1"/>
  <c r="F52" i="1"/>
  <c r="F54" i="1" s="1"/>
  <c r="G52" i="1"/>
  <c r="G54" i="1" s="1"/>
  <c r="E52" i="1"/>
  <c r="E54" i="1" s="1"/>
  <c r="D52" i="1"/>
  <c r="I44" i="1"/>
  <c r="I46" i="1" s="1"/>
  <c r="H44" i="1"/>
  <c r="H46" i="1" s="1"/>
  <c r="G44" i="1"/>
  <c r="G46" i="1" s="1"/>
  <c r="F44" i="1"/>
  <c r="F46" i="1" s="1"/>
  <c r="E44" i="1"/>
  <c r="E46" i="1" s="1"/>
  <c r="D44" i="1"/>
  <c r="D46" i="1" s="1"/>
  <c r="I43" i="1"/>
  <c r="I45" i="1" s="1"/>
  <c r="H43" i="1"/>
  <c r="H45" i="1" s="1"/>
  <c r="G43" i="1"/>
  <c r="G45" i="1" s="1"/>
  <c r="F43" i="1"/>
  <c r="F45" i="1" s="1"/>
  <c r="E43" i="1"/>
  <c r="E45" i="1" s="1"/>
  <c r="D43" i="1"/>
  <c r="D45" i="1" s="1"/>
  <c r="I34" i="1"/>
  <c r="I36" i="1" s="1"/>
  <c r="G34" i="1"/>
  <c r="G36" i="1" s="1"/>
  <c r="H34" i="1"/>
  <c r="H36" i="1" s="1"/>
  <c r="F34" i="1"/>
  <c r="F36" i="1" s="1"/>
  <c r="E34" i="1"/>
  <c r="E36" i="1" s="1"/>
  <c r="D34" i="1"/>
  <c r="D36" i="1" s="1"/>
  <c r="I33" i="1"/>
  <c r="I35" i="1" s="1"/>
  <c r="G33" i="1"/>
  <c r="G35" i="1" s="1"/>
  <c r="H33" i="1"/>
  <c r="H35" i="1" s="1"/>
  <c r="F33" i="1"/>
  <c r="F35" i="1" s="1"/>
  <c r="E33" i="1"/>
  <c r="E35" i="1" s="1"/>
  <c r="D33" i="1"/>
  <c r="D35" i="1" s="1"/>
  <c r="G24" i="1" l="1"/>
  <c r="G26" i="1" s="1"/>
  <c r="I24" i="1"/>
  <c r="I26" i="1" s="1"/>
  <c r="H24" i="1"/>
  <c r="H26" i="1" s="1"/>
  <c r="F24" i="1"/>
  <c r="F26" i="1" s="1"/>
  <c r="E24" i="1"/>
  <c r="E26" i="1" s="1"/>
  <c r="D24" i="1"/>
  <c r="D26" i="1" s="1"/>
  <c r="G23" i="1"/>
  <c r="G25" i="1" s="1"/>
  <c r="I23" i="1"/>
  <c r="I25" i="1" s="1"/>
  <c r="H23" i="1"/>
  <c r="H25" i="1" s="1"/>
  <c r="F23" i="1"/>
  <c r="F25" i="1" s="1"/>
  <c r="E23" i="1"/>
  <c r="E25" i="1" s="1"/>
  <c r="D23" i="1"/>
  <c r="D25" i="1" s="1"/>
  <c r="I15" i="1"/>
  <c r="I17" i="1" s="1"/>
  <c r="H15" i="1"/>
  <c r="H17" i="1" s="1"/>
  <c r="G15" i="1"/>
  <c r="G17" i="1" s="1"/>
  <c r="F15" i="1"/>
  <c r="F17" i="1" s="1"/>
  <c r="E15" i="1"/>
  <c r="E17" i="1" s="1"/>
  <c r="D15" i="1"/>
  <c r="D17" i="1" s="1"/>
  <c r="I14" i="1"/>
  <c r="I16" i="1" s="1"/>
  <c r="H14" i="1"/>
  <c r="H16" i="1" s="1"/>
  <c r="G14" i="1"/>
  <c r="G16" i="1" s="1"/>
  <c r="F14" i="1"/>
  <c r="F16" i="1" s="1"/>
  <c r="E14" i="1"/>
  <c r="E16" i="1" s="1"/>
  <c r="D14" i="1"/>
  <c r="D16" i="1" s="1"/>
  <c r="I6" i="1"/>
  <c r="I8" i="1" s="1"/>
  <c r="H6" i="1"/>
  <c r="H8" i="1" s="1"/>
  <c r="G6" i="1"/>
  <c r="G8" i="1" s="1"/>
  <c r="F6" i="1"/>
  <c r="F8" i="1" s="1"/>
  <c r="E6" i="1"/>
  <c r="E8" i="1" s="1"/>
  <c r="D6" i="1"/>
  <c r="D8" i="1" s="1"/>
  <c r="D7" i="1"/>
  <c r="D9" i="1" s="1"/>
  <c r="E7" i="1"/>
  <c r="E9" i="1" s="1"/>
  <c r="F7" i="1"/>
  <c r="F9" i="1" s="1"/>
  <c r="G7" i="1"/>
  <c r="G9" i="1" s="1"/>
  <c r="H7" i="1"/>
  <c r="H9" i="1" s="1"/>
  <c r="I7" i="1"/>
  <c r="I9" i="1" s="1"/>
</calcChain>
</file>

<file path=xl/sharedStrings.xml><?xml version="1.0" encoding="utf-8"?>
<sst xmlns="http://schemas.openxmlformats.org/spreadsheetml/2006/main" count="112" uniqueCount="20">
  <si>
    <t>Time</t>
    <phoneticPr fontId="2"/>
  </si>
  <si>
    <t>4h</t>
    <phoneticPr fontId="2"/>
  </si>
  <si>
    <t>2h</t>
    <phoneticPr fontId="2"/>
  </si>
  <si>
    <t>1h</t>
    <phoneticPr fontId="2"/>
  </si>
  <si>
    <t>30 min</t>
    <phoneticPr fontId="2"/>
  </si>
  <si>
    <t>15 min</t>
    <phoneticPr fontId="2"/>
  </si>
  <si>
    <t>5 min</t>
    <phoneticPr fontId="2"/>
  </si>
  <si>
    <t>(average)</t>
    <phoneticPr fontId="2"/>
  </si>
  <si>
    <t>deviation</t>
    <phoneticPr fontId="2"/>
  </si>
  <si>
    <t>Time(min)</t>
    <phoneticPr fontId="2"/>
  </si>
  <si>
    <r>
      <t>HH(</t>
    </r>
    <r>
      <rPr>
        <b/>
        <sz val="12"/>
        <color theme="1"/>
        <rFont val="游ゴシック"/>
        <family val="3"/>
        <charset val="128"/>
        <scheme val="minor"/>
      </rPr>
      <t>1a</t>
    </r>
    <r>
      <rPr>
        <sz val="12"/>
        <color theme="1"/>
        <rFont val="游ゴシック"/>
        <family val="2"/>
        <charset val="128"/>
        <scheme val="minor"/>
      </rPr>
      <t>)</t>
    </r>
    <phoneticPr fontId="2"/>
  </si>
  <si>
    <r>
      <t>MeMe(</t>
    </r>
    <r>
      <rPr>
        <b/>
        <sz val="12"/>
        <color theme="1"/>
        <rFont val="游ゴシック"/>
        <family val="3"/>
        <charset val="128"/>
        <scheme val="minor"/>
      </rPr>
      <t>1b</t>
    </r>
    <r>
      <rPr>
        <sz val="12"/>
        <color theme="1"/>
        <rFont val="游ゴシック"/>
        <family val="2"/>
        <charset val="128"/>
        <scheme val="minor"/>
      </rPr>
      <t>)</t>
    </r>
    <phoneticPr fontId="2"/>
  </si>
  <si>
    <r>
      <t>FF(</t>
    </r>
    <r>
      <rPr>
        <b/>
        <sz val="12"/>
        <color theme="1"/>
        <rFont val="游ゴシック"/>
        <family val="3"/>
        <charset val="128"/>
        <scheme val="minor"/>
      </rPr>
      <t>1c</t>
    </r>
    <r>
      <rPr>
        <sz val="12"/>
        <color theme="1"/>
        <rFont val="游ゴシック"/>
        <family val="2"/>
        <charset val="128"/>
        <scheme val="minor"/>
      </rPr>
      <t>)</t>
    </r>
    <phoneticPr fontId="2"/>
  </si>
  <si>
    <r>
      <t>ClCl(</t>
    </r>
    <r>
      <rPr>
        <b/>
        <sz val="12"/>
        <color theme="1"/>
        <rFont val="游ゴシック"/>
        <family val="3"/>
        <charset val="128"/>
        <scheme val="minor"/>
      </rPr>
      <t>1d</t>
    </r>
    <r>
      <rPr>
        <sz val="12"/>
        <color theme="1"/>
        <rFont val="游ゴシック"/>
        <family val="2"/>
        <charset val="128"/>
        <scheme val="minor"/>
      </rPr>
      <t>)</t>
    </r>
    <phoneticPr fontId="2"/>
  </si>
  <si>
    <r>
      <t>CF3H(</t>
    </r>
    <r>
      <rPr>
        <b/>
        <sz val="12"/>
        <color theme="1"/>
        <rFont val="游ゴシック"/>
        <family val="3"/>
        <charset val="128"/>
        <scheme val="minor"/>
      </rPr>
      <t>1e</t>
    </r>
    <r>
      <rPr>
        <sz val="12"/>
        <color theme="1"/>
        <rFont val="游ゴシック"/>
        <family val="2"/>
        <charset val="128"/>
        <scheme val="minor"/>
      </rPr>
      <t>)</t>
    </r>
    <phoneticPr fontId="2"/>
  </si>
  <si>
    <r>
      <t>CF3CF3(</t>
    </r>
    <r>
      <rPr>
        <b/>
        <sz val="12"/>
        <color theme="1"/>
        <rFont val="游ゴシック"/>
        <family val="3"/>
        <charset val="128"/>
        <scheme val="minor"/>
      </rPr>
      <t>1f</t>
    </r>
    <r>
      <rPr>
        <sz val="12"/>
        <color theme="1"/>
        <rFont val="游ゴシック"/>
        <family val="2"/>
        <charset val="128"/>
        <scheme val="minor"/>
      </rPr>
      <t>)</t>
    </r>
    <phoneticPr fontId="2"/>
  </si>
  <si>
    <t>average</t>
    <phoneticPr fontId="2"/>
  </si>
  <si>
    <t>yield(%)</t>
    <phoneticPr fontId="2"/>
  </si>
  <si>
    <t>NH3(equiv/Mo)</t>
    <phoneticPr fontId="2"/>
  </si>
  <si>
    <t>H2(equiv/Mo)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</si>
</sst>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Symbol"/>
      <family val="1"/>
      <charset val="2"/>
    </font>
    <font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rgb="FF3333FF"/>
      <name val="游ゴシック"/>
      <family val="2"/>
      <charset val="128"/>
      <scheme val="minor"/>
    </font>
    <font>
      <sz val="12"/>
      <color rgb="FF0000F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1" fontId="1" fillId="0" borderId="0" xfId="1" applyNumberFormat="1"/>
    <xf numFmtId="0" fontId="4" fillId="0" borderId="0" xfId="1" applyFont="1"/>
    <xf numFmtId="0" fontId="1" fillId="0" borderId="0" xfId="1" applyAlignment="1">
      <alignment horizontal="center"/>
    </xf>
    <xf numFmtId="176" fontId="1" fillId="0" borderId="0" xfId="1" applyNumberFormat="1"/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1" fillId="0" borderId="0" xfId="1"/>
    <xf numFmtId="0" fontId="9" fillId="0" borderId="0" xfId="1" applyFont="1"/>
    <xf numFmtId="0" fontId="10" fillId="0" borderId="0" xfId="1" applyFont="1"/>
    <xf numFmtId="176" fontId="1" fillId="0" borderId="0" xfId="1" applyNumberFormat="1"/>
    <xf numFmtId="0" fontId="6" fillId="0" borderId="0" xfId="1" applyFont="1"/>
    <xf numFmtId="0" fontId="7" fillId="0" borderId="0" xfId="1" applyFont="1"/>
  </cellXfs>
  <cellStyles count="2">
    <cellStyle name="標準" xfId="0" builtinId="0"/>
    <cellStyle name="標準 3" xfId="1" xr:uid="{625241AE-BA25-4882-8F51-B232B32E5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235837816987905"/>
          <c:y val="2.5240153246501369E-2"/>
          <c:w val="0.68853136671269899"/>
          <c:h val="0.7276345651452728"/>
        </c:manualLayout>
      </c:layout>
      <c:scatterChart>
        <c:scatterStyle val="lineMarker"/>
        <c:varyColors val="0"/>
        <c:ser>
          <c:idx val="0"/>
          <c:order val="0"/>
          <c:tx>
            <c:v>1a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'5b,c'!$D$2:$I$2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'5b,c'!$D$6:$I$6</c:f>
              <c:numCache>
                <c:formatCode>0_ </c:formatCode>
                <c:ptCount val="6"/>
                <c:pt idx="0">
                  <c:v>8410</c:v>
                </c:pt>
                <c:pt idx="1">
                  <c:v>8050</c:v>
                </c:pt>
                <c:pt idx="2">
                  <c:v>7020</c:v>
                </c:pt>
                <c:pt idx="3">
                  <c:v>4690</c:v>
                </c:pt>
                <c:pt idx="4">
                  <c:v>4130</c:v>
                </c:pt>
                <c:pt idx="5">
                  <c:v>2950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1C-4758-98AA-DAE01AF0441A}"/>
            </c:ext>
          </c:extLst>
        </c:ser>
        <c:ser>
          <c:idx val="1"/>
          <c:order val="1"/>
          <c:tx>
            <c:v>1b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'5b,c'!$D$2:$I$2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'5b,c'!$D$14:$I$14</c:f>
              <c:numCache>
                <c:formatCode>0_ </c:formatCode>
                <c:ptCount val="6"/>
                <c:pt idx="0">
                  <c:v>5960</c:v>
                </c:pt>
                <c:pt idx="1">
                  <c:v>6330</c:v>
                </c:pt>
                <c:pt idx="2">
                  <c:v>5350</c:v>
                </c:pt>
                <c:pt idx="3">
                  <c:v>3580</c:v>
                </c:pt>
                <c:pt idx="4">
                  <c:v>2520</c:v>
                </c:pt>
                <c:pt idx="5">
                  <c:v>1600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1C-4758-98AA-DAE01AF0441A}"/>
            </c:ext>
          </c:extLst>
        </c:ser>
        <c:ser>
          <c:idx val="2"/>
          <c:order val="2"/>
          <c:tx>
            <c:v>1c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'5b,c'!$D$2:$I$2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'5b,c'!$D$23:$I$23</c:f>
              <c:numCache>
                <c:formatCode>0_ </c:formatCode>
                <c:ptCount val="6"/>
                <c:pt idx="0">
                  <c:v>8990</c:v>
                </c:pt>
                <c:pt idx="1">
                  <c:v>9120</c:v>
                </c:pt>
                <c:pt idx="2">
                  <c:v>7310</c:v>
                </c:pt>
                <c:pt idx="3">
                  <c:v>7420</c:v>
                </c:pt>
                <c:pt idx="4">
                  <c:v>5730</c:v>
                </c:pt>
                <c:pt idx="5">
                  <c:v>3170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A1C-4758-98AA-DAE01AF0441A}"/>
            </c:ext>
          </c:extLst>
        </c:ser>
        <c:ser>
          <c:idx val="3"/>
          <c:order val="3"/>
          <c:tx>
            <c:v>1d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'5b,c'!$D$2:$I$2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'5b,c'!$D$33:$I$33</c:f>
              <c:numCache>
                <c:formatCode>0_ </c:formatCode>
                <c:ptCount val="6"/>
                <c:pt idx="0">
                  <c:v>8360</c:v>
                </c:pt>
                <c:pt idx="1">
                  <c:v>8770</c:v>
                </c:pt>
                <c:pt idx="2">
                  <c:v>8170</c:v>
                </c:pt>
                <c:pt idx="3">
                  <c:v>8220</c:v>
                </c:pt>
                <c:pt idx="4">
                  <c:v>6900</c:v>
                </c:pt>
                <c:pt idx="5">
                  <c:v>3100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1C-4758-98AA-DAE01AF0441A}"/>
            </c:ext>
          </c:extLst>
        </c:ser>
        <c:ser>
          <c:idx val="4"/>
          <c:order val="4"/>
          <c:tx>
            <c:v>1e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'5b,c'!$D$2:$I$2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'5b,c'!$D$43:$I$43</c:f>
              <c:numCache>
                <c:formatCode>0_ </c:formatCode>
                <c:ptCount val="6"/>
                <c:pt idx="0">
                  <c:v>8800</c:v>
                </c:pt>
                <c:pt idx="1">
                  <c:v>8940</c:v>
                </c:pt>
                <c:pt idx="2">
                  <c:v>8480</c:v>
                </c:pt>
                <c:pt idx="3">
                  <c:v>7760</c:v>
                </c:pt>
                <c:pt idx="4">
                  <c:v>7400</c:v>
                </c:pt>
                <c:pt idx="5">
                  <c:v>3990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A1C-4758-98AA-DAE01AF0441A}"/>
            </c:ext>
          </c:extLst>
        </c:ser>
        <c:ser>
          <c:idx val="5"/>
          <c:order val="5"/>
          <c:tx>
            <c:v>1f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'5b,c'!$D$2:$I$2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'5b,c'!$D$52:$I$52</c:f>
              <c:numCache>
                <c:formatCode>0_ </c:formatCode>
                <c:ptCount val="6"/>
                <c:pt idx="0">
                  <c:v>8610</c:v>
                </c:pt>
                <c:pt idx="1">
                  <c:v>9240</c:v>
                </c:pt>
                <c:pt idx="2">
                  <c:v>8660</c:v>
                </c:pt>
                <c:pt idx="3">
                  <c:v>8430</c:v>
                </c:pt>
                <c:pt idx="4">
                  <c:v>6650</c:v>
                </c:pt>
                <c:pt idx="5">
                  <c:v>3560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1C-4758-98AA-DAE01AF04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9972848"/>
        <c:axId val="1445074736"/>
      </c:scatterChart>
      <c:valAx>
        <c:axId val="1649972848"/>
        <c:scaling>
          <c:orientation val="minMax"/>
          <c:max val="2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 sz="1200">
                    <a:solidFill>
                      <a:sysClr val="windowText" lastClr="000000"/>
                    </a:solidFill>
                  </a:rPr>
                  <a:t>reaction time (min)</a:t>
                </a:r>
                <a:endParaRPr lang="ja-JP" altLang="en-US" sz="12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445074736"/>
        <c:crosses val="autoZero"/>
        <c:crossBetween val="midCat"/>
        <c:majorUnit val="50"/>
      </c:valAx>
      <c:valAx>
        <c:axId val="1445074736"/>
        <c:scaling>
          <c:orientation val="minMax"/>
          <c:max val="1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 sz="1200">
                    <a:solidFill>
                      <a:sysClr val="windowText" lastClr="000000"/>
                    </a:solidFill>
                  </a:rPr>
                  <a:t>NH</a:t>
                </a:r>
                <a:r>
                  <a:rPr lang="en-US" altLang="ja-JP" sz="1200" baseline="-25000">
                    <a:solidFill>
                      <a:sysClr val="windowText" lastClr="000000"/>
                    </a:solidFill>
                  </a:rPr>
                  <a:t>3</a:t>
                </a:r>
                <a:r>
                  <a:rPr lang="en-US" altLang="ja-JP" sz="1200">
                    <a:solidFill>
                      <a:sysClr val="windowText" lastClr="000000"/>
                    </a:solidFill>
                  </a:rPr>
                  <a:t> (equiv/Mo)</a:t>
                </a:r>
                <a:endParaRPr lang="ja-JP" altLang="en-US" sz="12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0_ 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649972848"/>
        <c:crosses val="autoZero"/>
        <c:crossBetween val="midCat"/>
        <c:majorUnit val="2000"/>
      </c:valAx>
      <c:spPr>
        <a:noFill/>
        <a:ln w="1905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7444814814814813"/>
          <c:y val="0.42067500000000002"/>
          <c:w val="0.21661124906656423"/>
          <c:h val="0.23204089238828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235841863423203"/>
          <c:y val="3.9002279259021458E-2"/>
          <c:w val="0.68853136671269899"/>
          <c:h val="0.7276345651452728"/>
        </c:manualLayout>
      </c:layout>
      <c:scatterChart>
        <c:scatterStyle val="lineMarker"/>
        <c:varyColors val="0"/>
        <c:ser>
          <c:idx val="0"/>
          <c:order val="0"/>
          <c:tx>
            <c:v>1a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'5d'!$C$2:$H$2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'5d'!$C$6:$H$6</c:f>
              <c:numCache>
                <c:formatCode>0_ </c:formatCode>
                <c:ptCount val="6"/>
                <c:pt idx="0">
                  <c:v>570</c:v>
                </c:pt>
                <c:pt idx="1">
                  <c:v>880</c:v>
                </c:pt>
                <c:pt idx="2">
                  <c:v>1340</c:v>
                </c:pt>
                <c:pt idx="3">
                  <c:v>900</c:v>
                </c:pt>
                <c:pt idx="4">
                  <c:v>1000</c:v>
                </c:pt>
                <c:pt idx="5">
                  <c:v>180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68-4901-BE18-57E0D533D3D6}"/>
            </c:ext>
          </c:extLst>
        </c:ser>
        <c:ser>
          <c:idx val="1"/>
          <c:order val="1"/>
          <c:tx>
            <c:v>1b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'5d'!$C$2:$H$2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'5d'!$C$13:$H$13</c:f>
              <c:numCache>
                <c:formatCode>0_ </c:formatCode>
                <c:ptCount val="6"/>
                <c:pt idx="0">
                  <c:v>3020</c:v>
                </c:pt>
                <c:pt idx="1">
                  <c:v>1980</c:v>
                </c:pt>
                <c:pt idx="2">
                  <c:v>1460</c:v>
                </c:pt>
                <c:pt idx="3">
                  <c:v>1410</c:v>
                </c:pt>
                <c:pt idx="4">
                  <c:v>930</c:v>
                </c:pt>
                <c:pt idx="5">
                  <c:v>180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68-4901-BE18-57E0D533D3D6}"/>
            </c:ext>
          </c:extLst>
        </c:ser>
        <c:ser>
          <c:idx val="2"/>
          <c:order val="2"/>
          <c:tx>
            <c:v>1c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'5d'!$C$2:$H$2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'5d'!$C$21:$H$21</c:f>
              <c:numCache>
                <c:formatCode>0_ </c:formatCode>
                <c:ptCount val="6"/>
                <c:pt idx="0">
                  <c:v>550</c:v>
                </c:pt>
                <c:pt idx="1">
                  <c:v>480</c:v>
                </c:pt>
                <c:pt idx="2">
                  <c:v>650</c:v>
                </c:pt>
                <c:pt idx="3">
                  <c:v>390</c:v>
                </c:pt>
                <c:pt idx="4">
                  <c:v>360</c:v>
                </c:pt>
                <c:pt idx="5">
                  <c:v>150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968-4901-BE18-57E0D533D3D6}"/>
            </c:ext>
          </c:extLst>
        </c:ser>
        <c:ser>
          <c:idx val="3"/>
          <c:order val="3"/>
          <c:tx>
            <c:v>1d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'5d'!$C$2:$H$2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'5d'!$C$30:$H$30</c:f>
              <c:numCache>
                <c:formatCode>0_ </c:formatCode>
                <c:ptCount val="6"/>
                <c:pt idx="0">
                  <c:v>810</c:v>
                </c:pt>
                <c:pt idx="1">
                  <c:v>860</c:v>
                </c:pt>
                <c:pt idx="2">
                  <c:v>670</c:v>
                </c:pt>
                <c:pt idx="3">
                  <c:v>620</c:v>
                </c:pt>
                <c:pt idx="4">
                  <c:v>320</c:v>
                </c:pt>
                <c:pt idx="5">
                  <c:v>240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68-4901-BE18-57E0D533D3D6}"/>
            </c:ext>
          </c:extLst>
        </c:ser>
        <c:ser>
          <c:idx val="4"/>
          <c:order val="4"/>
          <c:tx>
            <c:v>1e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'5d'!$C$2:$H$2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'5d'!$C$38:$H$38</c:f>
              <c:numCache>
                <c:formatCode>0_ </c:formatCode>
                <c:ptCount val="6"/>
                <c:pt idx="0">
                  <c:v>1190</c:v>
                </c:pt>
                <c:pt idx="1">
                  <c:v>850</c:v>
                </c:pt>
                <c:pt idx="2">
                  <c:v>750</c:v>
                </c:pt>
                <c:pt idx="3">
                  <c:v>380</c:v>
                </c:pt>
                <c:pt idx="4">
                  <c:v>290</c:v>
                </c:pt>
                <c:pt idx="5">
                  <c:v>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968-4901-BE18-57E0D533D3D6}"/>
            </c:ext>
          </c:extLst>
        </c:ser>
        <c:ser>
          <c:idx val="5"/>
          <c:order val="5"/>
          <c:tx>
            <c:v>1f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'5d'!$C$2:$H$2</c:f>
              <c:numCache>
                <c:formatCode>General</c:formatCode>
                <c:ptCount val="6"/>
                <c:pt idx="0">
                  <c:v>240</c:v>
                </c:pt>
                <c:pt idx="1">
                  <c:v>120</c:v>
                </c:pt>
                <c:pt idx="2">
                  <c:v>60</c:v>
                </c:pt>
                <c:pt idx="3">
                  <c:v>30</c:v>
                </c:pt>
                <c:pt idx="4">
                  <c:v>15</c:v>
                </c:pt>
                <c:pt idx="5">
                  <c:v>5</c:v>
                </c:pt>
              </c:numCache>
            </c:numRef>
          </c:xVal>
          <c:yVal>
            <c:numRef>
              <c:f>'5d'!$C$46:$H$46</c:f>
              <c:numCache>
                <c:formatCode>0_ </c:formatCode>
                <c:ptCount val="6"/>
                <c:pt idx="0">
                  <c:v>560</c:v>
                </c:pt>
                <c:pt idx="1">
                  <c:v>340</c:v>
                </c:pt>
                <c:pt idx="2">
                  <c:v>600</c:v>
                </c:pt>
                <c:pt idx="3">
                  <c:v>460</c:v>
                </c:pt>
                <c:pt idx="4">
                  <c:v>290</c:v>
                </c:pt>
                <c:pt idx="5">
                  <c:v>310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68-4901-BE18-57E0D533D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9972848"/>
        <c:axId val="1445074736"/>
      </c:scatterChart>
      <c:valAx>
        <c:axId val="1649972848"/>
        <c:scaling>
          <c:orientation val="minMax"/>
          <c:max val="25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 sz="1200">
                    <a:solidFill>
                      <a:sysClr val="windowText" lastClr="000000"/>
                    </a:solidFill>
                  </a:rPr>
                  <a:t>reaction time (min)</a:t>
                </a:r>
                <a:endParaRPr lang="ja-JP" altLang="en-US" sz="12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445074736"/>
        <c:crosses val="autoZero"/>
        <c:crossBetween val="midCat"/>
        <c:majorUnit val="50"/>
      </c:valAx>
      <c:valAx>
        <c:axId val="1445074736"/>
        <c:scaling>
          <c:orientation val="minMax"/>
          <c:max val="4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ja-JP" sz="1200">
                    <a:solidFill>
                      <a:sysClr val="windowText" lastClr="000000"/>
                    </a:solidFill>
                  </a:rPr>
                  <a:t>H</a:t>
                </a:r>
                <a:r>
                  <a:rPr lang="en-US" altLang="ja-JP" sz="12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altLang="ja-JP" sz="1200">
                    <a:solidFill>
                      <a:sysClr val="windowText" lastClr="000000"/>
                    </a:solidFill>
                  </a:rPr>
                  <a:t> (equiv/Mo)</a:t>
                </a:r>
                <a:endParaRPr lang="ja-JP" altLang="en-US" sz="12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6.2225462962962962E-2"/>
              <c:y val="0.210313194444444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0_ 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649972848"/>
        <c:crosses val="autoZero"/>
        <c:crossBetween val="midCat"/>
        <c:majorUnit val="1000"/>
      </c:valAx>
      <c:spPr>
        <a:noFill/>
        <a:ln w="1905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0097913824667394"/>
          <c:y val="7.8246499820683935E-2"/>
          <c:w val="0.20634017458922016"/>
          <c:h val="0.22727338102997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673847</xdr:colOff>
      <xdr:row>0</xdr:row>
      <xdr:rowOff>231961</xdr:rowOff>
    </xdr:from>
    <xdr:to>
      <xdr:col>15</xdr:col>
      <xdr:colOff>646642</xdr:colOff>
      <xdr:row>12</xdr:row>
      <xdr:rowOff>58802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155D21B5-4AD3-46F4-A133-F32431D75608}"/>
            </a:ext>
          </a:extLst>
        </xdr:cNvPr>
        <xdr:cNvGrpSpPr/>
      </xdr:nvGrpSpPr>
      <xdr:grpSpPr>
        <a:xfrm>
          <a:off x="8947897" y="231961"/>
          <a:ext cx="4341595" cy="2874841"/>
          <a:chOff x="12173547" y="20749018"/>
          <a:chExt cx="4304706" cy="2770201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5E16BB83-DC69-ADC2-78C0-0D0380270306}"/>
              </a:ext>
            </a:extLst>
          </xdr:cNvPr>
          <xdr:cNvGraphicFramePr>
            <a:graphicFrameLocks/>
          </xdr:cNvGraphicFramePr>
        </xdr:nvGraphicFramePr>
        <xdr:xfrm>
          <a:off x="12173547" y="20749018"/>
          <a:ext cx="4304706" cy="27702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" name="フリーフォーム: 図形 9">
            <a:extLst>
              <a:ext uri="{FF2B5EF4-FFF2-40B4-BE49-F238E27FC236}">
                <a16:creationId xmlns:a16="http://schemas.microsoft.com/office/drawing/2014/main" id="{64E33EC2-1B94-388A-F4B7-4A4B52204686}"/>
              </a:ext>
            </a:extLst>
          </xdr:cNvPr>
          <xdr:cNvSpPr/>
        </xdr:nvSpPr>
        <xdr:spPr>
          <a:xfrm>
            <a:off x="13275547" y="21583602"/>
            <a:ext cx="2943173" cy="1242794"/>
          </a:xfrm>
          <a:custGeom>
            <a:avLst/>
            <a:gdLst>
              <a:gd name="connsiteX0" fmla="*/ 0 w 2988469"/>
              <a:gd name="connsiteY0" fmla="*/ 1238776 h 1238776"/>
              <a:gd name="connsiteX1" fmla="*/ 386953 w 2988469"/>
              <a:gd name="connsiteY1" fmla="*/ 536307 h 1238776"/>
              <a:gd name="connsiteX2" fmla="*/ 788789 w 2988469"/>
              <a:gd name="connsiteY2" fmla="*/ 158284 h 1238776"/>
              <a:gd name="connsiteX3" fmla="*/ 1303735 w 2988469"/>
              <a:gd name="connsiteY3" fmla="*/ 24338 h 1238776"/>
              <a:gd name="connsiteX4" fmla="*/ 2988469 w 2988469"/>
              <a:gd name="connsiteY4" fmla="*/ 526 h 1238776"/>
              <a:gd name="connsiteX0" fmla="*/ 0 w 2988469"/>
              <a:gd name="connsiteY0" fmla="*/ 1242627 h 1242627"/>
              <a:gd name="connsiteX1" fmla="*/ 386953 w 2988469"/>
              <a:gd name="connsiteY1" fmla="*/ 540158 h 1242627"/>
              <a:gd name="connsiteX2" fmla="*/ 788789 w 2988469"/>
              <a:gd name="connsiteY2" fmla="*/ 162135 h 1242627"/>
              <a:gd name="connsiteX3" fmla="*/ 1387078 w 2988469"/>
              <a:gd name="connsiteY3" fmla="*/ 16283 h 1242627"/>
              <a:gd name="connsiteX4" fmla="*/ 2988469 w 2988469"/>
              <a:gd name="connsiteY4" fmla="*/ 4377 h 1242627"/>
              <a:gd name="connsiteX0" fmla="*/ 0 w 2988469"/>
              <a:gd name="connsiteY0" fmla="*/ 1238593 h 1238593"/>
              <a:gd name="connsiteX1" fmla="*/ 386953 w 2988469"/>
              <a:gd name="connsiteY1" fmla="*/ 536124 h 1238593"/>
              <a:gd name="connsiteX2" fmla="*/ 788789 w 2988469"/>
              <a:gd name="connsiteY2" fmla="*/ 158101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386953 w 2988469"/>
              <a:gd name="connsiteY1" fmla="*/ 536124 h 1238593"/>
              <a:gd name="connsiteX2" fmla="*/ 788789 w 2988469"/>
              <a:gd name="connsiteY2" fmla="*/ 158101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218442 w 2988469"/>
              <a:gd name="connsiteY1" fmla="*/ 715798 h 1238593"/>
              <a:gd name="connsiteX2" fmla="*/ 788789 w 2988469"/>
              <a:gd name="connsiteY2" fmla="*/ 158101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218442 w 2988469"/>
              <a:gd name="connsiteY1" fmla="*/ 715798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218442 w 2988469"/>
              <a:gd name="connsiteY1" fmla="*/ 715798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218442 w 2988469"/>
              <a:gd name="connsiteY1" fmla="*/ 715798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96463 w 2988469"/>
              <a:gd name="connsiteY1" fmla="*/ 708464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96463 w 2988469"/>
              <a:gd name="connsiteY1" fmla="*/ 708464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96463 w 2988469"/>
              <a:gd name="connsiteY1" fmla="*/ 708464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96463 w 2988469"/>
              <a:gd name="connsiteY1" fmla="*/ 708464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96463 w 2988469"/>
              <a:gd name="connsiteY1" fmla="*/ 708464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74483 w 2988469"/>
              <a:gd name="connsiteY1" fmla="*/ 704797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74483 w 2988469"/>
              <a:gd name="connsiteY1" fmla="*/ 704797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8469"/>
              <a:gd name="connsiteY0" fmla="*/ 1238593 h 1238593"/>
              <a:gd name="connsiteX1" fmla="*/ 174483 w 2988469"/>
              <a:gd name="connsiteY1" fmla="*/ 704797 h 1238593"/>
              <a:gd name="connsiteX2" fmla="*/ 689881 w 2988469"/>
              <a:gd name="connsiteY2" fmla="*/ 202103 h 1238593"/>
              <a:gd name="connsiteX3" fmla="*/ 1387078 w 2988469"/>
              <a:gd name="connsiteY3" fmla="*/ 12249 h 1238593"/>
              <a:gd name="connsiteX4" fmla="*/ 2988469 w 2988469"/>
              <a:gd name="connsiteY4" fmla="*/ 343 h 1238593"/>
              <a:gd name="connsiteX0" fmla="*/ 0 w 2980101"/>
              <a:gd name="connsiteY0" fmla="*/ 1211042 h 1211042"/>
              <a:gd name="connsiteX1" fmla="*/ 166115 w 2980101"/>
              <a:gd name="connsiteY1" fmla="*/ 704797 h 1211042"/>
              <a:gd name="connsiteX2" fmla="*/ 681513 w 2980101"/>
              <a:gd name="connsiteY2" fmla="*/ 202103 h 1211042"/>
              <a:gd name="connsiteX3" fmla="*/ 1378710 w 2980101"/>
              <a:gd name="connsiteY3" fmla="*/ 12249 h 1211042"/>
              <a:gd name="connsiteX4" fmla="*/ 2980101 w 2980101"/>
              <a:gd name="connsiteY4" fmla="*/ 343 h 1211042"/>
              <a:gd name="connsiteX0" fmla="*/ 0 w 2980101"/>
              <a:gd name="connsiteY0" fmla="*/ 1226749 h 1226749"/>
              <a:gd name="connsiteX1" fmla="*/ 166115 w 2980101"/>
              <a:gd name="connsiteY1" fmla="*/ 720504 h 1226749"/>
              <a:gd name="connsiteX2" fmla="*/ 681513 w 2980101"/>
              <a:gd name="connsiteY2" fmla="*/ 217810 h 1226749"/>
              <a:gd name="connsiteX3" fmla="*/ 1378710 w 2980101"/>
              <a:gd name="connsiteY3" fmla="*/ 3160 h 1226749"/>
              <a:gd name="connsiteX4" fmla="*/ 2980101 w 2980101"/>
              <a:gd name="connsiteY4" fmla="*/ 16050 h 1226749"/>
              <a:gd name="connsiteX0" fmla="*/ 0 w 2984286"/>
              <a:gd name="connsiteY0" fmla="*/ 1252086 h 1252086"/>
              <a:gd name="connsiteX1" fmla="*/ 166115 w 2984286"/>
              <a:gd name="connsiteY1" fmla="*/ 745841 h 1252086"/>
              <a:gd name="connsiteX2" fmla="*/ 681513 w 2984286"/>
              <a:gd name="connsiteY2" fmla="*/ 243147 h 1252086"/>
              <a:gd name="connsiteX3" fmla="*/ 1378710 w 2984286"/>
              <a:gd name="connsiteY3" fmla="*/ 28497 h 1252086"/>
              <a:gd name="connsiteX4" fmla="*/ 2984286 w 2984286"/>
              <a:gd name="connsiteY4" fmla="*/ 60 h 1252086"/>
              <a:gd name="connsiteX0" fmla="*/ 0 w 2984286"/>
              <a:gd name="connsiteY0" fmla="*/ 1252130 h 1252130"/>
              <a:gd name="connsiteX1" fmla="*/ 166115 w 2984286"/>
              <a:gd name="connsiteY1" fmla="*/ 745885 h 1252130"/>
              <a:gd name="connsiteX2" fmla="*/ 681513 w 2984286"/>
              <a:gd name="connsiteY2" fmla="*/ 243191 h 1252130"/>
              <a:gd name="connsiteX3" fmla="*/ 1378710 w 2984286"/>
              <a:gd name="connsiteY3" fmla="*/ 20276 h 1252130"/>
              <a:gd name="connsiteX4" fmla="*/ 2984286 w 2984286"/>
              <a:gd name="connsiteY4" fmla="*/ 104 h 1252130"/>
              <a:gd name="connsiteX0" fmla="*/ 0 w 2984286"/>
              <a:gd name="connsiteY0" fmla="*/ 1252130 h 1252130"/>
              <a:gd name="connsiteX1" fmla="*/ 166115 w 2984286"/>
              <a:gd name="connsiteY1" fmla="*/ 745885 h 1252130"/>
              <a:gd name="connsiteX2" fmla="*/ 681513 w 2984286"/>
              <a:gd name="connsiteY2" fmla="*/ 218395 h 1252130"/>
              <a:gd name="connsiteX3" fmla="*/ 1378710 w 2984286"/>
              <a:gd name="connsiteY3" fmla="*/ 20276 h 1252130"/>
              <a:gd name="connsiteX4" fmla="*/ 2984286 w 2984286"/>
              <a:gd name="connsiteY4" fmla="*/ 104 h 1252130"/>
              <a:gd name="connsiteX0" fmla="*/ 0 w 2984286"/>
              <a:gd name="connsiteY0" fmla="*/ 1252130 h 1252130"/>
              <a:gd name="connsiteX1" fmla="*/ 166115 w 2984286"/>
              <a:gd name="connsiteY1" fmla="*/ 745885 h 1252130"/>
              <a:gd name="connsiteX2" fmla="*/ 681513 w 2984286"/>
              <a:gd name="connsiteY2" fmla="*/ 218395 h 1252130"/>
              <a:gd name="connsiteX3" fmla="*/ 1378710 w 2984286"/>
              <a:gd name="connsiteY3" fmla="*/ 20276 h 1252130"/>
              <a:gd name="connsiteX4" fmla="*/ 2984286 w 2984286"/>
              <a:gd name="connsiteY4" fmla="*/ 104 h 1252130"/>
              <a:gd name="connsiteX0" fmla="*/ 0 w 2984286"/>
              <a:gd name="connsiteY0" fmla="*/ 1252130 h 1252130"/>
              <a:gd name="connsiteX1" fmla="*/ 166115 w 2984286"/>
              <a:gd name="connsiteY1" fmla="*/ 745885 h 1252130"/>
              <a:gd name="connsiteX2" fmla="*/ 681513 w 2984286"/>
              <a:gd name="connsiteY2" fmla="*/ 218395 h 1252130"/>
              <a:gd name="connsiteX3" fmla="*/ 1378710 w 2984286"/>
              <a:gd name="connsiteY3" fmla="*/ 20276 h 1252130"/>
              <a:gd name="connsiteX4" fmla="*/ 2984286 w 2984286"/>
              <a:gd name="connsiteY4" fmla="*/ 104 h 12521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984286" h="1252130">
                <a:moveTo>
                  <a:pt x="0" y="1252130"/>
                </a:moveTo>
                <a:cubicBezTo>
                  <a:pt x="61806" y="1034937"/>
                  <a:pt x="52530" y="918174"/>
                  <a:pt x="166115" y="745885"/>
                </a:cubicBezTo>
                <a:cubicBezTo>
                  <a:pt x="279700" y="573596"/>
                  <a:pt x="471046" y="342084"/>
                  <a:pt x="681513" y="218395"/>
                </a:cubicBezTo>
                <a:cubicBezTo>
                  <a:pt x="891980" y="94706"/>
                  <a:pt x="1131160" y="31687"/>
                  <a:pt x="1378710" y="20276"/>
                </a:cubicBezTo>
                <a:cubicBezTo>
                  <a:pt x="1626260" y="8865"/>
                  <a:pt x="2325225" y="-1137"/>
                  <a:pt x="2984286" y="104"/>
                </a:cubicBezTo>
              </a:path>
            </a:pathLst>
          </a:custGeom>
          <a:noFill/>
          <a:ln w="25400"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フリーフォーム: 図形 10">
            <a:extLst>
              <a:ext uri="{FF2B5EF4-FFF2-40B4-BE49-F238E27FC236}">
                <a16:creationId xmlns:a16="http://schemas.microsoft.com/office/drawing/2014/main" id="{03785739-D774-BDBC-D0E0-DD87600639A8}"/>
              </a:ext>
            </a:extLst>
          </xdr:cNvPr>
          <xdr:cNvSpPr/>
        </xdr:nvSpPr>
        <xdr:spPr>
          <a:xfrm>
            <a:off x="13266927" y="21193952"/>
            <a:ext cx="2952047" cy="1661222"/>
          </a:xfrm>
          <a:custGeom>
            <a:avLst/>
            <a:gdLst>
              <a:gd name="connsiteX0" fmla="*/ 0 w 2958703"/>
              <a:gd name="connsiteY0" fmla="*/ 1652175 h 1652175"/>
              <a:gd name="connsiteX1" fmla="*/ 98227 w 2958703"/>
              <a:gd name="connsiteY1" fmla="*/ 1041979 h 1652175"/>
              <a:gd name="connsiteX2" fmla="*/ 386953 w 2958703"/>
              <a:gd name="connsiteY2" fmla="*/ 568706 h 1652175"/>
              <a:gd name="connsiteX3" fmla="*/ 782836 w 2958703"/>
              <a:gd name="connsiteY3" fmla="*/ 190682 h 1652175"/>
              <a:gd name="connsiteX4" fmla="*/ 1443633 w 2958703"/>
              <a:gd name="connsiteY4" fmla="*/ 15065 h 1652175"/>
              <a:gd name="connsiteX5" fmla="*/ 2958703 w 2958703"/>
              <a:gd name="connsiteY5" fmla="*/ 21018 h 1652175"/>
              <a:gd name="connsiteX0" fmla="*/ 0 w 2958703"/>
              <a:gd name="connsiteY0" fmla="*/ 1652175 h 1652175"/>
              <a:gd name="connsiteX1" fmla="*/ 98227 w 2958703"/>
              <a:gd name="connsiteY1" fmla="*/ 1041979 h 1652175"/>
              <a:gd name="connsiteX2" fmla="*/ 378024 w 2958703"/>
              <a:gd name="connsiteY2" fmla="*/ 547870 h 1652175"/>
              <a:gd name="connsiteX3" fmla="*/ 782836 w 2958703"/>
              <a:gd name="connsiteY3" fmla="*/ 190682 h 1652175"/>
              <a:gd name="connsiteX4" fmla="*/ 1443633 w 2958703"/>
              <a:gd name="connsiteY4" fmla="*/ 15065 h 1652175"/>
              <a:gd name="connsiteX5" fmla="*/ 2958703 w 2958703"/>
              <a:gd name="connsiteY5" fmla="*/ 21018 h 1652175"/>
              <a:gd name="connsiteX0" fmla="*/ 0 w 2958703"/>
              <a:gd name="connsiteY0" fmla="*/ 1652175 h 1652175"/>
              <a:gd name="connsiteX1" fmla="*/ 104180 w 2958703"/>
              <a:gd name="connsiteY1" fmla="*/ 1050908 h 1652175"/>
              <a:gd name="connsiteX2" fmla="*/ 378024 w 2958703"/>
              <a:gd name="connsiteY2" fmla="*/ 547870 h 1652175"/>
              <a:gd name="connsiteX3" fmla="*/ 782836 w 2958703"/>
              <a:gd name="connsiteY3" fmla="*/ 190682 h 1652175"/>
              <a:gd name="connsiteX4" fmla="*/ 1443633 w 2958703"/>
              <a:gd name="connsiteY4" fmla="*/ 15065 h 1652175"/>
              <a:gd name="connsiteX5" fmla="*/ 2958703 w 2958703"/>
              <a:gd name="connsiteY5" fmla="*/ 21018 h 1652175"/>
              <a:gd name="connsiteX0" fmla="*/ 0 w 2958703"/>
              <a:gd name="connsiteY0" fmla="*/ 1653911 h 1653911"/>
              <a:gd name="connsiteX1" fmla="*/ 104180 w 2958703"/>
              <a:gd name="connsiteY1" fmla="*/ 1052644 h 1653911"/>
              <a:gd name="connsiteX2" fmla="*/ 378024 w 2958703"/>
              <a:gd name="connsiteY2" fmla="*/ 549606 h 1653911"/>
              <a:gd name="connsiteX3" fmla="*/ 759023 w 2958703"/>
              <a:gd name="connsiteY3" fmla="*/ 216230 h 1653911"/>
              <a:gd name="connsiteX4" fmla="*/ 1443633 w 2958703"/>
              <a:gd name="connsiteY4" fmla="*/ 16801 h 1653911"/>
              <a:gd name="connsiteX5" fmla="*/ 2958703 w 2958703"/>
              <a:gd name="connsiteY5" fmla="*/ 22754 h 1653911"/>
              <a:gd name="connsiteX0" fmla="*/ 0 w 2958703"/>
              <a:gd name="connsiteY0" fmla="*/ 1653911 h 1653911"/>
              <a:gd name="connsiteX1" fmla="*/ 104180 w 2958703"/>
              <a:gd name="connsiteY1" fmla="*/ 1052644 h 1653911"/>
              <a:gd name="connsiteX2" fmla="*/ 378024 w 2958703"/>
              <a:gd name="connsiteY2" fmla="*/ 549606 h 1653911"/>
              <a:gd name="connsiteX3" fmla="*/ 759023 w 2958703"/>
              <a:gd name="connsiteY3" fmla="*/ 216230 h 1653911"/>
              <a:gd name="connsiteX4" fmla="*/ 1443633 w 2958703"/>
              <a:gd name="connsiteY4" fmla="*/ 16801 h 1653911"/>
              <a:gd name="connsiteX5" fmla="*/ 2958703 w 2958703"/>
              <a:gd name="connsiteY5" fmla="*/ 22754 h 1653911"/>
              <a:gd name="connsiteX0" fmla="*/ 0 w 2958703"/>
              <a:gd name="connsiteY0" fmla="*/ 1653044 h 1653044"/>
              <a:gd name="connsiteX1" fmla="*/ 104180 w 2958703"/>
              <a:gd name="connsiteY1" fmla="*/ 1051777 h 1653044"/>
              <a:gd name="connsiteX2" fmla="*/ 378024 w 2958703"/>
              <a:gd name="connsiteY2" fmla="*/ 548739 h 1653044"/>
              <a:gd name="connsiteX3" fmla="*/ 753069 w 2958703"/>
              <a:gd name="connsiteY3" fmla="*/ 203456 h 1653044"/>
              <a:gd name="connsiteX4" fmla="*/ 1443633 w 2958703"/>
              <a:gd name="connsiteY4" fmla="*/ 15934 h 1653044"/>
              <a:gd name="connsiteX5" fmla="*/ 2958703 w 2958703"/>
              <a:gd name="connsiteY5" fmla="*/ 21887 h 1653044"/>
              <a:gd name="connsiteX0" fmla="*/ 0 w 2958703"/>
              <a:gd name="connsiteY0" fmla="*/ 1644503 h 1644503"/>
              <a:gd name="connsiteX1" fmla="*/ 104180 w 2958703"/>
              <a:gd name="connsiteY1" fmla="*/ 1043236 h 1644503"/>
              <a:gd name="connsiteX2" fmla="*/ 378024 w 2958703"/>
              <a:gd name="connsiteY2" fmla="*/ 540198 h 1644503"/>
              <a:gd name="connsiteX3" fmla="*/ 753069 w 2958703"/>
              <a:gd name="connsiteY3" fmla="*/ 194915 h 1644503"/>
              <a:gd name="connsiteX4" fmla="*/ 1482329 w 2958703"/>
              <a:gd name="connsiteY4" fmla="*/ 22276 h 1644503"/>
              <a:gd name="connsiteX5" fmla="*/ 2958703 w 2958703"/>
              <a:gd name="connsiteY5" fmla="*/ 13346 h 1644503"/>
              <a:gd name="connsiteX0" fmla="*/ 0 w 2958703"/>
              <a:gd name="connsiteY0" fmla="*/ 1640703 h 1640703"/>
              <a:gd name="connsiteX1" fmla="*/ 104180 w 2958703"/>
              <a:gd name="connsiteY1" fmla="*/ 1039436 h 1640703"/>
              <a:gd name="connsiteX2" fmla="*/ 378024 w 2958703"/>
              <a:gd name="connsiteY2" fmla="*/ 536398 h 1640703"/>
              <a:gd name="connsiteX3" fmla="*/ 753069 w 2958703"/>
              <a:gd name="connsiteY3" fmla="*/ 191115 h 1640703"/>
              <a:gd name="connsiteX4" fmla="*/ 1482329 w 2958703"/>
              <a:gd name="connsiteY4" fmla="*/ 18476 h 1640703"/>
              <a:gd name="connsiteX5" fmla="*/ 2958703 w 2958703"/>
              <a:gd name="connsiteY5" fmla="*/ 9546 h 1640703"/>
              <a:gd name="connsiteX0" fmla="*/ 0 w 2958703"/>
              <a:gd name="connsiteY0" fmla="*/ 1640703 h 1640703"/>
              <a:gd name="connsiteX1" fmla="*/ 104180 w 2958703"/>
              <a:gd name="connsiteY1" fmla="*/ 1039436 h 1640703"/>
              <a:gd name="connsiteX2" fmla="*/ 378024 w 2958703"/>
              <a:gd name="connsiteY2" fmla="*/ 536398 h 1640703"/>
              <a:gd name="connsiteX3" fmla="*/ 753069 w 2958703"/>
              <a:gd name="connsiteY3" fmla="*/ 191115 h 1640703"/>
              <a:gd name="connsiteX4" fmla="*/ 1482329 w 2958703"/>
              <a:gd name="connsiteY4" fmla="*/ 18476 h 1640703"/>
              <a:gd name="connsiteX5" fmla="*/ 2958703 w 2958703"/>
              <a:gd name="connsiteY5" fmla="*/ 9546 h 1640703"/>
              <a:gd name="connsiteX0" fmla="*/ 0 w 2958703"/>
              <a:gd name="connsiteY0" fmla="*/ 1646164 h 1646164"/>
              <a:gd name="connsiteX1" fmla="*/ 104180 w 2958703"/>
              <a:gd name="connsiteY1" fmla="*/ 1044897 h 1646164"/>
              <a:gd name="connsiteX2" fmla="*/ 378024 w 2958703"/>
              <a:gd name="connsiteY2" fmla="*/ 541859 h 1646164"/>
              <a:gd name="connsiteX3" fmla="*/ 753069 w 2958703"/>
              <a:gd name="connsiteY3" fmla="*/ 196576 h 1646164"/>
              <a:gd name="connsiteX4" fmla="*/ 1482329 w 2958703"/>
              <a:gd name="connsiteY4" fmla="*/ 23937 h 1646164"/>
              <a:gd name="connsiteX5" fmla="*/ 2958703 w 2958703"/>
              <a:gd name="connsiteY5" fmla="*/ 7461 h 1646164"/>
              <a:gd name="connsiteX0" fmla="*/ 0 w 2958703"/>
              <a:gd name="connsiteY0" fmla="*/ 1638703 h 1638703"/>
              <a:gd name="connsiteX1" fmla="*/ 104180 w 2958703"/>
              <a:gd name="connsiteY1" fmla="*/ 1037436 h 1638703"/>
              <a:gd name="connsiteX2" fmla="*/ 378024 w 2958703"/>
              <a:gd name="connsiteY2" fmla="*/ 534398 h 1638703"/>
              <a:gd name="connsiteX3" fmla="*/ 753069 w 2958703"/>
              <a:gd name="connsiteY3" fmla="*/ 189115 h 1638703"/>
              <a:gd name="connsiteX4" fmla="*/ 1482329 w 2958703"/>
              <a:gd name="connsiteY4" fmla="*/ 16476 h 1638703"/>
              <a:gd name="connsiteX5" fmla="*/ 2958703 w 2958703"/>
              <a:gd name="connsiteY5" fmla="*/ 0 h 16387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58703" h="1638703">
                <a:moveTo>
                  <a:pt x="0" y="1638703"/>
                </a:moveTo>
                <a:cubicBezTo>
                  <a:pt x="16867" y="1423894"/>
                  <a:pt x="41176" y="1221487"/>
                  <a:pt x="104180" y="1037436"/>
                </a:cubicBezTo>
                <a:cubicBezTo>
                  <a:pt x="167184" y="853385"/>
                  <a:pt x="269876" y="675785"/>
                  <a:pt x="378024" y="534398"/>
                </a:cubicBezTo>
                <a:cubicBezTo>
                  <a:pt x="486172" y="393011"/>
                  <a:pt x="569018" y="285497"/>
                  <a:pt x="753069" y="189115"/>
                </a:cubicBezTo>
                <a:cubicBezTo>
                  <a:pt x="937120" y="92733"/>
                  <a:pt x="1114723" y="34831"/>
                  <a:pt x="1482329" y="16476"/>
                </a:cubicBezTo>
                <a:cubicBezTo>
                  <a:pt x="1849935" y="-1879"/>
                  <a:pt x="2382491" y="3009"/>
                  <a:pt x="2958703" y="0"/>
                </a:cubicBezTo>
              </a:path>
            </a:pathLst>
          </a:custGeom>
          <a:noFill/>
          <a:ln w="25400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フリーフォーム: 図形 11">
            <a:extLst>
              <a:ext uri="{FF2B5EF4-FFF2-40B4-BE49-F238E27FC236}">
                <a16:creationId xmlns:a16="http://schemas.microsoft.com/office/drawing/2014/main" id="{B8482BC4-5503-5C18-667D-E01525020E2F}"/>
              </a:ext>
            </a:extLst>
          </xdr:cNvPr>
          <xdr:cNvSpPr/>
        </xdr:nvSpPr>
        <xdr:spPr>
          <a:xfrm>
            <a:off x="13273093" y="20982091"/>
            <a:ext cx="2942959" cy="1873084"/>
          </a:xfrm>
          <a:custGeom>
            <a:avLst/>
            <a:gdLst>
              <a:gd name="connsiteX0" fmla="*/ 0 w 1741289"/>
              <a:gd name="connsiteY0" fmla="*/ 1928301 h 1928301"/>
              <a:gd name="connsiteX1" fmla="*/ 74414 w 1741289"/>
              <a:gd name="connsiteY1" fmla="*/ 1160348 h 1928301"/>
              <a:gd name="connsiteX2" fmla="*/ 208359 w 1741289"/>
              <a:gd name="connsiteY2" fmla="*/ 472762 h 1928301"/>
              <a:gd name="connsiteX3" fmla="*/ 375047 w 1741289"/>
              <a:gd name="connsiteY3" fmla="*/ 172129 h 1928301"/>
              <a:gd name="connsiteX4" fmla="*/ 663773 w 1741289"/>
              <a:gd name="connsiteY4" fmla="*/ 44137 h 1928301"/>
              <a:gd name="connsiteX5" fmla="*/ 1467445 w 1741289"/>
              <a:gd name="connsiteY5" fmla="*/ 2465 h 1928301"/>
              <a:gd name="connsiteX6" fmla="*/ 1741289 w 1741289"/>
              <a:gd name="connsiteY6" fmla="*/ 8418 h 1928301"/>
              <a:gd name="connsiteX0" fmla="*/ 0 w 2979993"/>
              <a:gd name="connsiteY0" fmla="*/ 1929498 h 1929498"/>
              <a:gd name="connsiteX1" fmla="*/ 74414 w 2979993"/>
              <a:gd name="connsiteY1" fmla="*/ 1161545 h 1929498"/>
              <a:gd name="connsiteX2" fmla="*/ 208359 w 2979993"/>
              <a:gd name="connsiteY2" fmla="*/ 473959 h 1929498"/>
              <a:gd name="connsiteX3" fmla="*/ 375047 w 2979993"/>
              <a:gd name="connsiteY3" fmla="*/ 173326 h 1929498"/>
              <a:gd name="connsiteX4" fmla="*/ 663773 w 2979993"/>
              <a:gd name="connsiteY4" fmla="*/ 45334 h 1929498"/>
              <a:gd name="connsiteX5" fmla="*/ 1467445 w 2979993"/>
              <a:gd name="connsiteY5" fmla="*/ 3662 h 1929498"/>
              <a:gd name="connsiteX6" fmla="*/ 2979993 w 2979993"/>
              <a:gd name="connsiteY6" fmla="*/ 5468 h 1929498"/>
              <a:gd name="connsiteX0" fmla="*/ 0 w 2979993"/>
              <a:gd name="connsiteY0" fmla="*/ 1929498 h 1929498"/>
              <a:gd name="connsiteX1" fmla="*/ 74414 w 2979993"/>
              <a:gd name="connsiteY1" fmla="*/ 1161545 h 1929498"/>
              <a:gd name="connsiteX2" fmla="*/ 208359 w 2979993"/>
              <a:gd name="connsiteY2" fmla="*/ 473959 h 1929498"/>
              <a:gd name="connsiteX3" fmla="*/ 375047 w 2979993"/>
              <a:gd name="connsiteY3" fmla="*/ 173326 h 1929498"/>
              <a:gd name="connsiteX4" fmla="*/ 663773 w 2979993"/>
              <a:gd name="connsiteY4" fmla="*/ 45334 h 1929498"/>
              <a:gd name="connsiteX5" fmla="*/ 1467445 w 2979993"/>
              <a:gd name="connsiteY5" fmla="*/ 3662 h 1929498"/>
              <a:gd name="connsiteX6" fmla="*/ 2979993 w 2979993"/>
              <a:gd name="connsiteY6" fmla="*/ 5468 h 1929498"/>
              <a:gd name="connsiteX0" fmla="*/ 0 w 2979993"/>
              <a:gd name="connsiteY0" fmla="*/ 1929498 h 1929498"/>
              <a:gd name="connsiteX1" fmla="*/ 74414 w 2979993"/>
              <a:gd name="connsiteY1" fmla="*/ 1161545 h 1929498"/>
              <a:gd name="connsiteX2" fmla="*/ 208359 w 2979993"/>
              <a:gd name="connsiteY2" fmla="*/ 473959 h 1929498"/>
              <a:gd name="connsiteX3" fmla="*/ 375047 w 2979993"/>
              <a:gd name="connsiteY3" fmla="*/ 173326 h 1929498"/>
              <a:gd name="connsiteX4" fmla="*/ 663773 w 2979993"/>
              <a:gd name="connsiteY4" fmla="*/ 45334 h 1929498"/>
              <a:gd name="connsiteX5" fmla="*/ 1467445 w 2979993"/>
              <a:gd name="connsiteY5" fmla="*/ 3662 h 1929498"/>
              <a:gd name="connsiteX6" fmla="*/ 2979993 w 2979993"/>
              <a:gd name="connsiteY6" fmla="*/ 5468 h 1929498"/>
              <a:gd name="connsiteX0" fmla="*/ 0 w 2979993"/>
              <a:gd name="connsiteY0" fmla="*/ 1929498 h 1929498"/>
              <a:gd name="connsiteX1" fmla="*/ 74414 w 2979993"/>
              <a:gd name="connsiteY1" fmla="*/ 1161545 h 1929498"/>
              <a:gd name="connsiteX2" fmla="*/ 208359 w 2979993"/>
              <a:gd name="connsiteY2" fmla="*/ 473959 h 1929498"/>
              <a:gd name="connsiteX3" fmla="*/ 375047 w 2979993"/>
              <a:gd name="connsiteY3" fmla="*/ 173326 h 1929498"/>
              <a:gd name="connsiteX4" fmla="*/ 663773 w 2979993"/>
              <a:gd name="connsiteY4" fmla="*/ 45334 h 1929498"/>
              <a:gd name="connsiteX5" fmla="*/ 1467445 w 2979993"/>
              <a:gd name="connsiteY5" fmla="*/ 3662 h 1929498"/>
              <a:gd name="connsiteX6" fmla="*/ 2979993 w 2979993"/>
              <a:gd name="connsiteY6" fmla="*/ 5468 h 1929498"/>
              <a:gd name="connsiteX0" fmla="*/ 0 w 2979993"/>
              <a:gd name="connsiteY0" fmla="*/ 1936565 h 1936565"/>
              <a:gd name="connsiteX1" fmla="*/ 74414 w 2979993"/>
              <a:gd name="connsiteY1" fmla="*/ 1168612 h 1936565"/>
              <a:gd name="connsiteX2" fmla="*/ 208359 w 2979993"/>
              <a:gd name="connsiteY2" fmla="*/ 481026 h 1936565"/>
              <a:gd name="connsiteX3" fmla="*/ 375047 w 2979993"/>
              <a:gd name="connsiteY3" fmla="*/ 180393 h 1936565"/>
              <a:gd name="connsiteX4" fmla="*/ 663773 w 2979993"/>
              <a:gd name="connsiteY4" fmla="*/ 52401 h 1936565"/>
              <a:gd name="connsiteX5" fmla="*/ 1467445 w 2979993"/>
              <a:gd name="connsiteY5" fmla="*/ 10729 h 1936565"/>
              <a:gd name="connsiteX6" fmla="*/ 2979993 w 2979993"/>
              <a:gd name="connsiteY6" fmla="*/ 1989 h 1936565"/>
              <a:gd name="connsiteX0" fmla="*/ 0 w 2979993"/>
              <a:gd name="connsiteY0" fmla="*/ 1936565 h 1936565"/>
              <a:gd name="connsiteX1" fmla="*/ 74414 w 2979993"/>
              <a:gd name="connsiteY1" fmla="*/ 1168612 h 1936565"/>
              <a:gd name="connsiteX2" fmla="*/ 208359 w 2979993"/>
              <a:gd name="connsiteY2" fmla="*/ 481026 h 1936565"/>
              <a:gd name="connsiteX3" fmla="*/ 375047 w 2979993"/>
              <a:gd name="connsiteY3" fmla="*/ 180393 h 1936565"/>
              <a:gd name="connsiteX4" fmla="*/ 663773 w 2979993"/>
              <a:gd name="connsiteY4" fmla="*/ 52401 h 1936565"/>
              <a:gd name="connsiteX5" fmla="*/ 1467445 w 2979993"/>
              <a:gd name="connsiteY5" fmla="*/ 10729 h 1936565"/>
              <a:gd name="connsiteX6" fmla="*/ 2979993 w 2979993"/>
              <a:gd name="connsiteY6" fmla="*/ 1989 h 1936565"/>
              <a:gd name="connsiteX0" fmla="*/ 0 w 2979993"/>
              <a:gd name="connsiteY0" fmla="*/ 1936565 h 1936565"/>
              <a:gd name="connsiteX1" fmla="*/ 74414 w 2979993"/>
              <a:gd name="connsiteY1" fmla="*/ 1168612 h 1936565"/>
              <a:gd name="connsiteX2" fmla="*/ 208359 w 2979993"/>
              <a:gd name="connsiteY2" fmla="*/ 481026 h 1936565"/>
              <a:gd name="connsiteX3" fmla="*/ 375047 w 2979993"/>
              <a:gd name="connsiteY3" fmla="*/ 180393 h 1936565"/>
              <a:gd name="connsiteX4" fmla="*/ 663773 w 2979993"/>
              <a:gd name="connsiteY4" fmla="*/ 52401 h 1936565"/>
              <a:gd name="connsiteX5" fmla="*/ 1467445 w 2979993"/>
              <a:gd name="connsiteY5" fmla="*/ 10729 h 1936565"/>
              <a:gd name="connsiteX6" fmla="*/ 2979993 w 2979993"/>
              <a:gd name="connsiteY6" fmla="*/ 1989 h 1936565"/>
              <a:gd name="connsiteX0" fmla="*/ 0 w 2979993"/>
              <a:gd name="connsiteY0" fmla="*/ 1936565 h 1936565"/>
              <a:gd name="connsiteX1" fmla="*/ 74414 w 2979993"/>
              <a:gd name="connsiteY1" fmla="*/ 1168612 h 1936565"/>
              <a:gd name="connsiteX2" fmla="*/ 208359 w 2979993"/>
              <a:gd name="connsiteY2" fmla="*/ 481026 h 1936565"/>
              <a:gd name="connsiteX3" fmla="*/ 375047 w 2979993"/>
              <a:gd name="connsiteY3" fmla="*/ 180393 h 1936565"/>
              <a:gd name="connsiteX4" fmla="*/ 663773 w 2979993"/>
              <a:gd name="connsiteY4" fmla="*/ 52401 h 1936565"/>
              <a:gd name="connsiteX5" fmla="*/ 1467445 w 2979993"/>
              <a:gd name="connsiteY5" fmla="*/ 10729 h 1936565"/>
              <a:gd name="connsiteX6" fmla="*/ 2979993 w 2979993"/>
              <a:gd name="connsiteY6" fmla="*/ 1989 h 1936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979993" h="1936565">
                <a:moveTo>
                  <a:pt x="0" y="1936565"/>
                </a:moveTo>
                <a:cubicBezTo>
                  <a:pt x="19844" y="1673883"/>
                  <a:pt x="39688" y="1411202"/>
                  <a:pt x="74414" y="1168612"/>
                </a:cubicBezTo>
                <a:cubicBezTo>
                  <a:pt x="109140" y="926022"/>
                  <a:pt x="158254" y="645729"/>
                  <a:pt x="208359" y="481026"/>
                </a:cubicBezTo>
                <a:cubicBezTo>
                  <a:pt x="258464" y="316323"/>
                  <a:pt x="286610" y="241665"/>
                  <a:pt x="375047" y="180393"/>
                </a:cubicBezTo>
                <a:cubicBezTo>
                  <a:pt x="463484" y="119121"/>
                  <a:pt x="481707" y="84595"/>
                  <a:pt x="663773" y="52401"/>
                </a:cubicBezTo>
                <a:cubicBezTo>
                  <a:pt x="845839" y="20207"/>
                  <a:pt x="1287859" y="16682"/>
                  <a:pt x="1467445" y="10729"/>
                </a:cubicBezTo>
                <a:cubicBezTo>
                  <a:pt x="1647031" y="4776"/>
                  <a:pt x="2932864" y="-3964"/>
                  <a:pt x="2979993" y="1989"/>
                </a:cubicBezTo>
              </a:path>
            </a:pathLst>
          </a:custGeom>
          <a:noFill/>
          <a:ln w="25400"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フリーフォーム: 図形 12">
            <a:extLst>
              <a:ext uri="{FF2B5EF4-FFF2-40B4-BE49-F238E27FC236}">
                <a16:creationId xmlns:a16="http://schemas.microsoft.com/office/drawing/2014/main" id="{756E4340-F74B-F83A-FF18-E52A349BEF22}"/>
              </a:ext>
            </a:extLst>
          </xdr:cNvPr>
          <xdr:cNvSpPr/>
        </xdr:nvSpPr>
        <xdr:spPr>
          <a:xfrm>
            <a:off x="13270626" y="21029414"/>
            <a:ext cx="2943966" cy="1823279"/>
          </a:xfrm>
          <a:custGeom>
            <a:avLst/>
            <a:gdLst>
              <a:gd name="connsiteX0" fmla="*/ 0 w 2979540"/>
              <a:gd name="connsiteY0" fmla="*/ 1824633 h 1824633"/>
              <a:gd name="connsiteX1" fmla="*/ 53579 w 2979540"/>
              <a:gd name="connsiteY1" fmla="*/ 878086 h 1824633"/>
              <a:gd name="connsiteX2" fmla="*/ 214313 w 2979540"/>
              <a:gd name="connsiteY2" fmla="*/ 333375 h 1824633"/>
              <a:gd name="connsiteX3" fmla="*/ 687586 w 2979540"/>
              <a:gd name="connsiteY3" fmla="*/ 77391 h 1824633"/>
              <a:gd name="connsiteX4" fmla="*/ 1476375 w 2979540"/>
              <a:gd name="connsiteY4" fmla="*/ 20836 h 1824633"/>
              <a:gd name="connsiteX5" fmla="*/ 2979540 w 2979540"/>
              <a:gd name="connsiteY5" fmla="*/ 0 h 1824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79540" h="1824633">
                <a:moveTo>
                  <a:pt x="0" y="1824633"/>
                </a:moveTo>
                <a:cubicBezTo>
                  <a:pt x="8930" y="1475631"/>
                  <a:pt x="17860" y="1126629"/>
                  <a:pt x="53579" y="878086"/>
                </a:cubicBezTo>
                <a:cubicBezTo>
                  <a:pt x="89298" y="629543"/>
                  <a:pt x="108645" y="466824"/>
                  <a:pt x="214313" y="333375"/>
                </a:cubicBezTo>
                <a:cubicBezTo>
                  <a:pt x="319981" y="199926"/>
                  <a:pt x="477242" y="129481"/>
                  <a:pt x="687586" y="77391"/>
                </a:cubicBezTo>
                <a:cubicBezTo>
                  <a:pt x="897930" y="25301"/>
                  <a:pt x="1094383" y="33735"/>
                  <a:pt x="1476375" y="20836"/>
                </a:cubicBezTo>
                <a:cubicBezTo>
                  <a:pt x="1858367" y="7937"/>
                  <a:pt x="2418953" y="3968"/>
                  <a:pt x="2979540" y="0"/>
                </a:cubicBezTo>
              </a:path>
            </a:pathLst>
          </a:custGeom>
          <a:noFill/>
          <a:ln w="25400"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フリーフォーム: 図形 13">
            <a:extLst>
              <a:ext uri="{FF2B5EF4-FFF2-40B4-BE49-F238E27FC236}">
                <a16:creationId xmlns:a16="http://schemas.microsoft.com/office/drawing/2014/main" id="{AF7AF2AD-EB02-F023-0FFA-8E30AF6AD0F6}"/>
              </a:ext>
            </a:extLst>
          </xdr:cNvPr>
          <xdr:cNvSpPr/>
        </xdr:nvSpPr>
        <xdr:spPr>
          <a:xfrm>
            <a:off x="13271332" y="21073355"/>
            <a:ext cx="2941799" cy="1780691"/>
          </a:xfrm>
          <a:custGeom>
            <a:avLst/>
            <a:gdLst>
              <a:gd name="connsiteX0" fmla="*/ 0 w 2967633"/>
              <a:gd name="connsiteY0" fmla="*/ 1776368 h 1776368"/>
              <a:gd name="connsiteX1" fmla="*/ 65484 w 2967633"/>
              <a:gd name="connsiteY1" fmla="*/ 1064969 h 1776368"/>
              <a:gd name="connsiteX2" fmla="*/ 172641 w 2967633"/>
              <a:gd name="connsiteY2" fmla="*/ 496446 h 1776368"/>
              <a:gd name="connsiteX3" fmla="*/ 407789 w 2967633"/>
              <a:gd name="connsiteY3" fmla="*/ 130329 h 1776368"/>
              <a:gd name="connsiteX4" fmla="*/ 1193602 w 2967633"/>
              <a:gd name="connsiteY4" fmla="*/ 17219 h 1776368"/>
              <a:gd name="connsiteX5" fmla="*/ 2967633 w 2967633"/>
              <a:gd name="connsiteY5" fmla="*/ 2337 h 1776368"/>
              <a:gd name="connsiteX0" fmla="*/ 0 w 2967633"/>
              <a:gd name="connsiteY0" fmla="*/ 1776368 h 1776368"/>
              <a:gd name="connsiteX1" fmla="*/ 65484 w 2967633"/>
              <a:gd name="connsiteY1" fmla="*/ 1064969 h 1776368"/>
              <a:gd name="connsiteX2" fmla="*/ 172641 w 2967633"/>
              <a:gd name="connsiteY2" fmla="*/ 496446 h 1776368"/>
              <a:gd name="connsiteX3" fmla="*/ 407789 w 2967633"/>
              <a:gd name="connsiteY3" fmla="*/ 130329 h 1776368"/>
              <a:gd name="connsiteX4" fmla="*/ 1193602 w 2967633"/>
              <a:gd name="connsiteY4" fmla="*/ 17219 h 1776368"/>
              <a:gd name="connsiteX5" fmla="*/ 2967633 w 2967633"/>
              <a:gd name="connsiteY5" fmla="*/ 2337 h 1776368"/>
              <a:gd name="connsiteX0" fmla="*/ 0 w 2967633"/>
              <a:gd name="connsiteY0" fmla="*/ 1776368 h 1776368"/>
              <a:gd name="connsiteX1" fmla="*/ 65484 w 2967633"/>
              <a:gd name="connsiteY1" fmla="*/ 1064969 h 1776368"/>
              <a:gd name="connsiteX2" fmla="*/ 172641 w 2967633"/>
              <a:gd name="connsiteY2" fmla="*/ 496446 h 1776368"/>
              <a:gd name="connsiteX3" fmla="*/ 407789 w 2967633"/>
              <a:gd name="connsiteY3" fmla="*/ 130329 h 1776368"/>
              <a:gd name="connsiteX4" fmla="*/ 1193602 w 2967633"/>
              <a:gd name="connsiteY4" fmla="*/ 17219 h 1776368"/>
              <a:gd name="connsiteX5" fmla="*/ 2967633 w 2967633"/>
              <a:gd name="connsiteY5" fmla="*/ 2337 h 1776368"/>
              <a:gd name="connsiteX0" fmla="*/ 0 w 2967633"/>
              <a:gd name="connsiteY0" fmla="*/ 1780691 h 1780691"/>
              <a:gd name="connsiteX1" fmla="*/ 65484 w 2967633"/>
              <a:gd name="connsiteY1" fmla="*/ 1069292 h 1780691"/>
              <a:gd name="connsiteX2" fmla="*/ 172641 w 2967633"/>
              <a:gd name="connsiteY2" fmla="*/ 500769 h 1780691"/>
              <a:gd name="connsiteX3" fmla="*/ 407789 w 2967633"/>
              <a:gd name="connsiteY3" fmla="*/ 134652 h 1780691"/>
              <a:gd name="connsiteX4" fmla="*/ 1193602 w 2967633"/>
              <a:gd name="connsiteY4" fmla="*/ 21542 h 1780691"/>
              <a:gd name="connsiteX5" fmla="*/ 2967633 w 2967633"/>
              <a:gd name="connsiteY5" fmla="*/ 1191 h 17806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67633" h="1780691">
                <a:moveTo>
                  <a:pt x="0" y="1780691"/>
                </a:moveTo>
                <a:cubicBezTo>
                  <a:pt x="18355" y="1531651"/>
                  <a:pt x="36711" y="1282612"/>
                  <a:pt x="65484" y="1069292"/>
                </a:cubicBezTo>
                <a:cubicBezTo>
                  <a:pt x="94257" y="855972"/>
                  <a:pt x="129077" y="666743"/>
                  <a:pt x="172641" y="500769"/>
                </a:cubicBezTo>
                <a:cubicBezTo>
                  <a:pt x="216205" y="334795"/>
                  <a:pt x="237629" y="214523"/>
                  <a:pt x="407789" y="134652"/>
                </a:cubicBezTo>
                <a:cubicBezTo>
                  <a:pt x="577949" y="54781"/>
                  <a:pt x="766961" y="42874"/>
                  <a:pt x="1193602" y="21542"/>
                </a:cubicBezTo>
                <a:cubicBezTo>
                  <a:pt x="1620243" y="210"/>
                  <a:pt x="2293938" y="-2034"/>
                  <a:pt x="2967633" y="1191"/>
                </a:cubicBezTo>
              </a:path>
            </a:pathLst>
          </a:cu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フリーフォーム: 図形 14">
            <a:extLst>
              <a:ext uri="{FF2B5EF4-FFF2-40B4-BE49-F238E27FC236}">
                <a16:creationId xmlns:a16="http://schemas.microsoft.com/office/drawing/2014/main" id="{C78204D4-72E1-FFAA-1C59-A5B12332E27F}"/>
              </a:ext>
            </a:extLst>
          </xdr:cNvPr>
          <xdr:cNvSpPr/>
        </xdr:nvSpPr>
        <xdr:spPr>
          <a:xfrm>
            <a:off x="13269314" y="21100750"/>
            <a:ext cx="2946738" cy="1751944"/>
          </a:xfrm>
          <a:custGeom>
            <a:avLst/>
            <a:gdLst>
              <a:gd name="connsiteX0" fmla="*/ 0 w 2976563"/>
              <a:gd name="connsiteY0" fmla="*/ 1768596 h 1768596"/>
              <a:gd name="connsiteX1" fmla="*/ 172641 w 2976563"/>
              <a:gd name="connsiteY1" fmla="*/ 717870 h 1768596"/>
              <a:gd name="connsiteX2" fmla="*/ 482203 w 2976563"/>
              <a:gd name="connsiteY2" fmla="*/ 286268 h 1768596"/>
              <a:gd name="connsiteX3" fmla="*/ 1092399 w 2976563"/>
              <a:gd name="connsiteY3" fmla="*/ 45166 h 1768596"/>
              <a:gd name="connsiteX4" fmla="*/ 2976563 w 2976563"/>
              <a:gd name="connsiteY4" fmla="*/ 518 h 1768596"/>
              <a:gd name="connsiteX0" fmla="*/ 0 w 2976563"/>
              <a:gd name="connsiteY0" fmla="*/ 1768361 h 1768361"/>
              <a:gd name="connsiteX1" fmla="*/ 172641 w 2976563"/>
              <a:gd name="connsiteY1" fmla="*/ 717635 h 1768361"/>
              <a:gd name="connsiteX2" fmla="*/ 476250 w 2976563"/>
              <a:gd name="connsiteY2" fmla="*/ 259244 h 1768361"/>
              <a:gd name="connsiteX3" fmla="*/ 1092399 w 2976563"/>
              <a:gd name="connsiteY3" fmla="*/ 44931 h 1768361"/>
              <a:gd name="connsiteX4" fmla="*/ 2976563 w 2976563"/>
              <a:gd name="connsiteY4" fmla="*/ 283 h 1768361"/>
              <a:gd name="connsiteX0" fmla="*/ 0 w 2976563"/>
              <a:gd name="connsiteY0" fmla="*/ 1768361 h 1768361"/>
              <a:gd name="connsiteX1" fmla="*/ 196453 w 2976563"/>
              <a:gd name="connsiteY1" fmla="*/ 723589 h 1768361"/>
              <a:gd name="connsiteX2" fmla="*/ 476250 w 2976563"/>
              <a:gd name="connsiteY2" fmla="*/ 259244 h 1768361"/>
              <a:gd name="connsiteX3" fmla="*/ 1092399 w 2976563"/>
              <a:gd name="connsiteY3" fmla="*/ 44931 h 1768361"/>
              <a:gd name="connsiteX4" fmla="*/ 2976563 w 2976563"/>
              <a:gd name="connsiteY4" fmla="*/ 283 h 1768361"/>
              <a:gd name="connsiteX0" fmla="*/ 0 w 2976563"/>
              <a:gd name="connsiteY0" fmla="*/ 1768419 h 1768419"/>
              <a:gd name="connsiteX1" fmla="*/ 196453 w 2976563"/>
              <a:gd name="connsiteY1" fmla="*/ 723647 h 1768419"/>
              <a:gd name="connsiteX2" fmla="*/ 500062 w 2976563"/>
              <a:gd name="connsiteY2" fmla="*/ 268232 h 1768419"/>
              <a:gd name="connsiteX3" fmla="*/ 1092399 w 2976563"/>
              <a:gd name="connsiteY3" fmla="*/ 44989 h 1768419"/>
              <a:gd name="connsiteX4" fmla="*/ 2976563 w 2976563"/>
              <a:gd name="connsiteY4" fmla="*/ 341 h 1768419"/>
              <a:gd name="connsiteX0" fmla="*/ 0 w 2976563"/>
              <a:gd name="connsiteY0" fmla="*/ 1768419 h 1768419"/>
              <a:gd name="connsiteX1" fmla="*/ 196453 w 2976563"/>
              <a:gd name="connsiteY1" fmla="*/ 723647 h 1768419"/>
              <a:gd name="connsiteX2" fmla="*/ 500062 w 2976563"/>
              <a:gd name="connsiteY2" fmla="*/ 268232 h 1768419"/>
              <a:gd name="connsiteX3" fmla="*/ 1092399 w 2976563"/>
              <a:gd name="connsiteY3" fmla="*/ 44989 h 1768419"/>
              <a:gd name="connsiteX4" fmla="*/ 2976563 w 2976563"/>
              <a:gd name="connsiteY4" fmla="*/ 341 h 1768419"/>
              <a:gd name="connsiteX0" fmla="*/ 0 w 2976563"/>
              <a:gd name="connsiteY0" fmla="*/ 1768419 h 1768419"/>
              <a:gd name="connsiteX1" fmla="*/ 196453 w 2976563"/>
              <a:gd name="connsiteY1" fmla="*/ 723647 h 1768419"/>
              <a:gd name="connsiteX2" fmla="*/ 500062 w 2976563"/>
              <a:gd name="connsiteY2" fmla="*/ 268232 h 1768419"/>
              <a:gd name="connsiteX3" fmla="*/ 1092399 w 2976563"/>
              <a:gd name="connsiteY3" fmla="*/ 44989 h 1768419"/>
              <a:gd name="connsiteX4" fmla="*/ 2976563 w 2976563"/>
              <a:gd name="connsiteY4" fmla="*/ 341 h 1768419"/>
              <a:gd name="connsiteX0" fmla="*/ 0 w 2976563"/>
              <a:gd name="connsiteY0" fmla="*/ 1768215 h 1768215"/>
              <a:gd name="connsiteX1" fmla="*/ 196453 w 2976563"/>
              <a:gd name="connsiteY1" fmla="*/ 723443 h 1768215"/>
              <a:gd name="connsiteX2" fmla="*/ 500062 w 2976563"/>
              <a:gd name="connsiteY2" fmla="*/ 268028 h 1768215"/>
              <a:gd name="connsiteX3" fmla="*/ 1092399 w 2976563"/>
              <a:gd name="connsiteY3" fmla="*/ 44785 h 1768215"/>
              <a:gd name="connsiteX4" fmla="*/ 2976563 w 2976563"/>
              <a:gd name="connsiteY4" fmla="*/ 137 h 1768215"/>
              <a:gd name="connsiteX0" fmla="*/ 0 w 2976563"/>
              <a:gd name="connsiteY0" fmla="*/ 1768122 h 1768122"/>
              <a:gd name="connsiteX1" fmla="*/ 196453 w 2976563"/>
              <a:gd name="connsiteY1" fmla="*/ 723350 h 1768122"/>
              <a:gd name="connsiteX2" fmla="*/ 500062 w 2976563"/>
              <a:gd name="connsiteY2" fmla="*/ 267935 h 1768122"/>
              <a:gd name="connsiteX3" fmla="*/ 1101328 w 2976563"/>
              <a:gd name="connsiteY3" fmla="*/ 71481 h 1768122"/>
              <a:gd name="connsiteX4" fmla="*/ 2976563 w 2976563"/>
              <a:gd name="connsiteY4" fmla="*/ 44 h 1768122"/>
              <a:gd name="connsiteX0" fmla="*/ 0 w 2976563"/>
              <a:gd name="connsiteY0" fmla="*/ 1744425 h 1744425"/>
              <a:gd name="connsiteX1" fmla="*/ 196453 w 2976563"/>
              <a:gd name="connsiteY1" fmla="*/ 699653 h 1744425"/>
              <a:gd name="connsiteX2" fmla="*/ 500062 w 2976563"/>
              <a:gd name="connsiteY2" fmla="*/ 244238 h 1744425"/>
              <a:gd name="connsiteX3" fmla="*/ 1101328 w 2976563"/>
              <a:gd name="connsiteY3" fmla="*/ 47784 h 1744425"/>
              <a:gd name="connsiteX4" fmla="*/ 2976563 w 2976563"/>
              <a:gd name="connsiteY4" fmla="*/ 160 h 1744425"/>
              <a:gd name="connsiteX0" fmla="*/ 0 w 2976563"/>
              <a:gd name="connsiteY0" fmla="*/ 1744370 h 1744370"/>
              <a:gd name="connsiteX1" fmla="*/ 196453 w 2976563"/>
              <a:gd name="connsiteY1" fmla="*/ 699598 h 1744370"/>
              <a:gd name="connsiteX2" fmla="*/ 500062 w 2976563"/>
              <a:gd name="connsiteY2" fmla="*/ 244183 h 1744370"/>
              <a:gd name="connsiteX3" fmla="*/ 1101328 w 2976563"/>
              <a:gd name="connsiteY3" fmla="*/ 47729 h 1744370"/>
              <a:gd name="connsiteX4" fmla="*/ 2976563 w 2976563"/>
              <a:gd name="connsiteY4" fmla="*/ 105 h 17443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976563" h="1744370">
                <a:moveTo>
                  <a:pt x="0" y="1744370"/>
                </a:moveTo>
                <a:cubicBezTo>
                  <a:pt x="46137" y="1342534"/>
                  <a:pt x="113109" y="881168"/>
                  <a:pt x="196453" y="699598"/>
                </a:cubicBezTo>
                <a:cubicBezTo>
                  <a:pt x="279797" y="518028"/>
                  <a:pt x="349250" y="352828"/>
                  <a:pt x="500062" y="244183"/>
                </a:cubicBezTo>
                <a:cubicBezTo>
                  <a:pt x="650874" y="135538"/>
                  <a:pt x="852288" y="82456"/>
                  <a:pt x="1101328" y="47729"/>
                </a:cubicBezTo>
                <a:cubicBezTo>
                  <a:pt x="1350368" y="13002"/>
                  <a:pt x="2242344" y="-1384"/>
                  <a:pt x="2976563" y="105"/>
                </a:cubicBezTo>
              </a:path>
            </a:pathLst>
          </a:custGeom>
          <a:noFill/>
          <a:ln w="254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73</xdr:row>
      <xdr:rowOff>135358</xdr:rowOff>
    </xdr:from>
    <xdr:to>
      <xdr:col>0</xdr:col>
      <xdr:colOff>145733</xdr:colOff>
      <xdr:row>82</xdr:row>
      <xdr:rowOff>35095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BBF2A11-36F7-4E28-9EAE-1FCFD8C1E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020002" y="19697360"/>
          <a:ext cx="2185737" cy="145733"/>
        </a:xfrm>
        <a:prstGeom prst="rect">
          <a:avLst/>
        </a:prstGeom>
      </xdr:spPr>
    </xdr:pic>
    <xdr:clientData/>
  </xdr:twoCellAnchor>
  <xdr:twoCellAnchor>
    <xdr:from>
      <xdr:col>9</xdr:col>
      <xdr:colOff>433298</xdr:colOff>
      <xdr:row>0</xdr:row>
      <xdr:rowOff>227480</xdr:rowOff>
    </xdr:from>
    <xdr:to>
      <xdr:col>15</xdr:col>
      <xdr:colOff>655727</xdr:colOff>
      <xdr:row>12</xdr:row>
      <xdr:rowOff>73767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A22C228A-75A0-4D7D-8743-680B03B2D7FB}"/>
            </a:ext>
          </a:extLst>
        </xdr:cNvPr>
        <xdr:cNvGrpSpPr/>
      </xdr:nvGrpSpPr>
      <xdr:grpSpPr>
        <a:xfrm>
          <a:off x="8091398" y="227480"/>
          <a:ext cx="4337229" cy="2894287"/>
          <a:chOff x="16698688" y="20776066"/>
          <a:chExt cx="4311850" cy="2771136"/>
        </a:xfrm>
      </xdr:grpSpPr>
      <xdr:graphicFrame macro="">
        <xdr:nvGraphicFramePr>
          <xdr:cNvPr id="20" name="グラフ 19">
            <a:extLst>
              <a:ext uri="{FF2B5EF4-FFF2-40B4-BE49-F238E27FC236}">
                <a16:creationId xmlns:a16="http://schemas.microsoft.com/office/drawing/2014/main" id="{57A03CE9-3301-7424-B04A-41DABC5BA7F0}"/>
              </a:ext>
            </a:extLst>
          </xdr:cNvPr>
          <xdr:cNvGraphicFramePr>
            <a:graphicFrameLocks/>
          </xdr:cNvGraphicFramePr>
        </xdr:nvGraphicFramePr>
        <xdr:xfrm>
          <a:off x="16698688" y="20776066"/>
          <a:ext cx="4311850" cy="27711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21" name="フリーフォーム: 図形 20">
            <a:extLst>
              <a:ext uri="{FF2B5EF4-FFF2-40B4-BE49-F238E27FC236}">
                <a16:creationId xmlns:a16="http://schemas.microsoft.com/office/drawing/2014/main" id="{95440023-3466-7927-B5C7-1F3A2C4645CF}"/>
              </a:ext>
            </a:extLst>
          </xdr:cNvPr>
          <xdr:cNvSpPr/>
        </xdr:nvSpPr>
        <xdr:spPr>
          <a:xfrm>
            <a:off x="17800867" y="21406758"/>
            <a:ext cx="2947305" cy="1471457"/>
          </a:xfrm>
          <a:custGeom>
            <a:avLst/>
            <a:gdLst>
              <a:gd name="connsiteX0" fmla="*/ 0 w 2952750"/>
              <a:gd name="connsiteY0" fmla="*/ 1483179 h 1483179"/>
              <a:gd name="connsiteX1" fmla="*/ 315686 w 2952750"/>
              <a:gd name="connsiteY1" fmla="*/ 947057 h 1483179"/>
              <a:gd name="connsiteX2" fmla="*/ 985158 w 2952750"/>
              <a:gd name="connsiteY2" fmla="*/ 574222 h 1483179"/>
              <a:gd name="connsiteX3" fmla="*/ 2952750 w 2952750"/>
              <a:gd name="connsiteY3" fmla="*/ 0 h 1483179"/>
              <a:gd name="connsiteX0" fmla="*/ 0 w 2952750"/>
              <a:gd name="connsiteY0" fmla="*/ 1483179 h 1483179"/>
              <a:gd name="connsiteX1" fmla="*/ 315686 w 2952750"/>
              <a:gd name="connsiteY1" fmla="*/ 947057 h 1483179"/>
              <a:gd name="connsiteX2" fmla="*/ 985158 w 2952750"/>
              <a:gd name="connsiteY2" fmla="*/ 574222 h 1483179"/>
              <a:gd name="connsiteX3" fmla="*/ 2952750 w 2952750"/>
              <a:gd name="connsiteY3" fmla="*/ 0 h 1483179"/>
              <a:gd name="connsiteX0" fmla="*/ 0 w 2952750"/>
              <a:gd name="connsiteY0" fmla="*/ 1483179 h 1483179"/>
              <a:gd name="connsiteX1" fmla="*/ 315686 w 2952750"/>
              <a:gd name="connsiteY1" fmla="*/ 947057 h 1483179"/>
              <a:gd name="connsiteX2" fmla="*/ 985158 w 2952750"/>
              <a:gd name="connsiteY2" fmla="*/ 574222 h 1483179"/>
              <a:gd name="connsiteX3" fmla="*/ 2952750 w 2952750"/>
              <a:gd name="connsiteY3" fmla="*/ 0 h 1483179"/>
              <a:gd name="connsiteX0" fmla="*/ 0 w 2952750"/>
              <a:gd name="connsiteY0" fmla="*/ 1483179 h 1483179"/>
              <a:gd name="connsiteX1" fmla="*/ 315686 w 2952750"/>
              <a:gd name="connsiteY1" fmla="*/ 947057 h 1483179"/>
              <a:gd name="connsiteX2" fmla="*/ 985158 w 2952750"/>
              <a:gd name="connsiteY2" fmla="*/ 574222 h 1483179"/>
              <a:gd name="connsiteX3" fmla="*/ 2952750 w 2952750"/>
              <a:gd name="connsiteY3" fmla="*/ 0 h 1483179"/>
              <a:gd name="connsiteX0" fmla="*/ 0 w 2952750"/>
              <a:gd name="connsiteY0" fmla="*/ 1483179 h 1483179"/>
              <a:gd name="connsiteX1" fmla="*/ 315686 w 2952750"/>
              <a:gd name="connsiteY1" fmla="*/ 947057 h 1483179"/>
              <a:gd name="connsiteX2" fmla="*/ 985158 w 2952750"/>
              <a:gd name="connsiteY2" fmla="*/ 574222 h 1483179"/>
              <a:gd name="connsiteX3" fmla="*/ 2952750 w 2952750"/>
              <a:gd name="connsiteY3" fmla="*/ 0 h 1483179"/>
              <a:gd name="connsiteX0" fmla="*/ 0 w 2952750"/>
              <a:gd name="connsiteY0" fmla="*/ 1483179 h 1483179"/>
              <a:gd name="connsiteX1" fmla="*/ 315686 w 2952750"/>
              <a:gd name="connsiteY1" fmla="*/ 947057 h 1483179"/>
              <a:gd name="connsiteX2" fmla="*/ 985158 w 2952750"/>
              <a:gd name="connsiteY2" fmla="*/ 574222 h 1483179"/>
              <a:gd name="connsiteX3" fmla="*/ 2952750 w 2952750"/>
              <a:gd name="connsiteY3" fmla="*/ 0 h 14831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952750" h="1483179">
                <a:moveTo>
                  <a:pt x="0" y="1483179"/>
                </a:moveTo>
                <a:cubicBezTo>
                  <a:pt x="75746" y="1290864"/>
                  <a:pt x="122295" y="1087792"/>
                  <a:pt x="315686" y="947057"/>
                </a:cubicBezTo>
                <a:cubicBezTo>
                  <a:pt x="509077" y="806322"/>
                  <a:pt x="547893" y="755732"/>
                  <a:pt x="985158" y="574222"/>
                </a:cubicBezTo>
                <a:cubicBezTo>
                  <a:pt x="1424669" y="416379"/>
                  <a:pt x="2188709" y="208189"/>
                  <a:pt x="2952750" y="0"/>
                </a:cubicBezTo>
              </a:path>
            </a:pathLst>
          </a:custGeom>
          <a:noFill/>
          <a:ln w="25400"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" name="フリーフォーム: 図形 21">
            <a:extLst>
              <a:ext uri="{FF2B5EF4-FFF2-40B4-BE49-F238E27FC236}">
                <a16:creationId xmlns:a16="http://schemas.microsoft.com/office/drawing/2014/main" id="{C04CC92F-43C8-1AD5-A867-C0869BF80D1C}"/>
              </a:ext>
            </a:extLst>
          </xdr:cNvPr>
          <xdr:cNvSpPr/>
        </xdr:nvSpPr>
        <xdr:spPr>
          <a:xfrm>
            <a:off x="17800866" y="22250929"/>
            <a:ext cx="2944860" cy="632394"/>
          </a:xfrm>
          <a:custGeom>
            <a:avLst/>
            <a:gdLst>
              <a:gd name="connsiteX0" fmla="*/ 0 w 2996293"/>
              <a:gd name="connsiteY0" fmla="*/ 630589 h 630589"/>
              <a:gd name="connsiteX1" fmla="*/ 244929 w 2996293"/>
              <a:gd name="connsiteY1" fmla="*/ 186996 h 630589"/>
              <a:gd name="connsiteX2" fmla="*/ 968829 w 2996293"/>
              <a:gd name="connsiteY2" fmla="*/ 26432 h 630589"/>
              <a:gd name="connsiteX3" fmla="*/ 2996293 w 2996293"/>
              <a:gd name="connsiteY3" fmla="*/ 1939 h 630589"/>
              <a:gd name="connsiteX0" fmla="*/ 0 w 2996293"/>
              <a:gd name="connsiteY0" fmla="*/ 639547 h 639547"/>
              <a:gd name="connsiteX1" fmla="*/ 244929 w 2996293"/>
              <a:gd name="connsiteY1" fmla="*/ 195954 h 639547"/>
              <a:gd name="connsiteX2" fmla="*/ 968829 w 2996293"/>
              <a:gd name="connsiteY2" fmla="*/ 35390 h 639547"/>
              <a:gd name="connsiteX3" fmla="*/ 2996293 w 2996293"/>
              <a:gd name="connsiteY3" fmla="*/ 696 h 639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996293" h="639547">
                <a:moveTo>
                  <a:pt x="0" y="639547"/>
                </a:moveTo>
                <a:cubicBezTo>
                  <a:pt x="41729" y="468097"/>
                  <a:pt x="83458" y="296647"/>
                  <a:pt x="244929" y="195954"/>
                </a:cubicBezTo>
                <a:cubicBezTo>
                  <a:pt x="406401" y="95261"/>
                  <a:pt x="510268" y="66233"/>
                  <a:pt x="968829" y="35390"/>
                </a:cubicBezTo>
                <a:cubicBezTo>
                  <a:pt x="1427390" y="4547"/>
                  <a:pt x="2211841" y="-2479"/>
                  <a:pt x="2996293" y="696"/>
                </a:cubicBezTo>
              </a:path>
            </a:pathLst>
          </a:custGeom>
          <a:noFill/>
          <a:ln w="25400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フリーフォーム: 図形 22">
            <a:extLst>
              <a:ext uri="{FF2B5EF4-FFF2-40B4-BE49-F238E27FC236}">
                <a16:creationId xmlns:a16="http://schemas.microsoft.com/office/drawing/2014/main" id="{AB5E67E3-927B-C3E0-2F74-A3EE2D41BE5E}"/>
              </a:ext>
            </a:extLst>
          </xdr:cNvPr>
          <xdr:cNvSpPr/>
        </xdr:nvSpPr>
        <xdr:spPr>
          <a:xfrm>
            <a:off x="17800867" y="22476686"/>
            <a:ext cx="2942069" cy="400751"/>
          </a:xfrm>
          <a:custGeom>
            <a:avLst/>
            <a:gdLst>
              <a:gd name="connsiteX0" fmla="*/ 0 w 2985407"/>
              <a:gd name="connsiteY0" fmla="*/ 377707 h 377707"/>
              <a:gd name="connsiteX1" fmla="*/ 193222 w 2985407"/>
              <a:gd name="connsiteY1" fmla="*/ 168157 h 377707"/>
              <a:gd name="connsiteX2" fmla="*/ 620486 w 2985407"/>
              <a:gd name="connsiteY2" fmla="*/ 18478 h 377707"/>
              <a:gd name="connsiteX3" fmla="*/ 2985407 w 2985407"/>
              <a:gd name="connsiteY3" fmla="*/ 7593 h 377707"/>
              <a:gd name="connsiteX0" fmla="*/ 0 w 2985407"/>
              <a:gd name="connsiteY0" fmla="*/ 374362 h 374362"/>
              <a:gd name="connsiteX1" fmla="*/ 193222 w 2985407"/>
              <a:gd name="connsiteY1" fmla="*/ 164812 h 374362"/>
              <a:gd name="connsiteX2" fmla="*/ 620486 w 2985407"/>
              <a:gd name="connsiteY2" fmla="*/ 15133 h 374362"/>
              <a:gd name="connsiteX3" fmla="*/ 2985407 w 2985407"/>
              <a:gd name="connsiteY3" fmla="*/ 4248 h 374362"/>
              <a:gd name="connsiteX0" fmla="*/ 0 w 2985407"/>
              <a:gd name="connsiteY0" fmla="*/ 374362 h 374362"/>
              <a:gd name="connsiteX1" fmla="*/ 193222 w 2985407"/>
              <a:gd name="connsiteY1" fmla="*/ 164812 h 374362"/>
              <a:gd name="connsiteX2" fmla="*/ 620486 w 2985407"/>
              <a:gd name="connsiteY2" fmla="*/ 15133 h 374362"/>
              <a:gd name="connsiteX3" fmla="*/ 2985407 w 2985407"/>
              <a:gd name="connsiteY3" fmla="*/ 4248 h 374362"/>
              <a:gd name="connsiteX0" fmla="*/ 0 w 2982578"/>
              <a:gd name="connsiteY0" fmla="*/ 400950 h 400950"/>
              <a:gd name="connsiteX1" fmla="*/ 193222 w 2982578"/>
              <a:gd name="connsiteY1" fmla="*/ 191400 h 400950"/>
              <a:gd name="connsiteX2" fmla="*/ 620486 w 2982578"/>
              <a:gd name="connsiteY2" fmla="*/ 41721 h 400950"/>
              <a:gd name="connsiteX3" fmla="*/ 2982578 w 2982578"/>
              <a:gd name="connsiteY3" fmla="*/ 1227 h 400950"/>
              <a:gd name="connsiteX0" fmla="*/ 0 w 2982578"/>
              <a:gd name="connsiteY0" fmla="*/ 400686 h 400686"/>
              <a:gd name="connsiteX1" fmla="*/ 193222 w 2982578"/>
              <a:gd name="connsiteY1" fmla="*/ 191136 h 400686"/>
              <a:gd name="connsiteX2" fmla="*/ 620486 w 2982578"/>
              <a:gd name="connsiteY2" fmla="*/ 52223 h 400686"/>
              <a:gd name="connsiteX3" fmla="*/ 2982578 w 2982578"/>
              <a:gd name="connsiteY3" fmla="*/ 963 h 400686"/>
              <a:gd name="connsiteX0" fmla="*/ 0 w 2982578"/>
              <a:gd name="connsiteY0" fmla="*/ 400480 h 400480"/>
              <a:gd name="connsiteX1" fmla="*/ 193222 w 2982578"/>
              <a:gd name="connsiteY1" fmla="*/ 190930 h 400480"/>
              <a:gd name="connsiteX2" fmla="*/ 623314 w 2982578"/>
              <a:gd name="connsiteY2" fmla="*/ 65475 h 400480"/>
              <a:gd name="connsiteX3" fmla="*/ 2982578 w 2982578"/>
              <a:gd name="connsiteY3" fmla="*/ 757 h 400480"/>
              <a:gd name="connsiteX0" fmla="*/ 0 w 2982578"/>
              <a:gd name="connsiteY0" fmla="*/ 409090 h 409090"/>
              <a:gd name="connsiteX1" fmla="*/ 193222 w 2982578"/>
              <a:gd name="connsiteY1" fmla="*/ 199540 h 409090"/>
              <a:gd name="connsiteX2" fmla="*/ 623314 w 2982578"/>
              <a:gd name="connsiteY2" fmla="*/ 74085 h 409090"/>
              <a:gd name="connsiteX3" fmla="*/ 2982578 w 2982578"/>
              <a:gd name="connsiteY3" fmla="*/ 664 h 409090"/>
              <a:gd name="connsiteX0" fmla="*/ 0 w 2982578"/>
              <a:gd name="connsiteY0" fmla="*/ 408451 h 408451"/>
              <a:gd name="connsiteX1" fmla="*/ 193222 w 2982578"/>
              <a:gd name="connsiteY1" fmla="*/ 198901 h 408451"/>
              <a:gd name="connsiteX2" fmla="*/ 623314 w 2982578"/>
              <a:gd name="connsiteY2" fmla="*/ 73446 h 408451"/>
              <a:gd name="connsiteX3" fmla="*/ 2982578 w 2982578"/>
              <a:gd name="connsiteY3" fmla="*/ 25 h 4084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982578" h="408451">
                <a:moveTo>
                  <a:pt x="0" y="408451"/>
                </a:moveTo>
                <a:cubicBezTo>
                  <a:pt x="44904" y="333611"/>
                  <a:pt x="89336" y="254735"/>
                  <a:pt x="193222" y="198901"/>
                </a:cubicBezTo>
                <a:cubicBezTo>
                  <a:pt x="297108" y="143067"/>
                  <a:pt x="509014" y="89322"/>
                  <a:pt x="623314" y="73446"/>
                </a:cubicBezTo>
                <a:cubicBezTo>
                  <a:pt x="737614" y="57570"/>
                  <a:pt x="2032799" y="-1387"/>
                  <a:pt x="2982578" y="25"/>
                </a:cubicBezTo>
              </a:path>
            </a:pathLst>
          </a:cu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4" name="フリーフォーム: 図形 23">
            <a:extLst>
              <a:ext uri="{FF2B5EF4-FFF2-40B4-BE49-F238E27FC236}">
                <a16:creationId xmlns:a16="http://schemas.microsoft.com/office/drawing/2014/main" id="{C63CC45F-0320-D497-1230-1408D542E154}"/>
              </a:ext>
            </a:extLst>
          </xdr:cNvPr>
          <xdr:cNvSpPr/>
        </xdr:nvSpPr>
        <xdr:spPr>
          <a:xfrm>
            <a:off x="17800867" y="22416405"/>
            <a:ext cx="2947017" cy="461032"/>
          </a:xfrm>
          <a:custGeom>
            <a:avLst/>
            <a:gdLst>
              <a:gd name="connsiteX0" fmla="*/ 0 w 2979964"/>
              <a:gd name="connsiteY0" fmla="*/ 533400 h 533400"/>
              <a:gd name="connsiteX1" fmla="*/ 160564 w 2979964"/>
              <a:gd name="connsiteY1" fmla="*/ 253093 h 533400"/>
              <a:gd name="connsiteX2" fmla="*/ 525236 w 2979964"/>
              <a:gd name="connsiteY2" fmla="*/ 111579 h 533400"/>
              <a:gd name="connsiteX3" fmla="*/ 1420586 w 2979964"/>
              <a:gd name="connsiteY3" fmla="*/ 46264 h 533400"/>
              <a:gd name="connsiteX4" fmla="*/ 2979964 w 2979964"/>
              <a:gd name="connsiteY4" fmla="*/ 0 h 533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979964" h="533400">
                <a:moveTo>
                  <a:pt x="0" y="533400"/>
                </a:moveTo>
                <a:cubicBezTo>
                  <a:pt x="36512" y="428398"/>
                  <a:pt x="73025" y="323396"/>
                  <a:pt x="160564" y="253093"/>
                </a:cubicBezTo>
                <a:cubicBezTo>
                  <a:pt x="248103" y="182790"/>
                  <a:pt x="315232" y="146050"/>
                  <a:pt x="525236" y="111579"/>
                </a:cubicBezTo>
                <a:cubicBezTo>
                  <a:pt x="735240" y="77108"/>
                  <a:pt x="1011465" y="64860"/>
                  <a:pt x="1420586" y="46264"/>
                </a:cubicBezTo>
                <a:cubicBezTo>
                  <a:pt x="1829707" y="27667"/>
                  <a:pt x="2404835" y="13833"/>
                  <a:pt x="2979964" y="0"/>
                </a:cubicBezTo>
              </a:path>
            </a:pathLst>
          </a:custGeom>
          <a:noFill/>
          <a:ln w="25400"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フリーフォーム: 図形 24">
            <a:extLst>
              <a:ext uri="{FF2B5EF4-FFF2-40B4-BE49-F238E27FC236}">
                <a16:creationId xmlns:a16="http://schemas.microsoft.com/office/drawing/2014/main" id="{39A15C37-EC9F-E353-E6F4-0A679D091F71}"/>
              </a:ext>
            </a:extLst>
          </xdr:cNvPr>
          <xdr:cNvSpPr/>
        </xdr:nvSpPr>
        <xdr:spPr>
          <a:xfrm>
            <a:off x="17801657" y="22606677"/>
            <a:ext cx="2943389" cy="270762"/>
          </a:xfrm>
          <a:custGeom>
            <a:avLst/>
            <a:gdLst>
              <a:gd name="connsiteX0" fmla="*/ 0 w 1469571"/>
              <a:gd name="connsiteY0" fmla="*/ 191825 h 191825"/>
              <a:gd name="connsiteX1" fmla="*/ 160564 w 1469571"/>
              <a:gd name="connsiteY1" fmla="*/ 72082 h 191825"/>
              <a:gd name="connsiteX2" fmla="*/ 421821 w 1469571"/>
              <a:gd name="connsiteY2" fmla="*/ 9489 h 191825"/>
              <a:gd name="connsiteX3" fmla="*/ 1469571 w 1469571"/>
              <a:gd name="connsiteY3" fmla="*/ 1325 h 191825"/>
              <a:gd name="connsiteX0" fmla="*/ 0 w 2965277"/>
              <a:gd name="connsiteY0" fmla="*/ 191825 h 191825"/>
              <a:gd name="connsiteX1" fmla="*/ 160564 w 2965277"/>
              <a:gd name="connsiteY1" fmla="*/ 72082 h 191825"/>
              <a:gd name="connsiteX2" fmla="*/ 421821 w 2965277"/>
              <a:gd name="connsiteY2" fmla="*/ 9489 h 191825"/>
              <a:gd name="connsiteX3" fmla="*/ 2965277 w 2965277"/>
              <a:gd name="connsiteY3" fmla="*/ 1325 h 191825"/>
              <a:gd name="connsiteX0" fmla="*/ 0 w 2976163"/>
              <a:gd name="connsiteY0" fmla="*/ 309848 h 309848"/>
              <a:gd name="connsiteX1" fmla="*/ 160564 w 2976163"/>
              <a:gd name="connsiteY1" fmla="*/ 190105 h 309848"/>
              <a:gd name="connsiteX2" fmla="*/ 421821 w 2976163"/>
              <a:gd name="connsiteY2" fmla="*/ 127512 h 309848"/>
              <a:gd name="connsiteX3" fmla="*/ 2976163 w 2976163"/>
              <a:gd name="connsiteY3" fmla="*/ 20 h 309848"/>
              <a:gd name="connsiteX0" fmla="*/ 0 w 2976163"/>
              <a:gd name="connsiteY0" fmla="*/ 309828 h 309828"/>
              <a:gd name="connsiteX1" fmla="*/ 160564 w 2976163"/>
              <a:gd name="connsiteY1" fmla="*/ 190085 h 309828"/>
              <a:gd name="connsiteX2" fmla="*/ 421821 w 2976163"/>
              <a:gd name="connsiteY2" fmla="*/ 127492 h 309828"/>
              <a:gd name="connsiteX3" fmla="*/ 2976163 w 2976163"/>
              <a:gd name="connsiteY3" fmla="*/ 0 h 309828"/>
              <a:gd name="connsiteX0" fmla="*/ 0 w 2976163"/>
              <a:gd name="connsiteY0" fmla="*/ 309828 h 309828"/>
              <a:gd name="connsiteX1" fmla="*/ 160564 w 2976163"/>
              <a:gd name="connsiteY1" fmla="*/ 190085 h 309828"/>
              <a:gd name="connsiteX2" fmla="*/ 536121 w 2976163"/>
              <a:gd name="connsiteY2" fmla="*/ 97118 h 309828"/>
              <a:gd name="connsiteX3" fmla="*/ 2976163 w 2976163"/>
              <a:gd name="connsiteY3" fmla="*/ 0 h 309828"/>
              <a:gd name="connsiteX0" fmla="*/ 0 w 2978982"/>
              <a:gd name="connsiteY0" fmla="*/ 265355 h 265355"/>
              <a:gd name="connsiteX1" fmla="*/ 160564 w 2978982"/>
              <a:gd name="connsiteY1" fmla="*/ 145612 h 265355"/>
              <a:gd name="connsiteX2" fmla="*/ 536121 w 2978982"/>
              <a:gd name="connsiteY2" fmla="*/ 52645 h 265355"/>
              <a:gd name="connsiteX3" fmla="*/ 2978982 w 2978982"/>
              <a:gd name="connsiteY3" fmla="*/ 0 h 265355"/>
              <a:gd name="connsiteX0" fmla="*/ 0 w 2978982"/>
              <a:gd name="connsiteY0" fmla="*/ 252013 h 252013"/>
              <a:gd name="connsiteX1" fmla="*/ 160564 w 2978982"/>
              <a:gd name="connsiteY1" fmla="*/ 132270 h 252013"/>
              <a:gd name="connsiteX2" fmla="*/ 536121 w 2978982"/>
              <a:gd name="connsiteY2" fmla="*/ 39303 h 252013"/>
              <a:gd name="connsiteX3" fmla="*/ 2978982 w 2978982"/>
              <a:gd name="connsiteY3" fmla="*/ 0 h 252013"/>
              <a:gd name="connsiteX0" fmla="*/ 0 w 2984619"/>
              <a:gd name="connsiteY0" fmla="*/ 245341 h 245341"/>
              <a:gd name="connsiteX1" fmla="*/ 160564 w 2984619"/>
              <a:gd name="connsiteY1" fmla="*/ 125598 h 245341"/>
              <a:gd name="connsiteX2" fmla="*/ 536121 w 2984619"/>
              <a:gd name="connsiteY2" fmla="*/ 32631 h 245341"/>
              <a:gd name="connsiteX3" fmla="*/ 2984619 w 2984619"/>
              <a:gd name="connsiteY3" fmla="*/ 0 h 245341"/>
              <a:gd name="connsiteX0" fmla="*/ 0 w 2984619"/>
              <a:gd name="connsiteY0" fmla="*/ 245341 h 245341"/>
              <a:gd name="connsiteX1" fmla="*/ 160564 w 2984619"/>
              <a:gd name="connsiteY1" fmla="*/ 125598 h 245341"/>
              <a:gd name="connsiteX2" fmla="*/ 536121 w 2984619"/>
              <a:gd name="connsiteY2" fmla="*/ 32631 h 245341"/>
              <a:gd name="connsiteX3" fmla="*/ 2984619 w 2984619"/>
              <a:gd name="connsiteY3" fmla="*/ 0 h 245341"/>
              <a:gd name="connsiteX0" fmla="*/ 0 w 2984619"/>
              <a:gd name="connsiteY0" fmla="*/ 223896 h 223896"/>
              <a:gd name="connsiteX1" fmla="*/ 160564 w 2984619"/>
              <a:gd name="connsiteY1" fmla="*/ 104153 h 223896"/>
              <a:gd name="connsiteX2" fmla="*/ 536121 w 2984619"/>
              <a:gd name="connsiteY2" fmla="*/ 11186 h 223896"/>
              <a:gd name="connsiteX3" fmla="*/ 2984619 w 2984619"/>
              <a:gd name="connsiteY3" fmla="*/ 11910 h 223896"/>
              <a:gd name="connsiteX0" fmla="*/ 0 w 2984619"/>
              <a:gd name="connsiteY0" fmla="*/ 211986 h 211986"/>
              <a:gd name="connsiteX1" fmla="*/ 160564 w 2984619"/>
              <a:gd name="connsiteY1" fmla="*/ 92243 h 211986"/>
              <a:gd name="connsiteX2" fmla="*/ 538940 w 2984619"/>
              <a:gd name="connsiteY2" fmla="*/ 41526 h 211986"/>
              <a:gd name="connsiteX3" fmla="*/ 2984619 w 2984619"/>
              <a:gd name="connsiteY3" fmla="*/ 0 h 211986"/>
              <a:gd name="connsiteX0" fmla="*/ 0 w 2984619"/>
              <a:gd name="connsiteY0" fmla="*/ 211986 h 211986"/>
              <a:gd name="connsiteX1" fmla="*/ 160564 w 2984619"/>
              <a:gd name="connsiteY1" fmla="*/ 92243 h 211986"/>
              <a:gd name="connsiteX2" fmla="*/ 538940 w 2984619"/>
              <a:gd name="connsiteY2" fmla="*/ 28185 h 211986"/>
              <a:gd name="connsiteX3" fmla="*/ 2984619 w 2984619"/>
              <a:gd name="connsiteY3" fmla="*/ 0 h 211986"/>
              <a:gd name="connsiteX0" fmla="*/ 0 w 2984619"/>
              <a:gd name="connsiteY0" fmla="*/ 229776 h 229776"/>
              <a:gd name="connsiteX1" fmla="*/ 160564 w 2984619"/>
              <a:gd name="connsiteY1" fmla="*/ 110033 h 229776"/>
              <a:gd name="connsiteX2" fmla="*/ 538940 w 2984619"/>
              <a:gd name="connsiteY2" fmla="*/ 45975 h 229776"/>
              <a:gd name="connsiteX3" fmla="*/ 2984619 w 2984619"/>
              <a:gd name="connsiteY3" fmla="*/ 0 h 229776"/>
              <a:gd name="connsiteX0" fmla="*/ 0 w 2975561"/>
              <a:gd name="connsiteY0" fmla="*/ 227979 h 227979"/>
              <a:gd name="connsiteX1" fmla="*/ 160564 w 2975561"/>
              <a:gd name="connsiteY1" fmla="*/ 108236 h 227979"/>
              <a:gd name="connsiteX2" fmla="*/ 538940 w 2975561"/>
              <a:gd name="connsiteY2" fmla="*/ 44178 h 227979"/>
              <a:gd name="connsiteX3" fmla="*/ 2975561 w 2975561"/>
              <a:gd name="connsiteY3" fmla="*/ 0 h 227979"/>
              <a:gd name="connsiteX0" fmla="*/ 0 w 2961973"/>
              <a:gd name="connsiteY0" fmla="*/ 227979 h 227979"/>
              <a:gd name="connsiteX1" fmla="*/ 160564 w 2961973"/>
              <a:gd name="connsiteY1" fmla="*/ 108236 h 227979"/>
              <a:gd name="connsiteX2" fmla="*/ 538940 w 2961973"/>
              <a:gd name="connsiteY2" fmla="*/ 44178 h 227979"/>
              <a:gd name="connsiteX3" fmla="*/ 2961973 w 2961973"/>
              <a:gd name="connsiteY3" fmla="*/ 0 h 227979"/>
              <a:gd name="connsiteX0" fmla="*/ 0 w 2973296"/>
              <a:gd name="connsiteY0" fmla="*/ 227979 h 227979"/>
              <a:gd name="connsiteX1" fmla="*/ 160564 w 2973296"/>
              <a:gd name="connsiteY1" fmla="*/ 108236 h 227979"/>
              <a:gd name="connsiteX2" fmla="*/ 538940 w 2973296"/>
              <a:gd name="connsiteY2" fmla="*/ 44178 h 227979"/>
              <a:gd name="connsiteX3" fmla="*/ 2973296 w 2973296"/>
              <a:gd name="connsiteY3" fmla="*/ 0 h 227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973296" h="227979">
                <a:moveTo>
                  <a:pt x="0" y="227979"/>
                </a:moveTo>
                <a:cubicBezTo>
                  <a:pt x="45130" y="183302"/>
                  <a:pt x="70741" y="138869"/>
                  <a:pt x="160564" y="108236"/>
                </a:cubicBezTo>
                <a:cubicBezTo>
                  <a:pt x="250387" y="77603"/>
                  <a:pt x="320772" y="55971"/>
                  <a:pt x="538940" y="44178"/>
                </a:cubicBezTo>
                <a:cubicBezTo>
                  <a:pt x="1352287" y="11805"/>
                  <a:pt x="2157131" y="16807"/>
                  <a:pt x="2973296" y="0"/>
                </a:cubicBezTo>
              </a:path>
            </a:pathLst>
          </a:custGeom>
          <a:no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フリーフォーム: 図形 25">
            <a:extLst>
              <a:ext uri="{FF2B5EF4-FFF2-40B4-BE49-F238E27FC236}">
                <a16:creationId xmlns:a16="http://schemas.microsoft.com/office/drawing/2014/main" id="{893EDD1C-75ED-2D79-265F-86638FB9DFFE}"/>
              </a:ext>
            </a:extLst>
          </xdr:cNvPr>
          <xdr:cNvSpPr/>
        </xdr:nvSpPr>
        <xdr:spPr>
          <a:xfrm>
            <a:off x="17800868" y="22573890"/>
            <a:ext cx="2944859" cy="304321"/>
          </a:xfrm>
          <a:custGeom>
            <a:avLst/>
            <a:gdLst>
              <a:gd name="connsiteX0" fmla="*/ 0 w 2982686"/>
              <a:gd name="connsiteY0" fmla="*/ 253093 h 253093"/>
              <a:gd name="connsiteX1" fmla="*/ 114300 w 2982686"/>
              <a:gd name="connsiteY1" fmla="*/ 125185 h 253093"/>
              <a:gd name="connsiteX2" fmla="*/ 503465 w 2982686"/>
              <a:gd name="connsiteY2" fmla="*/ 46264 h 253093"/>
              <a:gd name="connsiteX3" fmla="*/ 1692729 w 2982686"/>
              <a:gd name="connsiteY3" fmla="*/ 0 h 253093"/>
              <a:gd name="connsiteX4" fmla="*/ 2982686 w 2982686"/>
              <a:gd name="connsiteY4" fmla="*/ 10885 h 253093"/>
              <a:gd name="connsiteX0" fmla="*/ 0 w 2982686"/>
              <a:gd name="connsiteY0" fmla="*/ 242208 h 242208"/>
              <a:gd name="connsiteX1" fmla="*/ 114300 w 2982686"/>
              <a:gd name="connsiteY1" fmla="*/ 114300 h 242208"/>
              <a:gd name="connsiteX2" fmla="*/ 503465 w 2982686"/>
              <a:gd name="connsiteY2" fmla="*/ 35379 h 242208"/>
              <a:gd name="connsiteX3" fmla="*/ 1687077 w 2982686"/>
              <a:gd name="connsiteY3" fmla="*/ 11779 h 242208"/>
              <a:gd name="connsiteX4" fmla="*/ 2982686 w 2982686"/>
              <a:gd name="connsiteY4" fmla="*/ 0 h 242208"/>
              <a:gd name="connsiteX0" fmla="*/ 0 w 2982686"/>
              <a:gd name="connsiteY0" fmla="*/ 287538 h 287538"/>
              <a:gd name="connsiteX1" fmla="*/ 114300 w 2982686"/>
              <a:gd name="connsiteY1" fmla="*/ 159630 h 287538"/>
              <a:gd name="connsiteX2" fmla="*/ 503465 w 2982686"/>
              <a:gd name="connsiteY2" fmla="*/ 80709 h 287538"/>
              <a:gd name="connsiteX3" fmla="*/ 1687077 w 2982686"/>
              <a:gd name="connsiteY3" fmla="*/ 57109 h 287538"/>
              <a:gd name="connsiteX4" fmla="*/ 2982686 w 2982686"/>
              <a:gd name="connsiteY4" fmla="*/ 0 h 287538"/>
              <a:gd name="connsiteX0" fmla="*/ 0 w 2982686"/>
              <a:gd name="connsiteY0" fmla="*/ 287538 h 287538"/>
              <a:gd name="connsiteX1" fmla="*/ 114300 w 2982686"/>
              <a:gd name="connsiteY1" fmla="*/ 159630 h 287538"/>
              <a:gd name="connsiteX2" fmla="*/ 503465 w 2982686"/>
              <a:gd name="connsiteY2" fmla="*/ 80709 h 287538"/>
              <a:gd name="connsiteX3" fmla="*/ 1687077 w 2982686"/>
              <a:gd name="connsiteY3" fmla="*/ 31611 h 287538"/>
              <a:gd name="connsiteX4" fmla="*/ 2982686 w 2982686"/>
              <a:gd name="connsiteY4" fmla="*/ 0 h 287538"/>
              <a:gd name="connsiteX0" fmla="*/ 0 w 2982686"/>
              <a:gd name="connsiteY0" fmla="*/ 287538 h 287538"/>
              <a:gd name="connsiteX1" fmla="*/ 114300 w 2982686"/>
              <a:gd name="connsiteY1" fmla="*/ 159630 h 287538"/>
              <a:gd name="connsiteX2" fmla="*/ 500639 w 2982686"/>
              <a:gd name="connsiteY2" fmla="*/ 58044 h 287538"/>
              <a:gd name="connsiteX3" fmla="*/ 1687077 w 2982686"/>
              <a:gd name="connsiteY3" fmla="*/ 31611 h 287538"/>
              <a:gd name="connsiteX4" fmla="*/ 2982686 w 2982686"/>
              <a:gd name="connsiteY4" fmla="*/ 0 h 287538"/>
              <a:gd name="connsiteX0" fmla="*/ 0 w 2982686"/>
              <a:gd name="connsiteY0" fmla="*/ 303711 h 303711"/>
              <a:gd name="connsiteX1" fmla="*/ 114300 w 2982686"/>
              <a:gd name="connsiteY1" fmla="*/ 175803 h 303711"/>
              <a:gd name="connsiteX2" fmla="*/ 500639 w 2982686"/>
              <a:gd name="connsiteY2" fmla="*/ 74217 h 303711"/>
              <a:gd name="connsiteX3" fmla="*/ 1687077 w 2982686"/>
              <a:gd name="connsiteY3" fmla="*/ 1989 h 303711"/>
              <a:gd name="connsiteX4" fmla="*/ 2982686 w 2982686"/>
              <a:gd name="connsiteY4" fmla="*/ 16173 h 303711"/>
              <a:gd name="connsiteX0" fmla="*/ 0 w 2982686"/>
              <a:gd name="connsiteY0" fmla="*/ 326465 h 326465"/>
              <a:gd name="connsiteX1" fmla="*/ 114300 w 2982686"/>
              <a:gd name="connsiteY1" fmla="*/ 198557 h 326465"/>
              <a:gd name="connsiteX2" fmla="*/ 500639 w 2982686"/>
              <a:gd name="connsiteY2" fmla="*/ 96971 h 326465"/>
              <a:gd name="connsiteX3" fmla="*/ 1687077 w 2982686"/>
              <a:gd name="connsiteY3" fmla="*/ 24743 h 326465"/>
              <a:gd name="connsiteX4" fmla="*/ 2982686 w 2982686"/>
              <a:gd name="connsiteY4" fmla="*/ 0 h 326465"/>
              <a:gd name="connsiteX0" fmla="*/ 0 w 2982686"/>
              <a:gd name="connsiteY0" fmla="*/ 326465 h 326465"/>
              <a:gd name="connsiteX1" fmla="*/ 114300 w 2982686"/>
              <a:gd name="connsiteY1" fmla="*/ 198557 h 326465"/>
              <a:gd name="connsiteX2" fmla="*/ 500639 w 2982686"/>
              <a:gd name="connsiteY2" fmla="*/ 83232 h 326465"/>
              <a:gd name="connsiteX3" fmla="*/ 1687077 w 2982686"/>
              <a:gd name="connsiteY3" fmla="*/ 24743 h 326465"/>
              <a:gd name="connsiteX4" fmla="*/ 2982686 w 2982686"/>
              <a:gd name="connsiteY4" fmla="*/ 0 h 326465"/>
              <a:gd name="connsiteX0" fmla="*/ 0 w 2982686"/>
              <a:gd name="connsiteY0" fmla="*/ 326465 h 326465"/>
              <a:gd name="connsiteX1" fmla="*/ 114300 w 2982686"/>
              <a:gd name="connsiteY1" fmla="*/ 198557 h 326465"/>
              <a:gd name="connsiteX2" fmla="*/ 500639 w 2982686"/>
              <a:gd name="connsiteY2" fmla="*/ 83232 h 326465"/>
              <a:gd name="connsiteX3" fmla="*/ 1687077 w 2982686"/>
              <a:gd name="connsiteY3" fmla="*/ 24743 h 326465"/>
              <a:gd name="connsiteX4" fmla="*/ 2982686 w 2982686"/>
              <a:gd name="connsiteY4" fmla="*/ 0 h 3264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982686" h="326465">
                <a:moveTo>
                  <a:pt x="0" y="326465"/>
                </a:moveTo>
                <a:cubicBezTo>
                  <a:pt x="15194" y="279747"/>
                  <a:pt x="30860" y="239096"/>
                  <a:pt x="114300" y="198557"/>
                </a:cubicBezTo>
                <a:cubicBezTo>
                  <a:pt x="197740" y="158018"/>
                  <a:pt x="238509" y="128229"/>
                  <a:pt x="500639" y="83232"/>
                </a:cubicBezTo>
                <a:cubicBezTo>
                  <a:pt x="762769" y="38235"/>
                  <a:pt x="1687077" y="24743"/>
                  <a:pt x="1687077" y="24743"/>
                </a:cubicBezTo>
                <a:lnTo>
                  <a:pt x="2982686" y="0"/>
                </a:lnTo>
              </a:path>
            </a:pathLst>
          </a:custGeom>
          <a:noFill/>
          <a:ln w="254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ashiba\Desktop\Mizushima_Nat.Syn\&#25913;&#35330;&#29992;\checklist\revision_20230310\Source%20data%20Fig%205d.xlsx" TargetMode="External"/><Relationship Id="rId1" Type="http://schemas.openxmlformats.org/officeDocument/2006/relationships/externalLinkPath" Target="Source%20data%20Fig%205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2"/>
    </sheetNames>
    <sheetDataSet>
      <sheetData sheetId="0">
        <row r="2">
          <cell r="C2">
            <v>240</v>
          </cell>
          <cell r="D2">
            <v>120</v>
          </cell>
          <cell r="E2">
            <v>60</v>
          </cell>
          <cell r="F2">
            <v>30</v>
          </cell>
          <cell r="G2">
            <v>15</v>
          </cell>
          <cell r="H2">
            <v>5</v>
          </cell>
        </row>
        <row r="6">
          <cell r="C6">
            <v>570</v>
          </cell>
          <cell r="D6">
            <v>880</v>
          </cell>
          <cell r="E6">
            <v>1340</v>
          </cell>
          <cell r="F6">
            <v>900</v>
          </cell>
          <cell r="G6">
            <v>1000</v>
          </cell>
          <cell r="H6">
            <v>180</v>
          </cell>
        </row>
        <row r="13">
          <cell r="C13">
            <v>3020</v>
          </cell>
          <cell r="D13">
            <v>1980</v>
          </cell>
          <cell r="E13">
            <v>1460</v>
          </cell>
          <cell r="F13">
            <v>1410</v>
          </cell>
          <cell r="G13">
            <v>930</v>
          </cell>
          <cell r="H13">
            <v>180</v>
          </cell>
        </row>
        <row r="21">
          <cell r="C21">
            <v>550</v>
          </cell>
          <cell r="D21">
            <v>480</v>
          </cell>
          <cell r="E21">
            <v>650</v>
          </cell>
          <cell r="F21">
            <v>390</v>
          </cell>
          <cell r="G21">
            <v>360</v>
          </cell>
          <cell r="H21">
            <v>150</v>
          </cell>
        </row>
        <row r="30">
          <cell r="C30">
            <v>810</v>
          </cell>
          <cell r="D30">
            <v>860</v>
          </cell>
          <cell r="E30">
            <v>670</v>
          </cell>
          <cell r="F30">
            <v>620</v>
          </cell>
          <cell r="G30">
            <v>320</v>
          </cell>
          <cell r="H30">
            <v>240</v>
          </cell>
        </row>
        <row r="38">
          <cell r="C38">
            <v>1190</v>
          </cell>
          <cell r="D38">
            <v>850</v>
          </cell>
          <cell r="E38">
            <v>750</v>
          </cell>
          <cell r="F38">
            <v>380</v>
          </cell>
          <cell r="G38">
            <v>290</v>
          </cell>
          <cell r="H38">
            <v>200</v>
          </cell>
        </row>
        <row r="46">
          <cell r="C46">
            <v>560</v>
          </cell>
          <cell r="D46">
            <v>340</v>
          </cell>
          <cell r="E46">
            <v>600</v>
          </cell>
          <cell r="F46">
            <v>460</v>
          </cell>
          <cell r="G46">
            <v>290</v>
          </cell>
          <cell r="H46">
            <v>310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67F6-15F6-4709-9FC7-0B0FF549AAC1}">
  <dimension ref="B1:AF74"/>
  <sheetViews>
    <sheetView zoomScaleNormal="100" workbookViewId="0">
      <selection activeCell="B2" sqref="B2"/>
    </sheetView>
  </sheetViews>
  <sheetFormatPr defaultColWidth="9" defaultRowHeight="20" x14ac:dyDescent="0.6"/>
  <cols>
    <col min="1" max="1" width="9" style="1"/>
    <col min="2" max="2" width="16.1640625" style="1" bestFit="1" customWidth="1"/>
    <col min="3" max="3" width="10.9140625" style="1" bestFit="1" customWidth="1"/>
    <col min="4" max="4" width="10.83203125" style="1" customWidth="1"/>
    <col min="5" max="10" width="12.33203125" style="1" customWidth="1"/>
    <col min="11" max="23" width="9" style="1"/>
    <col min="24" max="31" width="9" style="1" customWidth="1"/>
    <col min="32" max="16384" width="9" style="1"/>
  </cols>
  <sheetData>
    <row r="1" spans="2:9" x14ac:dyDescent="0.6">
      <c r="B1" s="1" t="s">
        <v>18</v>
      </c>
    </row>
    <row r="2" spans="2:9" x14ac:dyDescent="0.6">
      <c r="C2" s="1" t="s">
        <v>9</v>
      </c>
      <c r="D2" s="1">
        <v>240</v>
      </c>
      <c r="E2" s="1">
        <v>120</v>
      </c>
      <c r="F2" s="1">
        <v>60</v>
      </c>
      <c r="G2" s="1">
        <v>30</v>
      </c>
      <c r="H2" s="1">
        <v>15</v>
      </c>
      <c r="I2" s="1">
        <v>5</v>
      </c>
    </row>
    <row r="3" spans="2:9" x14ac:dyDescent="0.6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2:9" x14ac:dyDescent="0.6">
      <c r="B4" s="1" t="s">
        <v>10</v>
      </c>
      <c r="D4" s="8">
        <v>8077</v>
      </c>
      <c r="E4" s="8">
        <v>7834</v>
      </c>
      <c r="F4" s="8">
        <v>6933</v>
      </c>
      <c r="G4" s="8">
        <v>4455</v>
      </c>
      <c r="H4" s="8">
        <v>4221</v>
      </c>
      <c r="I4" s="8">
        <v>2872</v>
      </c>
    </row>
    <row r="5" spans="2:9" x14ac:dyDescent="0.6">
      <c r="D5" s="8">
        <v>8752</v>
      </c>
      <c r="E5" s="8">
        <v>8259</v>
      </c>
      <c r="F5" s="8">
        <v>7103</v>
      </c>
      <c r="G5" s="8">
        <v>4918</v>
      </c>
      <c r="H5" s="8">
        <v>4030</v>
      </c>
      <c r="I5" s="8">
        <v>3026</v>
      </c>
    </row>
    <row r="6" spans="2:9" x14ac:dyDescent="0.6">
      <c r="C6" s="1" t="s">
        <v>16</v>
      </c>
      <c r="D6" s="6">
        <f t="shared" ref="D6:I6" si="0">ROUND(AVERAGE(D4:D5),-1)</f>
        <v>8410</v>
      </c>
      <c r="E6" s="6">
        <f t="shared" si="0"/>
        <v>8050</v>
      </c>
      <c r="F6" s="6">
        <f t="shared" si="0"/>
        <v>7020</v>
      </c>
      <c r="G6" s="6">
        <f t="shared" si="0"/>
        <v>4690</v>
      </c>
      <c r="H6" s="6">
        <f t="shared" si="0"/>
        <v>4130</v>
      </c>
      <c r="I6" s="6">
        <f t="shared" si="0"/>
        <v>2950</v>
      </c>
    </row>
    <row r="7" spans="2:9" x14ac:dyDescent="0.6">
      <c r="C7" s="1" t="s">
        <v>8</v>
      </c>
      <c r="D7" s="6">
        <f t="shared" ref="D7:I7" si="1">ROUND(STDEV(D4:D5),-1)</f>
        <v>480</v>
      </c>
      <c r="E7" s="6">
        <f t="shared" si="1"/>
        <v>300</v>
      </c>
      <c r="F7" s="6">
        <f t="shared" si="1"/>
        <v>120</v>
      </c>
      <c r="G7" s="6">
        <f t="shared" si="1"/>
        <v>330</v>
      </c>
      <c r="H7" s="6">
        <f t="shared" si="1"/>
        <v>140</v>
      </c>
      <c r="I7" s="6">
        <f t="shared" si="1"/>
        <v>110</v>
      </c>
    </row>
    <row r="8" spans="2:9" x14ac:dyDescent="0.6">
      <c r="C8" s="1" t="s">
        <v>17</v>
      </c>
      <c r="D8" s="6">
        <f t="shared" ref="D8:I9" si="2">D6/9600*100</f>
        <v>87.604166666666671</v>
      </c>
      <c r="E8" s="6">
        <f t="shared" si="2"/>
        <v>83.854166666666657</v>
      </c>
      <c r="F8" s="6">
        <f t="shared" si="2"/>
        <v>73.125</v>
      </c>
      <c r="G8" s="6">
        <f t="shared" si="2"/>
        <v>48.854166666666664</v>
      </c>
      <c r="H8" s="6">
        <f t="shared" si="2"/>
        <v>43.020833333333336</v>
      </c>
      <c r="I8" s="6">
        <f t="shared" si="2"/>
        <v>30.729166666666668</v>
      </c>
    </row>
    <row r="9" spans="2:9" x14ac:dyDescent="0.6">
      <c r="C9" s="1" t="s">
        <v>8</v>
      </c>
      <c r="D9" s="6">
        <f t="shared" si="2"/>
        <v>5</v>
      </c>
      <c r="E9" s="6">
        <f t="shared" si="2"/>
        <v>3.125</v>
      </c>
      <c r="F9" s="6">
        <f t="shared" si="2"/>
        <v>1.25</v>
      </c>
      <c r="G9" s="6">
        <f t="shared" si="2"/>
        <v>3.4375000000000004</v>
      </c>
      <c r="H9" s="6">
        <f t="shared" si="2"/>
        <v>1.4583333333333333</v>
      </c>
      <c r="I9" s="6">
        <f t="shared" si="2"/>
        <v>1.1458333333333333</v>
      </c>
    </row>
    <row r="10" spans="2:9" x14ac:dyDescent="0.6">
      <c r="I10" s="2"/>
    </row>
    <row r="11" spans="2:9" x14ac:dyDescent="0.6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</row>
    <row r="12" spans="2:9" x14ac:dyDescent="0.6">
      <c r="D12" s="9">
        <v>5562</v>
      </c>
      <c r="E12" s="9">
        <v>6021</v>
      </c>
      <c r="F12" s="9">
        <v>5745</v>
      </c>
      <c r="G12" s="9">
        <v>3595</v>
      </c>
      <c r="H12" s="9">
        <v>3124</v>
      </c>
      <c r="I12" s="9">
        <v>1643</v>
      </c>
    </row>
    <row r="13" spans="2:9" x14ac:dyDescent="0.6">
      <c r="B13" s="1" t="s">
        <v>11</v>
      </c>
      <c r="D13" s="9">
        <v>6351</v>
      </c>
      <c r="E13" s="9">
        <v>6644</v>
      </c>
      <c r="F13" s="9">
        <v>4952</v>
      </c>
      <c r="G13" s="9">
        <v>3568</v>
      </c>
      <c r="H13" s="9">
        <v>1921</v>
      </c>
      <c r="I13" s="9">
        <v>1557</v>
      </c>
    </row>
    <row r="14" spans="2:9" x14ac:dyDescent="0.6">
      <c r="C14" s="1" t="s">
        <v>16</v>
      </c>
      <c r="D14" s="6">
        <f t="shared" ref="D14:I14" si="3">ROUND(AVERAGE(D12:D13),-1)</f>
        <v>5960</v>
      </c>
      <c r="E14" s="6">
        <f t="shared" si="3"/>
        <v>6330</v>
      </c>
      <c r="F14" s="6">
        <f t="shared" si="3"/>
        <v>5350</v>
      </c>
      <c r="G14" s="6">
        <f t="shared" si="3"/>
        <v>3580</v>
      </c>
      <c r="H14" s="6">
        <f t="shared" si="3"/>
        <v>2520</v>
      </c>
      <c r="I14" s="6">
        <f t="shared" si="3"/>
        <v>1600</v>
      </c>
    </row>
    <row r="15" spans="2:9" x14ac:dyDescent="0.6">
      <c r="C15" s="1" t="s">
        <v>8</v>
      </c>
      <c r="D15" s="6">
        <f t="shared" ref="D15:I15" si="4">ROUND(STDEV(D12:D13),-1)</f>
        <v>560</v>
      </c>
      <c r="E15" s="6">
        <f t="shared" si="4"/>
        <v>440</v>
      </c>
      <c r="F15" s="6">
        <f t="shared" si="4"/>
        <v>560</v>
      </c>
      <c r="G15" s="6">
        <f t="shared" si="4"/>
        <v>20</v>
      </c>
      <c r="H15" s="6">
        <f t="shared" si="4"/>
        <v>850</v>
      </c>
      <c r="I15" s="6">
        <f t="shared" si="4"/>
        <v>60</v>
      </c>
    </row>
    <row r="16" spans="2:9" x14ac:dyDescent="0.6">
      <c r="C16" s="1" t="s">
        <v>17</v>
      </c>
      <c r="D16" s="6">
        <f t="shared" ref="D16:I17" si="5">D14/9600*100</f>
        <v>62.083333333333336</v>
      </c>
      <c r="E16" s="6">
        <f t="shared" si="5"/>
        <v>65.9375</v>
      </c>
      <c r="F16" s="6">
        <f t="shared" si="5"/>
        <v>55.729166666666664</v>
      </c>
      <c r="G16" s="6">
        <f t="shared" si="5"/>
        <v>37.291666666666664</v>
      </c>
      <c r="H16" s="6">
        <f t="shared" si="5"/>
        <v>26.25</v>
      </c>
      <c r="I16" s="6">
        <f t="shared" si="5"/>
        <v>16.666666666666664</v>
      </c>
    </row>
    <row r="17" spans="2:9" x14ac:dyDescent="0.6">
      <c r="C17" s="1" t="s">
        <v>8</v>
      </c>
      <c r="D17" s="6">
        <f t="shared" si="5"/>
        <v>5.833333333333333</v>
      </c>
      <c r="E17" s="6">
        <f t="shared" si="5"/>
        <v>4.583333333333333</v>
      </c>
      <c r="F17" s="6">
        <f t="shared" si="5"/>
        <v>5.833333333333333</v>
      </c>
      <c r="G17" s="6">
        <f t="shared" si="5"/>
        <v>0.20833333333333334</v>
      </c>
      <c r="H17" s="6">
        <f t="shared" si="5"/>
        <v>8.8541666666666679</v>
      </c>
      <c r="I17" s="6">
        <f t="shared" si="5"/>
        <v>0.625</v>
      </c>
    </row>
    <row r="19" spans="2:9" x14ac:dyDescent="0.6">
      <c r="C19" s="1" t="s">
        <v>0</v>
      </c>
      <c r="D19" s="1" t="s">
        <v>1</v>
      </c>
      <c r="E19" s="1" t="s">
        <v>2</v>
      </c>
      <c r="F19" s="1" t="s">
        <v>3</v>
      </c>
      <c r="G19" s="1" t="s">
        <v>4</v>
      </c>
      <c r="H19" s="1" t="s">
        <v>5</v>
      </c>
      <c r="I19" s="1" t="s">
        <v>6</v>
      </c>
    </row>
    <row r="20" spans="2:9" x14ac:dyDescent="0.6">
      <c r="B20" s="1" t="s">
        <v>12</v>
      </c>
      <c r="D20" s="9">
        <v>8918</v>
      </c>
      <c r="E20" s="9">
        <v>9174</v>
      </c>
      <c r="F20" s="9">
        <v>7367</v>
      </c>
      <c r="G20" s="9">
        <v>7744</v>
      </c>
      <c r="H20" s="9">
        <v>5304</v>
      </c>
      <c r="I20" s="9">
        <v>3164</v>
      </c>
    </row>
    <row r="21" spans="2:9" x14ac:dyDescent="0.6">
      <c r="D21" s="9">
        <v>9056</v>
      </c>
      <c r="E21" s="9">
        <v>9074</v>
      </c>
      <c r="F21" s="9">
        <v>7255</v>
      </c>
      <c r="G21" s="9">
        <v>7273</v>
      </c>
      <c r="H21" s="9">
        <v>6148</v>
      </c>
      <c r="I21" s="9">
        <v>3178</v>
      </c>
    </row>
    <row r="22" spans="2:9" x14ac:dyDescent="0.6">
      <c r="G22" s="8">
        <v>7248</v>
      </c>
    </row>
    <row r="23" spans="2:9" x14ac:dyDescent="0.6">
      <c r="C23" s="1" t="s">
        <v>16</v>
      </c>
      <c r="D23" s="6">
        <f>ROUND(AVERAGE(D20:D21),-1)</f>
        <v>8990</v>
      </c>
      <c r="E23" s="6">
        <f>ROUND(AVERAGE(E20:E21),-1)</f>
        <v>9120</v>
      </c>
      <c r="F23" s="6">
        <f>ROUND(AVERAGE(F20:F21),-1)</f>
        <v>7310</v>
      </c>
      <c r="G23" s="6">
        <f>ROUND(AVERAGE(G20:G22),-1)</f>
        <v>7420</v>
      </c>
      <c r="H23" s="6">
        <f>ROUND(AVERAGE(H20:H21),-1)</f>
        <v>5730</v>
      </c>
      <c r="I23" s="6">
        <f>ROUND(AVERAGE(I20:I21),-1)</f>
        <v>3170</v>
      </c>
    </row>
    <row r="24" spans="2:9" x14ac:dyDescent="0.6">
      <c r="C24" s="1" t="s">
        <v>8</v>
      </c>
      <c r="D24" s="6">
        <f>ROUND(STDEV(D20:D21),-1)</f>
        <v>100</v>
      </c>
      <c r="E24" s="6">
        <f>ROUND(STDEV(E20:E21),-1)</f>
        <v>70</v>
      </c>
      <c r="F24" s="6">
        <f>ROUND(STDEV(F20:F21),-1)</f>
        <v>80</v>
      </c>
      <c r="G24" s="6">
        <f>ROUND(STDEV(G20:G22),-1)</f>
        <v>280</v>
      </c>
      <c r="H24" s="6">
        <f>ROUND(STDEV(H20:H21),-1)</f>
        <v>600</v>
      </c>
      <c r="I24" s="6">
        <f>ROUND(STDEV(I20:I21),-1)</f>
        <v>10</v>
      </c>
    </row>
    <row r="25" spans="2:9" x14ac:dyDescent="0.6">
      <c r="C25" s="1" t="s">
        <v>17</v>
      </c>
      <c r="D25" s="6">
        <f t="shared" ref="D25:I26" si="6">D23/9600*100</f>
        <v>93.645833333333329</v>
      </c>
      <c r="E25" s="6">
        <f t="shared" si="6"/>
        <v>95</v>
      </c>
      <c r="F25" s="6">
        <f t="shared" si="6"/>
        <v>76.145833333333329</v>
      </c>
      <c r="G25" s="6">
        <f t="shared" si="6"/>
        <v>77.291666666666671</v>
      </c>
      <c r="H25" s="6">
        <f t="shared" si="6"/>
        <v>59.687500000000007</v>
      </c>
      <c r="I25" s="6">
        <f t="shared" si="6"/>
        <v>33.020833333333336</v>
      </c>
    </row>
    <row r="26" spans="2:9" x14ac:dyDescent="0.6">
      <c r="C26" s="1" t="s">
        <v>8</v>
      </c>
      <c r="D26" s="6">
        <f t="shared" si="6"/>
        <v>1.0416666666666665</v>
      </c>
      <c r="E26" s="6">
        <f t="shared" si="6"/>
        <v>0.72916666666666663</v>
      </c>
      <c r="F26" s="6">
        <f t="shared" si="6"/>
        <v>0.83333333333333337</v>
      </c>
      <c r="G26" s="6">
        <f t="shared" si="6"/>
        <v>2.9166666666666665</v>
      </c>
      <c r="H26" s="6">
        <f t="shared" si="6"/>
        <v>6.25</v>
      </c>
      <c r="I26" s="6">
        <f t="shared" si="6"/>
        <v>0.10416666666666667</v>
      </c>
    </row>
    <row r="27" spans="2:9" x14ac:dyDescent="0.6">
      <c r="D27" s="6"/>
      <c r="E27" s="6"/>
      <c r="F27" s="6"/>
      <c r="G27" s="6"/>
      <c r="H27" s="6"/>
      <c r="I27" s="6"/>
    </row>
    <row r="28" spans="2:9" x14ac:dyDescent="0.6">
      <c r="C28" s="1" t="s">
        <v>0</v>
      </c>
      <c r="D28" s="1" t="s">
        <v>1</v>
      </c>
      <c r="E28" s="1" t="s">
        <v>2</v>
      </c>
      <c r="F28" s="1" t="s">
        <v>3</v>
      </c>
      <c r="G28" s="1" t="s">
        <v>4</v>
      </c>
      <c r="H28" s="1" t="s">
        <v>5</v>
      </c>
      <c r="I28" s="1" t="s">
        <v>6</v>
      </c>
    </row>
    <row r="29" spans="2:9" x14ac:dyDescent="0.6">
      <c r="B29" s="1" t="s">
        <v>13</v>
      </c>
      <c r="D29" s="8">
        <v>8648</v>
      </c>
      <c r="E29" s="8">
        <v>9157</v>
      </c>
      <c r="F29" s="8">
        <v>8328</v>
      </c>
      <c r="G29" s="8">
        <v>8309</v>
      </c>
      <c r="H29" s="8">
        <v>6816</v>
      </c>
      <c r="I29" s="8">
        <v>3210</v>
      </c>
    </row>
    <row r="30" spans="2:9" x14ac:dyDescent="0.6">
      <c r="D30" s="8">
        <v>8064</v>
      </c>
      <c r="E30" s="8">
        <v>8385</v>
      </c>
      <c r="F30" s="8">
        <v>8008</v>
      </c>
      <c r="G30" s="8">
        <v>7989</v>
      </c>
      <c r="H30" s="8">
        <v>6980</v>
      </c>
      <c r="I30" s="8">
        <v>3622</v>
      </c>
    </row>
    <row r="31" spans="2:9" x14ac:dyDescent="0.6">
      <c r="D31" s="8"/>
      <c r="E31" s="8"/>
      <c r="F31" s="8"/>
      <c r="G31" s="8">
        <v>8368</v>
      </c>
      <c r="H31" s="8"/>
      <c r="I31" s="8">
        <v>2757</v>
      </c>
    </row>
    <row r="32" spans="2:9" x14ac:dyDescent="0.6">
      <c r="D32" s="8"/>
      <c r="E32" s="8"/>
      <c r="F32" s="8"/>
      <c r="G32" s="8"/>
      <c r="H32" s="8"/>
      <c r="I32" s="8">
        <v>2807</v>
      </c>
    </row>
    <row r="33" spans="2:9" x14ac:dyDescent="0.6">
      <c r="C33" s="1" t="s">
        <v>16</v>
      </c>
      <c r="D33" s="6">
        <f>ROUND(AVERAGE(D29:D30),-1)</f>
        <v>8360</v>
      </c>
      <c r="E33" s="6">
        <f>ROUND(AVERAGE(E29:E30),-1)</f>
        <v>8770</v>
      </c>
      <c r="F33" s="6">
        <f>ROUND(AVERAGE(F29:F30),-1)</f>
        <v>8170</v>
      </c>
      <c r="G33" s="6">
        <f>ROUND(AVERAGE(G29:G31),-1)</f>
        <v>8220</v>
      </c>
      <c r="H33" s="6">
        <f>ROUND(AVERAGE(H29:H30),-1)</f>
        <v>6900</v>
      </c>
      <c r="I33" s="6">
        <f>ROUND(AVERAGE(I29:I32),-1)</f>
        <v>3100</v>
      </c>
    </row>
    <row r="34" spans="2:9" x14ac:dyDescent="0.6">
      <c r="C34" s="1" t="s">
        <v>8</v>
      </c>
      <c r="D34" s="6">
        <f>ROUND(STDEV(D29:D30),-1)</f>
        <v>410</v>
      </c>
      <c r="E34" s="6">
        <f>ROUND(STDEV(E29:E30),-1)</f>
        <v>550</v>
      </c>
      <c r="F34" s="6">
        <f>ROUND(STDEV(F29:F30),-1)</f>
        <v>230</v>
      </c>
      <c r="G34" s="6">
        <f>ROUND(STDEV(G29:G31),-1)</f>
        <v>200</v>
      </c>
      <c r="H34" s="6">
        <f>ROUND(STDEV(H29:H30),-1)</f>
        <v>120</v>
      </c>
      <c r="I34" s="6">
        <f>ROUND(STDEV(I29:I32),-1)</f>
        <v>400</v>
      </c>
    </row>
    <row r="35" spans="2:9" x14ac:dyDescent="0.6">
      <c r="C35" s="1" t="s">
        <v>17</v>
      </c>
      <c r="D35" s="6">
        <f t="shared" ref="D35:I36" si="7">D33/9600*100</f>
        <v>87.083333333333329</v>
      </c>
      <c r="E35" s="6">
        <f t="shared" si="7"/>
        <v>91.354166666666671</v>
      </c>
      <c r="F35" s="6">
        <f t="shared" si="7"/>
        <v>85.104166666666671</v>
      </c>
      <c r="G35" s="6">
        <f t="shared" si="7"/>
        <v>85.625</v>
      </c>
      <c r="H35" s="6">
        <f t="shared" si="7"/>
        <v>71.875</v>
      </c>
      <c r="I35" s="6">
        <f t="shared" si="7"/>
        <v>32.291666666666671</v>
      </c>
    </row>
    <row r="36" spans="2:9" x14ac:dyDescent="0.6">
      <c r="C36" s="1" t="s">
        <v>8</v>
      </c>
      <c r="D36" s="6">
        <f t="shared" si="7"/>
        <v>4.270833333333333</v>
      </c>
      <c r="E36" s="6">
        <f t="shared" si="7"/>
        <v>5.7291666666666661</v>
      </c>
      <c r="F36" s="6">
        <f t="shared" si="7"/>
        <v>2.3958333333333335</v>
      </c>
      <c r="G36" s="6">
        <f t="shared" si="7"/>
        <v>2.083333333333333</v>
      </c>
      <c r="H36" s="6">
        <f t="shared" si="7"/>
        <v>1.25</v>
      </c>
      <c r="I36" s="6">
        <f t="shared" si="7"/>
        <v>4.1666666666666661</v>
      </c>
    </row>
    <row r="37" spans="2:9" x14ac:dyDescent="0.6">
      <c r="D37" s="6"/>
      <c r="E37" s="6"/>
      <c r="F37" s="6"/>
      <c r="G37" s="6"/>
      <c r="H37" s="6"/>
      <c r="I37" s="6"/>
    </row>
    <row r="38" spans="2:9" x14ac:dyDescent="0.6">
      <c r="D38" s="6"/>
      <c r="E38" s="6"/>
      <c r="F38" s="6"/>
      <c r="G38" s="6"/>
      <c r="H38" s="6"/>
      <c r="I38" s="6"/>
    </row>
    <row r="39" spans="2:9" x14ac:dyDescent="0.6">
      <c r="C39" s="1" t="s">
        <v>0</v>
      </c>
      <c r="D39" s="1" t="s">
        <v>1</v>
      </c>
      <c r="E39" s="1" t="s">
        <v>2</v>
      </c>
      <c r="F39" s="1" t="s">
        <v>3</v>
      </c>
      <c r="G39" s="1" t="s">
        <v>4</v>
      </c>
      <c r="H39" s="1" t="s">
        <v>5</v>
      </c>
      <c r="I39" s="1" t="s">
        <v>6</v>
      </c>
    </row>
    <row r="40" spans="2:9" x14ac:dyDescent="0.6">
      <c r="B40" s="1" t="s">
        <v>14</v>
      </c>
      <c r="D40" s="8">
        <v>8716</v>
      </c>
      <c r="E40" s="8">
        <v>8881</v>
      </c>
      <c r="F40" s="8">
        <v>8724</v>
      </c>
      <c r="G40" s="8">
        <v>7536</v>
      </c>
      <c r="H40" s="8">
        <v>7468</v>
      </c>
      <c r="I40" s="8">
        <v>4252</v>
      </c>
    </row>
    <row r="41" spans="2:9" x14ac:dyDescent="0.6">
      <c r="D41" s="8">
        <v>8875</v>
      </c>
      <c r="E41" s="8">
        <v>8999</v>
      </c>
      <c r="F41" s="8">
        <v>8239</v>
      </c>
      <c r="G41" s="8">
        <v>7517</v>
      </c>
      <c r="H41" s="8">
        <v>7316</v>
      </c>
      <c r="I41" s="8">
        <v>3924</v>
      </c>
    </row>
    <row r="42" spans="2:9" x14ac:dyDescent="0.6">
      <c r="D42" s="8"/>
      <c r="E42" s="8"/>
      <c r="F42" s="8"/>
      <c r="G42" s="8">
        <v>8236</v>
      </c>
      <c r="H42" s="8">
        <v>7424</v>
      </c>
      <c r="I42" s="8">
        <v>3788</v>
      </c>
    </row>
    <row r="43" spans="2:9" x14ac:dyDescent="0.6">
      <c r="C43" s="1" t="s">
        <v>16</v>
      </c>
      <c r="D43" s="6">
        <f>ROUND(AVERAGE(D40:D41),-1)</f>
        <v>8800</v>
      </c>
      <c r="E43" s="6">
        <f>ROUND(AVERAGE(E40:E41),-1)</f>
        <v>8940</v>
      </c>
      <c r="F43" s="6">
        <f>ROUND(AVERAGE(F40:F41),-1)</f>
        <v>8480</v>
      </c>
      <c r="G43" s="6">
        <f>ROUND(AVERAGE(G40:G42),-1)</f>
        <v>7760</v>
      </c>
      <c r="H43" s="6">
        <f>ROUND(AVERAGE(H40:H42),-1)</f>
        <v>7400</v>
      </c>
      <c r="I43" s="6">
        <f>ROUND(AVERAGE(I40:I42),-1)</f>
        <v>3990</v>
      </c>
    </row>
    <row r="44" spans="2:9" x14ac:dyDescent="0.6">
      <c r="C44" s="1" t="s">
        <v>8</v>
      </c>
      <c r="D44" s="6">
        <f>ROUND(STDEV(D40:D41),-1)</f>
        <v>110</v>
      </c>
      <c r="E44" s="6">
        <f>ROUND(STDEV(E40:E41),-1)</f>
        <v>80</v>
      </c>
      <c r="F44" s="6">
        <f>ROUND(STDEV(F40:F41),-1)</f>
        <v>340</v>
      </c>
      <c r="G44" s="6">
        <f>ROUND(STDEV(G40:G42),-1)</f>
        <v>410</v>
      </c>
      <c r="H44" s="6">
        <f>ROUND(STDEV(H40:H42),-1)</f>
        <v>80</v>
      </c>
      <c r="I44" s="6">
        <f>ROUND(STDEV(I40:I42),-1)</f>
        <v>240</v>
      </c>
    </row>
    <row r="45" spans="2:9" x14ac:dyDescent="0.6">
      <c r="C45" s="1" t="s">
        <v>17</v>
      </c>
      <c r="D45" s="6">
        <f t="shared" ref="D45:I46" si="8">D43/9600*100</f>
        <v>91.666666666666657</v>
      </c>
      <c r="E45" s="6">
        <f t="shared" si="8"/>
        <v>93.125</v>
      </c>
      <c r="F45" s="6">
        <f t="shared" si="8"/>
        <v>88.333333333333329</v>
      </c>
      <c r="G45" s="6">
        <f t="shared" si="8"/>
        <v>80.833333333333329</v>
      </c>
      <c r="H45" s="6">
        <f t="shared" si="8"/>
        <v>77.083333333333343</v>
      </c>
      <c r="I45" s="6">
        <f t="shared" si="8"/>
        <v>41.5625</v>
      </c>
    </row>
    <row r="46" spans="2:9" x14ac:dyDescent="0.6">
      <c r="C46" s="1" t="s">
        <v>8</v>
      </c>
      <c r="D46" s="6">
        <f t="shared" si="8"/>
        <v>1.1458333333333333</v>
      </c>
      <c r="E46" s="6">
        <f t="shared" si="8"/>
        <v>0.83333333333333337</v>
      </c>
      <c r="F46" s="6">
        <f t="shared" si="8"/>
        <v>3.5416666666666665</v>
      </c>
      <c r="G46" s="6">
        <f t="shared" si="8"/>
        <v>4.270833333333333</v>
      </c>
      <c r="H46" s="6">
        <f t="shared" si="8"/>
        <v>0.83333333333333337</v>
      </c>
      <c r="I46" s="6">
        <f t="shared" si="8"/>
        <v>2.5</v>
      </c>
    </row>
    <row r="47" spans="2:9" x14ac:dyDescent="0.6">
      <c r="D47" s="6"/>
      <c r="E47" s="6"/>
      <c r="F47" s="6"/>
      <c r="G47" s="6"/>
      <c r="H47" s="6"/>
      <c r="I47" s="6"/>
    </row>
    <row r="48" spans="2:9" x14ac:dyDescent="0.6">
      <c r="C48" s="1" t="s">
        <v>0</v>
      </c>
      <c r="D48" s="1" t="s">
        <v>1</v>
      </c>
      <c r="E48" s="1" t="s">
        <v>2</v>
      </c>
      <c r="F48" s="1" t="s">
        <v>3</v>
      </c>
      <c r="G48" s="1" t="s">
        <v>4</v>
      </c>
      <c r="H48" s="1" t="s">
        <v>5</v>
      </c>
      <c r="I48" s="1" t="s">
        <v>6</v>
      </c>
    </row>
    <row r="49" spans="2:32" x14ac:dyDescent="0.6">
      <c r="B49" s="1" t="s">
        <v>15</v>
      </c>
      <c r="D49" s="9">
        <v>8808</v>
      </c>
      <c r="E49" s="9">
        <v>9540</v>
      </c>
      <c r="F49" s="9">
        <v>9340</v>
      </c>
      <c r="G49" s="9">
        <v>8540</v>
      </c>
      <c r="H49" s="9">
        <v>7232</v>
      </c>
      <c r="I49" s="9">
        <v>3713</v>
      </c>
    </row>
    <row r="50" spans="2:32" x14ac:dyDescent="0.6">
      <c r="D50" s="9">
        <v>8404</v>
      </c>
      <c r="E50" s="9">
        <v>8944</v>
      </c>
      <c r="F50" s="9">
        <v>8464</v>
      </c>
      <c r="G50" s="9">
        <v>8316</v>
      </c>
      <c r="H50" s="9">
        <v>6216</v>
      </c>
      <c r="I50" s="9">
        <v>3452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2:32" x14ac:dyDescent="0.6">
      <c r="B51" s="5"/>
      <c r="D51" s="9"/>
      <c r="E51" s="9"/>
      <c r="F51" s="9">
        <v>8188</v>
      </c>
      <c r="G51" s="9"/>
      <c r="H51" s="9">
        <v>6500</v>
      </c>
      <c r="I51" s="9">
        <v>3506</v>
      </c>
      <c r="J51" s="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2:32" x14ac:dyDescent="0.6">
      <c r="B52" s="5"/>
      <c r="C52" s="1" t="s">
        <v>7</v>
      </c>
      <c r="D52" s="6">
        <f>ROUND(AVERAGE(D49:D50),-1)</f>
        <v>8610</v>
      </c>
      <c r="E52" s="6">
        <f>ROUND(AVERAGE(E49:E50),-1)</f>
        <v>9240</v>
      </c>
      <c r="F52" s="6">
        <f>ROUND(AVERAGE(F49:F51),-1)</f>
        <v>8660</v>
      </c>
      <c r="G52" s="6">
        <f>ROUND(AVERAGE(G49:G51),-1)</f>
        <v>8430</v>
      </c>
      <c r="H52" s="6">
        <f>ROUND(AVERAGE(H49:H51),-1)</f>
        <v>6650</v>
      </c>
      <c r="I52" s="6">
        <f>ROUND(AVERAGE(I49:I51),-1)</f>
        <v>3560</v>
      </c>
      <c r="J52" s="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2:32" x14ac:dyDescent="0.6">
      <c r="B53" s="5"/>
      <c r="C53" s="1" t="s">
        <v>8</v>
      </c>
      <c r="D53" s="6">
        <f>ROUND(STDEV(D49:D50),-1)</f>
        <v>290</v>
      </c>
      <c r="E53" s="6">
        <f>ROUND(STDEV(E49:E50),-1)</f>
        <v>420</v>
      </c>
      <c r="F53" s="6">
        <f>ROUND(STDEV(F49:F51),-1)</f>
        <v>600</v>
      </c>
      <c r="G53" s="6">
        <f>ROUND(STDEV(G49:G51),-1)</f>
        <v>160</v>
      </c>
      <c r="H53" s="6">
        <f>ROUND(STDEV(H49:H51),-1)</f>
        <v>520</v>
      </c>
      <c r="I53" s="6">
        <f>ROUND(STDEV(I49:I51),-1)</f>
        <v>140</v>
      </c>
      <c r="J53" s="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2:32" x14ac:dyDescent="0.6">
      <c r="C54" s="1" t="s">
        <v>17</v>
      </c>
      <c r="D54" s="6">
        <f t="shared" ref="D54:I55" si="9">D52/9600*100</f>
        <v>89.6875</v>
      </c>
      <c r="E54" s="6">
        <f t="shared" si="9"/>
        <v>96.25</v>
      </c>
      <c r="F54" s="6">
        <f t="shared" si="9"/>
        <v>90.208333333333329</v>
      </c>
      <c r="G54" s="6">
        <f t="shared" si="9"/>
        <v>87.8125</v>
      </c>
      <c r="H54" s="6">
        <f t="shared" si="9"/>
        <v>69.270833333333343</v>
      </c>
      <c r="I54" s="6">
        <f t="shared" si="9"/>
        <v>37.083333333333336</v>
      </c>
    </row>
    <row r="55" spans="2:32" x14ac:dyDescent="0.6">
      <c r="C55" s="1" t="s">
        <v>8</v>
      </c>
      <c r="D55" s="6">
        <f t="shared" si="9"/>
        <v>3.0208333333333335</v>
      </c>
      <c r="E55" s="6">
        <f t="shared" si="9"/>
        <v>4.375</v>
      </c>
      <c r="F55" s="6">
        <f t="shared" si="9"/>
        <v>6.25</v>
      </c>
      <c r="G55" s="6">
        <f t="shared" si="9"/>
        <v>1.6666666666666667</v>
      </c>
      <c r="H55" s="6">
        <f t="shared" si="9"/>
        <v>5.416666666666667</v>
      </c>
      <c r="I55" s="6">
        <f t="shared" si="9"/>
        <v>1.4583333333333333</v>
      </c>
    </row>
    <row r="56" spans="2:32" x14ac:dyDescent="0.6">
      <c r="B56" s="5"/>
      <c r="F56" s="4"/>
      <c r="J56" s="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2:32" x14ac:dyDescent="0.6">
      <c r="B57" s="5"/>
      <c r="J57" s="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2:32" x14ac:dyDescent="0.6">
      <c r="B58" s="5"/>
      <c r="J58" s="5"/>
    </row>
    <row r="59" spans="2:32" x14ac:dyDescent="0.6">
      <c r="B59" s="5"/>
      <c r="J59" s="5"/>
    </row>
    <row r="60" spans="2:32" x14ac:dyDescent="0.6">
      <c r="B60" s="5"/>
      <c r="C60" s="5"/>
      <c r="D60" s="5"/>
      <c r="E60" s="5"/>
      <c r="F60" s="5"/>
      <c r="G60" s="5"/>
      <c r="H60" s="5"/>
      <c r="I60" s="5"/>
      <c r="J60" s="5"/>
    </row>
    <row r="61" spans="2:32" x14ac:dyDescent="0.6">
      <c r="B61" s="5"/>
      <c r="C61" s="7"/>
      <c r="D61" s="5"/>
      <c r="E61" s="5"/>
      <c r="F61" s="5"/>
      <c r="G61" s="5"/>
      <c r="H61" s="5"/>
      <c r="I61" s="5"/>
      <c r="J61" s="5"/>
    </row>
    <row r="62" spans="2:32" x14ac:dyDescent="0.6">
      <c r="B62" s="5"/>
      <c r="C62" s="5"/>
      <c r="D62" s="5"/>
      <c r="E62" s="5"/>
      <c r="F62" s="5"/>
      <c r="G62" s="5"/>
      <c r="H62" s="5"/>
      <c r="I62" s="5"/>
      <c r="J62" s="5"/>
    </row>
    <row r="63" spans="2:32" x14ac:dyDescent="0.6">
      <c r="B63" s="5"/>
      <c r="C63" s="5"/>
      <c r="D63" s="5"/>
      <c r="E63" s="5"/>
      <c r="F63" s="5"/>
      <c r="G63" s="5"/>
      <c r="H63" s="5"/>
      <c r="I63" s="5"/>
      <c r="J63" s="5"/>
    </row>
    <row r="64" spans="2:32" x14ac:dyDescent="0.6">
      <c r="B64" s="5"/>
      <c r="C64" s="5"/>
      <c r="D64" s="5"/>
      <c r="E64" s="5"/>
      <c r="F64" s="5"/>
      <c r="G64" s="5"/>
      <c r="H64" s="5"/>
      <c r="I64" s="5"/>
      <c r="J64" s="5"/>
    </row>
    <row r="65" spans="2:10" x14ac:dyDescent="0.6">
      <c r="B65" s="5"/>
      <c r="C65" s="5"/>
      <c r="D65" s="5"/>
      <c r="E65" s="5"/>
      <c r="F65" s="5"/>
      <c r="G65" s="5"/>
      <c r="H65" s="5"/>
      <c r="I65" s="5"/>
      <c r="J65" s="5"/>
    </row>
    <row r="66" spans="2:10" x14ac:dyDescent="0.6">
      <c r="B66" s="5"/>
      <c r="C66" s="5"/>
      <c r="D66" s="5"/>
      <c r="E66" s="5"/>
      <c r="F66" s="5"/>
      <c r="G66" s="5"/>
      <c r="H66" s="5"/>
      <c r="I66" s="5"/>
      <c r="J66" s="5"/>
    </row>
    <row r="67" spans="2:10" x14ac:dyDescent="0.6">
      <c r="B67" s="5"/>
      <c r="C67" s="5"/>
      <c r="D67" s="5"/>
      <c r="E67" s="5"/>
      <c r="F67" s="5"/>
      <c r="G67" s="5"/>
      <c r="H67" s="5"/>
      <c r="I67" s="5"/>
      <c r="J67" s="5"/>
    </row>
    <row r="68" spans="2:10" x14ac:dyDescent="0.6">
      <c r="C68" s="5"/>
      <c r="E68" s="5"/>
      <c r="F68" s="5"/>
      <c r="G68" s="5"/>
      <c r="H68" s="5"/>
      <c r="I68" s="5"/>
    </row>
    <row r="69" spans="2:10" x14ac:dyDescent="0.6">
      <c r="C69" s="5"/>
      <c r="E69" s="5"/>
      <c r="F69" s="5"/>
      <c r="G69" s="5"/>
      <c r="H69" s="5"/>
      <c r="I69" s="5"/>
    </row>
    <row r="70" spans="2:10" x14ac:dyDescent="0.6">
      <c r="C70" s="5"/>
      <c r="E70" s="5"/>
      <c r="F70" s="5"/>
      <c r="G70" s="5"/>
      <c r="H70" s="5"/>
      <c r="I70" s="5"/>
    </row>
    <row r="71" spans="2:10" x14ac:dyDescent="0.6">
      <c r="C71" s="5"/>
      <c r="E71" s="5"/>
      <c r="F71" s="5"/>
      <c r="G71" s="5"/>
      <c r="H71" s="5"/>
      <c r="I71" s="5"/>
    </row>
    <row r="72" spans="2:10" x14ac:dyDescent="0.6">
      <c r="C72" s="5"/>
      <c r="E72" s="5"/>
      <c r="F72" s="5"/>
      <c r="G72" s="5"/>
      <c r="H72" s="5"/>
      <c r="I72" s="5"/>
    </row>
    <row r="73" spans="2:10" x14ac:dyDescent="0.6">
      <c r="C73" s="5"/>
      <c r="E73" s="5"/>
      <c r="F73" s="5"/>
      <c r="G73" s="5"/>
      <c r="H73" s="5"/>
      <c r="I73" s="5"/>
    </row>
    <row r="74" spans="2:10" x14ac:dyDescent="0.6">
      <c r="C74" s="5"/>
      <c r="E74" s="5"/>
      <c r="F74" s="5"/>
      <c r="G74" s="5"/>
      <c r="H74" s="5"/>
      <c r="I74" s="5"/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CB93-0409-4C4A-BCDD-D2B02C00FBAA}">
  <dimension ref="A1:H49"/>
  <sheetViews>
    <sheetView tabSelected="1" topLeftCell="F1" workbookViewId="0">
      <selection activeCell="P15" sqref="P15"/>
    </sheetView>
  </sheetViews>
  <sheetFormatPr defaultColWidth="9" defaultRowHeight="20" x14ac:dyDescent="0.6"/>
  <cols>
    <col min="1" max="1" width="14.58203125" style="10" bestFit="1" customWidth="1"/>
    <col min="2" max="2" width="10.9140625" style="10" bestFit="1" customWidth="1"/>
    <col min="3" max="3" width="9" style="10"/>
    <col min="4" max="9" width="11" style="10" bestFit="1" customWidth="1"/>
    <col min="10" max="16384" width="9" style="10"/>
  </cols>
  <sheetData>
    <row r="1" spans="1:8" x14ac:dyDescent="0.6">
      <c r="A1" s="10" t="s">
        <v>19</v>
      </c>
    </row>
    <row r="2" spans="1:8" x14ac:dyDescent="0.6">
      <c r="B2" s="10" t="s">
        <v>9</v>
      </c>
      <c r="C2" s="10">
        <v>240</v>
      </c>
      <c r="D2" s="10">
        <v>120</v>
      </c>
      <c r="E2" s="10">
        <v>60</v>
      </c>
      <c r="F2" s="10">
        <v>30</v>
      </c>
      <c r="G2" s="10">
        <v>15</v>
      </c>
      <c r="H2" s="10">
        <v>5</v>
      </c>
    </row>
    <row r="3" spans="1:8" x14ac:dyDescent="0.6"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</row>
    <row r="4" spans="1:8" x14ac:dyDescent="0.6">
      <c r="A4" s="10" t="s">
        <v>10</v>
      </c>
      <c r="C4" s="14">
        <v>477</v>
      </c>
      <c r="D4" s="14">
        <v>473</v>
      </c>
      <c r="E4" s="14">
        <v>1392</v>
      </c>
      <c r="F4" s="14">
        <v>587</v>
      </c>
      <c r="G4" s="14">
        <v>1151</v>
      </c>
      <c r="H4" s="14">
        <v>180</v>
      </c>
    </row>
    <row r="5" spans="1:8" x14ac:dyDescent="0.6">
      <c r="C5" s="14">
        <v>668</v>
      </c>
      <c r="D5" s="14">
        <v>1280</v>
      </c>
      <c r="E5" s="14">
        <v>1295</v>
      </c>
      <c r="F5" s="14">
        <v>1219</v>
      </c>
      <c r="G5" s="14">
        <v>857</v>
      </c>
      <c r="H5" s="14">
        <v>172</v>
      </c>
    </row>
    <row r="6" spans="1:8" x14ac:dyDescent="0.6">
      <c r="B6" s="10" t="s">
        <v>16</v>
      </c>
      <c r="C6" s="13">
        <f t="shared" ref="C6:H6" si="0">ROUND(AVERAGE(C4:C5),-1)</f>
        <v>570</v>
      </c>
      <c r="D6" s="13">
        <f t="shared" si="0"/>
        <v>880</v>
      </c>
      <c r="E6" s="13">
        <f t="shared" si="0"/>
        <v>1340</v>
      </c>
      <c r="F6" s="13">
        <f t="shared" si="0"/>
        <v>900</v>
      </c>
      <c r="G6" s="13">
        <f t="shared" si="0"/>
        <v>1000</v>
      </c>
      <c r="H6" s="13">
        <f t="shared" si="0"/>
        <v>180</v>
      </c>
    </row>
    <row r="7" spans="1:8" x14ac:dyDescent="0.6">
      <c r="B7" s="10" t="s">
        <v>8</v>
      </c>
      <c r="C7" s="13">
        <f t="shared" ref="C7:H7" si="1">ROUND(STDEV(C4:C5),-1)</f>
        <v>140</v>
      </c>
      <c r="D7" s="13">
        <f t="shared" si="1"/>
        <v>570</v>
      </c>
      <c r="E7" s="13">
        <f t="shared" si="1"/>
        <v>70</v>
      </c>
      <c r="F7" s="13">
        <f t="shared" si="1"/>
        <v>450</v>
      </c>
      <c r="G7" s="13">
        <f t="shared" si="1"/>
        <v>210</v>
      </c>
      <c r="H7" s="13">
        <f t="shared" si="1"/>
        <v>10</v>
      </c>
    </row>
    <row r="8" spans="1:8" x14ac:dyDescent="0.6">
      <c r="B8" s="10" t="s">
        <v>17</v>
      </c>
      <c r="C8" s="13">
        <f t="shared" ref="C8:H9" si="2">C6/14400*100</f>
        <v>3.958333333333333</v>
      </c>
      <c r="D8" s="13">
        <f t="shared" si="2"/>
        <v>6.1111111111111107</v>
      </c>
      <c r="E8" s="13">
        <f t="shared" si="2"/>
        <v>9.3055555555555554</v>
      </c>
      <c r="F8" s="13">
        <f t="shared" si="2"/>
        <v>6.25</v>
      </c>
      <c r="G8" s="13">
        <f t="shared" si="2"/>
        <v>6.9444444444444446</v>
      </c>
      <c r="H8" s="13">
        <f t="shared" si="2"/>
        <v>1.25</v>
      </c>
    </row>
    <row r="9" spans="1:8" x14ac:dyDescent="0.6">
      <c r="B9" s="10" t="s">
        <v>8</v>
      </c>
      <c r="C9" s="13">
        <f t="shared" si="2"/>
        <v>0.97222222222222221</v>
      </c>
      <c r="D9" s="13">
        <f t="shared" si="2"/>
        <v>3.958333333333333</v>
      </c>
      <c r="E9" s="13">
        <f t="shared" si="2"/>
        <v>0.4861111111111111</v>
      </c>
      <c r="F9" s="13">
        <f t="shared" si="2"/>
        <v>3.125</v>
      </c>
      <c r="G9" s="13">
        <f t="shared" si="2"/>
        <v>1.4583333333333333</v>
      </c>
      <c r="H9" s="13">
        <f t="shared" si="2"/>
        <v>6.9444444444444448E-2</v>
      </c>
    </row>
    <row r="10" spans="1:8" x14ac:dyDescent="0.6">
      <c r="H10" s="11"/>
    </row>
    <row r="11" spans="1:8" x14ac:dyDescent="0.6">
      <c r="A11" s="10" t="s">
        <v>11</v>
      </c>
      <c r="C11" s="15">
        <v>3127</v>
      </c>
      <c r="D11" s="15">
        <v>2415</v>
      </c>
      <c r="E11" s="15">
        <v>1304</v>
      </c>
      <c r="F11" s="15">
        <v>1429</v>
      </c>
      <c r="G11" s="15">
        <v>297</v>
      </c>
      <c r="H11" s="15">
        <v>171</v>
      </c>
    </row>
    <row r="12" spans="1:8" x14ac:dyDescent="0.6">
      <c r="C12" s="15">
        <v>2910</v>
      </c>
      <c r="D12" s="15">
        <v>1544</v>
      </c>
      <c r="E12" s="15">
        <v>1617</v>
      </c>
      <c r="F12" s="15">
        <v>1384</v>
      </c>
      <c r="G12" s="15">
        <v>1566</v>
      </c>
      <c r="H12" s="15">
        <v>187</v>
      </c>
    </row>
    <row r="13" spans="1:8" x14ac:dyDescent="0.6">
      <c r="B13" s="10" t="s">
        <v>16</v>
      </c>
      <c r="C13" s="13">
        <f t="shared" ref="C13:H13" si="3">ROUND(AVERAGE(C11:C12),-1)</f>
        <v>3020</v>
      </c>
      <c r="D13" s="13">
        <f t="shared" si="3"/>
        <v>1980</v>
      </c>
      <c r="E13" s="13">
        <f t="shared" si="3"/>
        <v>1460</v>
      </c>
      <c r="F13" s="13">
        <f t="shared" si="3"/>
        <v>1410</v>
      </c>
      <c r="G13" s="13">
        <f t="shared" si="3"/>
        <v>930</v>
      </c>
      <c r="H13" s="13">
        <f t="shared" si="3"/>
        <v>180</v>
      </c>
    </row>
    <row r="14" spans="1:8" x14ac:dyDescent="0.6">
      <c r="B14" s="10" t="s">
        <v>8</v>
      </c>
      <c r="C14" s="13">
        <f t="shared" ref="C14:H14" si="4">ROUND(STDEV(C11:C12),-1)</f>
        <v>150</v>
      </c>
      <c r="D14" s="13">
        <f t="shared" si="4"/>
        <v>620</v>
      </c>
      <c r="E14" s="13">
        <f t="shared" si="4"/>
        <v>220</v>
      </c>
      <c r="F14" s="13">
        <f t="shared" si="4"/>
        <v>30</v>
      </c>
      <c r="G14" s="13">
        <f t="shared" si="4"/>
        <v>900</v>
      </c>
      <c r="H14" s="13">
        <f t="shared" si="4"/>
        <v>10</v>
      </c>
    </row>
    <row r="15" spans="1:8" x14ac:dyDescent="0.6">
      <c r="B15" s="10" t="s">
        <v>17</v>
      </c>
      <c r="C15" s="13">
        <f t="shared" ref="C15:H16" si="5">C13/14400*100</f>
        <v>20.972222222222221</v>
      </c>
      <c r="D15" s="13">
        <f t="shared" si="5"/>
        <v>13.750000000000002</v>
      </c>
      <c r="E15" s="13">
        <f t="shared" si="5"/>
        <v>10.138888888888889</v>
      </c>
      <c r="F15" s="13">
        <f t="shared" si="5"/>
        <v>9.7916666666666661</v>
      </c>
      <c r="G15" s="13">
        <f t="shared" si="5"/>
        <v>6.4583333333333339</v>
      </c>
      <c r="H15" s="13">
        <f t="shared" si="5"/>
        <v>1.25</v>
      </c>
    </row>
    <row r="16" spans="1:8" x14ac:dyDescent="0.6">
      <c r="B16" s="10" t="s">
        <v>8</v>
      </c>
      <c r="C16" s="13">
        <f t="shared" si="5"/>
        <v>1.0416666666666665</v>
      </c>
      <c r="D16" s="13">
        <f t="shared" si="5"/>
        <v>4.3055555555555554</v>
      </c>
      <c r="E16" s="13">
        <f t="shared" si="5"/>
        <v>1.5277777777777777</v>
      </c>
      <c r="F16" s="13">
        <f t="shared" si="5"/>
        <v>0.20833333333333334</v>
      </c>
      <c r="G16" s="13">
        <f t="shared" si="5"/>
        <v>6.25</v>
      </c>
      <c r="H16" s="13">
        <f t="shared" si="5"/>
        <v>6.9444444444444448E-2</v>
      </c>
    </row>
    <row r="18" spans="1:8" x14ac:dyDescent="0.6">
      <c r="A18" s="10" t="s">
        <v>12</v>
      </c>
      <c r="C18" s="14">
        <v>717</v>
      </c>
      <c r="D18" s="14">
        <v>576</v>
      </c>
      <c r="E18" s="14">
        <v>649</v>
      </c>
      <c r="F18" s="14">
        <v>462</v>
      </c>
      <c r="G18" s="14">
        <v>232</v>
      </c>
      <c r="H18" s="14">
        <v>134</v>
      </c>
    </row>
    <row r="19" spans="1:8" x14ac:dyDescent="0.6">
      <c r="C19" s="14">
        <v>383</v>
      </c>
      <c r="D19" s="14">
        <v>378</v>
      </c>
      <c r="E19" s="14">
        <v>657</v>
      </c>
      <c r="F19" s="14">
        <v>438</v>
      </c>
      <c r="G19" s="14">
        <v>491</v>
      </c>
      <c r="H19" s="14">
        <v>168</v>
      </c>
    </row>
    <row r="20" spans="1:8" x14ac:dyDescent="0.6">
      <c r="D20" s="14"/>
      <c r="F20" s="14">
        <v>280</v>
      </c>
      <c r="G20" s="14"/>
      <c r="H20" s="14"/>
    </row>
    <row r="21" spans="1:8" x14ac:dyDescent="0.6">
      <c r="B21" s="10" t="s">
        <v>16</v>
      </c>
      <c r="C21" s="13">
        <f>ROUND(AVERAGE(C18:C19),-1)</f>
        <v>550</v>
      </c>
      <c r="D21" s="13">
        <f>ROUND(AVERAGE(D18:D19),-1)</f>
        <v>480</v>
      </c>
      <c r="E21" s="13">
        <f>ROUND(AVERAGE(E18:E19),-1)</f>
        <v>650</v>
      </c>
      <c r="F21" s="13">
        <f>ROUND(AVERAGE(F18:F20),-1)</f>
        <v>390</v>
      </c>
      <c r="G21" s="13">
        <f>ROUND(AVERAGE(G18:G19),-1)</f>
        <v>360</v>
      </c>
      <c r="H21" s="13">
        <f>ROUND(AVERAGE(H18:H19),-1)</f>
        <v>150</v>
      </c>
    </row>
    <row r="22" spans="1:8" x14ac:dyDescent="0.6">
      <c r="B22" s="10" t="s">
        <v>8</v>
      </c>
      <c r="C22" s="13">
        <f>ROUND(STDEV(C18:C19),-1)</f>
        <v>240</v>
      </c>
      <c r="D22" s="13">
        <f>ROUND(STDEV(D18:D19),-1)</f>
        <v>140</v>
      </c>
      <c r="E22" s="13">
        <f>ROUND(STDEV(E18:E19),-1)</f>
        <v>10</v>
      </c>
      <c r="F22" s="13">
        <f>ROUND(STDEV(F18:F20),-1)</f>
        <v>100</v>
      </c>
      <c r="G22" s="13">
        <f>ROUND(STDEV(G18:G19),-1)</f>
        <v>180</v>
      </c>
      <c r="H22" s="13">
        <f>ROUND(STDEV(H18:H19),-1)</f>
        <v>20</v>
      </c>
    </row>
    <row r="23" spans="1:8" x14ac:dyDescent="0.6">
      <c r="B23" s="10" t="s">
        <v>17</v>
      </c>
      <c r="C23" s="13">
        <f t="shared" ref="C23:H24" si="6">C21/14400*100</f>
        <v>3.8194444444444446</v>
      </c>
      <c r="D23" s="13">
        <f t="shared" si="6"/>
        <v>3.3333333333333335</v>
      </c>
      <c r="E23" s="13">
        <f t="shared" si="6"/>
        <v>4.5138888888888884</v>
      </c>
      <c r="F23" s="13">
        <f t="shared" si="6"/>
        <v>2.7083333333333335</v>
      </c>
      <c r="G23" s="13">
        <f t="shared" si="6"/>
        <v>2.5</v>
      </c>
      <c r="H23" s="13">
        <f t="shared" si="6"/>
        <v>1.0416666666666665</v>
      </c>
    </row>
    <row r="24" spans="1:8" x14ac:dyDescent="0.6">
      <c r="B24" s="10" t="s">
        <v>8</v>
      </c>
      <c r="C24" s="13">
        <f t="shared" si="6"/>
        <v>1.6666666666666667</v>
      </c>
      <c r="D24" s="13">
        <f t="shared" si="6"/>
        <v>0.97222222222222221</v>
      </c>
      <c r="E24" s="13">
        <f t="shared" si="6"/>
        <v>6.9444444444444448E-2</v>
      </c>
      <c r="F24" s="13">
        <f t="shared" si="6"/>
        <v>0.69444444444444442</v>
      </c>
      <c r="G24" s="13">
        <f t="shared" si="6"/>
        <v>1.25</v>
      </c>
      <c r="H24" s="13">
        <f t="shared" si="6"/>
        <v>0.1388888888888889</v>
      </c>
    </row>
    <row r="25" spans="1:8" x14ac:dyDescent="0.6">
      <c r="F25" s="12"/>
    </row>
    <row r="26" spans="1:8" x14ac:dyDescent="0.6">
      <c r="A26" s="10" t="s">
        <v>13</v>
      </c>
      <c r="C26" s="14">
        <v>907</v>
      </c>
      <c r="D26" s="14">
        <v>804</v>
      </c>
      <c r="E26" s="14">
        <v>624</v>
      </c>
      <c r="F26" s="14">
        <v>820</v>
      </c>
      <c r="G26" s="14">
        <v>252</v>
      </c>
      <c r="H26" s="14">
        <v>208</v>
      </c>
    </row>
    <row r="27" spans="1:8" x14ac:dyDescent="0.6">
      <c r="C27" s="14">
        <v>715</v>
      </c>
      <c r="D27" s="14">
        <v>910</v>
      </c>
      <c r="E27" s="14">
        <v>719</v>
      </c>
      <c r="F27" s="14">
        <v>711</v>
      </c>
      <c r="G27" s="14">
        <v>392</v>
      </c>
      <c r="H27" s="14">
        <v>200</v>
      </c>
    </row>
    <row r="28" spans="1:8" x14ac:dyDescent="0.6">
      <c r="C28" s="14"/>
      <c r="D28" s="14"/>
      <c r="E28" s="14"/>
      <c r="F28" s="14">
        <v>324</v>
      </c>
      <c r="G28" s="14"/>
      <c r="H28" s="14">
        <v>252</v>
      </c>
    </row>
    <row r="29" spans="1:8" x14ac:dyDescent="0.6">
      <c r="C29" s="14"/>
      <c r="D29" s="14"/>
      <c r="E29" s="14"/>
      <c r="F29" s="14"/>
      <c r="G29" s="14"/>
      <c r="H29" s="14">
        <v>292</v>
      </c>
    </row>
    <row r="30" spans="1:8" x14ac:dyDescent="0.6">
      <c r="B30" s="10" t="s">
        <v>16</v>
      </c>
      <c r="C30" s="13">
        <f>ROUND(AVERAGE(C26:C27),-1)</f>
        <v>810</v>
      </c>
      <c r="D30" s="13">
        <f>ROUND(AVERAGE(D26:D27),-1)</f>
        <v>860</v>
      </c>
      <c r="E30" s="13">
        <f>ROUND(AVERAGE(E26:E27),-1)</f>
        <v>670</v>
      </c>
      <c r="F30" s="13">
        <f>ROUND(AVERAGE(F26:F28),-1)</f>
        <v>620</v>
      </c>
      <c r="G30" s="13">
        <f>ROUND(AVERAGE(G26:G27),-1)</f>
        <v>320</v>
      </c>
      <c r="H30" s="13">
        <f>ROUND(AVERAGE(H26:H29),-1)</f>
        <v>240</v>
      </c>
    </row>
    <row r="31" spans="1:8" x14ac:dyDescent="0.6">
      <c r="B31" s="10" t="s">
        <v>8</v>
      </c>
      <c r="C31" s="13">
        <f>ROUND(STDEV(C26:C27),-1)</f>
        <v>140</v>
      </c>
      <c r="D31" s="13">
        <f>ROUND(STDEV(D26:D27),-1)</f>
        <v>70</v>
      </c>
      <c r="E31" s="13">
        <f>ROUND(STDEV(E26:E27),-1)</f>
        <v>70</v>
      </c>
      <c r="F31" s="13">
        <f>ROUND(STDEV(F26:F28),-1)</f>
        <v>260</v>
      </c>
      <c r="G31" s="13">
        <f>ROUND(STDEV(G26:G27),-1)</f>
        <v>100</v>
      </c>
      <c r="H31" s="13">
        <f>ROUND(STDEV(H26:H29),-1)</f>
        <v>40</v>
      </c>
    </row>
    <row r="32" spans="1:8" x14ac:dyDescent="0.6">
      <c r="B32" s="10" t="s">
        <v>17</v>
      </c>
      <c r="C32" s="13">
        <f t="shared" ref="C32:H33" si="7">C30/14400*100</f>
        <v>5.625</v>
      </c>
      <c r="D32" s="13">
        <f t="shared" si="7"/>
        <v>5.9722222222222223</v>
      </c>
      <c r="E32" s="13">
        <f t="shared" si="7"/>
        <v>4.6527777777777777</v>
      </c>
      <c r="F32" s="13">
        <f t="shared" si="7"/>
        <v>4.3055555555555554</v>
      </c>
      <c r="G32" s="13">
        <f t="shared" si="7"/>
        <v>2.2222222222222223</v>
      </c>
      <c r="H32" s="13">
        <f t="shared" si="7"/>
        <v>1.6666666666666667</v>
      </c>
    </row>
    <row r="33" spans="1:8" x14ac:dyDescent="0.6">
      <c r="B33" s="10" t="s">
        <v>8</v>
      </c>
      <c r="C33" s="13">
        <f t="shared" si="7"/>
        <v>0.97222222222222221</v>
      </c>
      <c r="D33" s="13">
        <f t="shared" si="7"/>
        <v>0.4861111111111111</v>
      </c>
      <c r="E33" s="13">
        <f t="shared" si="7"/>
        <v>0.4861111111111111</v>
      </c>
      <c r="F33" s="13">
        <f t="shared" si="7"/>
        <v>1.8055555555555554</v>
      </c>
      <c r="G33" s="13">
        <f t="shared" si="7"/>
        <v>0.69444444444444442</v>
      </c>
      <c r="H33" s="13">
        <f t="shared" si="7"/>
        <v>0.27777777777777779</v>
      </c>
    </row>
    <row r="34" spans="1:8" x14ac:dyDescent="0.6">
      <c r="F34" s="12"/>
      <c r="H34" s="11"/>
    </row>
    <row r="35" spans="1:8" x14ac:dyDescent="0.6">
      <c r="A35" s="10" t="s">
        <v>14</v>
      </c>
      <c r="C35" s="14">
        <v>1496</v>
      </c>
      <c r="D35" s="14">
        <v>1075</v>
      </c>
      <c r="E35" s="14">
        <v>662</v>
      </c>
      <c r="F35" s="14">
        <v>410</v>
      </c>
      <c r="G35" s="14">
        <v>260</v>
      </c>
      <c r="H35" s="14">
        <v>224</v>
      </c>
    </row>
    <row r="36" spans="1:8" x14ac:dyDescent="0.6">
      <c r="C36" s="14">
        <v>887</v>
      </c>
      <c r="D36" s="14">
        <v>618</v>
      </c>
      <c r="E36" s="14">
        <v>832</v>
      </c>
      <c r="F36" s="14">
        <v>411</v>
      </c>
      <c r="G36" s="14">
        <v>268</v>
      </c>
      <c r="H36" s="14">
        <v>153</v>
      </c>
    </row>
    <row r="37" spans="1:8" x14ac:dyDescent="0.6">
      <c r="C37" s="14"/>
      <c r="D37" s="14"/>
      <c r="E37" s="14"/>
      <c r="F37" s="14">
        <v>306</v>
      </c>
      <c r="G37" s="14">
        <v>336</v>
      </c>
      <c r="H37" s="14">
        <v>214</v>
      </c>
    </row>
    <row r="38" spans="1:8" x14ac:dyDescent="0.6">
      <c r="B38" s="10" t="s">
        <v>16</v>
      </c>
      <c r="C38" s="13">
        <f>ROUND(AVERAGE(C35:C36),-1)</f>
        <v>1190</v>
      </c>
      <c r="D38" s="13">
        <f>ROUND(AVERAGE(D35:D36),-1)</f>
        <v>850</v>
      </c>
      <c r="E38" s="13">
        <f>ROUND(AVERAGE(E35:E36),-1)</f>
        <v>750</v>
      </c>
      <c r="F38" s="13">
        <f>ROUND(AVERAGE(F35:F37),-1)</f>
        <v>380</v>
      </c>
      <c r="G38" s="13">
        <f>ROUND(AVERAGE(G35:G37),-1)</f>
        <v>290</v>
      </c>
      <c r="H38" s="13">
        <f>ROUND(AVERAGE(H35:H37),-1)</f>
        <v>200</v>
      </c>
    </row>
    <row r="39" spans="1:8" x14ac:dyDescent="0.6">
      <c r="B39" s="10" t="s">
        <v>8</v>
      </c>
      <c r="C39" s="13">
        <f>ROUND(STDEV(C35:C36),-1)</f>
        <v>430</v>
      </c>
      <c r="D39" s="13">
        <f>ROUND(STDEV(D35:D36),-1)</f>
        <v>320</v>
      </c>
      <c r="E39" s="13">
        <f>ROUND(STDEV(E35:E36),-1)</f>
        <v>120</v>
      </c>
      <c r="F39" s="13">
        <f>ROUND(STDEV(F35:F37),-1)</f>
        <v>60</v>
      </c>
      <c r="G39" s="13">
        <f>ROUND(STDEV(G35:G37),-1)</f>
        <v>40</v>
      </c>
      <c r="H39" s="13">
        <f>ROUND(STDEV(H35:H37),-1)</f>
        <v>40</v>
      </c>
    </row>
    <row r="40" spans="1:8" x14ac:dyDescent="0.6">
      <c r="B40" s="10" t="s">
        <v>17</v>
      </c>
      <c r="C40" s="13">
        <f t="shared" ref="C40:H41" si="8">C38/14400*100</f>
        <v>8.2638888888888893</v>
      </c>
      <c r="D40" s="13">
        <f t="shared" si="8"/>
        <v>5.9027777777777777</v>
      </c>
      <c r="E40" s="13">
        <f t="shared" si="8"/>
        <v>5.2083333333333339</v>
      </c>
      <c r="F40" s="13">
        <f t="shared" si="8"/>
        <v>2.6388888888888888</v>
      </c>
      <c r="G40" s="13">
        <f t="shared" si="8"/>
        <v>2.0138888888888888</v>
      </c>
      <c r="H40" s="13">
        <f t="shared" si="8"/>
        <v>1.3888888888888888</v>
      </c>
    </row>
    <row r="41" spans="1:8" x14ac:dyDescent="0.6">
      <c r="B41" s="10" t="s">
        <v>8</v>
      </c>
      <c r="C41" s="13">
        <f t="shared" si="8"/>
        <v>2.9861111111111112</v>
      </c>
      <c r="D41" s="13">
        <f t="shared" si="8"/>
        <v>2.2222222222222223</v>
      </c>
      <c r="E41" s="13">
        <f t="shared" si="8"/>
        <v>0.83333333333333337</v>
      </c>
      <c r="F41" s="13">
        <f t="shared" si="8"/>
        <v>0.41666666666666669</v>
      </c>
      <c r="G41" s="13">
        <f t="shared" si="8"/>
        <v>0.27777777777777779</v>
      </c>
      <c r="H41" s="13">
        <f t="shared" si="8"/>
        <v>0.27777777777777779</v>
      </c>
    </row>
    <row r="42" spans="1:8" x14ac:dyDescent="0.6">
      <c r="F42" s="12"/>
      <c r="G42" s="12"/>
      <c r="H42" s="11"/>
    </row>
    <row r="43" spans="1:8" x14ac:dyDescent="0.6">
      <c r="A43" s="10" t="s">
        <v>15</v>
      </c>
      <c r="C43" s="15">
        <v>940</v>
      </c>
      <c r="D43" s="15">
        <v>224</v>
      </c>
      <c r="E43" s="15">
        <v>428</v>
      </c>
      <c r="F43" s="15">
        <v>452</v>
      </c>
      <c r="G43" s="15">
        <v>236</v>
      </c>
      <c r="H43" s="15">
        <v>344</v>
      </c>
    </row>
    <row r="44" spans="1:8" x14ac:dyDescent="0.6">
      <c r="C44" s="15">
        <v>173</v>
      </c>
      <c r="D44" s="15">
        <v>462</v>
      </c>
      <c r="E44" s="15">
        <v>638</v>
      </c>
      <c r="F44" s="15">
        <v>463</v>
      </c>
      <c r="G44" s="15">
        <v>360</v>
      </c>
      <c r="H44" s="15">
        <v>288</v>
      </c>
    </row>
    <row r="45" spans="1:8" x14ac:dyDescent="0.6">
      <c r="C45" s="15"/>
      <c r="D45" s="15"/>
      <c r="E45" s="15">
        <v>735</v>
      </c>
      <c r="F45" s="15"/>
      <c r="G45" s="15">
        <v>272</v>
      </c>
      <c r="H45" s="15">
        <v>296</v>
      </c>
    </row>
    <row r="46" spans="1:8" x14ac:dyDescent="0.6">
      <c r="B46" s="10" t="s">
        <v>16</v>
      </c>
      <c r="C46" s="13">
        <f>ROUND(AVERAGE(C43:C44),-1)</f>
        <v>560</v>
      </c>
      <c r="D46" s="13">
        <f>ROUND(AVERAGE(D43:D44),-1)</f>
        <v>340</v>
      </c>
      <c r="E46" s="13">
        <f>ROUND(AVERAGE(E43:E45),-1)</f>
        <v>600</v>
      </c>
      <c r="F46" s="13">
        <f>ROUND(AVERAGE(F43:F44),-1)</f>
        <v>460</v>
      </c>
      <c r="G46" s="13">
        <f>ROUND(AVERAGE(G43:G45),-1)</f>
        <v>290</v>
      </c>
      <c r="H46" s="13">
        <f>ROUND(AVERAGE(H43:H45),-1)</f>
        <v>310</v>
      </c>
    </row>
    <row r="47" spans="1:8" x14ac:dyDescent="0.6">
      <c r="B47" s="10" t="s">
        <v>8</v>
      </c>
      <c r="C47" s="13">
        <f>ROUND(STDEV(C43:C44),-1)</f>
        <v>540</v>
      </c>
      <c r="D47" s="13">
        <f>ROUND(STDEV(D43:D44),-1)</f>
        <v>170</v>
      </c>
      <c r="E47" s="13">
        <f>ROUND(STDEV(E43:E45),-1)</f>
        <v>160</v>
      </c>
      <c r="F47" s="13">
        <f>ROUND(STDEV(F43:F44),-1)</f>
        <v>10</v>
      </c>
      <c r="G47" s="13">
        <f>ROUND(STDEV(G43:G45),-1)</f>
        <v>60</v>
      </c>
      <c r="H47" s="13">
        <f>ROUND(STDEV(H43:H45),-1)</f>
        <v>30</v>
      </c>
    </row>
    <row r="48" spans="1:8" x14ac:dyDescent="0.6">
      <c r="B48" s="10" t="s">
        <v>17</v>
      </c>
      <c r="C48" s="13">
        <f t="shared" ref="C48:H49" si="9">C46/14400*100</f>
        <v>3.8888888888888888</v>
      </c>
      <c r="D48" s="13">
        <f t="shared" si="9"/>
        <v>2.3611111111111112</v>
      </c>
      <c r="E48" s="13">
        <f t="shared" si="9"/>
        <v>4.1666666666666661</v>
      </c>
      <c r="F48" s="13">
        <f t="shared" si="9"/>
        <v>3.1944444444444442</v>
      </c>
      <c r="G48" s="13">
        <f t="shared" si="9"/>
        <v>2.0138888888888888</v>
      </c>
      <c r="H48" s="13">
        <f t="shared" si="9"/>
        <v>2.1527777777777777</v>
      </c>
    </row>
    <row r="49" spans="2:8" x14ac:dyDescent="0.6">
      <c r="B49" s="10" t="s">
        <v>8</v>
      </c>
      <c r="C49" s="13">
        <f t="shared" si="9"/>
        <v>3.75</v>
      </c>
      <c r="D49" s="13">
        <f t="shared" si="9"/>
        <v>1.1805555555555556</v>
      </c>
      <c r="E49" s="13">
        <f t="shared" si="9"/>
        <v>1.1111111111111112</v>
      </c>
      <c r="F49" s="13">
        <f t="shared" si="9"/>
        <v>6.9444444444444448E-2</v>
      </c>
      <c r="G49" s="13">
        <f t="shared" si="9"/>
        <v>0.41666666666666669</v>
      </c>
      <c r="H49" s="13">
        <f t="shared" si="9"/>
        <v>0.20833333333333334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5b,c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ashida</dc:creator>
  <cp:lastModifiedBy>karashiba</cp:lastModifiedBy>
  <dcterms:created xsi:type="dcterms:W3CDTF">2021-02-26T06:56:23Z</dcterms:created>
  <dcterms:modified xsi:type="dcterms:W3CDTF">2023-03-10T02:08:05Z</dcterms:modified>
</cp:coreProperties>
</file>