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BaiduSyncdisk\工作五 苯甘氨酸\格式\3\"/>
    </mc:Choice>
  </mc:AlternateContent>
  <xr:revisionPtr revIDLastSave="0" documentId="13_ncr:1_{43281100-C06B-4E0C-849E-28BBBC41628E}" xr6:coauthVersionLast="47" xr6:coauthVersionMax="47" xr10:uidLastSave="{00000000-0000-0000-0000-000000000000}"/>
  <bookViews>
    <workbookView xWindow="8148" yWindow="2196" windowWidth="14268" windowHeight="10344" xr2:uid="{00000000-000D-0000-FFFF-FFFF00000000}"/>
  </bookViews>
  <sheets>
    <sheet name="Fig. 3b" sheetId="1" r:id="rId1"/>
    <sheet name="Fig. 3c" sheetId="2" r:id="rId2"/>
    <sheet name="Fig. 3d" sheetId="3" r:id="rId3"/>
    <sheet name="Fig. 3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" i="1" l="1"/>
  <c r="L3" i="2"/>
  <c r="L4" i="2"/>
  <c r="L2" i="2"/>
  <c r="J3" i="2"/>
  <c r="J4" i="2"/>
  <c r="J2" i="2"/>
  <c r="K3" i="2"/>
  <c r="K4" i="2"/>
  <c r="K2" i="2"/>
  <c r="I3" i="2"/>
  <c r="I4" i="2"/>
  <c r="I2" i="2"/>
  <c r="Q3" i="1"/>
  <c r="Q4" i="1"/>
  <c r="Q2" i="1"/>
  <c r="P3" i="1"/>
  <c r="P4" i="1"/>
  <c r="P2" i="1"/>
  <c r="O3" i="1"/>
  <c r="O4" i="1"/>
  <c r="O2" i="1"/>
  <c r="N3" i="1"/>
  <c r="N4" i="1"/>
  <c r="N2" i="1"/>
  <c r="M3" i="1"/>
  <c r="M2" i="1"/>
  <c r="L3" i="1"/>
  <c r="L4" i="1"/>
  <c r="L2" i="1"/>
</calcChain>
</file>

<file path=xl/sharedStrings.xml><?xml version="1.0" encoding="utf-8"?>
<sst xmlns="http://schemas.openxmlformats.org/spreadsheetml/2006/main" count="31" uniqueCount="18">
  <si>
    <t>−2.0</t>
  </si>
  <si>
    <t>−2.5</t>
  </si>
  <si>
    <t>−3.0</t>
  </si>
  <si>
    <t>error bar</t>
  </si>
  <si>
    <t>Current density (mA/cm2)</t>
  </si>
  <si>
    <t>E(V)</t>
  </si>
  <si>
    <t>FE PhGly (%)</t>
  </si>
  <si>
    <t>FE BnNH2 (%)</t>
  </si>
  <si>
    <t>conversion PhGly (%)</t>
  </si>
  <si>
    <t>conversion BnNH2 (%)</t>
  </si>
  <si>
    <t>PhGly concentration (M)</t>
  </si>
  <si>
    <t>PhGly FE (%)</t>
  </si>
  <si>
    <t>BnNH2 FE (%)</t>
  </si>
  <si>
    <t>Calculated Charge (C)</t>
  </si>
  <si>
    <t>PhGly Charge (C)</t>
  </si>
  <si>
    <t>BnNH2 Charge (C)</t>
  </si>
  <si>
    <t>current density (mA/cm2)</t>
  </si>
  <si>
    <t>S.D.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</si>
</sst>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0" fontId="0" fillId="0" borderId="0" xfId="0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"/>
  <sheetViews>
    <sheetView tabSelected="1" topLeftCell="E1" workbookViewId="0">
      <selection activeCell="O8" sqref="O8"/>
    </sheetView>
  </sheetViews>
  <sheetFormatPr defaultRowHeight="14.4" x14ac:dyDescent="0.3"/>
  <cols>
    <col min="2" max="7" width="8.88671875" style="1"/>
  </cols>
  <sheetData>
    <row r="1" spans="1:17" x14ac:dyDescent="0.3">
      <c r="A1" t="s">
        <v>5</v>
      </c>
      <c r="B1" s="1" t="s">
        <v>6</v>
      </c>
      <c r="E1" s="1" t="s">
        <v>7</v>
      </c>
      <c r="H1" s="1" t="s">
        <v>16</v>
      </c>
      <c r="L1" s="1" t="s">
        <v>6</v>
      </c>
      <c r="M1" s="1" t="s">
        <v>17</v>
      </c>
      <c r="N1" s="1" t="s">
        <v>7</v>
      </c>
      <c r="O1" s="1" t="s">
        <v>17</v>
      </c>
      <c r="P1" s="1" t="s">
        <v>16</v>
      </c>
      <c r="Q1" s="1" t="s">
        <v>17</v>
      </c>
    </row>
    <row r="2" spans="1:17" x14ac:dyDescent="0.3">
      <c r="A2" t="s">
        <v>0</v>
      </c>
      <c r="B2" s="2">
        <v>57.29</v>
      </c>
      <c r="C2" s="2">
        <v>65.010000000000005</v>
      </c>
      <c r="D2" s="2">
        <v>58.69</v>
      </c>
      <c r="E2" s="2">
        <v>4.9400000000000004</v>
      </c>
      <c r="F2" s="2">
        <v>9.25</v>
      </c>
      <c r="G2" s="2">
        <v>6.93</v>
      </c>
      <c r="H2" s="2">
        <v>2.37</v>
      </c>
      <c r="I2" s="2">
        <v>2.5499999999999998</v>
      </c>
      <c r="J2" s="2">
        <v>2.4300000000000002</v>
      </c>
      <c r="L2" s="1">
        <f>AVERAGE(B2:D2)</f>
        <v>60.330000000000005</v>
      </c>
      <c r="M2" s="1">
        <f>_xlfn.STDEV.S(B2:D2)</f>
        <v>4.1130037685370571</v>
      </c>
      <c r="N2" s="1">
        <f>AVERAGE(E2:G2)</f>
        <v>7.04</v>
      </c>
      <c r="O2" s="1">
        <f>_xlfn.STDEV.S(E2:G2)</f>
        <v>2.1571045408139113</v>
      </c>
      <c r="P2" s="1">
        <f>AVERAGE(H2:J2)</f>
        <v>2.4499999999999997</v>
      </c>
      <c r="Q2" s="1">
        <f>_xlfn.STDEV.S(H2:J2)</f>
        <v>9.1651513899116632E-2</v>
      </c>
    </row>
    <row r="3" spans="1:17" x14ac:dyDescent="0.3">
      <c r="A3" t="s">
        <v>1</v>
      </c>
      <c r="B3" s="2">
        <v>66.5</v>
      </c>
      <c r="C3" s="2">
        <v>70.739999999999995</v>
      </c>
      <c r="D3" s="2">
        <v>61.75</v>
      </c>
      <c r="E3" s="2">
        <v>5.39</v>
      </c>
      <c r="F3" s="2">
        <v>7.75</v>
      </c>
      <c r="G3" s="2">
        <v>5.85</v>
      </c>
      <c r="H3" s="2">
        <v>4.53</v>
      </c>
      <c r="I3" s="2">
        <v>5.34</v>
      </c>
      <c r="J3" s="2">
        <v>5.27</v>
      </c>
      <c r="L3" s="1">
        <f t="shared" ref="L3:L4" si="0">AVERAGE(B3:D3)</f>
        <v>66.33</v>
      </c>
      <c r="M3" s="1">
        <f>_xlfn.STDEV.S(B3:D3)</f>
        <v>4.4974103659772897</v>
      </c>
      <c r="N3" s="1">
        <f t="shared" ref="N3:N4" si="1">AVERAGE(E3:G3)</f>
        <v>6.330000000000001</v>
      </c>
      <c r="O3" s="1">
        <f t="shared" ref="O3:O4" si="2">_xlfn.STDEV.S(E3:G3)</f>
        <v>1.2510795338426661</v>
      </c>
      <c r="P3" s="1">
        <f t="shared" ref="P3:P4" si="3">AVERAGE(H3:J3)</f>
        <v>5.0466666666666669</v>
      </c>
      <c r="Q3" s="1">
        <f t="shared" ref="Q3:Q4" si="4">_xlfn.STDEV.S(H3:J3)</f>
        <v>0.44881324995295435</v>
      </c>
    </row>
    <row r="4" spans="1:17" x14ac:dyDescent="0.3">
      <c r="A4" t="s">
        <v>2</v>
      </c>
      <c r="B4" s="2">
        <v>81.02</v>
      </c>
      <c r="C4" s="2">
        <v>78.05</v>
      </c>
      <c r="D4" s="2">
        <v>74.989999999999995</v>
      </c>
      <c r="E4" s="2">
        <v>15.13</v>
      </c>
      <c r="F4" s="2">
        <v>11.76</v>
      </c>
      <c r="G4" s="2">
        <v>13.1</v>
      </c>
      <c r="H4" s="2">
        <v>8.52</v>
      </c>
      <c r="I4" s="2">
        <v>8.57</v>
      </c>
      <c r="J4" s="2">
        <v>7.22</v>
      </c>
      <c r="L4" s="1">
        <f t="shared" si="0"/>
        <v>78.02</v>
      </c>
      <c r="M4" s="1">
        <f>_xlfn.STDEV.S(B4:D4)</f>
        <v>3.0151119382205369</v>
      </c>
      <c r="N4" s="1">
        <f t="shared" si="1"/>
        <v>13.33</v>
      </c>
      <c r="O4" s="1">
        <f t="shared" si="2"/>
        <v>1.6967321532876034</v>
      </c>
      <c r="P4" s="1">
        <f t="shared" si="3"/>
        <v>8.1033333333333335</v>
      </c>
      <c r="Q4" s="1">
        <f t="shared" si="4"/>
        <v>0.76539750021366904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2E530-1949-480B-AB75-18C3803397D6}">
  <dimension ref="A1:L4"/>
  <sheetViews>
    <sheetView topLeftCell="B1" workbookViewId="0">
      <selection activeCell="I2" sqref="I2:L4"/>
    </sheetView>
  </sheetViews>
  <sheetFormatPr defaultRowHeight="14.4" x14ac:dyDescent="0.3"/>
  <cols>
    <col min="2" max="5" width="8.88671875" style="1"/>
  </cols>
  <sheetData>
    <row r="1" spans="1:12" x14ac:dyDescent="0.3">
      <c r="A1" t="s">
        <v>5</v>
      </c>
      <c r="B1" s="1" t="s">
        <v>8</v>
      </c>
      <c r="E1" s="1" t="s">
        <v>9</v>
      </c>
      <c r="I1" s="1" t="s">
        <v>8</v>
      </c>
      <c r="J1" s="1" t="s">
        <v>3</v>
      </c>
      <c r="K1" s="1" t="s">
        <v>9</v>
      </c>
      <c r="L1" s="1" t="s">
        <v>3</v>
      </c>
    </row>
    <row r="2" spans="1:12" x14ac:dyDescent="0.3">
      <c r="A2" t="s">
        <v>0</v>
      </c>
      <c r="B2" s="2">
        <v>57.53</v>
      </c>
      <c r="C2" s="2">
        <v>52.03</v>
      </c>
      <c r="D2" s="2">
        <v>55.8</v>
      </c>
      <c r="E2" s="2">
        <v>4.68</v>
      </c>
      <c r="F2" s="2">
        <v>2.76</v>
      </c>
      <c r="G2" s="2">
        <v>5.01</v>
      </c>
      <c r="I2" s="1">
        <f>AVERAGE(B2:D2)</f>
        <v>55.120000000000005</v>
      </c>
      <c r="J2" s="1">
        <f>_xlfn.STDEV.S(B2:D2)</f>
        <v>2.8123477736581579</v>
      </c>
      <c r="K2" s="1">
        <f>AVERAGE(E2:G2)</f>
        <v>4.1499999999999995</v>
      </c>
      <c r="L2" s="1">
        <f>_xlfn.STDEV.S(E2:G2)</f>
        <v>1.2150308638055256</v>
      </c>
    </row>
    <row r="3" spans="1:12" x14ac:dyDescent="0.3">
      <c r="A3" t="s">
        <v>1</v>
      </c>
      <c r="B3" s="2">
        <v>56.97</v>
      </c>
      <c r="C3" s="2">
        <v>75.150000000000006</v>
      </c>
      <c r="D3" s="2">
        <v>74.52</v>
      </c>
      <c r="E3" s="2">
        <v>5.41</v>
      </c>
      <c r="F3" s="2">
        <v>3.32</v>
      </c>
      <c r="G3" s="2">
        <v>4.1399999999999997</v>
      </c>
      <c r="I3" s="1">
        <f t="shared" ref="I3:I4" si="0">AVERAGE(B3:D3)</f>
        <v>68.88</v>
      </c>
      <c r="J3" s="1">
        <f t="shared" ref="J3:J4" si="1">_xlfn.STDEV.S(B3:D3)</f>
        <v>10.319171478369821</v>
      </c>
      <c r="K3" s="1">
        <f t="shared" ref="K3:K4" si="2">AVERAGE(E3:G3)</f>
        <v>4.29</v>
      </c>
      <c r="L3" s="1">
        <f t="shared" ref="L3:L4" si="3">_xlfn.STDEV.S(E3:G3)</f>
        <v>1.0530432089900181</v>
      </c>
    </row>
    <row r="4" spans="1:12" x14ac:dyDescent="0.3">
      <c r="A4" t="s">
        <v>2</v>
      </c>
      <c r="B4" s="2">
        <v>92.2</v>
      </c>
      <c r="C4" s="2">
        <v>76.790000000000006</v>
      </c>
      <c r="D4" s="2">
        <v>88.83</v>
      </c>
      <c r="E4" s="2">
        <v>15.74</v>
      </c>
      <c r="F4" s="2">
        <v>18.54</v>
      </c>
      <c r="G4" s="2">
        <v>14.92</v>
      </c>
      <c r="I4" s="1">
        <f t="shared" si="0"/>
        <v>85.94</v>
      </c>
      <c r="J4" s="1">
        <f t="shared" si="1"/>
        <v>8.1013023644349893</v>
      </c>
      <c r="K4" s="1">
        <f t="shared" si="2"/>
        <v>16.400000000000002</v>
      </c>
      <c r="L4" s="1">
        <f t="shared" si="3"/>
        <v>1.8981043174704593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7712D-1FA5-47D4-9097-086342ABA869}">
  <dimension ref="A1:D7"/>
  <sheetViews>
    <sheetView workbookViewId="0">
      <selection activeCell="F17" sqref="F17"/>
    </sheetView>
  </sheetViews>
  <sheetFormatPr defaultRowHeight="14.4" x14ac:dyDescent="0.3"/>
  <sheetData>
    <row r="1" spans="1:4" x14ac:dyDescent="0.3">
      <c r="A1" t="s">
        <v>10</v>
      </c>
      <c r="B1" s="1" t="s">
        <v>11</v>
      </c>
      <c r="C1" s="1" t="s">
        <v>12</v>
      </c>
      <c r="D1" s="1" t="s">
        <v>4</v>
      </c>
    </row>
    <row r="2" spans="1:4" x14ac:dyDescent="0.3">
      <c r="A2">
        <v>0.01</v>
      </c>
      <c r="B2" s="1">
        <v>74.230770000000007</v>
      </c>
      <c r="C2" s="1">
        <v>16.330770000000001</v>
      </c>
      <c r="D2" s="1">
        <v>8.0246899999999997</v>
      </c>
    </row>
    <row r="3" spans="1:4" x14ac:dyDescent="0.3">
      <c r="A3">
        <v>0.02</v>
      </c>
      <c r="B3" s="1">
        <v>75.715379999999996</v>
      </c>
      <c r="C3" s="1">
        <v>17.815380000000001</v>
      </c>
      <c r="D3" s="1">
        <v>8.1607000000000003</v>
      </c>
    </row>
    <row r="4" spans="1:4" x14ac:dyDescent="0.3">
      <c r="A4">
        <v>0.04</v>
      </c>
      <c r="B4" s="1">
        <v>72.468389999999999</v>
      </c>
      <c r="C4" s="1">
        <v>15.689030000000001</v>
      </c>
      <c r="D4" s="1">
        <v>7.47492</v>
      </c>
    </row>
    <row r="5" spans="1:4" x14ac:dyDescent="0.3">
      <c r="A5">
        <v>0.06</v>
      </c>
      <c r="B5" s="1">
        <v>75.369829999999993</v>
      </c>
      <c r="C5" s="1">
        <v>15.97241</v>
      </c>
      <c r="D5" s="1">
        <v>8.0909499999999994</v>
      </c>
    </row>
    <row r="6" spans="1:4" x14ac:dyDescent="0.3">
      <c r="A6">
        <v>0.08</v>
      </c>
      <c r="B6" s="1">
        <v>77.949510000000004</v>
      </c>
      <c r="C6" s="1">
        <v>16.301939999999998</v>
      </c>
      <c r="D6" s="1">
        <v>7.88185</v>
      </c>
    </row>
    <row r="7" spans="1:4" x14ac:dyDescent="0.3">
      <c r="A7">
        <v>0.1</v>
      </c>
      <c r="B7" s="1">
        <v>79.2</v>
      </c>
      <c r="C7" s="1">
        <v>15.15</v>
      </c>
      <c r="D7" s="1">
        <v>7.9423899999999996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5FB4F-504D-4ACC-8B29-DACA1899C835}">
  <dimension ref="A1:D7"/>
  <sheetViews>
    <sheetView workbookViewId="0">
      <selection activeCell="I16" sqref="I16"/>
    </sheetView>
  </sheetViews>
  <sheetFormatPr defaultRowHeight="14.4" x14ac:dyDescent="0.3"/>
  <sheetData>
    <row r="1" spans="1:4" x14ac:dyDescent="0.3">
      <c r="A1" t="s">
        <v>10</v>
      </c>
      <c r="B1" s="1" t="s">
        <v>13</v>
      </c>
      <c r="C1" s="1" t="s">
        <v>14</v>
      </c>
      <c r="D1" s="1" t="s">
        <v>15</v>
      </c>
    </row>
    <row r="2" spans="1:4" x14ac:dyDescent="0.3">
      <c r="A2">
        <v>0.01</v>
      </c>
      <c r="B2" s="1">
        <v>39</v>
      </c>
      <c r="C2" s="1">
        <v>28.95</v>
      </c>
      <c r="D2" s="1">
        <v>6.3689999999999998</v>
      </c>
    </row>
    <row r="3" spans="1:4" x14ac:dyDescent="0.3">
      <c r="A3">
        <v>0.02</v>
      </c>
      <c r="B3" s="1">
        <v>78</v>
      </c>
      <c r="C3" s="1">
        <v>59.058</v>
      </c>
      <c r="D3" s="1">
        <v>13.896000000000001</v>
      </c>
    </row>
    <row r="4" spans="1:4" x14ac:dyDescent="0.3">
      <c r="A4">
        <v>0.04</v>
      </c>
      <c r="B4" s="1">
        <v>155</v>
      </c>
      <c r="C4" s="1">
        <v>112.32599999999999</v>
      </c>
      <c r="D4" s="1">
        <v>24.318000000000001</v>
      </c>
    </row>
    <row r="5" spans="1:4" x14ac:dyDescent="0.3">
      <c r="A5">
        <v>0.06</v>
      </c>
      <c r="B5" s="1">
        <v>232</v>
      </c>
      <c r="C5" s="1">
        <v>174.858</v>
      </c>
      <c r="D5" s="1">
        <v>37.055999999999997</v>
      </c>
    </row>
    <row r="6" spans="1:4" x14ac:dyDescent="0.3">
      <c r="A6">
        <v>0.08</v>
      </c>
      <c r="B6" s="1">
        <v>309</v>
      </c>
      <c r="C6" s="1">
        <v>240.864</v>
      </c>
      <c r="D6" s="1">
        <v>50.372999999999998</v>
      </c>
    </row>
    <row r="7" spans="1:4" x14ac:dyDescent="0.3">
      <c r="A7">
        <v>0.1</v>
      </c>
      <c r="B7" s="1">
        <v>386</v>
      </c>
      <c r="C7" s="1">
        <v>305.71199999999999</v>
      </c>
      <c r="D7" s="1">
        <v>58.478999999999999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Fig. 3b</vt:lpstr>
      <vt:lpstr>Fig. 3c</vt:lpstr>
      <vt:lpstr>Fig. 3d</vt:lpstr>
      <vt:lpstr>Fig. 3e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Qi Sun</cp:lastModifiedBy>
  <dcterms:created xsi:type="dcterms:W3CDTF">2015-06-05T18:17:20Z</dcterms:created>
  <dcterms:modified xsi:type="dcterms:W3CDTF">2026-07-02T19:27:18Z</dcterms:modified>
</cp:coreProperties>
</file>