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defaultThemeVersion="166925"/>
  <mc:AlternateContent xmlns:mc="http://schemas.openxmlformats.org/markup-compatibility/2006">
    <mc:Choice Requires="x15">
      <x15ac:absPath xmlns:x15ac="http://schemas.microsoft.com/office/spreadsheetml/2010/11/ac" url="/Volumes/giannc02lab/homes/eberhn01/MANUSCRIPTS/2023/Covid-19 Ms/Editorial changes/"/>
    </mc:Choice>
  </mc:AlternateContent>
  <xr:revisionPtr revIDLastSave="0" documentId="13_ncr:1_{D91B8604-2F4F-0047-95DC-DDF5E6E50E95}" xr6:coauthVersionLast="47" xr6:coauthVersionMax="47" xr10:uidLastSave="{00000000-0000-0000-0000-000000000000}"/>
  <bookViews>
    <workbookView xWindow="-51200" yWindow="-5960" windowWidth="51200" windowHeight="28300" activeTab="4" xr2:uid="{E620DC22-F8FD-414A-8D83-FD3E9FED8A4D}"/>
  </bookViews>
  <sheets>
    <sheet name="Supplementary Table 1" sheetId="1" r:id="rId1"/>
    <sheet name="Supplementary Table 2" sheetId="3" r:id="rId2"/>
    <sheet name="Supplementary Table 3" sheetId="5" r:id="rId3"/>
    <sheet name="Supplementary Table 4" sheetId="2" r:id="rId4"/>
    <sheet name="Supplementary Table 5"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M30" i="5" l="1"/>
  <c r="M29" i="5"/>
  <c r="M28" i="5"/>
  <c r="M27" i="5"/>
  <c r="M26" i="5"/>
  <c r="M25" i="5"/>
  <c r="M24" i="5"/>
  <c r="M22" i="5"/>
  <c r="M21" i="5"/>
  <c r="M20" i="5"/>
  <c r="M19" i="5"/>
  <c r="M18" i="5"/>
  <c r="M17" i="5"/>
  <c r="M16" i="5"/>
  <c r="M15" i="5"/>
  <c r="M14" i="5"/>
  <c r="M13" i="5"/>
  <c r="M12" i="5"/>
  <c r="M11" i="5"/>
  <c r="M10" i="5"/>
  <c r="M9" i="5"/>
  <c r="M8" i="5"/>
  <c r="M7" i="5"/>
  <c r="M6" i="5"/>
  <c r="M5" i="5"/>
  <c r="M4" i="5"/>
</calcChain>
</file>

<file path=xl/sharedStrings.xml><?xml version="1.0" encoding="utf-8"?>
<sst xmlns="http://schemas.openxmlformats.org/spreadsheetml/2006/main" count="816" uniqueCount="459">
  <si>
    <t>Subject #</t>
  </si>
  <si>
    <t>Days in hospital</t>
  </si>
  <si>
    <t>COVID-19 NAAT confirmation</t>
  </si>
  <si>
    <t>CT value PCR</t>
  </si>
  <si>
    <t>Antibodies</t>
  </si>
  <si>
    <t>Vaccination against COVID-19</t>
  </si>
  <si>
    <t>Clinical acute pulmonary presentation</t>
  </si>
  <si>
    <t>Saturation</t>
  </si>
  <si>
    <t>O2 support</t>
  </si>
  <si>
    <t xml:space="preserve">Ventilation support </t>
  </si>
  <si>
    <t>SARS-Cov2 Pneumonia</t>
  </si>
  <si>
    <t>Pathology report respiratory tract</t>
  </si>
  <si>
    <t>Sepsis</t>
  </si>
  <si>
    <t>Bacterial infection</t>
  </si>
  <si>
    <t>Acute cardiovascular presentation</t>
  </si>
  <si>
    <t>LVEF%</t>
  </si>
  <si>
    <t>Troponin I (ng/ ml)</t>
  </si>
  <si>
    <t>Heart weight (g)</t>
  </si>
  <si>
    <t>Heart</t>
  </si>
  <si>
    <t>Vasculature</t>
  </si>
  <si>
    <t xml:space="preserve">Brain </t>
  </si>
  <si>
    <t xml:space="preserve">
rivaroxaban, heparin, metolazone, </t>
  </si>
  <si>
    <t>NA</t>
  </si>
  <si>
    <t>Positive</t>
  </si>
  <si>
    <t>NR</t>
  </si>
  <si>
    <t>No</t>
  </si>
  <si>
    <t>pulmonary embolism</t>
  </si>
  <si>
    <t>HFpEF</t>
  </si>
  <si>
    <t>acute hypoxic respiratory failure, pneumonia</t>
  </si>
  <si>
    <t>Yes</t>
  </si>
  <si>
    <t>acute exacerbation of HFpEF</t>
  </si>
  <si>
    <t>40-45%</t>
  </si>
  <si>
    <t>&lt;0.1</t>
  </si>
  <si>
    <t>Negative</t>
  </si>
  <si>
    <t>dyspnea</t>
  </si>
  <si>
    <t>microthrombi, pulmonary infarcts, megakaryocyte infiltration, intra-alveolar hemosiderin loaded macrophages</t>
  </si>
  <si>
    <t>Congestive heart failure, inferior STEMI, severe mitral valve regurgitation</t>
  </si>
  <si>
    <t>posterior wall myocardial infarction, papillary muscle infarction and rupture, elevated megakaryocytes, foramen ovale</t>
  </si>
  <si>
    <t>Moderate to severe calcific atherosclerosis in aorta, left circunflex artery occlusion 100%, LAD stenosis 50%, right coronaries 10% stenosis, paradoxical emboli in coronary artery branches secondary to patent foramen ovale</t>
  </si>
  <si>
    <t>unknown</t>
  </si>
  <si>
    <t xml:space="preserve">50-80%  </t>
  </si>
  <si>
    <t xml:space="preserve">Yes </t>
  </si>
  <si>
    <t>necrotizing bronchoneumonia, acute neutrophilic infiltrates, alveolar damage</t>
  </si>
  <si>
    <t>Klebsiella spp</t>
  </si>
  <si>
    <t>moderate pericardiac fat, aortic valve with focal areas of calcification, serosanguineous pericardial fluid</t>
  </si>
  <si>
    <t>dexamethasone, remdesivir, convalescent plasma, tocilizumab, enoxaparin, antibiotics</t>
  </si>
  <si>
    <t>acute kidney injury</t>
  </si>
  <si>
    <t xml:space="preserve">NR </t>
  </si>
  <si>
    <t>positive (anti NP IgG-postmortem) NR (IgM)</t>
  </si>
  <si>
    <t>left ventricle has subendocardial fibrosis, hypertrophic obstructive cardiomyopathy post-septal myectomy</t>
  </si>
  <si>
    <t xml:space="preserve">Moderate atherosclerosis of aorta, RCA, LAD and right circumflex arteries &lt; 5% occlusion </t>
  </si>
  <si>
    <t>dexamethasone, remdesivir, and tocilizumab</t>
  </si>
  <si>
    <t>pulmonary infarcts, intra-alveolar hemorrhage, pulmonary emphysema, alveolar damage, SARS-CoV-2 IHC +</t>
  </si>
  <si>
    <t>Salmonella</t>
  </si>
  <si>
    <t>ventricular hypertrophy, ischemic changes and intersticial fibrosis, mild calcified mitral and aortic valves, atrial fibrillation, forman ovale is fused, right atrium dilated with subendocardial fibrosis, hypertrophic myocytes, lipofucsin deposition and focal interstitial fibrosis, aortic valve with calcification of aortic root</t>
  </si>
  <si>
    <t>LAD 70% stenosis, RCA and left circumflex artery 50% stenosis,  aorta moderate calcifications. calcified atherosclerosis and medial hypertrophy in right coronary and left anterior descending arteries</t>
  </si>
  <si>
    <t>monoclonal antibodies, steroids, and doxycycline</t>
  </si>
  <si>
    <t>multiorgan failure</t>
  </si>
  <si>
    <t>negative (IgG, IgA)</t>
  </si>
  <si>
    <t>microthrombi, hemorrhage, aspiration pneumonia with fungus and bacteria overgrowth, interstitial fibrosis, acute lung injury</t>
  </si>
  <si>
    <t>cardiac arrest, ROSC not achieved</t>
  </si>
  <si>
    <t>concentric hypertrophy of left ventricle with histological findings of ischemic changes and myocyte hypertrophy</t>
  </si>
  <si>
    <t>Moderate atherosclerosis in the descending aorta, RCA moderately dilated with less than 20% stenosis</t>
  </si>
  <si>
    <t>incarcerated small bowel complicated with ischemia and necrosis</t>
  </si>
  <si>
    <t>microthrombi, interstitial fibrosis, organizing pneumonia, alveolar damage</t>
  </si>
  <si>
    <t>cardiac arrest due to spontaneous retroperitoneal bleeding</t>
  </si>
  <si>
    <t xml:space="preserve">cardiac myocyte hypertrophy, mild ischemic changes in right and left ventricles, mitral and aortic valves heavily calcified. Neutrophilic infiltration are present in the ventricles. </t>
  </si>
  <si>
    <t xml:space="preserve"> moderate atherosclerosis of aorta and coronary arteries, Intimal thickening, atheroma and medial calcifications in LAD and RCA.  LAD 20% stenosis, PDA 10% stenosis. </t>
  </si>
  <si>
    <t>dexamethasone, remdesivir, and tocilizumab, Lovenox, antibiotics</t>
  </si>
  <si>
    <t>acute respiratory distress syndrome</t>
  </si>
  <si>
    <t>pulmonary infarcts, organizing pneumonia, alverolar damage</t>
  </si>
  <si>
    <t>cardiac arrest due to acute respiratory distress syndrome, bradichardia progressing into asystole</t>
  </si>
  <si>
    <t>55-60%</t>
  </si>
  <si>
    <t xml:space="preserve">ischemic changes with cardiac myocyte hypertrophy, loss of myocyte nuclei, and hypereosinophilia, LV hypertrophy, calcified mitral valve. Tricuspid and aortic valves with calcifications. Microvascular thrombi with megakaryocytes and interstitial edema </t>
  </si>
  <si>
    <t xml:space="preserve">moderate aorta atherosclerosis, moderate atherosclerosis of coronaries arteries, LAD artery 40% stenosis, metal stent in proximal LAD, circumflex artery 30% stenosis, RCA is calcified 10% stenosis, PDA 10% stenosis. </t>
  </si>
  <si>
    <t>Azactam, Regeneron,  Zithromax, Merrem, and Remdisivir, Valganciclovir, Lovenox</t>
  </si>
  <si>
    <t>acute bronchopneumonia, thrombi, hemosiderin macrophages, microaspiration pneumonia, SARS-CoV-2 IHC + alveolar macrophages and desquamated cells</t>
  </si>
  <si>
    <t>E. faecalis, E. mirabilis, E. coli</t>
  </si>
  <si>
    <t>Evolving hemorrhagic cerebral infarction, acute stroke with hemorraghe extending from old infarct right front lobe, large vessel oclussion on angiogram, NSTEMI secondary to demand ischemia</t>
  </si>
  <si>
    <t>55%%</t>
  </si>
  <si>
    <t xml:space="preserve">cardiomyocyte hypertrophy, dense pericardial adhesions, aortic valve calcifications, ischemic changes. Megakaryocytes are identified in the intersticium. Concentric left ventricular hypertrophy, trycuspid and mitral valve with calcifications. Aortic valve heavily calcified. Fibrinous epicarditis with adhesions with acute and chronic inflammatory cells and hemosiderin deposits. </t>
  </si>
  <si>
    <t>Mild atherosclerosis of aorta and coronary arteries, LAD heavily calcified with 60% stenosis, circumflex artery heavily calcified with 75% stenosis, RCA heavily calcified with up to 70% stenosis, posterior descending artery also calcified with %30 stenosis.</t>
  </si>
  <si>
    <t>Intraparenchymal hemorrhage with acute on chronic infarction is present in the right frontal lobe</t>
  </si>
  <si>
    <t>clopidogrel, heparin, mirtazapine, renvela, coreg, atorvastatin, dexamethasone</t>
  </si>
  <si>
    <t>COVID-19 disease</t>
  </si>
  <si>
    <t>COVID-19 treatment</t>
  </si>
  <si>
    <t>Others</t>
  </si>
  <si>
    <t>Clinical history</t>
  </si>
  <si>
    <t>Age</t>
  </si>
  <si>
    <t>Race</t>
  </si>
  <si>
    <t>Ethnicity</t>
  </si>
  <si>
    <t>Height (cm)</t>
  </si>
  <si>
    <t>Weight (kg)</t>
  </si>
  <si>
    <t>BMI (kg/cm2)</t>
  </si>
  <si>
    <t>Atherosclerosis</t>
  </si>
  <si>
    <t>Hyperlipidemia</t>
  </si>
  <si>
    <t>Hypertension</t>
  </si>
  <si>
    <t>Diabetes mellitus</t>
  </si>
  <si>
    <t xml:space="preserve">HbA1c (%) </t>
  </si>
  <si>
    <t>Chronic kidney disease</t>
  </si>
  <si>
    <t xml:space="preserve"> Cardiac catheterization device placement</t>
  </si>
  <si>
    <t>Cancer</t>
  </si>
  <si>
    <t>Immunosuppresive medication</t>
  </si>
  <si>
    <t>Heart failure</t>
  </si>
  <si>
    <t>PAD</t>
  </si>
  <si>
    <t>Other diseases</t>
  </si>
  <si>
    <t xml:space="preserve">male </t>
  </si>
  <si>
    <t>Black or African American</t>
  </si>
  <si>
    <t>not hispanic or latino</t>
  </si>
  <si>
    <t xml:space="preserve">Type 2 </t>
  </si>
  <si>
    <t>osteoarthritis, COPD</t>
  </si>
  <si>
    <t>more than 1 race</t>
  </si>
  <si>
    <t>Yes (stents, pacemaker, AICD)</t>
  </si>
  <si>
    <t>stage IV esophageal adenocarcinoma, gout</t>
  </si>
  <si>
    <t>aspirin, atorvastatin, eplerenone, pantoprazole, sacubitril-valsartan</t>
  </si>
  <si>
    <t xml:space="preserve">white </t>
  </si>
  <si>
    <t>Type 2</t>
  </si>
  <si>
    <t>Yes (pacemaker)</t>
  </si>
  <si>
    <t>asthma</t>
  </si>
  <si>
    <t>losartan, diltiazem, cefdinir, hydrochlorothiazide, rosuvastatin, metoprolol</t>
  </si>
  <si>
    <t>female</t>
  </si>
  <si>
    <t>unknown or not reported</t>
  </si>
  <si>
    <t>COPD, reumathoid artritis, asthma, osteosporosis, parathyroid adenoma</t>
  </si>
  <si>
    <t>home-oxygen, apixaban, steroids</t>
  </si>
  <si>
    <t xml:space="preserve">Cataratas, glaucoma, pheocromocytoma, primary hyperparathyroidism, hypothyroidsm, spinal stenosis </t>
  </si>
  <si>
    <t>Unknown</t>
  </si>
  <si>
    <t>male</t>
  </si>
  <si>
    <t>Prediabetes</t>
  </si>
  <si>
    <t>Yes (LAD stent)</t>
  </si>
  <si>
    <t>prednisone, mycophenolate mofetil</t>
  </si>
  <si>
    <t>Yes  (pacemaker, AICD)</t>
  </si>
  <si>
    <t>end stage renal disease with hemodyalisis, sarcoidosis</t>
  </si>
  <si>
    <t>insulin, carvedilol, mirtazapine, donepezil, amlodipine, astoravastatin, paricalcitol, sevelamer carbonate, aspirin, donepezil, heparin, sevelamer</t>
  </si>
  <si>
    <t>Demographic information</t>
  </si>
  <si>
    <t>Ejection fraction (%)</t>
  </si>
  <si>
    <t>preserved</t>
  </si>
  <si>
    <t>30% hyperthrofic obstructive cardiomyopathy</t>
  </si>
  <si>
    <t>Variable</t>
  </si>
  <si>
    <t>Basic Clinical Characteristics</t>
  </si>
  <si>
    <t>68.5 (62-83)</t>
  </si>
  <si>
    <t>hispanic or latino (%)</t>
  </si>
  <si>
    <t>non-hispanic or latino (%)</t>
  </si>
  <si>
    <t>not reported (%)</t>
  </si>
  <si>
    <t>white (%)</t>
  </si>
  <si>
    <t>african american (%)</t>
  </si>
  <si>
    <t>asian (%)</t>
  </si>
  <si>
    <t>more than one race/other (%)</t>
  </si>
  <si>
    <t>25.6 (20.6-31.8)</t>
  </si>
  <si>
    <t>normal (%)</t>
  </si>
  <si>
    <t>overweight (%)</t>
  </si>
  <si>
    <t>obese (%)</t>
  </si>
  <si>
    <t>Tobacco use</t>
  </si>
  <si>
    <t>current (%)</t>
  </si>
  <si>
    <t>past (%)</t>
  </si>
  <si>
    <t>none (%)</t>
  </si>
  <si>
    <t xml:space="preserve">Current Diagnoses </t>
  </si>
  <si>
    <t xml:space="preserve">Personal CV  History </t>
  </si>
  <si>
    <t>Carotid Stenosis</t>
  </si>
  <si>
    <t>symptomatic (&lt;6 months) (%)</t>
  </si>
  <si>
    <t>asympthomatic (&gt;6 months) (%)</t>
  </si>
  <si>
    <t>Prior Carotid Stent (%)</t>
  </si>
  <si>
    <t>BMI: body mass index; TIA: transient ischemic attack; PCI: percutaneous coronary intervention; ACS: acute coronary syndrome; CABG: coronary artery bypass graft surgery; CAD: coronary artery disease; PAD: peripheral artery disease; CVD: cerebrovascular disease; CV: cardiovascular disease</t>
  </si>
  <si>
    <r>
      <t xml:space="preserve">Patient Cohort </t>
    </r>
    <r>
      <rPr>
        <sz val="12"/>
        <color rgb="FF000000"/>
        <rFont val="Arial"/>
        <family val="2"/>
      </rPr>
      <t xml:space="preserve">(n=10)	</t>
    </r>
  </si>
  <si>
    <r>
      <t xml:space="preserve">Age (years) </t>
    </r>
    <r>
      <rPr>
        <sz val="12"/>
        <color rgb="FF000000"/>
        <rFont val="Arial"/>
        <family val="2"/>
      </rPr>
      <t>Median (min-max)</t>
    </r>
  </si>
  <si>
    <r>
      <t>Gender</t>
    </r>
    <r>
      <rPr>
        <sz val="12"/>
        <color rgb="FF000000"/>
        <rFont val="Arial"/>
        <family val="2"/>
      </rPr>
      <t xml:space="preserve"> (male, %)</t>
    </r>
  </si>
  <si>
    <r>
      <t xml:space="preserve">Gender </t>
    </r>
    <r>
      <rPr>
        <sz val="12"/>
        <color rgb="FF000000"/>
        <rFont val="Arial"/>
        <family val="2"/>
      </rPr>
      <t>(female,%)</t>
    </r>
  </si>
  <si>
    <r>
      <t xml:space="preserve">BMI (Kg/m2) </t>
    </r>
    <r>
      <rPr>
        <sz val="12"/>
        <rFont val="Arial"/>
        <family val="2"/>
      </rPr>
      <t>Median (min-max)</t>
    </r>
  </si>
  <si>
    <r>
      <t>Hyperlipidemia</t>
    </r>
    <r>
      <rPr>
        <sz val="12"/>
        <color rgb="FF000000"/>
        <rFont val="Arial"/>
        <family val="2"/>
      </rPr>
      <t xml:space="preserve"> (%)</t>
    </r>
  </si>
  <si>
    <r>
      <t>Primary Hypertension</t>
    </r>
    <r>
      <rPr>
        <sz val="12"/>
        <color rgb="FF000000"/>
        <rFont val="Arial"/>
        <family val="2"/>
      </rPr>
      <t xml:space="preserve"> (%)</t>
    </r>
  </si>
  <si>
    <r>
      <t xml:space="preserve">Diabetes </t>
    </r>
    <r>
      <rPr>
        <sz val="12"/>
        <color rgb="FF000000"/>
        <rFont val="Arial"/>
        <family val="2"/>
      </rPr>
      <t>(%)</t>
    </r>
  </si>
  <si>
    <r>
      <t xml:space="preserve">COVID-19 </t>
    </r>
    <r>
      <rPr>
        <sz val="12"/>
        <color rgb="FF000000"/>
        <rFont val="Arial"/>
        <family val="2"/>
      </rPr>
      <t>(%)</t>
    </r>
  </si>
  <si>
    <r>
      <t xml:space="preserve">TIA/Stroke </t>
    </r>
    <r>
      <rPr>
        <sz val="12"/>
        <color theme="1"/>
        <rFont val="Arial"/>
        <family val="2"/>
      </rPr>
      <t>(%)</t>
    </r>
  </si>
  <si>
    <r>
      <t xml:space="preserve">PCI </t>
    </r>
    <r>
      <rPr>
        <sz val="12"/>
        <color theme="1"/>
        <rFont val="Arial"/>
        <family val="2"/>
      </rPr>
      <t>(%)</t>
    </r>
  </si>
  <si>
    <r>
      <t xml:space="preserve">ACS </t>
    </r>
    <r>
      <rPr>
        <sz val="12"/>
        <color theme="1"/>
        <rFont val="Arial"/>
        <family val="2"/>
      </rPr>
      <t>(%)</t>
    </r>
  </si>
  <si>
    <r>
      <t xml:space="preserve">CABG </t>
    </r>
    <r>
      <rPr>
        <sz val="12"/>
        <color theme="1"/>
        <rFont val="Arial"/>
        <family val="2"/>
      </rPr>
      <t>(%)</t>
    </r>
  </si>
  <si>
    <r>
      <t>Atrial Fibrillation</t>
    </r>
    <r>
      <rPr>
        <sz val="12"/>
        <color theme="1"/>
        <rFont val="Arial"/>
        <family val="2"/>
      </rPr>
      <t xml:space="preserve"> (%)</t>
    </r>
  </si>
  <si>
    <r>
      <t>Myocardial infarction</t>
    </r>
    <r>
      <rPr>
        <sz val="12"/>
        <color theme="1"/>
        <rFont val="Arial"/>
        <family val="2"/>
      </rPr>
      <t xml:space="preserve"> (%)</t>
    </r>
  </si>
  <si>
    <r>
      <t>CAD</t>
    </r>
    <r>
      <rPr>
        <sz val="12"/>
        <color theme="1"/>
        <rFont val="Arial"/>
        <family val="2"/>
      </rPr>
      <t xml:space="preserve"> (%)</t>
    </r>
  </si>
  <si>
    <r>
      <t>PAD</t>
    </r>
    <r>
      <rPr>
        <sz val="12"/>
        <color theme="1"/>
        <rFont val="Arial"/>
        <family val="2"/>
      </rPr>
      <t xml:space="preserve"> (%)</t>
    </r>
  </si>
  <si>
    <r>
      <t xml:space="preserve">CVD </t>
    </r>
    <r>
      <rPr>
        <sz val="12"/>
        <color theme="1"/>
        <rFont val="Arial"/>
        <family val="2"/>
      </rPr>
      <t>(%)</t>
    </r>
  </si>
  <si>
    <r>
      <t>CCB, Aspirin</t>
    </r>
    <r>
      <rPr>
        <sz val="12"/>
        <rFont val="Arial"/>
        <family val="2"/>
      </rPr>
      <t>, Atorvastatin</t>
    </r>
    <r>
      <rPr>
        <sz val="12"/>
        <color theme="1"/>
        <rFont val="Arial"/>
        <family val="2"/>
      </rPr>
      <t xml:space="preserve">, Metroprolol </t>
    </r>
  </si>
  <si>
    <t>lvef</t>
  </si>
  <si>
    <t xml:space="preserve">CT: cycle threshold; HFpEF: Heart failure with preserved ejection fraction; LAD: left anterior descending artery; LVEF: Left Ventricular Ejection Fraction; NA: not applicable; NAAT: Nucleic Acid Amplification Tests; NSTEMI: Non-ST-Elevation Myocardial Infarction; NR: not reported; RCA: right coronary artery; ROSC: return of spontaneous circulation; PDA: posterior descending artery; </t>
  </si>
  <si>
    <t>Antibodies, probes and reagents</t>
  </si>
  <si>
    <t>Catalog Number</t>
  </si>
  <si>
    <t>Company</t>
  </si>
  <si>
    <t>RNAscope Probe- V-nCoV2019-S Probe</t>
  </si>
  <si>
    <t>RNAscope Probe LS 2.5 V-nCoV2019-S</t>
  </si>
  <si>
    <t>RNAScope Probe LS 2.5 V-nCoV2019-S-sense</t>
  </si>
  <si>
    <t xml:space="preserve">RNAScope LS 2.5 Hs-NRP1 </t>
  </si>
  <si>
    <t xml:space="preserve">RNAScope 2.5 LS Hs-CD68 </t>
  </si>
  <si>
    <t>RNAScope 3-plex positive control probes</t>
  </si>
  <si>
    <t>RNAScope 3-plex negative control probes</t>
  </si>
  <si>
    <t xml:space="preserve">RNAscope Multiplex Fluorescent V2 Assay </t>
  </si>
  <si>
    <t xml:space="preserve">RNAscope Wash buffer reagents </t>
  </si>
  <si>
    <t>RNAscope Multiplex TSA buffer</t>
  </si>
  <si>
    <t>Opal 520 Dye</t>
  </si>
  <si>
    <t>FP1487001</t>
  </si>
  <si>
    <t>Akoya Biosciences</t>
  </si>
  <si>
    <t>Opal 570 Dye</t>
  </si>
  <si>
    <t>FP11488001</t>
  </si>
  <si>
    <t>Opal 620 Dye</t>
  </si>
  <si>
    <t>FP1495001</t>
  </si>
  <si>
    <t>Opal 690 Dye</t>
  </si>
  <si>
    <t>FP1497001</t>
  </si>
  <si>
    <t>ProLong Gold antifade mountant</t>
  </si>
  <si>
    <t>P36930</t>
  </si>
  <si>
    <t>Thermo Fisher Scientific</t>
  </si>
  <si>
    <t>OxLDL</t>
  </si>
  <si>
    <t>L34357</t>
  </si>
  <si>
    <t>L34358</t>
  </si>
  <si>
    <t>Invitrogen</t>
  </si>
  <si>
    <t>Recombinant Human M-CSF</t>
  </si>
  <si>
    <t>300-25</t>
  </si>
  <si>
    <t>PreProtech</t>
  </si>
  <si>
    <t>Human Peripheral Blood Monocytes, Frozen</t>
  </si>
  <si>
    <t>200-0167</t>
  </si>
  <si>
    <t>StemCell Technologies</t>
  </si>
  <si>
    <t>Cercopithecus aethiops Kidney Epithelial Cells- Vero E6</t>
  </si>
  <si>
    <t>CRL-1586</t>
  </si>
  <si>
    <t>ATCC</t>
  </si>
  <si>
    <t> NR-54970 </t>
  </si>
  <si>
    <t>BEI Resources</t>
  </si>
  <si>
    <t>Puromycin, 10 mg/ml in distilled water, sterile-filtered</t>
  </si>
  <si>
    <t>AAJ67236XF</t>
  </si>
  <si>
    <t>Gibco</t>
  </si>
  <si>
    <t>Crystal Violet</t>
  </si>
  <si>
    <t xml:space="preserve"> B21932-22</t>
  </si>
  <si>
    <t xml:space="preserve">Bio-Plex Pro Human Cytokine Screening Panel, 48-Plex </t>
  </si>
  <si>
    <t>BioRad</t>
  </si>
  <si>
    <t>Direct-zol RNA Microprep Kits</t>
  </si>
  <si>
    <t>R2062</t>
  </si>
  <si>
    <t>Zymo Research</t>
  </si>
  <si>
    <t>Vi07918637_s1</t>
  </si>
  <si>
    <t>Hs99999901_s1</t>
  </si>
  <si>
    <t>44-445-57</t>
  </si>
  <si>
    <t>10-605</t>
  </si>
  <si>
    <t>ProScience</t>
  </si>
  <si>
    <t>TrueBlack Lipofuscin Autofluorescence Quencher (Biotium, Cat# ) </t>
  </si>
  <si>
    <t>Biotium</t>
  </si>
  <si>
    <t>Southern Biotech</t>
  </si>
  <si>
    <t>collagenase type IV</t>
  </si>
  <si>
    <t>C5138</t>
  </si>
  <si>
    <t>Sigma Aldrich</t>
  </si>
  <si>
    <t xml:space="preserve">DNase I </t>
  </si>
  <si>
    <t>DN25</t>
  </si>
  <si>
    <t>Hyaluronidase</t>
  </si>
  <si>
    <t>H3506</t>
  </si>
  <si>
    <t xml:space="preserve">Collagenase type XI </t>
  </si>
  <si>
    <t>C7657</t>
  </si>
  <si>
    <t xml:space="preserve"> Collagenase type II</t>
  </si>
  <si>
    <t>C6885</t>
  </si>
  <si>
    <t xml:space="preserve">EasySep Dead Cell Removal (Annexin V) kit </t>
  </si>
  <si>
    <t>EasySep Release Human CD45 positive selection kit</t>
  </si>
  <si>
    <t>100-0105</t>
  </si>
  <si>
    <t xml:space="preserve">Chromium Next GEM Single Cell 3ʹ Kit v3.1, 16 rxns </t>
  </si>
  <si>
    <t>PN-1000268</t>
  </si>
  <si>
    <t>10X Genomics</t>
  </si>
  <si>
    <t>Dual Index Kit TT Set A, 96 rxn</t>
  </si>
  <si>
    <t>PN-1000215</t>
  </si>
  <si>
    <t xml:space="preserve">Chromium Next GEM Chip G Single Cell Kit, 16 rxns </t>
  </si>
  <si>
    <t>PN-100127</t>
  </si>
  <si>
    <t>Qubit dsDNA HS assay fluorometric assay</t>
  </si>
  <si>
    <t>Q32851</t>
  </si>
  <si>
    <t>Qiagen</t>
  </si>
  <si>
    <t>Tocris</t>
  </si>
  <si>
    <t>Coronary autopsy sample</t>
  </si>
  <si>
    <t>Pathology analysis</t>
  </si>
  <si>
    <t>Macrophage quantification</t>
  </si>
  <si>
    <t>Patient</t>
  </si>
  <si>
    <t>Sample number</t>
  </si>
  <si>
    <t>Plaque ID</t>
  </si>
  <si>
    <t>Plaque classification</t>
  </si>
  <si>
    <t>Necrotic core</t>
  </si>
  <si>
    <t>Lipid pool</t>
  </si>
  <si>
    <t>Hemorrhage</t>
  </si>
  <si>
    <t>Calcification</t>
  </si>
  <si>
    <t>Thrombus recanalized</t>
  </si>
  <si>
    <t>Adventitial inflammation</t>
  </si>
  <si>
    <t>Total Area (µm2)</t>
  </si>
  <si>
    <t>CD68 Area (µm2)</t>
  </si>
  <si>
    <t>CD68+ area (%)</t>
  </si>
  <si>
    <t>A1</t>
  </si>
  <si>
    <t xml:space="preserve">Fibrocalcific </t>
  </si>
  <si>
    <t>yes</t>
  </si>
  <si>
    <t>A2</t>
  </si>
  <si>
    <t>A4</t>
  </si>
  <si>
    <t>B5</t>
  </si>
  <si>
    <t>AIT</t>
  </si>
  <si>
    <t>B6</t>
  </si>
  <si>
    <t>C13</t>
  </si>
  <si>
    <t>PIT</t>
  </si>
  <si>
    <t>C14</t>
  </si>
  <si>
    <t>C15</t>
  </si>
  <si>
    <t>C16</t>
  </si>
  <si>
    <t>D18</t>
  </si>
  <si>
    <t>D19</t>
  </si>
  <si>
    <t>D20</t>
  </si>
  <si>
    <t>E17</t>
  </si>
  <si>
    <t>E18</t>
  </si>
  <si>
    <t>E19</t>
  </si>
  <si>
    <t>F13 (1)</t>
  </si>
  <si>
    <t>F13 (2)</t>
  </si>
  <si>
    <t>F13 (3)</t>
  </si>
  <si>
    <t xml:space="preserve">PIT </t>
  </si>
  <si>
    <t>F13 (4)</t>
  </si>
  <si>
    <t>G13 (1)</t>
  </si>
  <si>
    <t>G13 (2)</t>
  </si>
  <si>
    <t>G13 (3)</t>
  </si>
  <si>
    <t>G13 (4)</t>
  </si>
  <si>
    <t>G18 (1)</t>
  </si>
  <si>
    <t>G18 (2)</t>
  </si>
  <si>
    <t>H10 (1)</t>
  </si>
  <si>
    <t>H10 (2)</t>
  </si>
  <si>
    <t>LS Multiplex Reagent Kit</t>
  </si>
  <si>
    <t>ACD Biotechne</t>
  </si>
  <si>
    <t>RNAscope LS 4-plex Ancillary Kit</t>
  </si>
  <si>
    <t>BOND Dewax solution</t>
  </si>
  <si>
    <t>AR9222</t>
  </si>
  <si>
    <t>Leica Biosystems</t>
  </si>
  <si>
    <t>BOND Epitope Retrieval Solution 2</t>
  </si>
  <si>
    <t>AR9640</t>
  </si>
  <si>
    <t>RNAscope Multiplex Fluorescent Reagent Kit v2</t>
  </si>
  <si>
    <t>InkJet Plus Microscope Slides</t>
  </si>
  <si>
    <t>22-042-924</t>
  </si>
  <si>
    <t>Fisher Scientific</t>
  </si>
  <si>
    <t>Mouse anti-human CD68 (KP1)</t>
  </si>
  <si>
    <t>760-2037</t>
  </si>
  <si>
    <t xml:space="preserve">Ventana Medical Systems </t>
  </si>
  <si>
    <t xml:space="preserve">Cell Conditioner 1 </t>
  </si>
  <si>
    <t>950-224</t>
  </si>
  <si>
    <t>ultraView Universal DAB Detection Kit</t>
  </si>
  <si>
    <t>760-500</t>
  </si>
  <si>
    <t>Hematoxylin II</t>
  </si>
  <si>
    <t>790-2208</t>
  </si>
  <si>
    <t>Bluing Reagent</t>
  </si>
  <si>
    <t>760-2037 </t>
  </si>
  <si>
    <t>Permount Mounting Medium</t>
  </si>
  <si>
    <t>SP15-100</t>
  </si>
  <si>
    <t>anti-SARS-CoV-2 Nucleocapsid Antibody clone 1C7</t>
  </si>
  <si>
    <t xml:space="preserve">goat anti-mouse Alexa Fluor 488 </t>
  </si>
  <si>
    <t>A11001</t>
  </si>
  <si>
    <t>Fluoromount G</t>
  </si>
  <si>
    <t xml:space="preserve">Dulbecco’s modified Eagle’s medium </t>
  </si>
  <si>
    <t>11-855-092</t>
  </si>
  <si>
    <t>Bovine fetal serum</t>
  </si>
  <si>
    <t xml:space="preserve"> Sterile Cell Strainers 40μm</t>
  </si>
  <si>
    <t xml:space="preserve"> Sterile Cell Strainers 70μm</t>
  </si>
  <si>
    <t> Cercopithecus aethiops Kidney Epithelial Cells Expressing Transmembrane Protease, Serine 2 and Human Angiotensin-Converting Enzyme 2 (Vero E6-TMPRSS2-T2A-ACE2) </t>
  </si>
  <si>
    <t>10-013-CV</t>
  </si>
  <si>
    <t>Corning</t>
  </si>
  <si>
    <t>Trypsin, TPCK</t>
  </si>
  <si>
    <t>10% Buffered Formalin, Fisher HealthCare</t>
  </si>
  <si>
    <t>23-305510</t>
  </si>
  <si>
    <t>Protocol</t>
  </si>
  <si>
    <t>CryoStor CS10 Cell freezing media</t>
  </si>
  <si>
    <t>BioLife solutions</t>
  </si>
  <si>
    <t>PCR grade intermediate melting agarose</t>
  </si>
  <si>
    <t>BP2410-100</t>
  </si>
  <si>
    <t>TRIzol Reagent</t>
  </si>
  <si>
    <t>High-capacity RNA-to-cDNA</t>
  </si>
  <si>
    <t>Applied Biosystems</t>
  </si>
  <si>
    <t>TaqMan Fast Advanced Master Mix</t>
  </si>
  <si>
    <t>Taqman assay SARS-CoV-2 N gene</t>
  </si>
  <si>
    <t>Illumina</t>
  </si>
  <si>
    <t xml:space="preserve"> RNA 6000 Nano Kit</t>
  </si>
  <si>
    <t>5067-1511</t>
  </si>
  <si>
    <t>Agilent</t>
  </si>
  <si>
    <t xml:space="preserve"> RNA 6000 Pico Kit</t>
  </si>
  <si>
    <t>5065-4401</t>
  </si>
  <si>
    <t>Revelo RNA-Seq High Sensitivity library preparation kit </t>
  </si>
  <si>
    <t>Tecan</t>
  </si>
  <si>
    <t xml:space="preserve">KAPA library Quantification kit </t>
  </si>
  <si>
    <t>KK4824</t>
  </si>
  <si>
    <t>Roche</t>
  </si>
  <si>
    <t>NovaSeq 6000 S1 Reagent Kit v1.5 (100 cycles)</t>
  </si>
  <si>
    <t xml:space="preserve">EMbed 812 embedding media </t>
  </si>
  <si>
    <t>Electron microscopy Sciences</t>
  </si>
  <si>
    <t>Illumina stranded mRNA Preparation and Ligation</t>
  </si>
  <si>
    <t xml:space="preserve">Maxima H minus-strand kit </t>
  </si>
  <si>
    <t>K1652</t>
  </si>
  <si>
    <t>Nucleospin PCR  and Gel extraction kit</t>
  </si>
  <si>
    <t>Macherey-Nagel</t>
  </si>
  <si>
    <t>EG 00229 trifluoroacetate</t>
  </si>
  <si>
    <t>Autopsy report</t>
  </si>
  <si>
    <t>Prior Myocardial infarction</t>
  </si>
  <si>
    <t>Prior Stroke</t>
  </si>
  <si>
    <t>Ulcerated atherosclerosis in the aorta, coronary calcifications,  occlusion of stent in the left circumflex artery</t>
  </si>
  <si>
    <t xml:space="preserve">type II myocardial infarction </t>
  </si>
  <si>
    <t>CAD</t>
  </si>
  <si>
    <t xml:space="preserve">CAD </t>
  </si>
  <si>
    <r>
      <rPr>
        <i/>
        <sz val="12"/>
        <color theme="1"/>
        <rFont val="Arial"/>
        <family val="2"/>
      </rPr>
      <t>AICD: Automated implantable cardioverter defibrillator; CCB: Calcium channel blockers; COPD: chronic obstructive pulmonary disease; HbA1c: Hemoglobin A1c; CAD: Coronary artery disease; LAD: left anterior descending artery; NA: not applicable; NR: not reported; PAD: peripheral artery disease;</t>
    </r>
    <r>
      <rPr>
        <sz val="12"/>
        <color theme="1"/>
        <rFont val="Arial"/>
        <family val="2"/>
      </rPr>
      <t xml:space="preserve"> *CAD diagnosis at autopsy</t>
    </r>
  </si>
  <si>
    <t>CAD*</t>
  </si>
  <si>
    <t>RNAscope Probe- V-nCoV2019-S</t>
  </si>
  <si>
    <t xml:space="preserve">RNAscope Probe - V-nCoV2019-S-sense </t>
  </si>
  <si>
    <t>Medications</t>
  </si>
  <si>
    <t xml:space="preserve">QIAzol Lysis Reagent </t>
  </si>
  <si>
    <t>RNAeasy Mini kit</t>
  </si>
  <si>
    <t>Sex</t>
  </si>
  <si>
    <t xml:space="preserve">Fibroatheroma </t>
  </si>
  <si>
    <t>RNAscope Probe- Hs-NRP1 </t>
  </si>
  <si>
    <t>RNAscope Probe- Hs-ACTA2-O4</t>
  </si>
  <si>
    <t>Cholesterol-Water Soluble (Cholesterol–methyl-β-cyclodextrin)</t>
  </si>
  <si>
    <t>C4951</t>
  </si>
  <si>
    <t>TGF beta-1 Human ELISA Kit</t>
  </si>
  <si>
    <t>BMS249-4</t>
  </si>
  <si>
    <t>Caspase 8/FLICE Human ELISA Kit</t>
  </si>
  <si>
    <t>BMS2024</t>
  </si>
  <si>
    <t>Human Aortic Smooth Muscle Cells (HAoSMC)</t>
  </si>
  <si>
    <t>C-12533</t>
  </si>
  <si>
    <t>Promocell</t>
  </si>
  <si>
    <t>DiI Ox-LDL</t>
  </si>
  <si>
    <t xml:space="preserve">Smooth Muscle Cell Growth Medium 2 Kit </t>
  </si>
  <si>
    <t>C-22162</t>
  </si>
  <si>
    <t>Falcon</t>
  </si>
  <si>
    <t>Falcon Chambered Cell Culture Slides</t>
  </si>
  <si>
    <t>Opti-MEM Reduced Serum Medium</t>
  </si>
  <si>
    <t>Lipofectamine RNAiMAX Transfection Reagent</t>
  </si>
  <si>
    <t>AllStars Negative Control siRNA</t>
  </si>
  <si>
    <t>FlexiTube GeneSolution GS8829 for NRP1</t>
  </si>
  <si>
    <t>CD68 Monoclonal Antibody (KP1), eBioscience</t>
  </si>
  <si>
    <t>14-0688-82</t>
  </si>
  <si>
    <t>Goat anti-Rabbit IgG (H+L) Cross-Adsorbed Secondary Antibody, Alexa Fluor™ 488</t>
  </si>
  <si>
    <t>A-11008</t>
  </si>
  <si>
    <t>Goat anti-Mouse IgG (H+L) Cross-Adsorbed Secondary Antibody, Alexa Fluor™ 488</t>
  </si>
  <si>
    <t>A-11001</t>
  </si>
  <si>
    <t>NE</t>
  </si>
  <si>
    <t>AIT: adaptive intimal thickening; PIT: pathological intimal thickening; NE: not evaluated</t>
  </si>
  <si>
    <t>Oil Red O</t>
  </si>
  <si>
    <t>O0625</t>
  </si>
  <si>
    <t xml:space="preserve">Hematoxylin Harris formulation </t>
  </si>
  <si>
    <t>R3530000</t>
  </si>
  <si>
    <t>RICCA Chemical Company</t>
  </si>
  <si>
    <t>RIPA buffer</t>
  </si>
  <si>
    <t xml:space="preserve">Pierce BCA Protein Assay Kit </t>
  </si>
  <si>
    <t>Cell Signaling</t>
  </si>
  <si>
    <t xml:space="preserve">anti-β-actin mouse monoclonal antibody </t>
  </si>
  <si>
    <t>anti-NRP1 rabbit monoclonal antibody</t>
  </si>
  <si>
    <t>A2228</t>
  </si>
  <si>
    <t>Protein Simple</t>
  </si>
  <si>
    <t>042-206</t>
  </si>
  <si>
    <t>Anti-rabbit HRP conjugated antibody</t>
  </si>
  <si>
    <t>anti-mouse HRP conjugated antibody</t>
  </si>
  <si>
    <t>031-108</t>
  </si>
  <si>
    <t>Phosphatase and Protease inhibitor cocktail (100X)</t>
  </si>
  <si>
    <t>Hs00826128_m1</t>
  </si>
  <si>
    <t>Taqman assay- human NRP1</t>
  </si>
  <si>
    <t>Taqman assay- human GAPDH</t>
  </si>
  <si>
    <t>Hs03929097_g1</t>
  </si>
  <si>
    <t>Taqman assay- human 18S rRNA</t>
  </si>
  <si>
    <t>A11032</t>
  </si>
  <si>
    <t>Goat anti-Mouse IgG (H+L) Highly Cross-Adsorbed Secondary Antibody, Alexa Fluor™ 594</t>
  </si>
  <si>
    <t>Supplementary Table 5. List of antibodies, probes, fluorescent dyes and reagents</t>
  </si>
  <si>
    <t>Supplementary Table 4. Clinical and demographical information of patients undergoing carotid endarterectomy</t>
  </si>
  <si>
    <t>Supplementary Table 3. Histopathology classification and macrophage quantification of autoptic coronary tissue from patients with COVID-19</t>
  </si>
  <si>
    <t>Supplementary Table 2. Acute clinical manifestations and autopsy report information of COVID-19 patients</t>
  </si>
  <si>
    <t xml:space="preserve">Supplementary Table 1. Demographics and clinical history of COVID-19 patients </t>
  </si>
  <si>
    <t xml:space="preserve">subdural hematoma </t>
  </si>
  <si>
    <t>Kidney transplant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</si>
</sst>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b/>
      <sz val="12"/>
      <color rgb="FF000000"/>
      <name val="Arial"/>
      <family val="2"/>
    </font>
    <font>
      <sz val="12"/>
      <color rgb="FF000000"/>
      <name val="Arial"/>
      <family val="2"/>
    </font>
    <font>
      <b/>
      <sz val="12"/>
      <name val="Arial"/>
      <family val="2"/>
    </font>
    <font>
      <sz val="12"/>
      <name val="Arial"/>
      <family val="2"/>
    </font>
    <font>
      <b/>
      <sz val="12"/>
      <color theme="1"/>
      <name val="Arial"/>
      <family val="2"/>
    </font>
    <font>
      <sz val="12"/>
      <color theme="1"/>
      <name val="Arial"/>
      <family val="2"/>
    </font>
    <font>
      <i/>
      <sz val="12"/>
      <color theme="1"/>
      <name val="Arial"/>
      <family val="2"/>
    </font>
    <font>
      <sz val="8"/>
      <color theme="1"/>
      <name val="Arial"/>
      <family val="2"/>
    </font>
    <font>
      <b/>
      <sz val="9"/>
      <color theme="1"/>
      <name val="Arial"/>
      <family val="2"/>
    </font>
    <font>
      <b/>
      <sz val="10"/>
      <color theme="1"/>
      <name val="Arial"/>
      <family val="2"/>
    </font>
    <font>
      <sz val="10"/>
      <color theme="1"/>
      <name val="Arial"/>
      <family val="2"/>
    </font>
    <font>
      <b/>
      <sz val="10"/>
      <name val="Arial"/>
      <family val="2"/>
    </font>
    <font>
      <sz val="10"/>
      <color rgb="FF000000"/>
      <name val="Arial"/>
      <family val="2"/>
    </font>
    <font>
      <sz val="10"/>
      <color rgb="FFFF0000"/>
      <name val="Arial"/>
      <family val="2"/>
    </font>
    <font>
      <sz val="10"/>
      <name val="Arial"/>
      <family val="2"/>
    </font>
    <font>
      <i/>
      <sz val="10"/>
      <name val="Arial"/>
      <family val="2"/>
    </font>
    <font>
      <i/>
      <sz val="10"/>
      <color theme="1"/>
      <name val="Arial"/>
      <family val="2"/>
    </font>
    <font>
      <i/>
      <sz val="12"/>
      <color theme="1"/>
      <name val="Calibri"/>
      <family val="2"/>
      <scheme val="minor"/>
    </font>
  </fonts>
  <fills count="3">
    <fill>
      <patternFill patternType="none"/>
    </fill>
    <fill>
      <patternFill patternType="gray125"/>
    </fill>
    <fill>
      <patternFill patternType="solid">
        <fgColor theme="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rgb="FF000000"/>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diagonal/>
    </border>
  </borders>
  <cellStyleXfs count="1">
    <xf numFmtId="0" fontId="0" fillId="0" borderId="0"/>
  </cellStyleXfs>
  <cellXfs count="150">
    <xf numFmtId="0" fontId="0" fillId="0" borderId="0" xfId="0"/>
    <xf numFmtId="0" fontId="0" fillId="0" borderId="0" xfId="0" applyAlignment="1">
      <alignment wrapText="1"/>
    </xf>
    <xf numFmtId="0" fontId="3" fillId="0" borderId="5" xfId="0" applyFont="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6" xfId="0" applyFont="1" applyBorder="1" applyAlignment="1">
      <alignment horizontal="center" vertical="center" wrapText="1"/>
    </xf>
    <xf numFmtId="0" fontId="6" fillId="2" borderId="1"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21" xfId="0" applyFont="1" applyBorder="1" applyAlignment="1">
      <alignment horizontal="center" wrapText="1"/>
    </xf>
    <xf numFmtId="0" fontId="4" fillId="0" borderId="1" xfId="0" applyFont="1" applyBorder="1" applyAlignment="1">
      <alignment horizontal="center" wrapText="1"/>
    </xf>
    <xf numFmtId="0" fontId="4" fillId="0" borderId="22" xfId="0" applyFont="1" applyBorder="1" applyAlignment="1">
      <alignment horizontal="center" wrapText="1"/>
    </xf>
    <xf numFmtId="0" fontId="4" fillId="0" borderId="2" xfId="0" applyFont="1" applyBorder="1" applyAlignment="1">
      <alignment horizontal="center" wrapText="1"/>
    </xf>
    <xf numFmtId="2" fontId="4" fillId="0" borderId="22" xfId="0" applyNumberFormat="1" applyFont="1" applyBorder="1" applyAlignment="1">
      <alignment horizontal="center" wrapText="1"/>
    </xf>
    <xf numFmtId="0" fontId="6" fillId="0" borderId="21" xfId="0" applyFont="1" applyBorder="1" applyAlignment="1">
      <alignment horizontal="center"/>
    </xf>
    <xf numFmtId="0" fontId="6" fillId="0" borderId="1" xfId="0" applyFont="1" applyBorder="1" applyAlignment="1">
      <alignment horizontal="center"/>
    </xf>
    <xf numFmtId="0" fontId="6" fillId="0" borderId="22" xfId="0" applyFont="1" applyBorder="1" applyAlignment="1">
      <alignment horizontal="center"/>
    </xf>
    <xf numFmtId="0" fontId="6" fillId="0" borderId="2" xfId="0" applyFont="1" applyBorder="1" applyAlignment="1">
      <alignment horizontal="center"/>
    </xf>
    <xf numFmtId="0" fontId="6" fillId="0" borderId="6" xfId="0" applyFont="1" applyBorder="1" applyAlignment="1">
      <alignment horizontal="center" vertical="center"/>
    </xf>
    <xf numFmtId="0" fontId="4" fillId="0" borderId="25" xfId="0" applyFont="1" applyBorder="1" applyAlignment="1">
      <alignment horizontal="center" vertical="center" wrapText="1"/>
    </xf>
    <xf numFmtId="0" fontId="6" fillId="0" borderId="36" xfId="0" applyFont="1" applyBorder="1" applyAlignment="1">
      <alignment horizontal="center" vertical="center"/>
    </xf>
    <xf numFmtId="0" fontId="4" fillId="0" borderId="38" xfId="0" applyFont="1" applyBorder="1" applyAlignment="1">
      <alignment horizontal="center" wrapText="1"/>
    </xf>
    <xf numFmtId="0" fontId="4" fillId="0" borderId="25" xfId="0" applyFont="1" applyBorder="1" applyAlignment="1">
      <alignment horizontal="center" wrapText="1"/>
    </xf>
    <xf numFmtId="0" fontId="4" fillId="0" borderId="26" xfId="0" applyFont="1" applyBorder="1" applyAlignment="1">
      <alignment horizontal="center" wrapText="1"/>
    </xf>
    <xf numFmtId="0" fontId="4" fillId="0" borderId="33" xfId="0" applyFont="1" applyBorder="1" applyAlignment="1">
      <alignment horizontal="center" wrapText="1"/>
    </xf>
    <xf numFmtId="2" fontId="4" fillId="0" borderId="26" xfId="0" applyNumberFormat="1" applyFont="1" applyBorder="1" applyAlignment="1">
      <alignment horizontal="center" wrapText="1"/>
    </xf>
    <xf numFmtId="0" fontId="3" fillId="0" borderId="3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8" xfId="0" applyFont="1" applyBorder="1" applyAlignment="1">
      <alignment horizontal="center" vertical="center" wrapText="1"/>
    </xf>
    <xf numFmtId="0" fontId="2" fillId="0" borderId="9" xfId="0" applyFont="1" applyBorder="1" applyAlignment="1">
      <alignment horizontal="center" vertical="center"/>
    </xf>
    <xf numFmtId="0" fontId="4" fillId="0" borderId="9" xfId="0" applyFont="1" applyBorder="1" applyAlignment="1">
      <alignment horizontal="center" vertical="center"/>
    </xf>
    <xf numFmtId="0" fontId="6" fillId="0" borderId="9" xfId="0" applyFont="1" applyBorder="1" applyAlignment="1">
      <alignment horizontal="center" vertical="center"/>
    </xf>
    <xf numFmtId="0" fontId="1" fillId="0" borderId="11" xfId="0" applyFont="1" applyBorder="1" applyAlignment="1">
      <alignment horizontal="left" vertical="center"/>
    </xf>
    <xf numFmtId="0" fontId="2" fillId="0" borderId="11" xfId="0" applyFont="1" applyBorder="1" applyAlignment="1">
      <alignment horizontal="left" vertical="center"/>
    </xf>
    <xf numFmtId="0" fontId="3" fillId="0" borderId="11" xfId="0" applyFont="1" applyBorder="1" applyAlignment="1">
      <alignment horizontal="left" vertical="center"/>
    </xf>
    <xf numFmtId="0" fontId="4" fillId="0" borderId="11" xfId="0" applyFont="1" applyBorder="1" applyAlignment="1">
      <alignment horizontal="left" vertical="center"/>
    </xf>
    <xf numFmtId="0" fontId="5" fillId="0" borderId="11" xfId="0" applyFont="1" applyBorder="1" applyAlignment="1">
      <alignment horizontal="left" vertical="center"/>
    </xf>
    <xf numFmtId="0" fontId="6" fillId="0" borderId="11" xfId="0" applyFont="1" applyBorder="1" applyAlignment="1">
      <alignment horizontal="left" vertical="center"/>
    </xf>
    <xf numFmtId="0" fontId="5" fillId="0" borderId="12" xfId="0" applyFont="1" applyBorder="1" applyAlignment="1">
      <alignment horizontal="left" vertical="center"/>
    </xf>
    <xf numFmtId="0" fontId="6" fillId="0" borderId="10" xfId="0" applyFont="1" applyBorder="1" applyAlignment="1">
      <alignment horizontal="center" vertical="center"/>
    </xf>
    <xf numFmtId="0" fontId="1" fillId="0" borderId="14" xfId="0" applyFont="1" applyBorder="1" applyAlignment="1">
      <alignment horizontal="left" vertical="center"/>
    </xf>
    <xf numFmtId="0" fontId="2" fillId="0" borderId="15" xfId="0" applyFont="1" applyBorder="1" applyAlignment="1">
      <alignment horizontal="center" vertical="center"/>
    </xf>
    <xf numFmtId="0" fontId="5" fillId="0" borderId="19"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8" fillId="0" borderId="0" xfId="0" applyFont="1"/>
    <xf numFmtId="0" fontId="8" fillId="0" borderId="0" xfId="0" applyFont="1" applyAlignment="1">
      <alignment horizontal="center" vertical="center"/>
    </xf>
    <xf numFmtId="0" fontId="9" fillId="0" borderId="0" xfId="0" applyFont="1" applyAlignment="1">
      <alignment horizontal="left" vertical="center"/>
    </xf>
    <xf numFmtId="0" fontId="6" fillId="0" borderId="40" xfId="0" applyFont="1" applyBorder="1" applyAlignment="1">
      <alignment wrapText="1"/>
    </xf>
    <xf numFmtId="0" fontId="11" fillId="0" borderId="41" xfId="0" applyFont="1" applyBorder="1" applyAlignment="1">
      <alignment horizontal="center" vertical="center"/>
    </xf>
    <xf numFmtId="0" fontId="11" fillId="0" borderId="42" xfId="0" applyFont="1" applyBorder="1" applyAlignment="1">
      <alignment horizontal="center" vertical="center"/>
    </xf>
    <xf numFmtId="0" fontId="12" fillId="0" borderId="39" xfId="0" applyFont="1" applyBorder="1" applyAlignment="1">
      <alignment horizontal="center" vertical="center"/>
    </xf>
    <xf numFmtId="0" fontId="12" fillId="0" borderId="34" xfId="0" applyFont="1" applyBorder="1" applyAlignment="1">
      <alignment horizontal="center" vertical="center" wrapText="1"/>
    </xf>
    <xf numFmtId="0" fontId="12"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5" xfId="0" applyFont="1" applyBorder="1" applyAlignment="1">
      <alignment horizontal="center" vertical="center"/>
    </xf>
    <xf numFmtId="9" fontId="13" fillId="0" borderId="5" xfId="0" applyNumberFormat="1" applyFont="1" applyBorder="1" applyAlignment="1">
      <alignment horizontal="center" vertical="center" wrapText="1"/>
    </xf>
    <xf numFmtId="9" fontId="14" fillId="0" borderId="5" xfId="0" applyNumberFormat="1" applyFont="1" applyBorder="1" applyAlignment="1">
      <alignment horizontal="center" vertical="center" wrapText="1"/>
    </xf>
    <xf numFmtId="9" fontId="15" fillId="0" borderId="5" xfId="0" applyNumberFormat="1" applyFont="1" applyBorder="1" applyAlignment="1">
      <alignment horizontal="center" vertical="center" wrapText="1"/>
    </xf>
    <xf numFmtId="0" fontId="15" fillId="0" borderId="5" xfId="0" applyFont="1" applyBorder="1" applyAlignment="1">
      <alignment horizontal="center" vertical="center"/>
    </xf>
    <xf numFmtId="0" fontId="15" fillId="0" borderId="5" xfId="0" applyFont="1" applyBorder="1" applyAlignment="1">
      <alignment horizontal="center" vertical="center" wrapText="1"/>
    </xf>
    <xf numFmtId="0" fontId="15" fillId="0" borderId="3" xfId="0" applyFont="1" applyBorder="1" applyAlignment="1">
      <alignment horizontal="center" vertical="center" wrapText="1"/>
    </xf>
    <xf numFmtId="0" fontId="14" fillId="0" borderId="15" xfId="0" applyFont="1" applyBorder="1" applyAlignment="1">
      <alignment horizontal="center" vertical="center"/>
    </xf>
    <xf numFmtId="0" fontId="15" fillId="0" borderId="1" xfId="0" applyFont="1" applyBorder="1" applyAlignment="1">
      <alignment horizontal="center" vertical="center" wrapText="1"/>
    </xf>
    <xf numFmtId="0" fontId="13" fillId="0" borderId="5" xfId="0" applyFont="1" applyBorder="1" applyAlignment="1">
      <alignment horizontal="center" vertical="center" wrapText="1"/>
    </xf>
    <xf numFmtId="9" fontId="14" fillId="0" borderId="15" xfId="0" applyNumberFormat="1" applyFont="1" applyBorder="1" applyAlignment="1">
      <alignment horizontal="center" vertical="center" wrapText="1"/>
    </xf>
    <xf numFmtId="0" fontId="15" fillId="0" borderId="14" xfId="0" applyFont="1" applyBorder="1" applyAlignment="1">
      <alignment horizontal="center" vertical="center"/>
    </xf>
    <xf numFmtId="0" fontId="16" fillId="0" borderId="5" xfId="0" applyFont="1" applyBorder="1" applyAlignment="1">
      <alignment horizontal="center" vertical="center" wrapText="1"/>
    </xf>
    <xf numFmtId="9" fontId="15" fillId="0" borderId="15" xfId="0" applyNumberFormat="1" applyFont="1" applyBorder="1" applyAlignment="1">
      <alignment horizontal="center" vertical="center" wrapText="1"/>
    </xf>
    <xf numFmtId="0" fontId="15" fillId="0" borderId="46" xfId="0" applyFont="1" applyBorder="1" applyAlignment="1">
      <alignment horizontal="center" vertical="center"/>
    </xf>
    <xf numFmtId="0" fontId="13" fillId="0" borderId="24" xfId="0" applyFont="1" applyBorder="1" applyAlignment="1">
      <alignment horizontal="center" vertical="center" wrapText="1"/>
    </xf>
    <xf numFmtId="0" fontId="15" fillId="0" borderId="49" xfId="0" applyFont="1" applyBorder="1" applyAlignment="1">
      <alignment horizontal="center" vertical="center" wrapText="1"/>
    </xf>
    <xf numFmtId="9" fontId="13" fillId="0" borderId="49" xfId="0" applyNumberFormat="1" applyFont="1" applyBorder="1" applyAlignment="1">
      <alignment horizontal="center" vertical="center" wrapText="1"/>
    </xf>
    <xf numFmtId="0" fontId="13" fillId="0" borderId="49" xfId="0" applyFont="1" applyBorder="1" applyAlignment="1">
      <alignment horizontal="center" vertical="center"/>
    </xf>
    <xf numFmtId="9" fontId="15" fillId="0" borderId="49" xfId="0" applyNumberFormat="1" applyFont="1" applyBorder="1" applyAlignment="1">
      <alignment horizontal="center" vertical="center" wrapText="1"/>
    </xf>
    <xf numFmtId="0" fontId="15" fillId="0" borderId="49" xfId="0" applyFont="1" applyBorder="1" applyAlignment="1">
      <alignment horizontal="center" vertical="center"/>
    </xf>
    <xf numFmtId="9" fontId="16" fillId="0" borderId="49" xfId="0" applyNumberFormat="1" applyFont="1" applyBorder="1" applyAlignment="1">
      <alignment horizontal="center" vertical="center" wrapText="1"/>
    </xf>
    <xf numFmtId="0" fontId="13" fillId="0" borderId="49" xfId="0" applyFont="1" applyBorder="1" applyAlignment="1">
      <alignment horizontal="center" vertical="center" wrapText="1"/>
    </xf>
    <xf numFmtId="9" fontId="15" fillId="0" borderId="50" xfId="0" applyNumberFormat="1" applyFont="1" applyBorder="1" applyAlignment="1">
      <alignment horizontal="center" vertical="center" wrapText="1"/>
    </xf>
    <xf numFmtId="0" fontId="1" fillId="0" borderId="52" xfId="0" applyFont="1" applyBorder="1" applyAlignment="1">
      <alignment vertical="center"/>
    </xf>
    <xf numFmtId="0" fontId="1" fillId="0" borderId="46" xfId="0" applyFont="1" applyBorder="1" applyAlignment="1">
      <alignment horizontal="center" vertical="center"/>
    </xf>
    <xf numFmtId="0" fontId="1" fillId="0" borderId="50" xfId="0" applyFont="1" applyBorder="1" applyAlignment="1">
      <alignment horizontal="center" vertical="center"/>
    </xf>
    <xf numFmtId="0" fontId="12" fillId="0" borderId="5" xfId="0" applyFont="1" applyBorder="1" applyAlignment="1">
      <alignment horizontal="center" vertical="center" wrapText="1"/>
    </xf>
    <xf numFmtId="0" fontId="5" fillId="0" borderId="20" xfId="0" applyFont="1" applyBorder="1" applyAlignment="1">
      <alignment horizontal="center" vertical="center" wrapText="1"/>
    </xf>
    <xf numFmtId="0" fontId="0" fillId="0" borderId="0" xfId="0" applyAlignment="1">
      <alignment horizontal="left"/>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0" fontId="0" fillId="0" borderId="0" xfId="0" applyAlignment="1">
      <alignment horizontal="left"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5" fillId="0" borderId="17"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48" xfId="0" applyFont="1" applyBorder="1" applyAlignment="1">
      <alignment horizontal="center" vertical="center" wrapText="1"/>
    </xf>
    <xf numFmtId="0" fontId="5" fillId="0" borderId="40" xfId="0" applyFont="1" applyBorder="1" applyAlignment="1">
      <alignment horizontal="center" wrapText="1"/>
    </xf>
    <xf numFmtId="0" fontId="5" fillId="0" borderId="41" xfId="0" applyFont="1" applyBorder="1" applyAlignment="1">
      <alignment horizontal="center" wrapText="1"/>
    </xf>
    <xf numFmtId="0" fontId="5" fillId="0" borderId="42" xfId="0" applyFont="1" applyBorder="1" applyAlignment="1">
      <alignment horizontal="center" wrapText="1"/>
    </xf>
    <xf numFmtId="0" fontId="5" fillId="0" borderId="51" xfId="0" applyFont="1" applyBorder="1" applyAlignment="1">
      <alignment horizontal="left" vertical="center"/>
    </xf>
    <xf numFmtId="0" fontId="6" fillId="0" borderId="51" xfId="0" applyFont="1" applyBorder="1" applyAlignment="1">
      <alignment horizontal="left" vertical="center"/>
    </xf>
    <xf numFmtId="0" fontId="17" fillId="0" borderId="24" xfId="0" applyFont="1" applyBorder="1" applyAlignment="1">
      <alignment horizontal="center" vertical="center"/>
    </xf>
    <xf numFmtId="0" fontId="11" fillId="0" borderId="47" xfId="0" applyFont="1" applyBorder="1" applyAlignment="1">
      <alignment horizontal="center" vertical="center"/>
    </xf>
    <xf numFmtId="0" fontId="11" fillId="0" borderId="48" xfId="0" applyFont="1" applyBorder="1" applyAlignment="1">
      <alignment horizontal="center" vertical="center"/>
    </xf>
    <xf numFmtId="0" fontId="13" fillId="0" borderId="43" xfId="0" applyFont="1" applyBorder="1" applyAlignment="1">
      <alignment horizontal="center" vertical="center"/>
    </xf>
    <xf numFmtId="0" fontId="13" fillId="0" borderId="44" xfId="0" applyFont="1" applyBorder="1" applyAlignment="1">
      <alignment horizontal="center" vertical="center"/>
    </xf>
    <xf numFmtId="0" fontId="13" fillId="0" borderId="45" xfId="0" applyFont="1" applyBorder="1" applyAlignment="1">
      <alignment horizontal="center" vertical="center"/>
    </xf>
    <xf numFmtId="0" fontId="10" fillId="0" borderId="16"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5" fillId="0" borderId="0" xfId="0" applyFont="1" applyAlignment="1">
      <alignment horizontal="left" vertical="center"/>
    </xf>
    <xf numFmtId="0" fontId="18" fillId="0" borderId="37" xfId="0" applyFont="1" applyBorder="1" applyAlignment="1">
      <alignment horizontal="center"/>
    </xf>
    <xf numFmtId="0" fontId="18" fillId="0" borderId="31" xfId="0" applyFont="1" applyBorder="1" applyAlignment="1">
      <alignment horizontal="center"/>
    </xf>
    <xf numFmtId="0" fontId="18" fillId="0" borderId="32" xfId="0" applyFont="1" applyBorder="1" applyAlignment="1">
      <alignment horizontal="center"/>
    </xf>
    <xf numFmtId="0" fontId="4" fillId="0" borderId="21" xfId="0" applyFont="1" applyBorder="1" applyAlignment="1">
      <alignment horizontal="center" vertical="center" wrapText="1"/>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0" fillId="0" borderId="51" xfId="0" applyBorder="1" applyAlignment="1">
      <alignment horizontal="left" vertical="center"/>
    </xf>
    <xf numFmtId="0" fontId="3" fillId="0" borderId="16" xfId="0" applyFont="1" applyBorder="1" applyAlignment="1">
      <alignment horizontal="center" vertical="center" wrapText="1"/>
    </xf>
    <xf numFmtId="0" fontId="3" fillId="0" borderId="29"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0"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hyperlink" Target="https://www.fishersci.com/shop/products/applied-biosystems-taqman-fast-advanced-master-mix-6/444455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6219D-AB86-3644-BF93-26F97C76E3C2}">
  <sheetPr>
    <pageSetUpPr fitToPage="1"/>
  </sheetPr>
  <dimension ref="A1:X12"/>
  <sheetViews>
    <sheetView zoomScaleNormal="100" workbookViewId="0">
      <selection activeCell="I18" sqref="I18"/>
    </sheetView>
  </sheetViews>
  <sheetFormatPr baseColWidth="10" defaultColWidth="8.83203125" defaultRowHeight="16" x14ac:dyDescent="0.2"/>
  <cols>
    <col min="1" max="1" width="10" style="1" bestFit="1" customWidth="1"/>
    <col min="2" max="2" width="8.1640625" style="1" bestFit="1" customWidth="1"/>
    <col min="3" max="3" width="6.6640625" style="1" bestFit="1" customWidth="1"/>
    <col min="4" max="4" width="15.5" style="1" customWidth="1"/>
    <col min="5" max="5" width="16.6640625" style="1" customWidth="1"/>
    <col min="6" max="6" width="12.1640625" style="1" bestFit="1" customWidth="1"/>
    <col min="7" max="7" width="11.83203125" style="1" bestFit="1" customWidth="1"/>
    <col min="8" max="8" width="13.6640625" style="1" bestFit="1" customWidth="1"/>
    <col min="9" max="9" width="16.6640625" style="1" bestFit="1" customWidth="1"/>
    <col min="10" max="10" width="15.5" style="1" bestFit="1" customWidth="1"/>
    <col min="11" max="11" width="13" style="1" customWidth="1"/>
    <col min="12" max="12" width="7.5" style="1" bestFit="1" customWidth="1"/>
    <col min="13" max="13" width="14" style="1" bestFit="1" customWidth="1"/>
    <col min="14" max="14" width="12.1640625" style="1" bestFit="1" customWidth="1"/>
    <col min="15" max="15" width="11.83203125" style="1" bestFit="1" customWidth="1"/>
    <col min="16" max="16" width="16.5" style="1" customWidth="1"/>
    <col min="17" max="17" width="18.1640625" style="1" bestFit="1" customWidth="1"/>
    <col min="18" max="18" width="8.1640625" style="1" bestFit="1" customWidth="1"/>
    <col min="19" max="19" width="19.83203125" style="1" customWidth="1"/>
    <col min="20" max="20" width="7.1640625" style="1" bestFit="1" customWidth="1"/>
    <col min="21" max="21" width="20.33203125" style="1" customWidth="1"/>
    <col min="22" max="22" width="5.5" style="1" bestFit="1" customWidth="1"/>
    <col min="23" max="23" width="26.1640625" style="1" bestFit="1" customWidth="1"/>
    <col min="24" max="24" width="36.5" style="1" bestFit="1" customWidth="1"/>
    <col min="25" max="16384" width="8.83203125" style="1"/>
  </cols>
  <sheetData>
    <row r="1" spans="1:24" ht="35" customHeight="1" thickBot="1" x14ac:dyDescent="0.25">
      <c r="A1" s="109" t="s">
        <v>456</v>
      </c>
      <c r="B1" s="110"/>
      <c r="C1" s="110"/>
      <c r="D1" s="110"/>
      <c r="E1" s="110"/>
      <c r="F1" s="110"/>
      <c r="G1" s="110"/>
      <c r="H1" s="110"/>
      <c r="I1" s="110"/>
      <c r="J1" s="110"/>
      <c r="K1" s="110"/>
      <c r="L1" s="110"/>
      <c r="M1" s="110"/>
      <c r="N1" s="110"/>
      <c r="O1" s="110"/>
      <c r="P1" s="110"/>
      <c r="Q1" s="110"/>
      <c r="R1" s="110"/>
      <c r="S1" s="110"/>
      <c r="T1" s="110"/>
      <c r="U1" s="110"/>
      <c r="V1" s="110"/>
      <c r="W1" s="110"/>
      <c r="X1" s="110"/>
    </row>
    <row r="2" spans="1:24" ht="22" customHeight="1" thickBot="1" x14ac:dyDescent="0.25">
      <c r="A2" s="58"/>
      <c r="B2" s="106" t="s">
        <v>133</v>
      </c>
      <c r="C2" s="107"/>
      <c r="D2" s="107"/>
      <c r="E2" s="107"/>
      <c r="F2" s="106" t="s">
        <v>87</v>
      </c>
      <c r="G2" s="107"/>
      <c r="H2" s="107"/>
      <c r="I2" s="107"/>
      <c r="J2" s="107"/>
      <c r="K2" s="107"/>
      <c r="L2" s="107"/>
      <c r="M2" s="107"/>
      <c r="N2" s="107"/>
      <c r="O2" s="107"/>
      <c r="P2" s="107"/>
      <c r="Q2" s="107"/>
      <c r="R2" s="107"/>
      <c r="S2" s="107"/>
      <c r="T2" s="107"/>
      <c r="U2" s="107"/>
      <c r="V2" s="107"/>
      <c r="W2" s="107"/>
      <c r="X2" s="108"/>
    </row>
    <row r="3" spans="1:24" ht="51" x14ac:dyDescent="0.2">
      <c r="A3" s="102" t="s">
        <v>0</v>
      </c>
      <c r="B3" s="47" t="s">
        <v>398</v>
      </c>
      <c r="C3" s="44" t="s">
        <v>88</v>
      </c>
      <c r="D3" s="44" t="s">
        <v>89</v>
      </c>
      <c r="E3" s="48" t="s">
        <v>90</v>
      </c>
      <c r="F3" s="47" t="s">
        <v>91</v>
      </c>
      <c r="G3" s="44" t="s">
        <v>92</v>
      </c>
      <c r="H3" s="44" t="s">
        <v>93</v>
      </c>
      <c r="I3" s="44" t="s">
        <v>94</v>
      </c>
      <c r="J3" s="44" t="s">
        <v>95</v>
      </c>
      <c r="K3" s="44" t="s">
        <v>385</v>
      </c>
      <c r="L3" s="44" t="s">
        <v>386</v>
      </c>
      <c r="M3" s="44" t="s">
        <v>96</v>
      </c>
      <c r="N3" s="44" t="s">
        <v>97</v>
      </c>
      <c r="O3" s="44" t="s">
        <v>98</v>
      </c>
      <c r="P3" s="44" t="s">
        <v>99</v>
      </c>
      <c r="Q3" s="44" t="s">
        <v>100</v>
      </c>
      <c r="R3" s="44" t="s">
        <v>101</v>
      </c>
      <c r="S3" s="44" t="s">
        <v>102</v>
      </c>
      <c r="T3" s="44" t="s">
        <v>103</v>
      </c>
      <c r="U3" s="44" t="s">
        <v>134</v>
      </c>
      <c r="V3" s="44" t="s">
        <v>104</v>
      </c>
      <c r="W3" s="48" t="s">
        <v>105</v>
      </c>
      <c r="X3" s="95" t="s">
        <v>395</v>
      </c>
    </row>
    <row r="4" spans="1:24" ht="34" x14ac:dyDescent="0.2">
      <c r="A4" s="53">
        <v>1</v>
      </c>
      <c r="B4" s="45" t="s">
        <v>106</v>
      </c>
      <c r="C4" s="4">
        <v>59</v>
      </c>
      <c r="D4" s="4" t="s">
        <v>107</v>
      </c>
      <c r="E4" s="5" t="s">
        <v>108</v>
      </c>
      <c r="F4" s="45">
        <v>175.3</v>
      </c>
      <c r="G4" s="4">
        <v>109.8</v>
      </c>
      <c r="H4" s="4">
        <v>35.700000000000003</v>
      </c>
      <c r="I4" s="4" t="s">
        <v>389</v>
      </c>
      <c r="J4" s="4" t="s">
        <v>29</v>
      </c>
      <c r="K4" s="3" t="s">
        <v>25</v>
      </c>
      <c r="L4" s="3" t="s">
        <v>25</v>
      </c>
      <c r="M4" s="4" t="s">
        <v>29</v>
      </c>
      <c r="N4" s="4" t="s">
        <v>109</v>
      </c>
      <c r="O4" s="4">
        <v>9.6999999999999993</v>
      </c>
      <c r="P4" s="4" t="s">
        <v>29</v>
      </c>
      <c r="Q4" s="4" t="s">
        <v>25</v>
      </c>
      <c r="R4" s="3" t="s">
        <v>25</v>
      </c>
      <c r="S4" s="3" t="s">
        <v>25</v>
      </c>
      <c r="T4" s="4" t="s">
        <v>29</v>
      </c>
      <c r="U4" s="4" t="s">
        <v>135</v>
      </c>
      <c r="V4" s="4" t="s">
        <v>25</v>
      </c>
      <c r="W4" s="5" t="s">
        <v>110</v>
      </c>
      <c r="X4" s="46" t="s">
        <v>180</v>
      </c>
    </row>
    <row r="5" spans="1:24" ht="34" x14ac:dyDescent="0.2">
      <c r="A5" s="53">
        <v>2</v>
      </c>
      <c r="B5" s="45" t="s">
        <v>106</v>
      </c>
      <c r="C5" s="4">
        <v>68</v>
      </c>
      <c r="D5" s="4" t="s">
        <v>111</v>
      </c>
      <c r="E5" s="5" t="s">
        <v>108</v>
      </c>
      <c r="F5" s="45">
        <v>174</v>
      </c>
      <c r="G5" s="4">
        <v>72.599999999999994</v>
      </c>
      <c r="H5" s="4">
        <v>24</v>
      </c>
      <c r="I5" s="4" t="s">
        <v>390</v>
      </c>
      <c r="J5" s="4" t="s">
        <v>29</v>
      </c>
      <c r="K5" s="3" t="s">
        <v>29</v>
      </c>
      <c r="L5" s="3" t="s">
        <v>25</v>
      </c>
      <c r="M5" s="4" t="s">
        <v>29</v>
      </c>
      <c r="N5" s="4" t="s">
        <v>25</v>
      </c>
      <c r="O5" s="4" t="s">
        <v>22</v>
      </c>
      <c r="P5" s="4" t="s">
        <v>25</v>
      </c>
      <c r="Q5" s="4" t="s">
        <v>112</v>
      </c>
      <c r="R5" s="4" t="s">
        <v>29</v>
      </c>
      <c r="S5" s="3" t="s">
        <v>29</v>
      </c>
      <c r="T5" s="4" t="s">
        <v>25</v>
      </c>
      <c r="U5" s="4"/>
      <c r="V5" s="4" t="s">
        <v>25</v>
      </c>
      <c r="W5" s="5" t="s">
        <v>113</v>
      </c>
      <c r="X5" s="46" t="s">
        <v>114</v>
      </c>
    </row>
    <row r="6" spans="1:24" ht="51" x14ac:dyDescent="0.2">
      <c r="A6" s="53">
        <v>3</v>
      </c>
      <c r="B6" s="45" t="s">
        <v>106</v>
      </c>
      <c r="C6" s="4">
        <v>74</v>
      </c>
      <c r="D6" s="4" t="s">
        <v>115</v>
      </c>
      <c r="E6" s="5" t="s">
        <v>108</v>
      </c>
      <c r="F6" s="45">
        <v>167.6</v>
      </c>
      <c r="G6" s="4">
        <v>87.5</v>
      </c>
      <c r="H6" s="4">
        <v>31.2</v>
      </c>
      <c r="I6" s="4" t="s">
        <v>389</v>
      </c>
      <c r="J6" s="4" t="s">
        <v>29</v>
      </c>
      <c r="K6" s="3" t="s">
        <v>25</v>
      </c>
      <c r="L6" s="3" t="s">
        <v>25</v>
      </c>
      <c r="M6" s="4" t="s">
        <v>29</v>
      </c>
      <c r="N6" s="4" t="s">
        <v>116</v>
      </c>
      <c r="O6" s="4">
        <v>6.3</v>
      </c>
      <c r="P6" s="4" t="s">
        <v>25</v>
      </c>
      <c r="Q6" s="4" t="s">
        <v>117</v>
      </c>
      <c r="R6" s="3" t="s">
        <v>25</v>
      </c>
      <c r="S6" s="3" t="s">
        <v>25</v>
      </c>
      <c r="T6" s="4" t="s">
        <v>29</v>
      </c>
      <c r="U6" s="4" t="s">
        <v>136</v>
      </c>
      <c r="V6" s="4" t="s">
        <v>25</v>
      </c>
      <c r="W6" s="5" t="s">
        <v>118</v>
      </c>
      <c r="X6" s="46" t="s">
        <v>119</v>
      </c>
    </row>
    <row r="7" spans="1:24" ht="51" x14ac:dyDescent="0.2">
      <c r="A7" s="53">
        <v>4</v>
      </c>
      <c r="B7" s="45" t="s">
        <v>120</v>
      </c>
      <c r="C7" s="4">
        <v>84</v>
      </c>
      <c r="D7" s="4" t="s">
        <v>121</v>
      </c>
      <c r="E7" s="5" t="s">
        <v>121</v>
      </c>
      <c r="F7" s="45">
        <v>149.9</v>
      </c>
      <c r="G7" s="4">
        <v>90.6</v>
      </c>
      <c r="H7" s="4">
        <v>40.299999999999997</v>
      </c>
      <c r="I7" s="4" t="s">
        <v>392</v>
      </c>
      <c r="J7" s="4" t="s">
        <v>29</v>
      </c>
      <c r="K7" s="3" t="s">
        <v>25</v>
      </c>
      <c r="L7" s="3" t="s">
        <v>25</v>
      </c>
      <c r="M7" s="4" t="s">
        <v>29</v>
      </c>
      <c r="N7" s="4" t="s">
        <v>116</v>
      </c>
      <c r="O7" s="3" t="s">
        <v>24</v>
      </c>
      <c r="P7" s="4" t="s">
        <v>29</v>
      </c>
      <c r="Q7" s="6" t="s">
        <v>25</v>
      </c>
      <c r="R7" s="3" t="s">
        <v>25</v>
      </c>
      <c r="S7" s="3" t="s">
        <v>25</v>
      </c>
      <c r="T7" s="4" t="s">
        <v>25</v>
      </c>
      <c r="U7" s="4"/>
      <c r="V7" s="4" t="s">
        <v>25</v>
      </c>
      <c r="W7" s="5" t="s">
        <v>122</v>
      </c>
      <c r="X7" s="46" t="s">
        <v>123</v>
      </c>
    </row>
    <row r="8" spans="1:24" ht="85" x14ac:dyDescent="0.2">
      <c r="A8" s="53">
        <v>5</v>
      </c>
      <c r="B8" s="45" t="s">
        <v>120</v>
      </c>
      <c r="C8" s="4">
        <v>81</v>
      </c>
      <c r="D8" s="4" t="s">
        <v>107</v>
      </c>
      <c r="E8" s="5" t="s">
        <v>108</v>
      </c>
      <c r="F8" s="45">
        <v>166.6</v>
      </c>
      <c r="G8" s="4">
        <v>72.8</v>
      </c>
      <c r="H8" s="4">
        <v>26.2</v>
      </c>
      <c r="I8" s="4" t="s">
        <v>392</v>
      </c>
      <c r="J8" s="4" t="s">
        <v>29</v>
      </c>
      <c r="K8" s="3" t="s">
        <v>25</v>
      </c>
      <c r="L8" s="3" t="s">
        <v>25</v>
      </c>
      <c r="M8" s="3" t="s">
        <v>29</v>
      </c>
      <c r="N8" s="4" t="s">
        <v>116</v>
      </c>
      <c r="O8" s="3" t="s">
        <v>24</v>
      </c>
      <c r="P8" s="4" t="s">
        <v>25</v>
      </c>
      <c r="Q8" s="6" t="s">
        <v>25</v>
      </c>
      <c r="R8" s="3" t="s">
        <v>25</v>
      </c>
      <c r="S8" s="3" t="s">
        <v>25</v>
      </c>
      <c r="T8" s="4" t="s">
        <v>25</v>
      </c>
      <c r="U8" s="4"/>
      <c r="V8" s="4" t="s">
        <v>25</v>
      </c>
      <c r="W8" s="5" t="s">
        <v>124</v>
      </c>
      <c r="X8" s="46" t="s">
        <v>125</v>
      </c>
    </row>
    <row r="9" spans="1:24" ht="34" x14ac:dyDescent="0.2">
      <c r="A9" s="53">
        <v>6</v>
      </c>
      <c r="B9" s="45" t="s">
        <v>126</v>
      </c>
      <c r="C9" s="4">
        <v>49</v>
      </c>
      <c r="D9" s="4" t="s">
        <v>121</v>
      </c>
      <c r="E9" s="5" t="s">
        <v>121</v>
      </c>
      <c r="F9" s="45">
        <v>177.8</v>
      </c>
      <c r="G9" s="4">
        <v>95.3</v>
      </c>
      <c r="H9" s="4">
        <v>33.9</v>
      </c>
      <c r="I9" s="4" t="s">
        <v>392</v>
      </c>
      <c r="J9" s="4" t="s">
        <v>29</v>
      </c>
      <c r="K9" s="3" t="s">
        <v>25</v>
      </c>
      <c r="L9" s="3" t="s">
        <v>25</v>
      </c>
      <c r="M9" s="4" t="s">
        <v>29</v>
      </c>
      <c r="N9" s="4" t="s">
        <v>127</v>
      </c>
      <c r="O9" s="4" t="s">
        <v>22</v>
      </c>
      <c r="P9" s="4" t="s">
        <v>25</v>
      </c>
      <c r="Q9" s="6" t="s">
        <v>25</v>
      </c>
      <c r="R9" s="3" t="s">
        <v>25</v>
      </c>
      <c r="S9" s="3" t="s">
        <v>25</v>
      </c>
      <c r="T9" s="4" t="s">
        <v>25</v>
      </c>
      <c r="U9" s="4"/>
      <c r="V9" s="4" t="s">
        <v>25</v>
      </c>
      <c r="W9" s="5" t="s">
        <v>457</v>
      </c>
      <c r="X9" s="46" t="s">
        <v>125</v>
      </c>
    </row>
    <row r="10" spans="1:24" ht="34" x14ac:dyDescent="0.2">
      <c r="A10" s="53">
        <v>7</v>
      </c>
      <c r="B10" s="45" t="s">
        <v>106</v>
      </c>
      <c r="C10" s="4">
        <v>67</v>
      </c>
      <c r="D10" s="4" t="s">
        <v>121</v>
      </c>
      <c r="E10" s="5" t="s">
        <v>121</v>
      </c>
      <c r="F10" s="45">
        <v>165</v>
      </c>
      <c r="G10" s="4">
        <v>89.2</v>
      </c>
      <c r="H10" s="4">
        <v>32.6</v>
      </c>
      <c r="I10" s="4" t="s">
        <v>392</v>
      </c>
      <c r="J10" s="3" t="s">
        <v>24</v>
      </c>
      <c r="K10" s="3" t="s">
        <v>25</v>
      </c>
      <c r="L10" s="3" t="s">
        <v>25</v>
      </c>
      <c r="M10" s="4" t="s">
        <v>29</v>
      </c>
      <c r="N10" s="4" t="s">
        <v>116</v>
      </c>
      <c r="O10" s="3" t="s">
        <v>24</v>
      </c>
      <c r="P10" s="4" t="s">
        <v>29</v>
      </c>
      <c r="Q10" s="4" t="s">
        <v>128</v>
      </c>
      <c r="R10" s="3" t="s">
        <v>25</v>
      </c>
      <c r="S10" s="3" t="s">
        <v>29</v>
      </c>
      <c r="T10" s="4" t="s">
        <v>25</v>
      </c>
      <c r="U10" s="4"/>
      <c r="V10" s="4" t="s">
        <v>25</v>
      </c>
      <c r="W10" s="5" t="s">
        <v>458</v>
      </c>
      <c r="X10" s="46" t="s">
        <v>129</v>
      </c>
    </row>
    <row r="11" spans="1:24" ht="69" thickBot="1" x14ac:dyDescent="0.25">
      <c r="A11" s="54">
        <v>8</v>
      </c>
      <c r="B11" s="49" t="s">
        <v>126</v>
      </c>
      <c r="C11" s="50">
        <v>75</v>
      </c>
      <c r="D11" s="50" t="s">
        <v>107</v>
      </c>
      <c r="E11" s="51" t="s">
        <v>108</v>
      </c>
      <c r="F11" s="49">
        <v>160</v>
      </c>
      <c r="G11" s="50">
        <v>107.7</v>
      </c>
      <c r="H11" s="50">
        <v>42.51</v>
      </c>
      <c r="I11" s="50" t="s">
        <v>389</v>
      </c>
      <c r="J11" s="50" t="s">
        <v>29</v>
      </c>
      <c r="K11" s="18" t="s">
        <v>25</v>
      </c>
      <c r="L11" s="18" t="s">
        <v>29</v>
      </c>
      <c r="M11" s="50" t="s">
        <v>29</v>
      </c>
      <c r="N11" s="50" t="s">
        <v>116</v>
      </c>
      <c r="O11" s="50">
        <v>7.4</v>
      </c>
      <c r="P11" s="50" t="s">
        <v>29</v>
      </c>
      <c r="Q11" s="50" t="s">
        <v>130</v>
      </c>
      <c r="R11" s="18" t="s">
        <v>25</v>
      </c>
      <c r="S11" s="18" t="s">
        <v>25</v>
      </c>
      <c r="T11" s="50" t="s">
        <v>25</v>
      </c>
      <c r="U11" s="50"/>
      <c r="V11" s="50" t="s">
        <v>29</v>
      </c>
      <c r="W11" s="51" t="s">
        <v>131</v>
      </c>
      <c r="X11" s="52" t="s">
        <v>132</v>
      </c>
    </row>
    <row r="12" spans="1:24" ht="43" customHeight="1" thickBot="1" x14ac:dyDescent="0.25">
      <c r="A12" s="103" t="s">
        <v>391</v>
      </c>
      <c r="B12" s="104"/>
      <c r="C12" s="104"/>
      <c r="D12" s="104"/>
      <c r="E12" s="104"/>
      <c r="F12" s="104"/>
      <c r="G12" s="104"/>
      <c r="H12" s="104"/>
      <c r="I12" s="104"/>
      <c r="J12" s="104"/>
      <c r="K12" s="104"/>
      <c r="L12" s="104"/>
      <c r="M12" s="104"/>
      <c r="N12" s="104"/>
      <c r="O12" s="104"/>
      <c r="P12" s="104"/>
      <c r="Q12" s="104"/>
      <c r="R12" s="104"/>
      <c r="S12" s="104"/>
      <c r="T12" s="104"/>
      <c r="U12" s="104"/>
      <c r="V12" s="104"/>
      <c r="W12" s="104"/>
      <c r="X12" s="105"/>
    </row>
  </sheetData>
  <mergeCells count="4">
    <mergeCell ref="A12:X12"/>
    <mergeCell ref="B2:E2"/>
    <mergeCell ref="F2:X2"/>
    <mergeCell ref="A1:X1"/>
  </mergeCells>
  <pageMargins left="0.7" right="0.7" top="0.75" bottom="0.75" header="0.3" footer="0.3"/>
  <pageSetup scale="35"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85F2A-9F47-3546-BE04-E41B8CF9527C}">
  <sheetPr>
    <pageSetUpPr fitToPage="1"/>
  </sheetPr>
  <dimension ref="A1:W14"/>
  <sheetViews>
    <sheetView zoomScaleNormal="100" workbookViewId="0">
      <selection activeCell="N38" sqref="N38"/>
    </sheetView>
  </sheetViews>
  <sheetFormatPr baseColWidth="10" defaultColWidth="19.83203125" defaultRowHeight="11" x14ac:dyDescent="0.15"/>
  <cols>
    <col min="1" max="1" width="6.83203125" style="56" bestFit="1" customWidth="1"/>
    <col min="2" max="2" width="11" style="56" bestFit="1" customWidth="1"/>
    <col min="3" max="3" width="19.6640625" style="56" bestFit="1" customWidth="1"/>
    <col min="4" max="4" width="9.6640625" style="56" bestFit="1" customWidth="1"/>
    <col min="5" max="5" width="14" style="56" bestFit="1" customWidth="1"/>
    <col min="6" max="6" width="20" style="56" bestFit="1" customWidth="1"/>
    <col min="7" max="7" width="20" style="56" customWidth="1"/>
    <col min="8" max="8" width="7.5" style="56" bestFit="1" customWidth="1"/>
    <col min="9" max="9" width="8" style="56" bestFit="1" customWidth="1"/>
    <col min="10" max="10" width="13" style="56" bestFit="1" customWidth="1"/>
    <col min="11" max="11" width="16.1640625" style="56" bestFit="1" customWidth="1"/>
    <col min="12" max="12" width="20" style="56" customWidth="1"/>
    <col min="13" max="13" width="8.5" style="56" customWidth="1"/>
    <col min="14" max="14" width="19" style="56" bestFit="1" customWidth="1"/>
    <col min="15" max="15" width="19.83203125" style="56" bestFit="1" customWidth="1"/>
    <col min="16" max="16" width="8.33203125" style="56" customWidth="1"/>
    <col min="17" max="17" width="12.5" style="56" bestFit="1" customWidth="1"/>
    <col min="18" max="18" width="10.83203125" style="56" bestFit="1" customWidth="1"/>
    <col min="19" max="19" width="46.6640625" style="56" customWidth="1"/>
    <col min="20" max="20" width="44.1640625" style="56" customWidth="1"/>
    <col min="21" max="21" width="13.6640625" style="56" customWidth="1"/>
    <col min="22" max="22" width="16.6640625" style="56" customWidth="1"/>
    <col min="23" max="23" width="12.1640625" style="56" customWidth="1"/>
    <col min="24" max="16384" width="19.83203125" style="55"/>
  </cols>
  <sheetData>
    <row r="1" spans="1:23" s="57" customFormat="1" ht="37" customHeight="1" thickBot="1" x14ac:dyDescent="0.25">
      <c r="A1" s="109" t="s">
        <v>455</v>
      </c>
      <c r="B1" s="109"/>
      <c r="C1" s="109"/>
      <c r="D1" s="109"/>
      <c r="E1" s="109"/>
      <c r="F1" s="109"/>
      <c r="G1" s="109"/>
      <c r="H1" s="109"/>
      <c r="I1" s="109"/>
      <c r="J1" s="109"/>
      <c r="K1" s="109"/>
      <c r="L1" s="109"/>
      <c r="M1" s="109"/>
      <c r="N1" s="109"/>
      <c r="O1" s="109"/>
      <c r="P1" s="109"/>
      <c r="Q1" s="109"/>
      <c r="R1" s="122"/>
      <c r="S1" s="122"/>
      <c r="T1" s="122"/>
      <c r="U1" s="122"/>
      <c r="V1" s="109"/>
      <c r="W1" s="109"/>
    </row>
    <row r="2" spans="1:23" ht="14" thickBot="1" x14ac:dyDescent="0.2">
      <c r="A2" s="117" t="s">
        <v>84</v>
      </c>
      <c r="B2" s="118"/>
      <c r="C2" s="118"/>
      <c r="D2" s="118"/>
      <c r="E2" s="118"/>
      <c r="F2" s="118"/>
      <c r="G2" s="118"/>
      <c r="H2" s="118"/>
      <c r="I2" s="118"/>
      <c r="J2" s="118"/>
      <c r="K2" s="118"/>
      <c r="L2" s="118"/>
      <c r="M2" s="118"/>
      <c r="N2" s="118"/>
      <c r="O2" s="118"/>
      <c r="P2" s="118"/>
      <c r="Q2" s="118"/>
      <c r="R2" s="119" t="s">
        <v>384</v>
      </c>
      <c r="S2" s="120"/>
      <c r="T2" s="120"/>
      <c r="U2" s="121"/>
      <c r="V2" s="59"/>
      <c r="W2" s="60"/>
    </row>
    <row r="3" spans="1:23" ht="42" x14ac:dyDescent="0.15">
      <c r="A3" s="61" t="s">
        <v>0</v>
      </c>
      <c r="B3" s="62" t="s">
        <v>1</v>
      </c>
      <c r="C3" s="63" t="s">
        <v>2</v>
      </c>
      <c r="D3" s="63" t="s">
        <v>3</v>
      </c>
      <c r="E3" s="63" t="s">
        <v>4</v>
      </c>
      <c r="F3" s="63" t="s">
        <v>5</v>
      </c>
      <c r="G3" s="63" t="s">
        <v>6</v>
      </c>
      <c r="H3" s="63" t="s">
        <v>7</v>
      </c>
      <c r="I3" s="63" t="s">
        <v>8</v>
      </c>
      <c r="J3" s="63" t="s">
        <v>9</v>
      </c>
      <c r="K3" s="63" t="s">
        <v>10</v>
      </c>
      <c r="L3" s="63" t="s">
        <v>11</v>
      </c>
      <c r="M3" s="63" t="s">
        <v>12</v>
      </c>
      <c r="N3" s="63" t="s">
        <v>13</v>
      </c>
      <c r="O3" s="63" t="s">
        <v>14</v>
      </c>
      <c r="P3" s="63" t="s">
        <v>15</v>
      </c>
      <c r="Q3" s="63" t="s">
        <v>16</v>
      </c>
      <c r="R3" s="94" t="s">
        <v>17</v>
      </c>
      <c r="S3" s="94" t="s">
        <v>18</v>
      </c>
      <c r="T3" s="94" t="s">
        <v>19</v>
      </c>
      <c r="U3" s="94" t="s">
        <v>20</v>
      </c>
      <c r="V3" s="64" t="s">
        <v>85</v>
      </c>
      <c r="W3" s="65" t="s">
        <v>86</v>
      </c>
    </row>
    <row r="4" spans="1:23" ht="56" x14ac:dyDescent="0.15">
      <c r="A4" s="114">
        <v>1</v>
      </c>
      <c r="B4" s="66">
        <v>18</v>
      </c>
      <c r="C4" s="67" t="s">
        <v>23</v>
      </c>
      <c r="D4" s="67" t="s">
        <v>24</v>
      </c>
      <c r="E4" s="67" t="s">
        <v>24</v>
      </c>
      <c r="F4" s="68" t="s">
        <v>25</v>
      </c>
      <c r="G4" s="68" t="s">
        <v>26</v>
      </c>
      <c r="H4" s="68" t="s">
        <v>24</v>
      </c>
      <c r="I4" s="68" t="s">
        <v>24</v>
      </c>
      <c r="J4" s="68" t="s">
        <v>24</v>
      </c>
      <c r="K4" s="69"/>
      <c r="L4" s="70" t="s">
        <v>22</v>
      </c>
      <c r="M4" s="71" t="s">
        <v>25</v>
      </c>
      <c r="N4" s="71" t="s">
        <v>24</v>
      </c>
      <c r="O4" s="68" t="s">
        <v>27</v>
      </c>
      <c r="P4" s="68" t="s">
        <v>24</v>
      </c>
      <c r="Q4" s="68" t="s">
        <v>24</v>
      </c>
      <c r="R4" s="67"/>
      <c r="S4" s="72" t="s">
        <v>22</v>
      </c>
      <c r="T4" s="72" t="s">
        <v>22</v>
      </c>
      <c r="U4" s="72" t="s">
        <v>22</v>
      </c>
      <c r="V4" s="73" t="s">
        <v>21</v>
      </c>
      <c r="W4" s="74"/>
    </row>
    <row r="5" spans="1:23" ht="42" x14ac:dyDescent="0.15">
      <c r="A5" s="115"/>
      <c r="B5" s="66">
        <v>5</v>
      </c>
      <c r="C5" s="67" t="s">
        <v>23</v>
      </c>
      <c r="D5" s="67" t="s">
        <v>24</v>
      </c>
      <c r="E5" s="67" t="s">
        <v>24</v>
      </c>
      <c r="F5" s="68" t="s">
        <v>25</v>
      </c>
      <c r="G5" s="68" t="s">
        <v>28</v>
      </c>
      <c r="H5" s="68">
        <v>0.82</v>
      </c>
      <c r="I5" s="68" t="s">
        <v>29</v>
      </c>
      <c r="J5" s="68" t="s">
        <v>25</v>
      </c>
      <c r="K5" s="69"/>
      <c r="L5" s="70" t="s">
        <v>22</v>
      </c>
      <c r="M5" s="71" t="s">
        <v>25</v>
      </c>
      <c r="N5" s="71" t="s">
        <v>24</v>
      </c>
      <c r="O5" s="68" t="s">
        <v>30</v>
      </c>
      <c r="P5" s="68" t="s">
        <v>31</v>
      </c>
      <c r="Q5" s="68" t="s">
        <v>32</v>
      </c>
      <c r="R5" s="67"/>
      <c r="S5" s="72" t="s">
        <v>22</v>
      </c>
      <c r="T5" s="72" t="s">
        <v>22</v>
      </c>
      <c r="U5" s="72" t="s">
        <v>22</v>
      </c>
      <c r="V5" s="75"/>
      <c r="W5" s="74"/>
    </row>
    <row r="6" spans="1:23" ht="70" x14ac:dyDescent="0.15">
      <c r="A6" s="116"/>
      <c r="B6" s="66">
        <v>8</v>
      </c>
      <c r="C6" s="67" t="s">
        <v>33</v>
      </c>
      <c r="D6" s="76" t="s">
        <v>22</v>
      </c>
      <c r="E6" s="76" t="s">
        <v>24</v>
      </c>
      <c r="F6" s="68" t="s">
        <v>25</v>
      </c>
      <c r="G6" s="70" t="s">
        <v>34</v>
      </c>
      <c r="H6" s="68">
        <v>0.98</v>
      </c>
      <c r="I6" s="68" t="s">
        <v>29</v>
      </c>
      <c r="J6" s="68" t="s">
        <v>29</v>
      </c>
      <c r="K6" s="68" t="s">
        <v>29</v>
      </c>
      <c r="L6" s="68" t="s">
        <v>35</v>
      </c>
      <c r="M6" s="67" t="s">
        <v>25</v>
      </c>
      <c r="N6" s="76" t="s">
        <v>24</v>
      </c>
      <c r="O6" s="68" t="s">
        <v>36</v>
      </c>
      <c r="P6" s="68" t="s">
        <v>31</v>
      </c>
      <c r="Q6" s="68">
        <v>0.06</v>
      </c>
      <c r="R6" s="67">
        <v>760</v>
      </c>
      <c r="S6" s="68" t="s">
        <v>37</v>
      </c>
      <c r="T6" s="68" t="s">
        <v>38</v>
      </c>
      <c r="U6" s="72" t="s">
        <v>22</v>
      </c>
      <c r="V6" s="75"/>
      <c r="W6" s="77"/>
    </row>
    <row r="7" spans="1:23" ht="98" x14ac:dyDescent="0.15">
      <c r="A7" s="78">
        <v>2</v>
      </c>
      <c r="B7" s="66">
        <v>16</v>
      </c>
      <c r="C7" s="72" t="s">
        <v>23</v>
      </c>
      <c r="D7" s="72">
        <v>20.2</v>
      </c>
      <c r="E7" s="72" t="s">
        <v>24</v>
      </c>
      <c r="F7" s="70" t="s">
        <v>39</v>
      </c>
      <c r="G7" s="70" t="s">
        <v>28</v>
      </c>
      <c r="H7" s="70" t="s">
        <v>40</v>
      </c>
      <c r="I7" s="72" t="s">
        <v>29</v>
      </c>
      <c r="J7" s="71" t="s">
        <v>29</v>
      </c>
      <c r="K7" s="72" t="s">
        <v>41</v>
      </c>
      <c r="L7" s="70" t="s">
        <v>42</v>
      </c>
      <c r="M7" s="67" t="s">
        <v>29</v>
      </c>
      <c r="N7" s="79" t="s">
        <v>43</v>
      </c>
      <c r="O7" s="70" t="s">
        <v>388</v>
      </c>
      <c r="P7" s="70">
        <v>0.35</v>
      </c>
      <c r="Q7" s="70">
        <v>0.17</v>
      </c>
      <c r="R7" s="71">
        <v>410</v>
      </c>
      <c r="S7" s="70" t="s">
        <v>44</v>
      </c>
      <c r="T7" s="70" t="s">
        <v>387</v>
      </c>
      <c r="U7" s="72" t="s">
        <v>22</v>
      </c>
      <c r="V7" s="70" t="s">
        <v>45</v>
      </c>
      <c r="W7" s="80" t="s">
        <v>46</v>
      </c>
    </row>
    <row r="8" spans="1:23" ht="42" x14ac:dyDescent="0.15">
      <c r="A8" s="78">
        <v>3</v>
      </c>
      <c r="B8" s="66">
        <v>13</v>
      </c>
      <c r="C8" s="72" t="s">
        <v>23</v>
      </c>
      <c r="D8" s="72" t="s">
        <v>47</v>
      </c>
      <c r="E8" s="72" t="s">
        <v>48</v>
      </c>
      <c r="F8" s="70" t="s">
        <v>39</v>
      </c>
      <c r="G8" s="70" t="s">
        <v>28</v>
      </c>
      <c r="H8" s="70">
        <v>0.57999999999999996</v>
      </c>
      <c r="I8" s="70" t="s">
        <v>29</v>
      </c>
      <c r="J8" s="71" t="s">
        <v>29</v>
      </c>
      <c r="K8" s="72" t="s">
        <v>29</v>
      </c>
      <c r="L8" s="70" t="s">
        <v>181</v>
      </c>
      <c r="M8" s="67" t="s">
        <v>29</v>
      </c>
      <c r="N8" s="72" t="s">
        <v>24</v>
      </c>
      <c r="O8" s="70" t="s">
        <v>388</v>
      </c>
      <c r="P8" s="70">
        <v>0.3</v>
      </c>
      <c r="Q8" s="70">
        <v>0.39</v>
      </c>
      <c r="R8" s="71">
        <v>645</v>
      </c>
      <c r="S8" s="70" t="s">
        <v>49</v>
      </c>
      <c r="T8" s="70" t="s">
        <v>50</v>
      </c>
      <c r="U8" s="72" t="s">
        <v>22</v>
      </c>
      <c r="V8" s="70" t="s">
        <v>51</v>
      </c>
      <c r="W8" s="80"/>
    </row>
    <row r="9" spans="1:23" ht="84" x14ac:dyDescent="0.15">
      <c r="A9" s="78">
        <v>4</v>
      </c>
      <c r="B9" s="66">
        <v>14</v>
      </c>
      <c r="C9" s="72" t="s">
        <v>23</v>
      </c>
      <c r="D9" s="71" t="s">
        <v>24</v>
      </c>
      <c r="E9" s="71" t="s">
        <v>24</v>
      </c>
      <c r="F9" s="70" t="s">
        <v>39</v>
      </c>
      <c r="G9" s="70" t="s">
        <v>28</v>
      </c>
      <c r="H9" s="72" t="s">
        <v>22</v>
      </c>
      <c r="I9" s="72" t="s">
        <v>29</v>
      </c>
      <c r="J9" s="71" t="s">
        <v>29</v>
      </c>
      <c r="K9" s="72" t="s">
        <v>41</v>
      </c>
      <c r="L9" s="70" t="s">
        <v>52</v>
      </c>
      <c r="M9" s="67" t="s">
        <v>25</v>
      </c>
      <c r="N9" s="79" t="s">
        <v>53</v>
      </c>
      <c r="O9" s="70" t="s">
        <v>25</v>
      </c>
      <c r="P9" s="72" t="s">
        <v>24</v>
      </c>
      <c r="Q9" s="72">
        <v>0.7</v>
      </c>
      <c r="R9" s="71">
        <v>440</v>
      </c>
      <c r="S9" s="70" t="s">
        <v>54</v>
      </c>
      <c r="T9" s="70" t="s">
        <v>55</v>
      </c>
      <c r="U9" s="72" t="s">
        <v>22</v>
      </c>
      <c r="V9" s="70" t="s">
        <v>56</v>
      </c>
      <c r="W9" s="80" t="s">
        <v>57</v>
      </c>
    </row>
    <row r="10" spans="1:23" ht="98" x14ac:dyDescent="0.15">
      <c r="A10" s="78">
        <v>5</v>
      </c>
      <c r="B10" s="66">
        <v>0</v>
      </c>
      <c r="C10" s="72" t="s">
        <v>23</v>
      </c>
      <c r="D10" s="72">
        <v>17.600000000000001</v>
      </c>
      <c r="E10" s="72" t="s">
        <v>58</v>
      </c>
      <c r="F10" s="70" t="s">
        <v>39</v>
      </c>
      <c r="G10" s="67" t="s">
        <v>22</v>
      </c>
      <c r="H10" s="72" t="s">
        <v>22</v>
      </c>
      <c r="I10" s="72" t="s">
        <v>24</v>
      </c>
      <c r="J10" s="71" t="s">
        <v>25</v>
      </c>
      <c r="K10" s="72" t="s">
        <v>29</v>
      </c>
      <c r="L10" s="70" t="s">
        <v>59</v>
      </c>
      <c r="M10" s="67" t="s">
        <v>25</v>
      </c>
      <c r="N10" s="72" t="s">
        <v>24</v>
      </c>
      <c r="O10" s="70" t="s">
        <v>60</v>
      </c>
      <c r="P10" s="68" t="s">
        <v>24</v>
      </c>
      <c r="Q10" s="68" t="s">
        <v>24</v>
      </c>
      <c r="R10" s="71">
        <v>475</v>
      </c>
      <c r="S10" s="70" t="s">
        <v>61</v>
      </c>
      <c r="T10" s="70" t="s">
        <v>62</v>
      </c>
      <c r="U10" s="72" t="s">
        <v>22</v>
      </c>
      <c r="V10" s="70" t="s">
        <v>24</v>
      </c>
      <c r="W10" s="80" t="s">
        <v>63</v>
      </c>
    </row>
    <row r="11" spans="1:23" ht="56" x14ac:dyDescent="0.15">
      <c r="A11" s="78">
        <v>6</v>
      </c>
      <c r="B11" s="66">
        <v>10</v>
      </c>
      <c r="C11" s="72" t="s">
        <v>23</v>
      </c>
      <c r="D11" s="72">
        <v>28.5</v>
      </c>
      <c r="E11" s="72" t="s">
        <v>24</v>
      </c>
      <c r="F11" s="70" t="s">
        <v>39</v>
      </c>
      <c r="G11" s="70" t="s">
        <v>28</v>
      </c>
      <c r="H11" s="70">
        <v>0.65</v>
      </c>
      <c r="I11" s="70" t="s">
        <v>29</v>
      </c>
      <c r="J11" s="71" t="s">
        <v>29</v>
      </c>
      <c r="K11" s="70" t="s">
        <v>29</v>
      </c>
      <c r="L11" s="70" t="s">
        <v>64</v>
      </c>
      <c r="M11" s="67" t="s">
        <v>25</v>
      </c>
      <c r="N11" s="70" t="s">
        <v>24</v>
      </c>
      <c r="O11" s="70" t="s">
        <v>65</v>
      </c>
      <c r="P11" s="68" t="s">
        <v>24</v>
      </c>
      <c r="Q11" s="68" t="s">
        <v>24</v>
      </c>
      <c r="R11" s="71">
        <v>525</v>
      </c>
      <c r="S11" s="70" t="s">
        <v>66</v>
      </c>
      <c r="T11" s="70" t="s">
        <v>67</v>
      </c>
      <c r="U11" s="72" t="s">
        <v>22</v>
      </c>
      <c r="V11" s="70" t="s">
        <v>68</v>
      </c>
      <c r="W11" s="80"/>
    </row>
    <row r="12" spans="1:23" ht="84" x14ac:dyDescent="0.15">
      <c r="A12" s="78">
        <v>7</v>
      </c>
      <c r="B12" s="66">
        <v>31</v>
      </c>
      <c r="C12" s="72" t="s">
        <v>23</v>
      </c>
      <c r="D12" s="72">
        <v>25.5</v>
      </c>
      <c r="E12" s="72" t="s">
        <v>24</v>
      </c>
      <c r="F12" s="70" t="s">
        <v>39</v>
      </c>
      <c r="G12" s="70" t="s">
        <v>69</v>
      </c>
      <c r="H12" s="70" t="s">
        <v>24</v>
      </c>
      <c r="I12" s="70" t="s">
        <v>29</v>
      </c>
      <c r="J12" s="71" t="s">
        <v>29</v>
      </c>
      <c r="K12" s="70" t="s">
        <v>29</v>
      </c>
      <c r="L12" s="70" t="s">
        <v>70</v>
      </c>
      <c r="M12" s="67" t="s">
        <v>25</v>
      </c>
      <c r="N12" s="70" t="s">
        <v>24</v>
      </c>
      <c r="O12" s="70" t="s">
        <v>71</v>
      </c>
      <c r="P12" s="68" t="s">
        <v>72</v>
      </c>
      <c r="Q12" s="68" t="s">
        <v>24</v>
      </c>
      <c r="R12" s="72">
        <v>550</v>
      </c>
      <c r="S12" s="70" t="s">
        <v>73</v>
      </c>
      <c r="T12" s="70" t="s">
        <v>74</v>
      </c>
      <c r="U12" s="72" t="s">
        <v>22</v>
      </c>
      <c r="V12" s="70" t="s">
        <v>75</v>
      </c>
      <c r="W12" s="80" t="s">
        <v>46</v>
      </c>
    </row>
    <row r="13" spans="1:23" ht="141" thickBot="1" x14ac:dyDescent="0.2">
      <c r="A13" s="81">
        <v>8</v>
      </c>
      <c r="B13" s="82">
        <v>8</v>
      </c>
      <c r="C13" s="83" t="s">
        <v>23</v>
      </c>
      <c r="D13" s="83">
        <v>16.2</v>
      </c>
      <c r="E13" s="83" t="s">
        <v>24</v>
      </c>
      <c r="F13" s="84" t="s">
        <v>25</v>
      </c>
      <c r="G13" s="85" t="s">
        <v>29</v>
      </c>
      <c r="H13" s="86">
        <v>0.6</v>
      </c>
      <c r="I13" s="86" t="s">
        <v>29</v>
      </c>
      <c r="J13" s="87" t="s">
        <v>29</v>
      </c>
      <c r="K13" s="86" t="s">
        <v>41</v>
      </c>
      <c r="L13" s="86" t="s">
        <v>76</v>
      </c>
      <c r="M13" s="85" t="s">
        <v>29</v>
      </c>
      <c r="N13" s="88" t="s">
        <v>77</v>
      </c>
      <c r="O13" s="86" t="s">
        <v>78</v>
      </c>
      <c r="P13" s="86" t="s">
        <v>79</v>
      </c>
      <c r="Q13" s="86">
        <v>0.46</v>
      </c>
      <c r="R13" s="83">
        <v>750</v>
      </c>
      <c r="S13" s="86" t="s">
        <v>80</v>
      </c>
      <c r="T13" s="86" t="s">
        <v>81</v>
      </c>
      <c r="U13" s="89" t="s">
        <v>82</v>
      </c>
      <c r="V13" s="86" t="s">
        <v>83</v>
      </c>
      <c r="W13" s="90"/>
    </row>
    <row r="14" spans="1:23" ht="14" thickBot="1" x14ac:dyDescent="0.2">
      <c r="A14" s="111" t="s">
        <v>182</v>
      </c>
      <c r="B14" s="112"/>
      <c r="C14" s="112"/>
      <c r="D14" s="112"/>
      <c r="E14" s="112"/>
      <c r="F14" s="112"/>
      <c r="G14" s="112"/>
      <c r="H14" s="112"/>
      <c r="I14" s="112"/>
      <c r="J14" s="112"/>
      <c r="K14" s="112"/>
      <c r="L14" s="112"/>
      <c r="M14" s="112"/>
      <c r="N14" s="112"/>
      <c r="O14" s="112"/>
      <c r="P14" s="112"/>
      <c r="Q14" s="112"/>
      <c r="R14" s="112"/>
      <c r="S14" s="112"/>
      <c r="T14" s="112"/>
      <c r="U14" s="112"/>
      <c r="V14" s="112"/>
      <c r="W14" s="113"/>
    </row>
  </sheetData>
  <mergeCells count="5">
    <mergeCell ref="A14:W14"/>
    <mergeCell ref="A4:A6"/>
    <mergeCell ref="A2:Q2"/>
    <mergeCell ref="R2:U2"/>
    <mergeCell ref="A1:W1"/>
  </mergeCells>
  <pageMargins left="0.7" right="0.7" top="0.75" bottom="0.75" header="0.3" footer="0.3"/>
  <pageSetup scale="69"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C2B95-6C07-184D-AB12-4EA712D8026B}">
  <dimension ref="A1:M31"/>
  <sheetViews>
    <sheetView zoomScale="143" workbookViewId="0">
      <selection activeCell="E34" sqref="E34"/>
    </sheetView>
  </sheetViews>
  <sheetFormatPr baseColWidth="10" defaultColWidth="9.5" defaultRowHeight="16" x14ac:dyDescent="0.2"/>
  <cols>
    <col min="4" max="4" width="19.1640625" customWidth="1"/>
    <col min="5" max="5" width="14.6640625" customWidth="1"/>
    <col min="6" max="6" width="13.33203125" customWidth="1"/>
    <col min="7" max="7" width="14" customWidth="1"/>
    <col min="8" max="8" width="13.6640625" customWidth="1"/>
    <col min="9" max="9" width="14.6640625" customWidth="1"/>
    <col min="10" max="10" width="14.1640625" customWidth="1"/>
    <col min="11" max="11" width="14.6640625" customWidth="1"/>
    <col min="12" max="12" width="14.83203125" customWidth="1"/>
    <col min="13" max="13" width="17.6640625" customWidth="1"/>
  </cols>
  <sheetData>
    <row r="1" spans="1:13" ht="34" customHeight="1" thickBot="1" x14ac:dyDescent="0.25">
      <c r="A1" s="109" t="s">
        <v>454</v>
      </c>
      <c r="B1" s="129"/>
      <c r="C1" s="129"/>
      <c r="D1" s="129"/>
      <c r="E1" s="129"/>
      <c r="F1" s="129"/>
      <c r="G1" s="129"/>
      <c r="H1" s="129"/>
      <c r="I1" s="129"/>
      <c r="J1" s="129"/>
      <c r="K1" s="129"/>
      <c r="L1" s="129"/>
      <c r="M1" s="129"/>
    </row>
    <row r="2" spans="1:13" ht="17" thickBot="1" x14ac:dyDescent="0.25">
      <c r="A2" s="130" t="s">
        <v>266</v>
      </c>
      <c r="B2" s="131"/>
      <c r="C2" s="131"/>
      <c r="D2" s="132" t="s">
        <v>267</v>
      </c>
      <c r="E2" s="133"/>
      <c r="F2" s="133"/>
      <c r="G2" s="133"/>
      <c r="H2" s="133"/>
      <c r="I2" s="133"/>
      <c r="J2" s="134"/>
      <c r="K2" s="135" t="s">
        <v>268</v>
      </c>
      <c r="L2" s="133"/>
      <c r="M2" s="134"/>
    </row>
    <row r="3" spans="1:13" ht="34" x14ac:dyDescent="0.2">
      <c r="A3" s="25" t="s">
        <v>269</v>
      </c>
      <c r="B3" s="26" t="s">
        <v>270</v>
      </c>
      <c r="C3" s="27" t="s">
        <v>271</v>
      </c>
      <c r="D3" s="28" t="s">
        <v>272</v>
      </c>
      <c r="E3" s="29" t="s">
        <v>273</v>
      </c>
      <c r="F3" s="29" t="s">
        <v>274</v>
      </c>
      <c r="G3" s="29" t="s">
        <v>275</v>
      </c>
      <c r="H3" s="29" t="s">
        <v>276</v>
      </c>
      <c r="I3" s="29" t="s">
        <v>277</v>
      </c>
      <c r="J3" s="30" t="s">
        <v>278</v>
      </c>
      <c r="K3" s="2" t="s">
        <v>279</v>
      </c>
      <c r="L3" s="29" t="s">
        <v>280</v>
      </c>
      <c r="M3" s="30" t="s">
        <v>281</v>
      </c>
    </row>
    <row r="4" spans="1:13" ht="17" x14ac:dyDescent="0.2">
      <c r="A4" s="126">
        <v>1</v>
      </c>
      <c r="B4" s="3">
        <v>1</v>
      </c>
      <c r="C4" s="7" t="s">
        <v>282</v>
      </c>
      <c r="D4" s="8" t="s">
        <v>283</v>
      </c>
      <c r="E4" s="9"/>
      <c r="F4" s="9" t="s">
        <v>284</v>
      </c>
      <c r="G4" s="9"/>
      <c r="H4" s="9" t="s">
        <v>284</v>
      </c>
      <c r="I4" s="9"/>
      <c r="J4" s="10"/>
      <c r="K4" s="11">
        <v>13112829</v>
      </c>
      <c r="L4" s="9">
        <v>240643</v>
      </c>
      <c r="M4" s="12">
        <f t="shared" ref="M4:M18" si="0">(L4/K4)*100</f>
        <v>1.8351722576417338</v>
      </c>
    </row>
    <row r="5" spans="1:13" ht="17" x14ac:dyDescent="0.2">
      <c r="A5" s="126"/>
      <c r="B5" s="3">
        <v>2</v>
      </c>
      <c r="C5" s="7" t="s">
        <v>285</v>
      </c>
      <c r="D5" s="8" t="s">
        <v>399</v>
      </c>
      <c r="E5" s="9" t="s">
        <v>284</v>
      </c>
      <c r="F5" s="9"/>
      <c r="G5" s="9" t="s">
        <v>284</v>
      </c>
      <c r="H5" s="9" t="s">
        <v>284</v>
      </c>
      <c r="I5" s="9" t="s">
        <v>284</v>
      </c>
      <c r="J5" s="10" t="s">
        <v>284</v>
      </c>
      <c r="K5" s="11">
        <v>17405992</v>
      </c>
      <c r="L5" s="9">
        <v>2303074</v>
      </c>
      <c r="M5" s="12">
        <f t="shared" si="0"/>
        <v>13.231500968172341</v>
      </c>
    </row>
    <row r="6" spans="1:13" ht="17" x14ac:dyDescent="0.2">
      <c r="A6" s="126"/>
      <c r="B6" s="3">
        <v>3</v>
      </c>
      <c r="C6" s="7" t="s">
        <v>286</v>
      </c>
      <c r="D6" s="8" t="s">
        <v>399</v>
      </c>
      <c r="E6" s="9" t="s">
        <v>284</v>
      </c>
      <c r="F6" s="9"/>
      <c r="G6" s="9"/>
      <c r="H6" s="9" t="s">
        <v>284</v>
      </c>
      <c r="I6" s="9"/>
      <c r="J6" s="10" t="s">
        <v>284</v>
      </c>
      <c r="K6" s="11">
        <v>6874547</v>
      </c>
      <c r="L6" s="9">
        <v>221490</v>
      </c>
      <c r="M6" s="12">
        <f t="shared" si="0"/>
        <v>3.2218850202056948</v>
      </c>
    </row>
    <row r="7" spans="1:13" ht="17" x14ac:dyDescent="0.2">
      <c r="A7" s="126">
        <v>2</v>
      </c>
      <c r="B7" s="3">
        <v>4</v>
      </c>
      <c r="C7" s="7" t="s">
        <v>287</v>
      </c>
      <c r="D7" s="8" t="s">
        <v>288</v>
      </c>
      <c r="E7" s="9"/>
      <c r="F7" s="9"/>
      <c r="G7" s="9"/>
      <c r="H7" s="9"/>
      <c r="I7" s="9"/>
      <c r="J7" s="10"/>
      <c r="K7" s="11">
        <v>7691051</v>
      </c>
      <c r="L7" s="9">
        <v>155022</v>
      </c>
      <c r="M7" s="12">
        <f t="shared" si="0"/>
        <v>2.0156152910701022</v>
      </c>
    </row>
    <row r="8" spans="1:13" ht="17" x14ac:dyDescent="0.2">
      <c r="A8" s="126"/>
      <c r="B8" s="3">
        <v>5</v>
      </c>
      <c r="C8" s="7" t="s">
        <v>289</v>
      </c>
      <c r="D8" s="8" t="s">
        <v>288</v>
      </c>
      <c r="E8" s="9"/>
      <c r="F8" s="9"/>
      <c r="G8" s="9"/>
      <c r="H8" s="9"/>
      <c r="I8" s="9"/>
      <c r="J8" s="10"/>
      <c r="K8" s="11">
        <v>5661695</v>
      </c>
      <c r="L8" s="9">
        <v>58427</v>
      </c>
      <c r="M8" s="12">
        <f t="shared" si="0"/>
        <v>1.0319701078917178</v>
      </c>
    </row>
    <row r="9" spans="1:13" ht="17" x14ac:dyDescent="0.2">
      <c r="A9" s="126">
        <v>3</v>
      </c>
      <c r="B9" s="3">
        <v>6</v>
      </c>
      <c r="C9" s="7" t="s">
        <v>290</v>
      </c>
      <c r="D9" s="8" t="s">
        <v>291</v>
      </c>
      <c r="E9" s="9"/>
      <c r="F9" s="9" t="s">
        <v>284</v>
      </c>
      <c r="G9" s="9"/>
      <c r="H9" s="9"/>
      <c r="I9" s="9"/>
      <c r="J9" s="10" t="s">
        <v>284</v>
      </c>
      <c r="K9" s="11">
        <v>14141744</v>
      </c>
      <c r="L9" s="9">
        <v>240942</v>
      </c>
      <c r="M9" s="12">
        <f t="shared" si="0"/>
        <v>1.7037644013355071</v>
      </c>
    </row>
    <row r="10" spans="1:13" ht="17" x14ac:dyDescent="0.2">
      <c r="A10" s="126"/>
      <c r="B10" s="3">
        <v>7</v>
      </c>
      <c r="C10" s="7" t="s">
        <v>292</v>
      </c>
      <c r="D10" s="8" t="s">
        <v>291</v>
      </c>
      <c r="E10" s="9"/>
      <c r="F10" s="9" t="s">
        <v>284</v>
      </c>
      <c r="G10" s="9"/>
      <c r="H10" s="9" t="s">
        <v>284</v>
      </c>
      <c r="I10" s="9"/>
      <c r="J10" s="10"/>
      <c r="K10" s="11">
        <v>12438901</v>
      </c>
      <c r="L10" s="9">
        <v>181379</v>
      </c>
      <c r="M10" s="12">
        <f t="shared" si="0"/>
        <v>1.4581593663298711</v>
      </c>
    </row>
    <row r="11" spans="1:13" ht="17" x14ac:dyDescent="0.2">
      <c r="A11" s="126"/>
      <c r="B11" s="3">
        <v>8</v>
      </c>
      <c r="C11" s="7" t="s">
        <v>293</v>
      </c>
      <c r="D11" s="8" t="s">
        <v>291</v>
      </c>
      <c r="E11" s="9"/>
      <c r="F11" s="9" t="s">
        <v>284</v>
      </c>
      <c r="G11" s="9"/>
      <c r="H11" s="9" t="s">
        <v>284</v>
      </c>
      <c r="I11" s="9"/>
      <c r="J11" s="10"/>
      <c r="K11" s="11">
        <v>10583694</v>
      </c>
      <c r="L11" s="9">
        <v>137839</v>
      </c>
      <c r="M11" s="12">
        <f t="shared" si="0"/>
        <v>1.3023713648561646</v>
      </c>
    </row>
    <row r="12" spans="1:13" ht="17" x14ac:dyDescent="0.2">
      <c r="A12" s="126"/>
      <c r="B12" s="3">
        <v>9</v>
      </c>
      <c r="C12" s="7" t="s">
        <v>294</v>
      </c>
      <c r="D12" s="8" t="s">
        <v>288</v>
      </c>
      <c r="E12" s="9"/>
      <c r="F12" s="9"/>
      <c r="G12" s="9"/>
      <c r="H12" s="9"/>
      <c r="I12" s="9"/>
      <c r="J12" s="10"/>
      <c r="K12" s="11">
        <v>7870370</v>
      </c>
      <c r="L12" s="9">
        <v>78611</v>
      </c>
      <c r="M12" s="12">
        <f t="shared" si="0"/>
        <v>0.99882216465045481</v>
      </c>
    </row>
    <row r="13" spans="1:13" ht="17" x14ac:dyDescent="0.2">
      <c r="A13" s="126">
        <v>4</v>
      </c>
      <c r="B13" s="3">
        <v>10</v>
      </c>
      <c r="C13" s="7" t="s">
        <v>295</v>
      </c>
      <c r="D13" s="8" t="s">
        <v>283</v>
      </c>
      <c r="E13" s="9"/>
      <c r="F13" s="9" t="s">
        <v>284</v>
      </c>
      <c r="G13" s="9"/>
      <c r="H13" s="9" t="s">
        <v>284</v>
      </c>
      <c r="I13" s="9"/>
      <c r="J13" s="10"/>
      <c r="K13" s="11">
        <v>12206013</v>
      </c>
      <c r="L13" s="9">
        <v>139992</v>
      </c>
      <c r="M13" s="12">
        <f t="shared" si="0"/>
        <v>1.146910133554667</v>
      </c>
    </row>
    <row r="14" spans="1:13" ht="17" x14ac:dyDescent="0.2">
      <c r="A14" s="126"/>
      <c r="B14" s="3">
        <v>11</v>
      </c>
      <c r="C14" s="7" t="s">
        <v>296</v>
      </c>
      <c r="D14" s="8" t="s">
        <v>288</v>
      </c>
      <c r="E14" s="9"/>
      <c r="F14" s="9"/>
      <c r="G14" s="9"/>
      <c r="H14" s="9"/>
      <c r="I14" s="9"/>
      <c r="J14" s="10"/>
      <c r="K14" s="11">
        <v>2117704</v>
      </c>
      <c r="L14" s="9">
        <v>50005</v>
      </c>
      <c r="M14" s="12">
        <f t="shared" si="0"/>
        <v>2.3612837299263729</v>
      </c>
    </row>
    <row r="15" spans="1:13" ht="17" x14ac:dyDescent="0.2">
      <c r="A15" s="126"/>
      <c r="B15" s="3">
        <v>12</v>
      </c>
      <c r="C15" s="7" t="s">
        <v>297</v>
      </c>
      <c r="D15" s="8" t="s">
        <v>283</v>
      </c>
      <c r="E15" s="9"/>
      <c r="F15" s="9"/>
      <c r="G15" s="9"/>
      <c r="H15" s="9" t="s">
        <v>284</v>
      </c>
      <c r="I15" s="9"/>
      <c r="J15" s="10"/>
      <c r="K15" s="11">
        <v>7201043</v>
      </c>
      <c r="L15" s="9">
        <v>157545</v>
      </c>
      <c r="M15" s="12">
        <f t="shared" si="0"/>
        <v>2.1878080716918369</v>
      </c>
    </row>
    <row r="16" spans="1:13" ht="17" x14ac:dyDescent="0.2">
      <c r="A16" s="126">
        <v>5</v>
      </c>
      <c r="B16" s="3">
        <v>13</v>
      </c>
      <c r="C16" s="7" t="s">
        <v>298</v>
      </c>
      <c r="D16" s="8" t="s">
        <v>291</v>
      </c>
      <c r="E16" s="9"/>
      <c r="F16" s="9" t="s">
        <v>284</v>
      </c>
      <c r="G16" s="9"/>
      <c r="H16" s="9"/>
      <c r="I16" s="9"/>
      <c r="J16" s="10"/>
      <c r="K16" s="11">
        <v>11836146</v>
      </c>
      <c r="L16" s="9">
        <v>233630</v>
      </c>
      <c r="M16" s="12">
        <f t="shared" si="0"/>
        <v>1.9738688590019082</v>
      </c>
    </row>
    <row r="17" spans="1:13" ht="17" x14ac:dyDescent="0.2">
      <c r="A17" s="126"/>
      <c r="B17" s="3">
        <v>14</v>
      </c>
      <c r="C17" s="7" t="s">
        <v>299</v>
      </c>
      <c r="D17" s="8" t="s">
        <v>291</v>
      </c>
      <c r="E17" s="9"/>
      <c r="F17" s="9" t="s">
        <v>284</v>
      </c>
      <c r="G17" s="9"/>
      <c r="H17" s="9" t="s">
        <v>284</v>
      </c>
      <c r="I17" s="9"/>
      <c r="J17" s="10"/>
      <c r="K17" s="11">
        <v>3068988</v>
      </c>
      <c r="L17" s="9">
        <v>21552</v>
      </c>
      <c r="M17" s="12">
        <f t="shared" si="0"/>
        <v>0.70225103519466348</v>
      </c>
    </row>
    <row r="18" spans="1:13" ht="17" x14ac:dyDescent="0.2">
      <c r="A18" s="126"/>
      <c r="B18" s="3">
        <v>15</v>
      </c>
      <c r="C18" s="7" t="s">
        <v>300</v>
      </c>
      <c r="D18" s="8" t="s">
        <v>291</v>
      </c>
      <c r="E18" s="9"/>
      <c r="F18" s="9" t="s">
        <v>284</v>
      </c>
      <c r="G18" s="9"/>
      <c r="H18" s="9" t="s">
        <v>284</v>
      </c>
      <c r="I18" s="9"/>
      <c r="J18" s="10"/>
      <c r="K18" s="11">
        <v>4810293</v>
      </c>
      <c r="L18" s="9">
        <v>110775</v>
      </c>
      <c r="M18" s="12">
        <f t="shared" si="0"/>
        <v>2.3028742739787367</v>
      </c>
    </row>
    <row r="19" spans="1:13" ht="17" x14ac:dyDescent="0.2">
      <c r="A19" s="126">
        <v>6</v>
      </c>
      <c r="B19" s="3">
        <v>16</v>
      </c>
      <c r="C19" s="7" t="s">
        <v>301</v>
      </c>
      <c r="D19" s="13" t="s">
        <v>291</v>
      </c>
      <c r="E19" s="14"/>
      <c r="F19" s="14"/>
      <c r="G19" s="14"/>
      <c r="H19" s="14" t="s">
        <v>284</v>
      </c>
      <c r="I19" s="14"/>
      <c r="J19" s="15"/>
      <c r="K19" s="11">
        <v>11378254</v>
      </c>
      <c r="L19" s="9">
        <v>221382</v>
      </c>
      <c r="M19" s="12">
        <f>(L19/K19)*100</f>
        <v>1.9456587979139857</v>
      </c>
    </row>
    <row r="20" spans="1:13" ht="17" x14ac:dyDescent="0.2">
      <c r="A20" s="126"/>
      <c r="B20" s="3">
        <v>17</v>
      </c>
      <c r="C20" s="7" t="s">
        <v>302</v>
      </c>
      <c r="D20" s="13" t="s">
        <v>291</v>
      </c>
      <c r="E20" s="14"/>
      <c r="F20" s="14"/>
      <c r="G20" s="14"/>
      <c r="H20" s="14"/>
      <c r="I20" s="14"/>
      <c r="J20" s="15"/>
      <c r="K20" s="11">
        <v>9395769</v>
      </c>
      <c r="L20" s="9">
        <v>412776</v>
      </c>
      <c r="M20" s="12">
        <f>(L20/K20)*100</f>
        <v>4.3932114550708938</v>
      </c>
    </row>
    <row r="21" spans="1:13" ht="17" x14ac:dyDescent="0.2">
      <c r="A21" s="126"/>
      <c r="B21" s="3">
        <v>18</v>
      </c>
      <c r="C21" s="7" t="s">
        <v>303</v>
      </c>
      <c r="D21" s="13" t="s">
        <v>304</v>
      </c>
      <c r="E21" s="14"/>
      <c r="F21" s="14"/>
      <c r="G21" s="14"/>
      <c r="H21" s="14" t="s">
        <v>284</v>
      </c>
      <c r="I21" s="14"/>
      <c r="J21" s="15"/>
      <c r="K21" s="11">
        <v>13577992</v>
      </c>
      <c r="L21" s="9">
        <v>226251</v>
      </c>
      <c r="M21" s="12">
        <f>(L21/K21)*100</f>
        <v>1.6663067705445695</v>
      </c>
    </row>
    <row r="22" spans="1:13" ht="17" x14ac:dyDescent="0.2">
      <c r="A22" s="126"/>
      <c r="B22" s="3">
        <v>19</v>
      </c>
      <c r="C22" s="7" t="s">
        <v>305</v>
      </c>
      <c r="D22" s="13" t="s">
        <v>291</v>
      </c>
      <c r="E22" s="14"/>
      <c r="F22" s="14" t="s">
        <v>284</v>
      </c>
      <c r="G22" s="14"/>
      <c r="H22" s="14" t="s">
        <v>284</v>
      </c>
      <c r="I22" s="14"/>
      <c r="J22" s="15" t="s">
        <v>29</v>
      </c>
      <c r="K22" s="11">
        <v>6828362</v>
      </c>
      <c r="L22" s="9">
        <v>233182</v>
      </c>
      <c r="M22" s="12">
        <f>(L22/K22)*100</f>
        <v>3.4149038964249407</v>
      </c>
    </row>
    <row r="23" spans="1:13" ht="17" x14ac:dyDescent="0.2">
      <c r="A23" s="126">
        <v>7</v>
      </c>
      <c r="B23" s="3">
        <v>20</v>
      </c>
      <c r="C23" s="7" t="s">
        <v>306</v>
      </c>
      <c r="D23" s="13" t="s">
        <v>283</v>
      </c>
      <c r="E23" s="14"/>
      <c r="F23" s="14"/>
      <c r="G23" s="14"/>
      <c r="H23" s="14" t="s">
        <v>284</v>
      </c>
      <c r="I23" s="14"/>
      <c r="J23" s="15"/>
      <c r="K23" s="16" t="s">
        <v>426</v>
      </c>
      <c r="L23" s="14" t="s">
        <v>426</v>
      </c>
      <c r="M23" s="15" t="s">
        <v>426</v>
      </c>
    </row>
    <row r="24" spans="1:13" ht="17" x14ac:dyDescent="0.2">
      <c r="A24" s="126"/>
      <c r="B24" s="3">
        <v>21</v>
      </c>
      <c r="C24" s="7" t="s">
        <v>307</v>
      </c>
      <c r="D24" s="13" t="s">
        <v>283</v>
      </c>
      <c r="E24" s="14"/>
      <c r="F24" s="14"/>
      <c r="G24" s="14"/>
      <c r="H24" s="14" t="s">
        <v>284</v>
      </c>
      <c r="I24" s="14"/>
      <c r="J24" s="15"/>
      <c r="K24" s="11">
        <v>7663925</v>
      </c>
      <c r="L24" s="9">
        <v>274855</v>
      </c>
      <c r="M24" s="12">
        <f t="shared" ref="M24:M30" si="1">(L24/K24)*100</f>
        <v>3.5863477265239418</v>
      </c>
    </row>
    <row r="25" spans="1:13" ht="17" x14ac:dyDescent="0.2">
      <c r="A25" s="126"/>
      <c r="B25" s="3">
        <v>22</v>
      </c>
      <c r="C25" s="7" t="s">
        <v>308</v>
      </c>
      <c r="D25" s="13" t="s">
        <v>283</v>
      </c>
      <c r="E25" s="14"/>
      <c r="F25" s="14"/>
      <c r="G25" s="14"/>
      <c r="H25" s="14" t="s">
        <v>284</v>
      </c>
      <c r="I25" s="14"/>
      <c r="J25" s="15"/>
      <c r="K25" s="11">
        <v>12099658</v>
      </c>
      <c r="L25" s="9">
        <v>459078</v>
      </c>
      <c r="M25" s="12">
        <f t="shared" si="1"/>
        <v>3.7941402971885654</v>
      </c>
    </row>
    <row r="26" spans="1:13" ht="17" x14ac:dyDescent="0.2">
      <c r="A26" s="126"/>
      <c r="B26" s="3">
        <v>23</v>
      </c>
      <c r="C26" s="7" t="s">
        <v>309</v>
      </c>
      <c r="D26" s="13" t="s">
        <v>399</v>
      </c>
      <c r="E26" s="14"/>
      <c r="F26" s="14"/>
      <c r="G26" s="14"/>
      <c r="H26" s="14" t="s">
        <v>284</v>
      </c>
      <c r="I26" s="14"/>
      <c r="J26" s="15" t="s">
        <v>29</v>
      </c>
      <c r="K26" s="11">
        <v>10109387</v>
      </c>
      <c r="L26" s="9">
        <v>1060996</v>
      </c>
      <c r="M26" s="12">
        <f t="shared" si="1"/>
        <v>10.495156630169564</v>
      </c>
    </row>
    <row r="27" spans="1:13" ht="17" x14ac:dyDescent="0.2">
      <c r="A27" s="126"/>
      <c r="B27" s="3">
        <v>24</v>
      </c>
      <c r="C27" s="7" t="s">
        <v>310</v>
      </c>
      <c r="D27" s="13" t="s">
        <v>283</v>
      </c>
      <c r="E27" s="14" t="s">
        <v>284</v>
      </c>
      <c r="F27" s="14" t="s">
        <v>284</v>
      </c>
      <c r="G27" s="14"/>
      <c r="H27" s="14" t="s">
        <v>284</v>
      </c>
      <c r="I27" s="14"/>
      <c r="J27" s="15"/>
      <c r="K27" s="11">
        <v>471519</v>
      </c>
      <c r="L27" s="9">
        <v>8253</v>
      </c>
      <c r="M27" s="12">
        <f t="shared" si="1"/>
        <v>1.7503006241530032</v>
      </c>
    </row>
    <row r="28" spans="1:13" ht="17" x14ac:dyDescent="0.2">
      <c r="A28" s="126"/>
      <c r="B28" s="3">
        <v>25</v>
      </c>
      <c r="C28" s="7" t="s">
        <v>311</v>
      </c>
      <c r="D28" s="13" t="s">
        <v>283</v>
      </c>
      <c r="E28" s="14"/>
      <c r="F28" s="14"/>
      <c r="G28" s="14"/>
      <c r="H28" s="14" t="s">
        <v>284</v>
      </c>
      <c r="I28" s="14"/>
      <c r="J28" s="15"/>
      <c r="K28" s="11">
        <v>1318477</v>
      </c>
      <c r="L28" s="9">
        <v>28400</v>
      </c>
      <c r="M28" s="12">
        <f t="shared" si="1"/>
        <v>2.1540004110803599</v>
      </c>
    </row>
    <row r="29" spans="1:13" ht="17" x14ac:dyDescent="0.2">
      <c r="A29" s="127">
        <v>8</v>
      </c>
      <c r="B29" s="3">
        <v>26</v>
      </c>
      <c r="C29" s="17" t="s">
        <v>312</v>
      </c>
      <c r="D29" s="8" t="s">
        <v>283</v>
      </c>
      <c r="E29" s="9"/>
      <c r="F29" s="9" t="s">
        <v>29</v>
      </c>
      <c r="G29" s="9"/>
      <c r="H29" s="9" t="s">
        <v>284</v>
      </c>
      <c r="I29" s="9"/>
      <c r="J29" s="10" t="s">
        <v>29</v>
      </c>
      <c r="K29" s="11">
        <v>7726589</v>
      </c>
      <c r="L29" s="9">
        <v>645762</v>
      </c>
      <c r="M29" s="12">
        <f t="shared" si="1"/>
        <v>8.3576595053781162</v>
      </c>
    </row>
    <row r="30" spans="1:13" ht="18" thickBot="1" x14ac:dyDescent="0.25">
      <c r="A30" s="128"/>
      <c r="B30" s="18">
        <v>27</v>
      </c>
      <c r="C30" s="19" t="s">
        <v>313</v>
      </c>
      <c r="D30" s="20" t="s">
        <v>283</v>
      </c>
      <c r="E30" s="21"/>
      <c r="F30" s="21" t="s">
        <v>29</v>
      </c>
      <c r="G30" s="21"/>
      <c r="H30" s="21" t="s">
        <v>284</v>
      </c>
      <c r="I30" s="21"/>
      <c r="J30" s="22" t="s">
        <v>29</v>
      </c>
      <c r="K30" s="23">
        <v>6267688</v>
      </c>
      <c r="L30" s="21">
        <v>62049</v>
      </c>
      <c r="M30" s="24">
        <f t="shared" si="1"/>
        <v>0.98998227097456037</v>
      </c>
    </row>
    <row r="31" spans="1:13" ht="22" customHeight="1" thickBot="1" x14ac:dyDescent="0.25">
      <c r="A31" s="123" t="s">
        <v>427</v>
      </c>
      <c r="B31" s="124"/>
      <c r="C31" s="124"/>
      <c r="D31" s="124"/>
      <c r="E31" s="124"/>
      <c r="F31" s="124"/>
      <c r="G31" s="124"/>
      <c r="H31" s="124"/>
      <c r="I31" s="124"/>
      <c r="J31" s="124"/>
      <c r="K31" s="124"/>
      <c r="L31" s="124"/>
      <c r="M31" s="125"/>
    </row>
  </sheetData>
  <mergeCells count="13">
    <mergeCell ref="A1:M1"/>
    <mergeCell ref="A9:A12"/>
    <mergeCell ref="A2:C2"/>
    <mergeCell ref="D2:J2"/>
    <mergeCell ref="K2:M2"/>
    <mergeCell ref="A4:A6"/>
    <mergeCell ref="A7:A8"/>
    <mergeCell ref="A31:M31"/>
    <mergeCell ref="A13:A15"/>
    <mergeCell ref="A16:A18"/>
    <mergeCell ref="A19:A22"/>
    <mergeCell ref="A23:A28"/>
    <mergeCell ref="A29:A30"/>
  </mergeCells>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C4B97-CF45-964D-AB4C-A3AABFFEA238}">
  <dimension ref="A1:C41"/>
  <sheetViews>
    <sheetView zoomScale="142" workbookViewId="0">
      <selection activeCell="G23" sqref="G23"/>
    </sheetView>
  </sheetViews>
  <sheetFormatPr baseColWidth="10" defaultRowHeight="16" x14ac:dyDescent="0.2"/>
  <cols>
    <col min="1" max="1" width="17" customWidth="1"/>
    <col min="2" max="2" width="31" customWidth="1"/>
    <col min="3" max="3" width="29.33203125" customWidth="1"/>
  </cols>
  <sheetData>
    <row r="1" spans="1:3" ht="39" customHeight="1" x14ac:dyDescent="0.2">
      <c r="A1" s="148" t="s">
        <v>453</v>
      </c>
      <c r="B1" s="148"/>
      <c r="C1" s="148"/>
    </row>
    <row r="2" spans="1:3" ht="17" thickBot="1" x14ac:dyDescent="0.25">
      <c r="A2" s="91"/>
      <c r="B2" s="92" t="s">
        <v>137</v>
      </c>
      <c r="C2" s="93" t="s">
        <v>162</v>
      </c>
    </row>
    <row r="3" spans="1:3" x14ac:dyDescent="0.2">
      <c r="A3" s="136" t="s">
        <v>138</v>
      </c>
      <c r="B3" s="42" t="s">
        <v>163</v>
      </c>
      <c r="C3" s="43" t="s">
        <v>139</v>
      </c>
    </row>
    <row r="4" spans="1:3" x14ac:dyDescent="0.2">
      <c r="A4" s="137"/>
      <c r="B4" s="34" t="s">
        <v>164</v>
      </c>
      <c r="C4" s="31">
        <v>90</v>
      </c>
    </row>
    <row r="5" spans="1:3" x14ac:dyDescent="0.2">
      <c r="A5" s="137"/>
      <c r="B5" s="34" t="s">
        <v>165</v>
      </c>
      <c r="C5" s="31">
        <v>10</v>
      </c>
    </row>
    <row r="6" spans="1:3" x14ac:dyDescent="0.2">
      <c r="A6" s="137"/>
      <c r="B6" s="34" t="s">
        <v>90</v>
      </c>
      <c r="C6" s="31"/>
    </row>
    <row r="7" spans="1:3" x14ac:dyDescent="0.2">
      <c r="A7" s="137"/>
      <c r="B7" s="35" t="s">
        <v>140</v>
      </c>
      <c r="C7" s="31">
        <v>0</v>
      </c>
    </row>
    <row r="8" spans="1:3" x14ac:dyDescent="0.2">
      <c r="A8" s="137"/>
      <c r="B8" s="35" t="s">
        <v>141</v>
      </c>
      <c r="C8" s="31">
        <v>90</v>
      </c>
    </row>
    <row r="9" spans="1:3" x14ac:dyDescent="0.2">
      <c r="A9" s="137"/>
      <c r="B9" s="35" t="s">
        <v>142</v>
      </c>
      <c r="C9" s="31">
        <v>10</v>
      </c>
    </row>
    <row r="10" spans="1:3" x14ac:dyDescent="0.2">
      <c r="A10" s="137"/>
      <c r="B10" s="36" t="s">
        <v>89</v>
      </c>
      <c r="C10" s="32"/>
    </row>
    <row r="11" spans="1:3" x14ac:dyDescent="0.2">
      <c r="A11" s="137"/>
      <c r="B11" s="37" t="s">
        <v>143</v>
      </c>
      <c r="C11" s="32">
        <v>50</v>
      </c>
    </row>
    <row r="12" spans="1:3" x14ac:dyDescent="0.2">
      <c r="A12" s="137"/>
      <c r="B12" s="37" t="s">
        <v>144</v>
      </c>
      <c r="C12" s="32">
        <v>20</v>
      </c>
    </row>
    <row r="13" spans="1:3" x14ac:dyDescent="0.2">
      <c r="A13" s="137"/>
      <c r="B13" s="37" t="s">
        <v>145</v>
      </c>
      <c r="C13" s="32">
        <v>20</v>
      </c>
    </row>
    <row r="14" spans="1:3" x14ac:dyDescent="0.2">
      <c r="A14" s="137"/>
      <c r="B14" s="37" t="s">
        <v>146</v>
      </c>
      <c r="C14" s="32">
        <v>10</v>
      </c>
    </row>
    <row r="15" spans="1:3" x14ac:dyDescent="0.2">
      <c r="A15" s="137"/>
      <c r="B15" s="36" t="s">
        <v>166</v>
      </c>
      <c r="C15" s="32" t="s">
        <v>147</v>
      </c>
    </row>
    <row r="16" spans="1:3" x14ac:dyDescent="0.2">
      <c r="A16" s="137"/>
      <c r="B16" s="37" t="s">
        <v>148</v>
      </c>
      <c r="C16" s="32">
        <v>40</v>
      </c>
    </row>
    <row r="17" spans="1:3" x14ac:dyDescent="0.2">
      <c r="A17" s="137"/>
      <c r="B17" s="37" t="s">
        <v>149</v>
      </c>
      <c r="C17" s="32">
        <v>50</v>
      </c>
    </row>
    <row r="18" spans="1:3" x14ac:dyDescent="0.2">
      <c r="A18" s="137"/>
      <c r="B18" s="37" t="s">
        <v>150</v>
      </c>
      <c r="C18" s="32">
        <v>10</v>
      </c>
    </row>
    <row r="19" spans="1:3" x14ac:dyDescent="0.2">
      <c r="A19" s="137"/>
      <c r="B19" s="38" t="s">
        <v>151</v>
      </c>
      <c r="C19" s="33"/>
    </row>
    <row r="20" spans="1:3" x14ac:dyDescent="0.2">
      <c r="A20" s="137"/>
      <c r="B20" s="39" t="s">
        <v>152</v>
      </c>
      <c r="C20" s="33">
        <v>0</v>
      </c>
    </row>
    <row r="21" spans="1:3" x14ac:dyDescent="0.2">
      <c r="A21" s="137"/>
      <c r="B21" s="39" t="s">
        <v>153</v>
      </c>
      <c r="C21" s="33">
        <v>40</v>
      </c>
    </row>
    <row r="22" spans="1:3" ht="17" thickBot="1" x14ac:dyDescent="0.25">
      <c r="A22" s="138"/>
      <c r="B22" s="39" t="s">
        <v>154</v>
      </c>
      <c r="C22" s="33">
        <v>60</v>
      </c>
    </row>
    <row r="23" spans="1:3" x14ac:dyDescent="0.2">
      <c r="A23" s="136" t="s">
        <v>155</v>
      </c>
      <c r="B23" s="34" t="s">
        <v>167</v>
      </c>
      <c r="C23" s="31">
        <v>90</v>
      </c>
    </row>
    <row r="24" spans="1:3" x14ac:dyDescent="0.2">
      <c r="A24" s="137"/>
      <c r="B24" s="34" t="s">
        <v>168</v>
      </c>
      <c r="C24" s="31">
        <v>90</v>
      </c>
    </row>
    <row r="25" spans="1:3" x14ac:dyDescent="0.2">
      <c r="A25" s="137"/>
      <c r="B25" s="34" t="s">
        <v>169</v>
      </c>
      <c r="C25" s="31">
        <v>40</v>
      </c>
    </row>
    <row r="26" spans="1:3" ht="17" thickBot="1" x14ac:dyDescent="0.25">
      <c r="A26" s="138"/>
      <c r="B26" s="34" t="s">
        <v>170</v>
      </c>
      <c r="C26" s="31">
        <v>0</v>
      </c>
    </row>
    <row r="27" spans="1:3" x14ac:dyDescent="0.2">
      <c r="A27" s="139" t="s">
        <v>156</v>
      </c>
      <c r="B27" s="34" t="s">
        <v>157</v>
      </c>
      <c r="C27" s="31"/>
    </row>
    <row r="28" spans="1:3" x14ac:dyDescent="0.2">
      <c r="A28" s="140"/>
      <c r="B28" s="35" t="s">
        <v>158</v>
      </c>
      <c r="C28" s="31">
        <v>30</v>
      </c>
    </row>
    <row r="29" spans="1:3" x14ac:dyDescent="0.2">
      <c r="A29" s="140"/>
      <c r="B29" s="35" t="s">
        <v>159</v>
      </c>
      <c r="C29" s="31">
        <v>70</v>
      </c>
    </row>
    <row r="30" spans="1:3" x14ac:dyDescent="0.2">
      <c r="A30" s="140"/>
      <c r="B30" s="35" t="s">
        <v>160</v>
      </c>
      <c r="C30" s="31">
        <v>10</v>
      </c>
    </row>
    <row r="31" spans="1:3" x14ac:dyDescent="0.2">
      <c r="A31" s="140"/>
      <c r="B31" s="38" t="s">
        <v>171</v>
      </c>
      <c r="C31" s="33">
        <v>40</v>
      </c>
    </row>
    <row r="32" spans="1:3" x14ac:dyDescent="0.2">
      <c r="A32" s="140"/>
      <c r="B32" s="38" t="s">
        <v>172</v>
      </c>
      <c r="C32" s="33">
        <v>50</v>
      </c>
    </row>
    <row r="33" spans="1:3" x14ac:dyDescent="0.2">
      <c r="A33" s="140"/>
      <c r="B33" s="38" t="s">
        <v>173</v>
      </c>
      <c r="C33" s="33">
        <v>20</v>
      </c>
    </row>
    <row r="34" spans="1:3" x14ac:dyDescent="0.2">
      <c r="A34" s="140"/>
      <c r="B34" s="38" t="s">
        <v>174</v>
      </c>
      <c r="C34" s="33">
        <v>30</v>
      </c>
    </row>
    <row r="35" spans="1:3" x14ac:dyDescent="0.2">
      <c r="A35" s="140"/>
      <c r="B35" s="38" t="s">
        <v>175</v>
      </c>
      <c r="C35" s="33">
        <v>30</v>
      </c>
    </row>
    <row r="36" spans="1:3" x14ac:dyDescent="0.2">
      <c r="A36" s="140"/>
      <c r="B36" s="38" t="s">
        <v>176</v>
      </c>
      <c r="C36" s="33">
        <v>20</v>
      </c>
    </row>
    <row r="37" spans="1:3" x14ac:dyDescent="0.2">
      <c r="A37" s="140"/>
      <c r="B37" s="38" t="s">
        <v>177</v>
      </c>
      <c r="C37" s="33">
        <v>70</v>
      </c>
    </row>
    <row r="38" spans="1:3" x14ac:dyDescent="0.2">
      <c r="A38" s="140"/>
      <c r="B38" s="38" t="s">
        <v>178</v>
      </c>
      <c r="C38" s="33">
        <v>20</v>
      </c>
    </row>
    <row r="39" spans="1:3" ht="17" thickBot="1" x14ac:dyDescent="0.25">
      <c r="A39" s="141"/>
      <c r="B39" s="40" t="s">
        <v>179</v>
      </c>
      <c r="C39" s="41">
        <v>70</v>
      </c>
    </row>
    <row r="40" spans="1:3" x14ac:dyDescent="0.2">
      <c r="A40" s="142" t="s">
        <v>161</v>
      </c>
      <c r="B40" s="143"/>
      <c r="C40" s="144"/>
    </row>
    <row r="41" spans="1:3" ht="70" customHeight="1" thickBot="1" x14ac:dyDescent="0.25">
      <c r="A41" s="145"/>
      <c r="B41" s="146"/>
      <c r="C41" s="147"/>
    </row>
  </sheetData>
  <mergeCells count="5">
    <mergeCell ref="A3:A22"/>
    <mergeCell ref="A23:A26"/>
    <mergeCell ref="A27:A39"/>
    <mergeCell ref="A40:C41"/>
    <mergeCell ref="A1:C1"/>
  </mergeCells>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07FD5-C380-344B-8745-088CED6D6DAB}">
  <sheetPr>
    <pageSetUpPr fitToPage="1"/>
  </sheetPr>
  <dimension ref="A1:C109"/>
  <sheetViews>
    <sheetView tabSelected="1" topLeftCell="A58" zoomScale="132" zoomScaleNormal="100" workbookViewId="0">
      <selection activeCell="D81" sqref="D81"/>
    </sheetView>
  </sheetViews>
  <sheetFormatPr baseColWidth="10" defaultColWidth="93.5" defaultRowHeight="16" x14ac:dyDescent="0.2"/>
  <cols>
    <col min="1" max="1" width="60.83203125" style="99" customWidth="1"/>
    <col min="2" max="2" width="22.83203125" style="96" customWidth="1"/>
    <col min="3" max="3" width="34.33203125" style="96" customWidth="1"/>
    <col min="4" max="16384" width="93.5" style="96"/>
  </cols>
  <sheetData>
    <row r="1" spans="1:3" ht="36" customHeight="1" x14ac:dyDescent="0.2">
      <c r="A1" s="149" t="s">
        <v>452</v>
      </c>
      <c r="B1" s="149"/>
      <c r="C1" s="149"/>
    </row>
    <row r="2" spans="1:3" ht="17" x14ac:dyDescent="0.2">
      <c r="A2" s="97" t="s">
        <v>183</v>
      </c>
      <c r="B2" s="97" t="s">
        <v>184</v>
      </c>
      <c r="C2" s="97" t="s">
        <v>185</v>
      </c>
    </row>
    <row r="3" spans="1:3" ht="17" x14ac:dyDescent="0.2">
      <c r="A3" s="98" t="s">
        <v>314</v>
      </c>
      <c r="B3" s="98">
        <v>323800</v>
      </c>
      <c r="C3" s="98" t="s">
        <v>315</v>
      </c>
    </row>
    <row r="4" spans="1:3" ht="17" x14ac:dyDescent="0.2">
      <c r="A4" s="98" t="s">
        <v>316</v>
      </c>
      <c r="B4" s="98">
        <v>322830</v>
      </c>
      <c r="C4" s="98" t="s">
        <v>315</v>
      </c>
    </row>
    <row r="5" spans="1:3" ht="17" x14ac:dyDescent="0.2">
      <c r="A5" s="98" t="s">
        <v>317</v>
      </c>
      <c r="B5" s="98" t="s">
        <v>318</v>
      </c>
      <c r="C5" s="98" t="s">
        <v>319</v>
      </c>
    </row>
    <row r="6" spans="1:3" ht="17" x14ac:dyDescent="0.2">
      <c r="A6" s="98" t="s">
        <v>320</v>
      </c>
      <c r="B6" s="98" t="s">
        <v>321</v>
      </c>
      <c r="C6" s="98" t="s">
        <v>319</v>
      </c>
    </row>
    <row r="7" spans="1:3" ht="17" x14ac:dyDescent="0.2">
      <c r="A7" s="98" t="s">
        <v>187</v>
      </c>
      <c r="B7" s="98">
        <v>848568</v>
      </c>
      <c r="C7" s="98" t="s">
        <v>315</v>
      </c>
    </row>
    <row r="8" spans="1:3" ht="17" x14ac:dyDescent="0.2">
      <c r="A8" s="98" t="s">
        <v>188</v>
      </c>
      <c r="B8" s="98">
        <v>845708</v>
      </c>
      <c r="C8" s="98" t="s">
        <v>315</v>
      </c>
    </row>
    <row r="9" spans="1:3" ht="17" x14ac:dyDescent="0.2">
      <c r="A9" s="98" t="s">
        <v>189</v>
      </c>
      <c r="B9" s="98">
        <v>424368</v>
      </c>
      <c r="C9" s="98" t="s">
        <v>315</v>
      </c>
    </row>
    <row r="10" spans="1:3" ht="17" x14ac:dyDescent="0.2">
      <c r="A10" s="98" t="s">
        <v>190</v>
      </c>
      <c r="B10" s="98">
        <v>560598</v>
      </c>
      <c r="C10" s="98" t="s">
        <v>315</v>
      </c>
    </row>
    <row r="11" spans="1:3" ht="17" x14ac:dyDescent="0.2">
      <c r="A11" s="98" t="s">
        <v>393</v>
      </c>
      <c r="B11" s="98">
        <v>848561</v>
      </c>
      <c r="C11" s="98" t="s">
        <v>315</v>
      </c>
    </row>
    <row r="12" spans="1:3" ht="17" x14ac:dyDescent="0.2">
      <c r="A12" s="98" t="s">
        <v>394</v>
      </c>
      <c r="B12" s="98">
        <v>845701</v>
      </c>
      <c r="C12" s="98" t="s">
        <v>315</v>
      </c>
    </row>
    <row r="13" spans="1:3" ht="17" x14ac:dyDescent="0.2">
      <c r="A13" s="98" t="s">
        <v>400</v>
      </c>
      <c r="B13" s="98">
        <v>424361</v>
      </c>
      <c r="C13" s="98" t="s">
        <v>315</v>
      </c>
    </row>
    <row r="14" spans="1:3" ht="17" x14ac:dyDescent="0.2">
      <c r="A14" s="98" t="s">
        <v>401</v>
      </c>
      <c r="B14" s="98">
        <v>1083431</v>
      </c>
      <c r="C14" s="98" t="s">
        <v>315</v>
      </c>
    </row>
    <row r="15" spans="1:3" ht="17" x14ac:dyDescent="0.2">
      <c r="A15" s="98" t="s">
        <v>193</v>
      </c>
      <c r="B15" s="98">
        <v>323100</v>
      </c>
      <c r="C15" s="98" t="s">
        <v>315</v>
      </c>
    </row>
    <row r="16" spans="1:3" ht="17" x14ac:dyDescent="0.2">
      <c r="A16" s="98" t="s">
        <v>191</v>
      </c>
      <c r="B16" s="98">
        <v>320861</v>
      </c>
      <c r="C16" s="98" t="s">
        <v>315</v>
      </c>
    </row>
    <row r="17" spans="1:3" ht="17" x14ac:dyDescent="0.2">
      <c r="A17" s="98" t="s">
        <v>192</v>
      </c>
      <c r="B17" s="98">
        <v>320871</v>
      </c>
      <c r="C17" s="98" t="s">
        <v>315</v>
      </c>
    </row>
    <row r="18" spans="1:3" ht="17" x14ac:dyDescent="0.2">
      <c r="A18" s="98" t="s">
        <v>186</v>
      </c>
      <c r="B18" s="98">
        <v>848561</v>
      </c>
      <c r="C18" s="98" t="s">
        <v>315</v>
      </c>
    </row>
    <row r="19" spans="1:3" ht="17" x14ac:dyDescent="0.2">
      <c r="A19" s="98" t="s">
        <v>322</v>
      </c>
      <c r="B19" s="98">
        <v>323270</v>
      </c>
      <c r="C19" s="98" t="s">
        <v>315</v>
      </c>
    </row>
    <row r="20" spans="1:3" ht="17" x14ac:dyDescent="0.2">
      <c r="A20" s="98" t="s">
        <v>196</v>
      </c>
      <c r="B20" s="98" t="s">
        <v>197</v>
      </c>
      <c r="C20" s="98" t="s">
        <v>198</v>
      </c>
    </row>
    <row r="21" spans="1:3" ht="17" x14ac:dyDescent="0.2">
      <c r="A21" s="98" t="s">
        <v>199</v>
      </c>
      <c r="B21" s="98" t="s">
        <v>200</v>
      </c>
      <c r="C21" s="98" t="s">
        <v>198</v>
      </c>
    </row>
    <row r="22" spans="1:3" ht="17" x14ac:dyDescent="0.2">
      <c r="A22" s="98" t="s">
        <v>201</v>
      </c>
      <c r="B22" s="98" t="s">
        <v>202</v>
      </c>
      <c r="C22" s="98" t="s">
        <v>198</v>
      </c>
    </row>
    <row r="23" spans="1:3" ht="17" x14ac:dyDescent="0.2">
      <c r="A23" s="98" t="s">
        <v>203</v>
      </c>
      <c r="B23" s="98" t="s">
        <v>204</v>
      </c>
      <c r="C23" s="98" t="s">
        <v>198</v>
      </c>
    </row>
    <row r="24" spans="1:3" ht="17" x14ac:dyDescent="0.2">
      <c r="A24" s="98" t="s">
        <v>205</v>
      </c>
      <c r="B24" s="98" t="s">
        <v>206</v>
      </c>
      <c r="C24" s="98" t="s">
        <v>207</v>
      </c>
    </row>
    <row r="25" spans="1:3" ht="17" x14ac:dyDescent="0.2">
      <c r="A25" s="98" t="s">
        <v>194</v>
      </c>
      <c r="B25" s="98">
        <v>310091</v>
      </c>
      <c r="C25" s="98" t="s">
        <v>315</v>
      </c>
    </row>
    <row r="26" spans="1:3" ht="17" x14ac:dyDescent="0.2">
      <c r="A26" s="98" t="s">
        <v>195</v>
      </c>
      <c r="B26" s="98">
        <v>322809</v>
      </c>
      <c r="C26" s="98" t="s">
        <v>315</v>
      </c>
    </row>
    <row r="27" spans="1:3" ht="17" x14ac:dyDescent="0.2">
      <c r="A27" s="98" t="s">
        <v>323</v>
      </c>
      <c r="B27" s="98" t="s">
        <v>324</v>
      </c>
      <c r="C27" s="98" t="s">
        <v>325</v>
      </c>
    </row>
    <row r="28" spans="1:3" ht="17" x14ac:dyDescent="0.2">
      <c r="A28" s="98" t="s">
        <v>326</v>
      </c>
      <c r="B28" s="98" t="s">
        <v>327</v>
      </c>
      <c r="C28" s="98" t="s">
        <v>328</v>
      </c>
    </row>
    <row r="29" spans="1:3" ht="17" x14ac:dyDescent="0.2">
      <c r="A29" s="98" t="s">
        <v>329</v>
      </c>
      <c r="B29" s="98" t="s">
        <v>330</v>
      </c>
      <c r="C29" s="98" t="s">
        <v>328</v>
      </c>
    </row>
    <row r="30" spans="1:3" ht="17" x14ac:dyDescent="0.2">
      <c r="A30" s="98" t="s">
        <v>331</v>
      </c>
      <c r="B30" s="98" t="s">
        <v>332</v>
      </c>
      <c r="C30" s="98" t="s">
        <v>328</v>
      </c>
    </row>
    <row r="31" spans="1:3" ht="17" x14ac:dyDescent="0.2">
      <c r="A31" s="98" t="s">
        <v>333</v>
      </c>
      <c r="B31" s="98" t="s">
        <v>334</v>
      </c>
      <c r="C31" s="98" t="s">
        <v>328</v>
      </c>
    </row>
    <row r="32" spans="1:3" ht="17" x14ac:dyDescent="0.2">
      <c r="A32" s="98" t="s">
        <v>335</v>
      </c>
      <c r="B32" s="98" t="s">
        <v>336</v>
      </c>
      <c r="C32" s="98" t="s">
        <v>328</v>
      </c>
    </row>
    <row r="33" spans="1:3" ht="17" x14ac:dyDescent="0.2">
      <c r="A33" s="98" t="s">
        <v>337</v>
      </c>
      <c r="B33" s="98" t="s">
        <v>338</v>
      </c>
      <c r="C33" s="98" t="s">
        <v>325</v>
      </c>
    </row>
    <row r="34" spans="1:3" ht="17" x14ac:dyDescent="0.2">
      <c r="A34" s="98" t="s">
        <v>420</v>
      </c>
      <c r="B34" s="98" t="s">
        <v>421</v>
      </c>
      <c r="C34" s="98" t="s">
        <v>211</v>
      </c>
    </row>
    <row r="35" spans="1:3" ht="34" x14ac:dyDescent="0.2">
      <c r="A35" s="98" t="s">
        <v>451</v>
      </c>
      <c r="B35" s="98" t="s">
        <v>450</v>
      </c>
      <c r="C35" s="98" t="s">
        <v>211</v>
      </c>
    </row>
    <row r="36" spans="1:3" ht="34" x14ac:dyDescent="0.2">
      <c r="A36" s="98" t="s">
        <v>422</v>
      </c>
      <c r="B36" s="98" t="s">
        <v>423</v>
      </c>
      <c r="C36" s="98" t="s">
        <v>211</v>
      </c>
    </row>
    <row r="37" spans="1:3" ht="34" x14ac:dyDescent="0.2">
      <c r="A37" s="98" t="s">
        <v>424</v>
      </c>
      <c r="B37" s="98" t="s">
        <v>425</v>
      </c>
      <c r="C37" s="98" t="s">
        <v>211</v>
      </c>
    </row>
    <row r="38" spans="1:3" ht="17" x14ac:dyDescent="0.2">
      <c r="A38" s="98" t="s">
        <v>339</v>
      </c>
      <c r="B38" s="98" t="s">
        <v>236</v>
      </c>
      <c r="C38" s="98" t="s">
        <v>237</v>
      </c>
    </row>
    <row r="39" spans="1:3" ht="17" x14ac:dyDescent="0.2">
      <c r="A39" s="98" t="s">
        <v>340</v>
      </c>
      <c r="B39" s="98" t="s">
        <v>341</v>
      </c>
      <c r="C39" s="98" t="s">
        <v>211</v>
      </c>
    </row>
    <row r="40" spans="1:3" ht="34" x14ac:dyDescent="0.2">
      <c r="A40" s="98" t="s">
        <v>238</v>
      </c>
      <c r="B40" s="98">
        <v>23007</v>
      </c>
      <c r="C40" s="98" t="s">
        <v>239</v>
      </c>
    </row>
    <row r="41" spans="1:3" ht="17" x14ac:dyDescent="0.2">
      <c r="A41" s="98" t="s">
        <v>342</v>
      </c>
      <c r="B41" s="98">
        <v>10001</v>
      </c>
      <c r="C41" s="98" t="s">
        <v>240</v>
      </c>
    </row>
    <row r="42" spans="1:3" ht="17" x14ac:dyDescent="0.2">
      <c r="A42" s="98" t="s">
        <v>343</v>
      </c>
      <c r="B42" s="98" t="s">
        <v>344</v>
      </c>
      <c r="C42" s="98" t="s">
        <v>225</v>
      </c>
    </row>
    <row r="43" spans="1:3" s="99" customFormat="1" ht="17" x14ac:dyDescent="0.2">
      <c r="A43" s="98" t="s">
        <v>345</v>
      </c>
      <c r="B43" s="98">
        <v>10082147</v>
      </c>
      <c r="C43" s="98" t="s">
        <v>225</v>
      </c>
    </row>
    <row r="44" spans="1:3" ht="17" x14ac:dyDescent="0.2">
      <c r="A44" s="98" t="s">
        <v>241</v>
      </c>
      <c r="B44" s="98" t="s">
        <v>242</v>
      </c>
      <c r="C44" s="98" t="s">
        <v>243</v>
      </c>
    </row>
    <row r="45" spans="1:3" ht="17" x14ac:dyDescent="0.2">
      <c r="A45" s="98" t="s">
        <v>244</v>
      </c>
      <c r="B45" s="98" t="s">
        <v>245</v>
      </c>
      <c r="C45" s="98" t="s">
        <v>243</v>
      </c>
    </row>
    <row r="46" spans="1:3" ht="17" x14ac:dyDescent="0.2">
      <c r="A46" s="98" t="s">
        <v>246</v>
      </c>
      <c r="B46" s="98" t="s">
        <v>247</v>
      </c>
      <c r="C46" s="98" t="s">
        <v>243</v>
      </c>
    </row>
    <row r="47" spans="1:3" ht="17" x14ac:dyDescent="0.2">
      <c r="A47" s="98" t="s">
        <v>248</v>
      </c>
      <c r="B47" s="98" t="s">
        <v>249</v>
      </c>
      <c r="C47" s="98" t="s">
        <v>243</v>
      </c>
    </row>
    <row r="48" spans="1:3" ht="17" x14ac:dyDescent="0.2">
      <c r="A48" s="98" t="s">
        <v>250</v>
      </c>
      <c r="B48" s="98" t="s">
        <v>251</v>
      </c>
      <c r="C48" s="98" t="s">
        <v>243</v>
      </c>
    </row>
    <row r="49" spans="1:3" ht="17" x14ac:dyDescent="0.2">
      <c r="A49" s="100" t="s">
        <v>346</v>
      </c>
      <c r="B49" s="100">
        <v>22363547</v>
      </c>
      <c r="C49" s="100" t="s">
        <v>325</v>
      </c>
    </row>
    <row r="50" spans="1:3" ht="17" x14ac:dyDescent="0.2">
      <c r="A50" s="100" t="s">
        <v>347</v>
      </c>
      <c r="B50" s="100">
        <v>22363548</v>
      </c>
      <c r="C50" s="100" t="s">
        <v>325</v>
      </c>
    </row>
    <row r="51" spans="1:3" ht="17" x14ac:dyDescent="0.2">
      <c r="A51" s="100" t="s">
        <v>252</v>
      </c>
      <c r="B51" s="100">
        <v>17899</v>
      </c>
      <c r="C51" s="100" t="s">
        <v>217</v>
      </c>
    </row>
    <row r="52" spans="1:3" ht="17" x14ac:dyDescent="0.2">
      <c r="A52" s="100" t="s">
        <v>253</v>
      </c>
      <c r="B52" s="100" t="s">
        <v>254</v>
      </c>
      <c r="C52" s="100" t="s">
        <v>217</v>
      </c>
    </row>
    <row r="53" spans="1:3" ht="17" x14ac:dyDescent="0.2">
      <c r="A53" s="100" t="s">
        <v>255</v>
      </c>
      <c r="B53" s="100" t="s">
        <v>256</v>
      </c>
      <c r="C53" s="100" t="s">
        <v>257</v>
      </c>
    </row>
    <row r="54" spans="1:3" ht="17" x14ac:dyDescent="0.2">
      <c r="A54" s="100" t="s">
        <v>258</v>
      </c>
      <c r="B54" s="100" t="s">
        <v>259</v>
      </c>
      <c r="C54" s="100" t="s">
        <v>257</v>
      </c>
    </row>
    <row r="55" spans="1:3" ht="17" x14ac:dyDescent="0.2">
      <c r="A55" s="100" t="s">
        <v>260</v>
      </c>
      <c r="B55" s="100" t="s">
        <v>261</v>
      </c>
      <c r="C55" s="100" t="s">
        <v>257</v>
      </c>
    </row>
    <row r="56" spans="1:3" ht="17" x14ac:dyDescent="0.2">
      <c r="A56" s="100" t="s">
        <v>262</v>
      </c>
      <c r="B56" s="100" t="s">
        <v>263</v>
      </c>
      <c r="C56" s="100" t="s">
        <v>264</v>
      </c>
    </row>
    <row r="57" spans="1:3" ht="17" x14ac:dyDescent="0.2">
      <c r="A57" s="100" t="s">
        <v>218</v>
      </c>
      <c r="B57" s="100" t="s">
        <v>219</v>
      </c>
      <c r="C57" s="100" t="s">
        <v>220</v>
      </c>
    </row>
    <row r="58" spans="1:3" ht="51" x14ac:dyDescent="0.2">
      <c r="A58" s="100" t="s">
        <v>348</v>
      </c>
      <c r="B58" s="100" t="s">
        <v>221</v>
      </c>
      <c r="C58" s="100" t="s">
        <v>222</v>
      </c>
    </row>
    <row r="59" spans="1:3" ht="17" x14ac:dyDescent="0.2">
      <c r="A59" s="100" t="s">
        <v>379</v>
      </c>
      <c r="B59" s="100" t="s">
        <v>380</v>
      </c>
      <c r="C59" s="100" t="s">
        <v>207</v>
      </c>
    </row>
    <row r="60" spans="1:3" ht="17" x14ac:dyDescent="0.2">
      <c r="A60" s="100" t="s">
        <v>381</v>
      </c>
      <c r="B60" s="100">
        <v>740609.5</v>
      </c>
      <c r="C60" s="100" t="s">
        <v>382</v>
      </c>
    </row>
    <row r="61" spans="1:3" ht="17" x14ac:dyDescent="0.2">
      <c r="A61" s="100" t="s">
        <v>343</v>
      </c>
      <c r="B61" s="100" t="s">
        <v>349</v>
      </c>
      <c r="C61" s="100" t="s">
        <v>350</v>
      </c>
    </row>
    <row r="62" spans="1:3" ht="17" x14ac:dyDescent="0.2">
      <c r="A62" s="100" t="s">
        <v>223</v>
      </c>
      <c r="B62" s="100" t="s">
        <v>224</v>
      </c>
      <c r="C62" s="100" t="s">
        <v>207</v>
      </c>
    </row>
    <row r="63" spans="1:3" ht="17" x14ac:dyDescent="0.2">
      <c r="A63" s="100" t="s">
        <v>351</v>
      </c>
      <c r="B63" s="100">
        <v>20233</v>
      </c>
      <c r="C63" s="100" t="s">
        <v>207</v>
      </c>
    </row>
    <row r="64" spans="1:3" ht="17" x14ac:dyDescent="0.2">
      <c r="A64" s="100" t="s">
        <v>208</v>
      </c>
      <c r="B64" s="100" t="s">
        <v>209</v>
      </c>
      <c r="C64" s="100" t="s">
        <v>211</v>
      </c>
    </row>
    <row r="65" spans="1:3" ht="17" x14ac:dyDescent="0.2">
      <c r="A65" s="100" t="s">
        <v>411</v>
      </c>
      <c r="B65" s="100" t="s">
        <v>210</v>
      </c>
      <c r="C65" s="100" t="s">
        <v>211</v>
      </c>
    </row>
    <row r="66" spans="1:3" ht="17" x14ac:dyDescent="0.2">
      <c r="A66" s="100" t="s">
        <v>402</v>
      </c>
      <c r="B66" s="100" t="s">
        <v>403</v>
      </c>
      <c r="C66" s="100" t="s">
        <v>243</v>
      </c>
    </row>
    <row r="67" spans="1:3" ht="17" x14ac:dyDescent="0.2">
      <c r="A67" s="100" t="s">
        <v>428</v>
      </c>
      <c r="B67" s="100" t="s">
        <v>429</v>
      </c>
      <c r="C67" s="100" t="s">
        <v>243</v>
      </c>
    </row>
    <row r="68" spans="1:3" ht="17" x14ac:dyDescent="0.2">
      <c r="A68" s="100" t="s">
        <v>430</v>
      </c>
      <c r="B68" s="100" t="s">
        <v>431</v>
      </c>
      <c r="C68" s="100" t="s">
        <v>432</v>
      </c>
    </row>
    <row r="69" spans="1:3" ht="17" x14ac:dyDescent="0.2">
      <c r="A69" s="100" t="s">
        <v>212</v>
      </c>
      <c r="B69" s="100" t="s">
        <v>213</v>
      </c>
      <c r="C69" s="100" t="s">
        <v>214</v>
      </c>
    </row>
    <row r="70" spans="1:3" ht="17" x14ac:dyDescent="0.2">
      <c r="A70" s="100" t="s">
        <v>215</v>
      </c>
      <c r="B70" s="100" t="s">
        <v>216</v>
      </c>
      <c r="C70" s="100" t="s">
        <v>217</v>
      </c>
    </row>
    <row r="71" spans="1:3" ht="17" x14ac:dyDescent="0.2">
      <c r="A71" s="100" t="s">
        <v>408</v>
      </c>
      <c r="B71" s="100" t="s">
        <v>409</v>
      </c>
      <c r="C71" s="100" t="s">
        <v>410</v>
      </c>
    </row>
    <row r="72" spans="1:3" ht="17" x14ac:dyDescent="0.2">
      <c r="A72" s="100" t="s">
        <v>412</v>
      </c>
      <c r="B72" s="100" t="s">
        <v>413</v>
      </c>
      <c r="C72" s="100" t="s">
        <v>410</v>
      </c>
    </row>
    <row r="73" spans="1:3" ht="17" x14ac:dyDescent="0.2">
      <c r="A73" s="100" t="s">
        <v>415</v>
      </c>
      <c r="B73" s="100">
        <v>354114</v>
      </c>
      <c r="C73" s="100" t="s">
        <v>414</v>
      </c>
    </row>
    <row r="74" spans="1:3" ht="17" x14ac:dyDescent="0.2">
      <c r="A74" s="100" t="s">
        <v>383</v>
      </c>
      <c r="B74" s="100">
        <v>6986</v>
      </c>
      <c r="C74" s="100" t="s">
        <v>265</v>
      </c>
    </row>
    <row r="75" spans="1:3" ht="17" x14ac:dyDescent="0.2">
      <c r="A75" s="100" t="s">
        <v>352</v>
      </c>
      <c r="B75" s="100" t="s">
        <v>353</v>
      </c>
      <c r="C75" s="100" t="s">
        <v>354</v>
      </c>
    </row>
    <row r="76" spans="1:3" ht="17" x14ac:dyDescent="0.2">
      <c r="A76" s="100" t="s">
        <v>355</v>
      </c>
      <c r="B76" s="100">
        <v>210102</v>
      </c>
      <c r="C76" s="100" t="s">
        <v>356</v>
      </c>
    </row>
    <row r="77" spans="1:3" ht="17" x14ac:dyDescent="0.2">
      <c r="A77" s="100" t="s">
        <v>226</v>
      </c>
      <c r="B77" s="100" t="s">
        <v>227</v>
      </c>
      <c r="C77" s="100" t="s">
        <v>207</v>
      </c>
    </row>
    <row r="78" spans="1:3" ht="17" x14ac:dyDescent="0.2">
      <c r="A78" s="100" t="s">
        <v>357</v>
      </c>
      <c r="B78" s="100" t="s">
        <v>358</v>
      </c>
      <c r="C78" s="100" t="s">
        <v>325</v>
      </c>
    </row>
    <row r="79" spans="1:3" ht="17" x14ac:dyDescent="0.2">
      <c r="A79" s="100" t="s">
        <v>359</v>
      </c>
      <c r="B79" s="100">
        <v>15596026</v>
      </c>
      <c r="C79" s="100" t="s">
        <v>211</v>
      </c>
    </row>
    <row r="80" spans="1:3" ht="17" x14ac:dyDescent="0.2">
      <c r="A80" s="100" t="s">
        <v>396</v>
      </c>
      <c r="B80" s="100">
        <v>79306</v>
      </c>
      <c r="C80" s="100" t="s">
        <v>264</v>
      </c>
    </row>
    <row r="81" spans="1:3" ht="17" x14ac:dyDescent="0.2">
      <c r="A81" s="100" t="s">
        <v>397</v>
      </c>
      <c r="B81" s="100">
        <v>74104</v>
      </c>
      <c r="C81" s="100" t="s">
        <v>264</v>
      </c>
    </row>
    <row r="82" spans="1:3" ht="17" x14ac:dyDescent="0.2">
      <c r="A82" s="100" t="s">
        <v>230</v>
      </c>
      <c r="B82" s="100" t="s">
        <v>231</v>
      </c>
      <c r="C82" s="100" t="s">
        <v>232</v>
      </c>
    </row>
    <row r="83" spans="1:3" ht="17" x14ac:dyDescent="0.2">
      <c r="A83" s="100" t="s">
        <v>360</v>
      </c>
      <c r="B83" s="100">
        <v>4388950</v>
      </c>
      <c r="C83" s="100" t="s">
        <v>361</v>
      </c>
    </row>
    <row r="84" spans="1:3" ht="17" x14ac:dyDescent="0.2">
      <c r="A84" s="100" t="s">
        <v>362</v>
      </c>
      <c r="B84" s="100" t="s">
        <v>235</v>
      </c>
      <c r="C84" s="100" t="s">
        <v>361</v>
      </c>
    </row>
    <row r="85" spans="1:3" ht="17" x14ac:dyDescent="0.2">
      <c r="A85" s="100" t="s">
        <v>363</v>
      </c>
      <c r="B85" s="100" t="s">
        <v>233</v>
      </c>
      <c r="C85" s="100" t="s">
        <v>361</v>
      </c>
    </row>
    <row r="86" spans="1:3" ht="17" x14ac:dyDescent="0.2">
      <c r="A86" s="100" t="s">
        <v>449</v>
      </c>
      <c r="B86" s="100" t="s">
        <v>234</v>
      </c>
      <c r="C86" s="100" t="s">
        <v>361</v>
      </c>
    </row>
    <row r="87" spans="1:3" ht="17" x14ac:dyDescent="0.2">
      <c r="A87" s="100" t="s">
        <v>446</v>
      </c>
      <c r="B87" s="100" t="s">
        <v>445</v>
      </c>
      <c r="C87" s="100" t="s">
        <v>361</v>
      </c>
    </row>
    <row r="88" spans="1:3" ht="17" x14ac:dyDescent="0.2">
      <c r="A88" s="100" t="s">
        <v>447</v>
      </c>
      <c r="B88" s="100" t="s">
        <v>448</v>
      </c>
      <c r="C88" s="100" t="s">
        <v>361</v>
      </c>
    </row>
    <row r="89" spans="1:3" ht="17" x14ac:dyDescent="0.2">
      <c r="A89" s="100" t="s">
        <v>416</v>
      </c>
      <c r="B89" s="100">
        <v>31985070</v>
      </c>
      <c r="C89" s="100" t="s">
        <v>225</v>
      </c>
    </row>
    <row r="90" spans="1:3" ht="17" x14ac:dyDescent="0.2">
      <c r="A90" s="100" t="s">
        <v>417</v>
      </c>
      <c r="B90" s="100">
        <v>13778100</v>
      </c>
      <c r="C90" s="100" t="s">
        <v>211</v>
      </c>
    </row>
    <row r="91" spans="1:3" ht="17" x14ac:dyDescent="0.2">
      <c r="A91" s="100" t="s">
        <v>418</v>
      </c>
      <c r="B91" s="100">
        <v>1027280</v>
      </c>
      <c r="C91" s="100" t="s">
        <v>264</v>
      </c>
    </row>
    <row r="92" spans="1:3" ht="17" x14ac:dyDescent="0.2">
      <c r="A92" s="100" t="s">
        <v>419</v>
      </c>
      <c r="B92" s="100">
        <v>1027416</v>
      </c>
      <c r="C92" s="100" t="s">
        <v>264</v>
      </c>
    </row>
    <row r="93" spans="1:3" ht="17" x14ac:dyDescent="0.2">
      <c r="A93" s="100" t="s">
        <v>433</v>
      </c>
      <c r="B93" s="100">
        <v>89900</v>
      </c>
      <c r="C93" s="100" t="s">
        <v>207</v>
      </c>
    </row>
    <row r="94" spans="1:3" ht="17" x14ac:dyDescent="0.2">
      <c r="A94" s="100" t="s">
        <v>434</v>
      </c>
      <c r="B94" s="100">
        <v>23227</v>
      </c>
      <c r="C94" s="100" t="s">
        <v>207</v>
      </c>
    </row>
    <row r="95" spans="1:3" ht="17" x14ac:dyDescent="0.2">
      <c r="A95" s="100" t="s">
        <v>437</v>
      </c>
      <c r="B95" s="100">
        <v>3725</v>
      </c>
      <c r="C95" s="100" t="s">
        <v>435</v>
      </c>
    </row>
    <row r="96" spans="1:3" ht="17" x14ac:dyDescent="0.2">
      <c r="A96" s="100" t="s">
        <v>436</v>
      </c>
      <c r="B96" s="100" t="s">
        <v>438</v>
      </c>
      <c r="C96" s="100" t="s">
        <v>243</v>
      </c>
    </row>
    <row r="97" spans="1:3" ht="17" x14ac:dyDescent="0.2">
      <c r="A97" s="100" t="s">
        <v>441</v>
      </c>
      <c r="B97" s="100" t="s">
        <v>440</v>
      </c>
      <c r="C97" s="100" t="s">
        <v>439</v>
      </c>
    </row>
    <row r="98" spans="1:3" ht="17" x14ac:dyDescent="0.2">
      <c r="A98" s="100" t="s">
        <v>442</v>
      </c>
      <c r="B98" s="100" t="s">
        <v>443</v>
      </c>
      <c r="C98" s="100" t="s">
        <v>439</v>
      </c>
    </row>
    <row r="99" spans="1:3" ht="17" x14ac:dyDescent="0.2">
      <c r="A99" s="100" t="s">
        <v>444</v>
      </c>
      <c r="B99" s="100">
        <v>78440</v>
      </c>
      <c r="C99" s="100" t="s">
        <v>207</v>
      </c>
    </row>
    <row r="100" spans="1:3" ht="17" x14ac:dyDescent="0.2">
      <c r="A100" s="100" t="s">
        <v>228</v>
      </c>
      <c r="B100" s="100">
        <v>12007283</v>
      </c>
      <c r="C100" s="100" t="s">
        <v>229</v>
      </c>
    </row>
    <row r="101" spans="1:3" ht="17" x14ac:dyDescent="0.2">
      <c r="A101" s="100" t="s">
        <v>404</v>
      </c>
      <c r="B101" s="100" t="s">
        <v>405</v>
      </c>
      <c r="C101" s="100" t="s">
        <v>211</v>
      </c>
    </row>
    <row r="102" spans="1:3" ht="17" x14ac:dyDescent="0.2">
      <c r="A102" s="100" t="s">
        <v>406</v>
      </c>
      <c r="B102" s="100" t="s">
        <v>407</v>
      </c>
      <c r="C102" s="100" t="s">
        <v>211</v>
      </c>
    </row>
    <row r="103" spans="1:3" ht="17" x14ac:dyDescent="0.2">
      <c r="A103" s="100" t="s">
        <v>378</v>
      </c>
      <c r="B103" s="101">
        <v>20020595</v>
      </c>
      <c r="C103" s="101" t="s">
        <v>364</v>
      </c>
    </row>
    <row r="104" spans="1:3" ht="16" customHeight="1" x14ac:dyDescent="0.2">
      <c r="A104" s="100" t="s">
        <v>365</v>
      </c>
      <c r="B104" s="101" t="s">
        <v>366</v>
      </c>
      <c r="C104" s="101" t="s">
        <v>367</v>
      </c>
    </row>
    <row r="105" spans="1:3" ht="17" x14ac:dyDescent="0.2">
      <c r="A105" s="100" t="s">
        <v>368</v>
      </c>
      <c r="B105" s="101" t="s">
        <v>369</v>
      </c>
      <c r="C105" s="101" t="s">
        <v>367</v>
      </c>
    </row>
    <row r="106" spans="1:3" ht="17" x14ac:dyDescent="0.2">
      <c r="A106" s="100" t="s">
        <v>370</v>
      </c>
      <c r="B106" s="101">
        <v>30201359</v>
      </c>
      <c r="C106" s="101" t="s">
        <v>371</v>
      </c>
    </row>
    <row r="107" spans="1:3" ht="17" x14ac:dyDescent="0.2">
      <c r="A107" s="100" t="s">
        <v>372</v>
      </c>
      <c r="B107" s="101" t="s">
        <v>373</v>
      </c>
      <c r="C107" s="101" t="s">
        <v>374</v>
      </c>
    </row>
    <row r="108" spans="1:3" ht="17" x14ac:dyDescent="0.2">
      <c r="A108" s="100" t="s">
        <v>375</v>
      </c>
      <c r="B108" s="101">
        <v>20028319</v>
      </c>
      <c r="C108" s="101" t="s">
        <v>364</v>
      </c>
    </row>
    <row r="109" spans="1:3" ht="17" x14ac:dyDescent="0.2">
      <c r="A109" s="100" t="s">
        <v>376</v>
      </c>
      <c r="B109" s="101">
        <v>14120</v>
      </c>
      <c r="C109" s="101" t="s">
        <v>377</v>
      </c>
    </row>
  </sheetData>
  <mergeCells count="1">
    <mergeCell ref="A1:C1"/>
  </mergeCells>
  <hyperlinks>
    <hyperlink ref="B84" r:id="rId1" xr:uid="{7B279558-83B4-C94A-8EDD-1250D5C8B277}"/>
  </hyperlinks>
  <pageMargins left="0.7" right="0.7" top="0.75" bottom="0.75" header="0.3" footer="0.3"/>
  <pageSetup scale="51"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Supplementary Table 1</vt:lpstr>
      <vt:lpstr>Supplementary Table 2</vt:lpstr>
      <vt:lpstr>Supplementary Table 3</vt:lpstr>
      <vt:lpstr>Supplementary Table 4</vt:lpstr>
      <vt:lpstr>Supplementary Table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cp:lastPrinted>2022-12-09T20:01:20Z</cp:lastPrinted>
  <dcterms:created xsi:type="dcterms:W3CDTF">2022-10-13T15:08:02Z</dcterms:created>
  <dcterms:modified xsi:type="dcterms:W3CDTF">2023-08-16T19:43:28Z</dcterms:modified>
</cp:coreProperties>
</file>