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NCR big table\2- Source Data\"/>
    </mc:Choice>
  </mc:AlternateContent>
  <xr:revisionPtr revIDLastSave="0" documentId="13_ncr:1_{77BEF180-6D46-4895-941B-ED0CE319646C}" xr6:coauthVersionLast="36" xr6:coauthVersionMax="36" xr10:uidLastSave="{00000000-0000-0000-0000-000000000000}"/>
  <bookViews>
    <workbookView xWindow="0" yWindow="0" windowWidth="25695" windowHeight="9105" xr2:uid="{94DC208F-F776-49B0-855D-209AB8EF22BB}"/>
  </bookViews>
  <sheets>
    <sheet name="Figure 2, upper panel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V10" i="1" l="1"/>
  <c r="V11" i="1"/>
  <c r="V12" i="1"/>
  <c r="V13" i="1"/>
  <c r="V14" i="1"/>
  <c r="V15" i="1"/>
  <c r="V16" i="1"/>
  <c r="V17" i="1"/>
  <c r="V18" i="1"/>
  <c r="V19" i="1"/>
  <c r="V20" i="1"/>
  <c r="V21" i="1"/>
  <c r="V22" i="1"/>
  <c r="V23" i="1"/>
  <c r="V24" i="1"/>
  <c r="V25" i="1"/>
  <c r="V26" i="1"/>
  <c r="V27" i="1"/>
  <c r="V28" i="1"/>
  <c r="V29" i="1"/>
  <c r="V30" i="1"/>
  <c r="V31" i="1"/>
  <c r="V32" i="1"/>
  <c r="V33" i="1"/>
  <c r="V36" i="1"/>
  <c r="V37" i="1"/>
  <c r="V38" i="1"/>
  <c r="V39" i="1"/>
  <c r="V40" i="1"/>
  <c r="V41" i="1"/>
  <c r="V42" i="1"/>
  <c r="V43" i="1"/>
  <c r="V44" i="1"/>
  <c r="V45" i="1"/>
  <c r="V46" i="1"/>
  <c r="V47" i="1"/>
  <c r="V48" i="1"/>
  <c r="V49" i="1"/>
  <c r="V50" i="1"/>
  <c r="V51" i="1"/>
  <c r="V52" i="1"/>
  <c r="V53" i="1"/>
  <c r="V54" i="1"/>
  <c r="V55" i="1"/>
  <c r="V56" i="1"/>
  <c r="V57" i="1"/>
  <c r="V58" i="1"/>
  <c r="V59" i="1"/>
  <c r="V60" i="1"/>
  <c r="V61" i="1"/>
  <c r="V62" i="1"/>
  <c r="V63" i="1"/>
  <c r="V64" i="1"/>
  <c r="V65" i="1"/>
  <c r="V66" i="1"/>
  <c r="V67" i="1"/>
  <c r="V68" i="1"/>
  <c r="V69" i="1"/>
  <c r="V70" i="1"/>
  <c r="V71" i="1"/>
  <c r="V72" i="1"/>
  <c r="V73" i="1"/>
  <c r="V74" i="1"/>
  <c r="V75" i="1"/>
  <c r="V76" i="1"/>
  <c r="V77" i="1"/>
  <c r="V78" i="1"/>
  <c r="V79" i="1"/>
  <c r="V80" i="1"/>
  <c r="V81" i="1"/>
  <c r="V82" i="1"/>
  <c r="V83" i="1"/>
  <c r="V84" i="1"/>
  <c r="V85" i="1"/>
  <c r="V86" i="1"/>
  <c r="V9" i="1"/>
  <c r="X10" i="1"/>
  <c r="X11" i="1"/>
  <c r="X12" i="1"/>
  <c r="X13" i="1"/>
  <c r="X14" i="1"/>
  <c r="X15" i="1"/>
  <c r="X16" i="1"/>
  <c r="X17" i="1"/>
  <c r="X18" i="1"/>
  <c r="X19" i="1"/>
  <c r="X20" i="1"/>
  <c r="X21" i="1"/>
  <c r="X22" i="1"/>
  <c r="X23" i="1"/>
  <c r="X24" i="1"/>
  <c r="X25" i="1"/>
  <c r="X26" i="1"/>
  <c r="X27" i="1"/>
  <c r="X28" i="1"/>
  <c r="X29" i="1"/>
  <c r="X30" i="1"/>
  <c r="X31" i="1"/>
  <c r="X32" i="1"/>
  <c r="X33" i="1"/>
  <c r="X36" i="1"/>
  <c r="X37" i="1"/>
  <c r="X38" i="1"/>
  <c r="X39" i="1"/>
  <c r="X40" i="1"/>
  <c r="X41" i="1"/>
  <c r="X42" i="1"/>
  <c r="X43" i="1"/>
  <c r="X44" i="1"/>
  <c r="X45" i="1"/>
  <c r="X46" i="1"/>
  <c r="X47" i="1"/>
  <c r="X48" i="1"/>
  <c r="X49" i="1"/>
  <c r="X50" i="1"/>
  <c r="X51" i="1"/>
  <c r="X52" i="1"/>
  <c r="X53" i="1"/>
  <c r="X54" i="1"/>
  <c r="X55" i="1"/>
  <c r="X56" i="1"/>
  <c r="X57" i="1"/>
  <c r="X58" i="1"/>
  <c r="X59" i="1"/>
  <c r="X60" i="1"/>
  <c r="X61" i="1"/>
  <c r="X62" i="1"/>
  <c r="X63" i="1"/>
  <c r="X64" i="1"/>
  <c r="X65" i="1"/>
  <c r="X66" i="1"/>
  <c r="X67" i="1"/>
  <c r="X68" i="1"/>
  <c r="X69" i="1"/>
  <c r="X70" i="1"/>
  <c r="X71" i="1"/>
  <c r="X72" i="1"/>
  <c r="X73" i="1"/>
  <c r="X74" i="1"/>
  <c r="X75" i="1"/>
  <c r="X76" i="1"/>
  <c r="X77" i="1"/>
  <c r="X78" i="1"/>
  <c r="X79" i="1"/>
  <c r="X80" i="1"/>
  <c r="X81" i="1"/>
  <c r="X82" i="1"/>
  <c r="X83" i="1"/>
  <c r="X84" i="1"/>
  <c r="X85" i="1"/>
  <c r="X86" i="1"/>
  <c r="X9" i="1"/>
  <c r="W9" i="1"/>
  <c r="W86" i="1"/>
  <c r="W85" i="1"/>
  <c r="W84" i="1"/>
  <c r="W83" i="1"/>
  <c r="W82" i="1"/>
  <c r="W81" i="1"/>
  <c r="W80" i="1"/>
  <c r="W79" i="1"/>
  <c r="W78" i="1"/>
  <c r="W77" i="1"/>
  <c r="W76" i="1"/>
  <c r="W75" i="1"/>
  <c r="W74" i="1"/>
  <c r="W73" i="1"/>
  <c r="W72" i="1"/>
  <c r="W71" i="1"/>
  <c r="W70" i="1"/>
  <c r="W69" i="1"/>
  <c r="W68" i="1"/>
  <c r="W67" i="1"/>
  <c r="W66" i="1"/>
  <c r="W65" i="1"/>
  <c r="W64" i="1"/>
  <c r="W63" i="1"/>
  <c r="W62" i="1"/>
  <c r="W61" i="1"/>
  <c r="W60" i="1"/>
  <c r="W59" i="1"/>
  <c r="W58" i="1"/>
  <c r="W57" i="1"/>
  <c r="W56" i="1"/>
  <c r="W55" i="1"/>
  <c r="W54" i="1"/>
  <c r="W53" i="1"/>
  <c r="W52" i="1"/>
  <c r="W51" i="1"/>
  <c r="W50" i="1"/>
  <c r="W49" i="1"/>
  <c r="W48" i="1"/>
  <c r="W47" i="1"/>
  <c r="W46" i="1"/>
  <c r="W45" i="1"/>
  <c r="W44" i="1"/>
  <c r="W43" i="1"/>
  <c r="W42" i="1"/>
  <c r="W41" i="1"/>
  <c r="W40" i="1"/>
  <c r="W39" i="1"/>
  <c r="W38" i="1"/>
  <c r="W37" i="1"/>
  <c r="W36" i="1"/>
  <c r="W33" i="1"/>
  <c r="W32" i="1"/>
  <c r="W31" i="1"/>
  <c r="W30" i="1"/>
  <c r="W29" i="1"/>
  <c r="W28" i="1"/>
  <c r="W27" i="1"/>
  <c r="W26" i="1"/>
  <c r="W25" i="1"/>
  <c r="W24" i="1"/>
  <c r="W23" i="1"/>
  <c r="W22" i="1"/>
  <c r="W21" i="1"/>
  <c r="W20" i="1"/>
  <c r="W19" i="1"/>
  <c r="W18" i="1"/>
  <c r="W17" i="1"/>
  <c r="W16" i="1"/>
  <c r="W15" i="1"/>
  <c r="W14" i="1"/>
  <c r="W13" i="1"/>
  <c r="W12" i="1"/>
  <c r="W11" i="1"/>
  <c r="W10" i="1"/>
</calcChain>
</file>

<file path=xl/sharedStrings.xml><?xml version="1.0" encoding="utf-8"?>
<sst xmlns="http://schemas.openxmlformats.org/spreadsheetml/2006/main" count="139" uniqueCount="116">
  <si>
    <t>Variant</t>
  </si>
  <si>
    <t>S164G</t>
  </si>
  <si>
    <t>S164I</t>
  </si>
  <si>
    <t>R166C</t>
  </si>
  <si>
    <t>R166H</t>
  </si>
  <si>
    <t>I172M</t>
  </si>
  <si>
    <t>A173T</t>
  </si>
  <si>
    <t>A173V</t>
  </si>
  <si>
    <t>D174A</t>
  </si>
  <si>
    <t>V175L</t>
  </si>
  <si>
    <t>V175M</t>
  </si>
  <si>
    <t>K178N</t>
  </si>
  <si>
    <t>A180T</t>
  </si>
  <si>
    <t>A182T</t>
  </si>
  <si>
    <t>V183L</t>
  </si>
  <si>
    <t>V183M</t>
  </si>
  <si>
    <t>I186T</t>
  </si>
  <si>
    <t>E187K</t>
  </si>
  <si>
    <t>K191N</t>
  </si>
  <si>
    <t>K191T</t>
  </si>
  <si>
    <t>P193L</t>
  </si>
  <si>
    <t>R197Q</t>
  </si>
  <si>
    <t>P200L</t>
  </si>
  <si>
    <t>I208T</t>
  </si>
  <si>
    <t>S210L</t>
  </si>
  <si>
    <t>E211A</t>
  </si>
  <si>
    <t>G213R</t>
  </si>
  <si>
    <t>na</t>
  </si>
  <si>
    <t>G213V</t>
  </si>
  <si>
    <t>I215V</t>
  </si>
  <si>
    <t>V221L</t>
  </si>
  <si>
    <t>V221M</t>
  </si>
  <si>
    <t>R227W</t>
  </si>
  <si>
    <t>V230A</t>
  </si>
  <si>
    <t>G235S</t>
  </si>
  <si>
    <t>E239K</t>
  </si>
  <si>
    <t>K243E</t>
  </si>
  <si>
    <t>K243R</t>
  </si>
  <si>
    <t>D244V</t>
  </si>
  <si>
    <t>K248T</t>
  </si>
  <si>
    <t>A252T</t>
  </si>
  <si>
    <t>I254T</t>
  </si>
  <si>
    <t>K255R</t>
  </si>
  <si>
    <t>I256T</t>
  </si>
  <si>
    <t>L262M</t>
  </si>
  <si>
    <t>P263S</t>
  </si>
  <si>
    <t>V264L</t>
  </si>
  <si>
    <t>R269C</t>
  </si>
  <si>
    <t>R269H</t>
  </si>
  <si>
    <t>S270F</t>
  </si>
  <si>
    <t>E272V</t>
  </si>
  <si>
    <t>R274Q</t>
  </si>
  <si>
    <t>F278L</t>
  </si>
  <si>
    <t>V279L</t>
  </si>
  <si>
    <t>V279M</t>
  </si>
  <si>
    <t>A281T</t>
  </si>
  <si>
    <t>G283R</t>
  </si>
  <si>
    <t>G295R</t>
  </si>
  <si>
    <t>V297M</t>
  </si>
  <si>
    <t>E306K</t>
  </si>
  <si>
    <t>G308R</t>
  </si>
  <si>
    <t>M314T</t>
  </si>
  <si>
    <t>M314V</t>
  </si>
  <si>
    <t>D320A</t>
  </si>
  <si>
    <t>D320N</t>
  </si>
  <si>
    <t>A321G</t>
  </si>
  <si>
    <t>A321T</t>
  </si>
  <si>
    <t>I322N</t>
  </si>
  <si>
    <t>N324S</t>
  </si>
  <si>
    <t>S328L</t>
  </si>
  <si>
    <t>P331L</t>
  </si>
  <si>
    <t>L335V</t>
  </si>
  <si>
    <t>G337R</t>
  </si>
  <si>
    <t>G337S</t>
  </si>
  <si>
    <t>V339A</t>
  </si>
  <si>
    <t>K346Q</t>
  </si>
  <si>
    <t>I355V</t>
  </si>
  <si>
    <t>P356L</t>
  </si>
  <si>
    <t>L364F</t>
  </si>
  <si>
    <t>E366G</t>
  </si>
  <si>
    <t>Activity assay 1</t>
  </si>
  <si>
    <t>Activity assay 2</t>
  </si>
  <si>
    <t>Transfection  1</t>
  </si>
  <si>
    <t>Transfection  2</t>
  </si>
  <si>
    <t>Transfection  3</t>
  </si>
  <si>
    <t>Transfection  4</t>
  </si>
  <si>
    <t>Transfection  5</t>
  </si>
  <si>
    <t>Transfection  6</t>
  </si>
  <si>
    <t>Transfection  7</t>
  </si>
  <si>
    <t>Transfection  8</t>
  </si>
  <si>
    <t>Transfection  9</t>
  </si>
  <si>
    <t>Transfection  10</t>
  </si>
  <si>
    <t>average activity</t>
  </si>
  <si>
    <t>SD</t>
  </si>
  <si>
    <t>n data points</t>
  </si>
  <si>
    <t>not secreted</t>
  </si>
  <si>
    <t xml:space="preserve">HTRA1 protease activity was measured in 5-10 experiments (using secretomes from at least 3 independent transfections) as detailed in table bellow. </t>
  </si>
  <si>
    <t>Activity assay 3</t>
  </si>
  <si>
    <t>Activity assay 4</t>
  </si>
  <si>
    <t>Activity assay 5</t>
  </si>
  <si>
    <t>Activity assay 6</t>
  </si>
  <si>
    <t>Activity assay 7</t>
  </si>
  <si>
    <t>Activity assay 8</t>
  </si>
  <si>
    <t>Activity assay 9</t>
  </si>
  <si>
    <t>Activity assay 10</t>
  </si>
  <si>
    <t>Activity assay 11</t>
  </si>
  <si>
    <t>Activity assay 12</t>
  </si>
  <si>
    <t>Activity assay 13</t>
  </si>
  <si>
    <t>Activity assay 14</t>
  </si>
  <si>
    <t>Activity assay 15</t>
  </si>
  <si>
    <t>Activity assay 16</t>
  </si>
  <si>
    <t>Activity assay 17</t>
  </si>
  <si>
    <t>Activity assay 18</t>
  </si>
  <si>
    <t>Activity assay 19</t>
  </si>
  <si>
    <t>The activity of wt HTRA1 was set to 1</t>
  </si>
  <si>
    <t>Source Data related to Figure 2, upper panel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</si>
</sst>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indexed="8"/>
      <name val="Arial"/>
      <family val="2"/>
      <charset val="1"/>
    </font>
    <font>
      <sz val="8"/>
      <color rgb="FF7030A0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rgb="FF000000"/>
      <name val="Arial"/>
      <family val="2"/>
    </font>
    <font>
      <sz val="8"/>
      <color theme="0" tint="-0.249977111117893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8">
    <xf numFmtId="0" fontId="0" fillId="0" borderId="0" xfId="0"/>
    <xf numFmtId="0" fontId="5" fillId="0" borderId="0" xfId="0" applyFont="1" applyAlignment="1">
      <alignment horizontal="center"/>
    </xf>
    <xf numFmtId="2" fontId="5" fillId="0" borderId="0" xfId="0" applyNumberFormat="1" applyFont="1" applyFill="1" applyBorder="1" applyAlignment="1">
      <alignment horizontal="center"/>
    </xf>
    <xf numFmtId="2" fontId="7" fillId="0" borderId="0" xfId="0" applyNumberFormat="1" applyFont="1" applyFill="1" applyAlignment="1">
      <alignment horizontal="center"/>
    </xf>
    <xf numFmtId="2" fontId="7" fillId="0" borderId="0" xfId="0" applyNumberFormat="1" applyFont="1" applyFill="1" applyBorder="1" applyAlignment="1">
      <alignment horizontal="center"/>
    </xf>
    <xf numFmtId="2" fontId="5" fillId="0" borderId="0" xfId="0" applyNumberFormat="1" applyFont="1" applyFill="1" applyAlignment="1">
      <alignment horizontal="center"/>
    </xf>
    <xf numFmtId="2" fontId="8" fillId="0" borderId="0" xfId="1" applyNumberFormat="1" applyFont="1" applyFill="1" applyBorder="1" applyAlignment="1">
      <alignment horizontal="center"/>
    </xf>
    <xf numFmtId="2" fontId="10" fillId="0" borderId="0" xfId="0" applyNumberFormat="1" applyFont="1" applyFill="1" applyBorder="1" applyAlignment="1">
      <alignment horizontal="center" wrapText="1" readingOrder="1"/>
    </xf>
    <xf numFmtId="2" fontId="7" fillId="0" borderId="0" xfId="0" applyNumberFormat="1" applyFont="1" applyFill="1" applyBorder="1" applyAlignment="1">
      <alignment horizontal="center" wrapText="1"/>
    </xf>
    <xf numFmtId="2" fontId="11" fillId="0" borderId="0" xfId="0" applyNumberFormat="1" applyFont="1" applyFill="1" applyBorder="1" applyAlignment="1">
      <alignment horizontal="center"/>
    </xf>
    <xf numFmtId="2" fontId="11" fillId="0" borderId="0" xfId="1" applyNumberFormat="1" applyFont="1" applyFill="1" applyBorder="1" applyAlignment="1">
      <alignment horizontal="center"/>
    </xf>
    <xf numFmtId="2" fontId="5" fillId="0" borderId="0" xfId="1" applyNumberFormat="1" applyFont="1" applyFill="1" applyBorder="1" applyAlignment="1">
      <alignment horizontal="center"/>
    </xf>
    <xf numFmtId="0" fontId="5" fillId="0" borderId="0" xfId="0" applyFont="1" applyBorder="1" applyAlignment="1">
      <alignment horizontal="center"/>
    </xf>
    <xf numFmtId="2" fontId="1" fillId="0" borderId="1" xfId="0" applyNumberFormat="1" applyFont="1" applyFill="1" applyBorder="1" applyAlignment="1">
      <alignment horizontal="center"/>
    </xf>
    <xf numFmtId="2" fontId="5" fillId="0" borderId="3" xfId="0" applyNumberFormat="1" applyFont="1" applyFill="1" applyBorder="1" applyAlignment="1">
      <alignment horizontal="center"/>
    </xf>
    <xf numFmtId="2" fontId="7" fillId="0" borderId="3" xfId="0" applyNumberFormat="1" applyFont="1" applyFill="1" applyBorder="1" applyAlignment="1">
      <alignment horizontal="center"/>
    </xf>
    <xf numFmtId="2" fontId="8" fillId="0" borderId="3" xfId="1" applyNumberFormat="1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2" fontId="5" fillId="0" borderId="8" xfId="0" applyNumberFormat="1" applyFont="1" applyFill="1" applyBorder="1" applyAlignment="1">
      <alignment horizontal="center"/>
    </xf>
    <xf numFmtId="2" fontId="7" fillId="0" borderId="8" xfId="0" applyNumberFormat="1" applyFont="1" applyFill="1" applyBorder="1" applyAlignment="1">
      <alignment horizontal="center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1" fillId="0" borderId="2" xfId="0" applyFont="1" applyBorder="1" applyAlignment="1">
      <alignment horizontal="center"/>
    </xf>
    <xf numFmtId="2" fontId="1" fillId="0" borderId="4" xfId="0" applyNumberFormat="1" applyFont="1" applyBorder="1" applyAlignment="1">
      <alignment horizontal="center"/>
    </xf>
    <xf numFmtId="2" fontId="1" fillId="0" borderId="6" xfId="0" applyNumberFormat="1" applyFont="1" applyBorder="1" applyAlignment="1">
      <alignment horizontal="center"/>
    </xf>
    <xf numFmtId="2" fontId="1" fillId="0" borderId="9" xfId="0" applyNumberFormat="1" applyFont="1" applyBorder="1" applyAlignment="1">
      <alignment horizontal="center"/>
    </xf>
    <xf numFmtId="2" fontId="1" fillId="0" borderId="12" xfId="0" applyNumberFormat="1" applyFont="1" applyFill="1" applyBorder="1" applyAlignment="1">
      <alignment horizontal="center"/>
    </xf>
    <xf numFmtId="2" fontId="1" fillId="0" borderId="13" xfId="0" applyNumberFormat="1" applyFont="1" applyFill="1" applyBorder="1" applyAlignment="1">
      <alignment horizontal="center"/>
    </xf>
    <xf numFmtId="2" fontId="1" fillId="0" borderId="14" xfId="0" applyNumberFormat="1" applyFont="1" applyFill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9" fillId="0" borderId="13" xfId="1" applyFont="1" applyFill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0" fontId="1" fillId="0" borderId="13" xfId="1" applyFont="1" applyFill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2" fontId="5" fillId="0" borderId="12" xfId="0" applyNumberFormat="1" applyFont="1" applyFill="1" applyBorder="1" applyAlignment="1">
      <alignment horizontal="center"/>
    </xf>
    <xf numFmtId="2" fontId="5" fillId="0" borderId="13" xfId="0" applyNumberFormat="1" applyFont="1" applyFill="1" applyBorder="1" applyAlignment="1">
      <alignment horizontal="center"/>
    </xf>
    <xf numFmtId="2" fontId="8" fillId="0" borderId="13" xfId="1" applyNumberFormat="1" applyFont="1" applyFill="1" applyBorder="1" applyAlignment="1">
      <alignment horizontal="center"/>
    </xf>
    <xf numFmtId="2" fontId="7" fillId="0" borderId="13" xfId="0" applyNumberFormat="1" applyFont="1" applyFill="1" applyBorder="1" applyAlignment="1">
      <alignment horizontal="center"/>
    </xf>
    <xf numFmtId="2" fontId="3" fillId="0" borderId="13" xfId="0" applyNumberFormat="1" applyFont="1" applyFill="1" applyBorder="1" applyAlignment="1">
      <alignment horizontal="center"/>
    </xf>
    <xf numFmtId="2" fontId="5" fillId="0" borderId="14" xfId="0" applyNumberFormat="1" applyFont="1" applyFill="1" applyBorder="1" applyAlignment="1">
      <alignment horizontal="center"/>
    </xf>
    <xf numFmtId="2" fontId="1" fillId="0" borderId="15" xfId="0" applyNumberFormat="1" applyFont="1" applyFill="1" applyBorder="1" applyAlignment="1">
      <alignment horizontal="center"/>
    </xf>
    <xf numFmtId="2" fontId="7" fillId="0" borderId="12" xfId="0" applyNumberFormat="1" applyFont="1" applyFill="1" applyBorder="1" applyAlignment="1">
      <alignment horizontal="center"/>
    </xf>
    <xf numFmtId="2" fontId="11" fillId="0" borderId="13" xfId="1" applyNumberFormat="1" applyFont="1" applyFill="1" applyBorder="1" applyAlignment="1">
      <alignment horizontal="center"/>
    </xf>
    <xf numFmtId="2" fontId="11" fillId="0" borderId="13" xfId="0" applyNumberFormat="1" applyFont="1" applyFill="1" applyBorder="1" applyAlignment="1">
      <alignment horizontal="center"/>
    </xf>
    <xf numFmtId="2" fontId="5" fillId="0" borderId="13" xfId="1" applyNumberFormat="1" applyFont="1" applyFill="1" applyBorder="1" applyAlignment="1">
      <alignment horizontal="center"/>
    </xf>
    <xf numFmtId="2" fontId="7" fillId="0" borderId="14" xfId="0" applyNumberFormat="1" applyFont="1" applyFill="1" applyBorder="1" applyAlignment="1">
      <alignment horizontal="center"/>
    </xf>
    <xf numFmtId="2" fontId="10" fillId="0" borderId="13" xfId="0" applyNumberFormat="1" applyFont="1" applyFill="1" applyBorder="1" applyAlignment="1">
      <alignment horizontal="center" wrapText="1" readingOrder="1"/>
    </xf>
    <xf numFmtId="2" fontId="7" fillId="0" borderId="13" xfId="0" applyNumberFormat="1" applyFont="1" applyFill="1" applyBorder="1" applyAlignment="1">
      <alignment horizontal="center" wrapText="1"/>
    </xf>
    <xf numFmtId="0" fontId="4" fillId="0" borderId="0" xfId="0" applyFont="1" applyAlignment="1">
      <alignment horizontal="left"/>
    </xf>
    <xf numFmtId="2" fontId="1" fillId="0" borderId="10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2" fontId="1" fillId="0" borderId="1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</cellXfs>
  <cellStyles count="2">
    <cellStyle name="Excel Built-in Normal" xfId="1" xr:uid="{68BF3002-2841-47FB-A4A2-4DD2FDF4BD24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5CC9E-B316-4DEF-8A7A-3113F4786388}">
  <dimension ref="B2:X115"/>
  <sheetViews>
    <sheetView tabSelected="1" zoomScaleNormal="100" workbookViewId="0"/>
  </sheetViews>
  <sheetFormatPr defaultRowHeight="15" x14ac:dyDescent="0.25"/>
  <cols>
    <col min="2" max="2" width="16.7109375" style="1" customWidth="1"/>
    <col min="3" max="21" width="16.7109375" style="2" customWidth="1"/>
    <col min="22" max="24" width="16.7109375" style="1" customWidth="1"/>
  </cols>
  <sheetData>
    <row r="2" spans="2:24" x14ac:dyDescent="0.25">
      <c r="B2" s="56" t="s">
        <v>115</v>
      </c>
      <c r="C2" s="56"/>
      <c r="D2" s="56"/>
      <c r="E2" s="56"/>
      <c r="F2" s="56"/>
    </row>
    <row r="3" spans="2:24" x14ac:dyDescent="0.25">
      <c r="B3" s="51"/>
      <c r="C3" s="51"/>
      <c r="D3" s="51"/>
      <c r="E3" s="51"/>
      <c r="F3" s="51"/>
    </row>
    <row r="4" spans="2:24" x14ac:dyDescent="0.25">
      <c r="B4" s="22" t="s">
        <v>96</v>
      </c>
      <c r="C4" s="21"/>
      <c r="D4" s="21"/>
      <c r="E4" s="21"/>
      <c r="F4" s="21"/>
    </row>
    <row r="5" spans="2:24" x14ac:dyDescent="0.25">
      <c r="B5" s="57" t="s">
        <v>114</v>
      </c>
      <c r="C5" s="57"/>
      <c r="D5" s="21"/>
      <c r="E5" s="21"/>
      <c r="F5" s="21"/>
    </row>
    <row r="6" spans="2:24" ht="15" customHeight="1" x14ac:dyDescent="0.25"/>
    <row r="7" spans="2:24" ht="15" customHeight="1" x14ac:dyDescent="0.25">
      <c r="B7" s="55" t="s">
        <v>0</v>
      </c>
      <c r="C7" s="13" t="s">
        <v>82</v>
      </c>
      <c r="D7" s="43" t="s">
        <v>82</v>
      </c>
      <c r="E7" s="13" t="s">
        <v>83</v>
      </c>
      <c r="F7" s="43" t="s">
        <v>83</v>
      </c>
      <c r="G7" s="13" t="s">
        <v>84</v>
      </c>
      <c r="H7" s="43" t="s">
        <v>84</v>
      </c>
      <c r="I7" s="13" t="s">
        <v>85</v>
      </c>
      <c r="J7" s="43" t="s">
        <v>85</v>
      </c>
      <c r="K7" s="13" t="s">
        <v>86</v>
      </c>
      <c r="L7" s="43" t="s">
        <v>86</v>
      </c>
      <c r="M7" s="13" t="s">
        <v>87</v>
      </c>
      <c r="N7" s="43" t="s">
        <v>87</v>
      </c>
      <c r="O7" s="13" t="s">
        <v>88</v>
      </c>
      <c r="P7" s="43" t="s">
        <v>88</v>
      </c>
      <c r="Q7" s="13" t="s">
        <v>89</v>
      </c>
      <c r="R7" s="43" t="s">
        <v>90</v>
      </c>
      <c r="S7" s="13" t="s">
        <v>90</v>
      </c>
      <c r="T7" s="43" t="s">
        <v>91</v>
      </c>
      <c r="U7" s="13" t="s">
        <v>91</v>
      </c>
      <c r="V7" s="52" t="s">
        <v>94</v>
      </c>
      <c r="W7" s="53" t="s">
        <v>92</v>
      </c>
      <c r="X7" s="54" t="s">
        <v>93</v>
      </c>
    </row>
    <row r="8" spans="2:24" ht="15" customHeight="1" x14ac:dyDescent="0.25">
      <c r="B8" s="55"/>
      <c r="C8" s="13" t="s">
        <v>80</v>
      </c>
      <c r="D8" s="43" t="s">
        <v>81</v>
      </c>
      <c r="E8" s="13" t="s">
        <v>97</v>
      </c>
      <c r="F8" s="43" t="s">
        <v>98</v>
      </c>
      <c r="G8" s="13" t="s">
        <v>99</v>
      </c>
      <c r="H8" s="43" t="s">
        <v>100</v>
      </c>
      <c r="I8" s="13" t="s">
        <v>101</v>
      </c>
      <c r="J8" s="43" t="s">
        <v>102</v>
      </c>
      <c r="K8" s="13" t="s">
        <v>103</v>
      </c>
      <c r="L8" s="43" t="s">
        <v>104</v>
      </c>
      <c r="M8" s="13" t="s">
        <v>105</v>
      </c>
      <c r="N8" s="43" t="s">
        <v>106</v>
      </c>
      <c r="O8" s="13" t="s">
        <v>107</v>
      </c>
      <c r="P8" s="43" t="s">
        <v>108</v>
      </c>
      <c r="Q8" s="13" t="s">
        <v>109</v>
      </c>
      <c r="R8" s="43" t="s">
        <v>110</v>
      </c>
      <c r="S8" s="13" t="s">
        <v>111</v>
      </c>
      <c r="T8" s="43" t="s">
        <v>112</v>
      </c>
      <c r="U8" s="13" t="s">
        <v>113</v>
      </c>
      <c r="V8" s="52"/>
      <c r="W8" s="53"/>
      <c r="X8" s="54"/>
    </row>
    <row r="9" spans="2:24" ht="15" customHeight="1" x14ac:dyDescent="0.25">
      <c r="B9" s="30" t="s">
        <v>1</v>
      </c>
      <c r="C9" s="37"/>
      <c r="D9" s="14"/>
      <c r="E9" s="37"/>
      <c r="F9" s="14"/>
      <c r="G9" s="37"/>
      <c r="H9" s="15"/>
      <c r="I9" s="44">
        <v>0.52385916690086165</v>
      </c>
      <c r="J9" s="15">
        <v>0.31525444199011809</v>
      </c>
      <c r="K9" s="44">
        <v>0.14467230634353809</v>
      </c>
      <c r="L9" s="15">
        <v>0.68575255009454072</v>
      </c>
      <c r="M9" s="44"/>
      <c r="N9" s="15">
        <v>0.49326937672725818</v>
      </c>
      <c r="O9" s="37"/>
      <c r="P9" s="16"/>
      <c r="Q9" s="44">
        <v>0.42822331246502121</v>
      </c>
      <c r="R9" s="15"/>
      <c r="S9" s="44"/>
      <c r="T9" s="14"/>
      <c r="U9" s="37"/>
      <c r="V9" s="23">
        <f>COUNT(C9:U9)</f>
        <v>6</v>
      </c>
      <c r="W9" s="27">
        <f t="shared" ref="W9:W33" si="0">AVERAGE(C9:U9)</f>
        <v>0.43183852575355636</v>
      </c>
      <c r="X9" s="24">
        <f>STDEV(C9:U9)</f>
        <v>0.18589418255011267</v>
      </c>
    </row>
    <row r="10" spans="2:24" ht="15" customHeight="1" x14ac:dyDescent="0.25">
      <c r="B10" s="31" t="s">
        <v>2</v>
      </c>
      <c r="C10" s="38"/>
      <c r="E10" s="38"/>
      <c r="G10" s="38"/>
      <c r="H10" s="4"/>
      <c r="I10" s="40">
        <v>6.9167010159461945E-2</v>
      </c>
      <c r="J10" s="4">
        <v>0.1562625192049362</v>
      </c>
      <c r="K10" s="40">
        <v>5.1959356510117467E-2</v>
      </c>
      <c r="L10" s="4">
        <v>0.21746562465870561</v>
      </c>
      <c r="M10" s="40">
        <v>0.24093259451116475</v>
      </c>
      <c r="N10" s="4">
        <v>0.14362066603727403</v>
      </c>
      <c r="O10" s="38"/>
      <c r="Q10" s="40"/>
      <c r="R10" s="4"/>
      <c r="S10" s="40"/>
      <c r="U10" s="38"/>
      <c r="V10" s="17">
        <f t="shared" ref="V10:V73" si="1">COUNT(C10:U10)</f>
        <v>6</v>
      </c>
      <c r="W10" s="28">
        <f t="shared" si="0"/>
        <v>0.14656796184694332</v>
      </c>
      <c r="X10" s="25">
        <f t="shared" ref="X10:X73" si="2">STDEV(C10:U10)</f>
        <v>7.6125592294428876E-2</v>
      </c>
    </row>
    <row r="11" spans="2:24" ht="15" customHeight="1" x14ac:dyDescent="0.25">
      <c r="B11" s="32" t="s">
        <v>3</v>
      </c>
      <c r="C11" s="40">
        <v>0.1120400131475356</v>
      </c>
      <c r="D11" s="4">
        <v>0.1181365485452444</v>
      </c>
      <c r="E11" s="40">
        <v>2.6786791012900161E-2</v>
      </c>
      <c r="F11" s="4">
        <v>3.5133754037614852E-2</v>
      </c>
      <c r="G11" s="40">
        <v>8.7829219809383283E-2</v>
      </c>
      <c r="H11" s="4">
        <v>4.7797148101052442E-2</v>
      </c>
      <c r="I11" s="40"/>
      <c r="J11" s="4"/>
      <c r="K11" s="40"/>
      <c r="L11" s="4"/>
      <c r="M11" s="40"/>
      <c r="N11" s="4"/>
      <c r="O11" s="40"/>
      <c r="Q11" s="39"/>
      <c r="S11" s="38"/>
      <c r="U11" s="38"/>
      <c r="V11" s="17">
        <f t="shared" si="1"/>
        <v>6</v>
      </c>
      <c r="W11" s="28">
        <f t="shared" si="0"/>
        <v>7.1287245775621802E-2</v>
      </c>
      <c r="X11" s="25">
        <f t="shared" si="2"/>
        <v>3.9921002620432043E-2</v>
      </c>
    </row>
    <row r="12" spans="2:24" ht="15" customHeight="1" x14ac:dyDescent="0.25">
      <c r="B12" s="33" t="s">
        <v>4</v>
      </c>
      <c r="C12" s="40">
        <v>7.2729551890979571E-2</v>
      </c>
      <c r="D12" s="4">
        <v>6.9419338732454997E-2</v>
      </c>
      <c r="E12" s="40">
        <v>2.5072195363472966E-2</v>
      </c>
      <c r="F12" s="4">
        <v>1.9784017212706766E-2</v>
      </c>
      <c r="G12" s="40">
        <v>4.8591011681593632E-2</v>
      </c>
      <c r="H12" s="4">
        <v>2.5138236289840146E-2</v>
      </c>
      <c r="I12" s="40"/>
      <c r="J12" s="4"/>
      <c r="K12" s="40"/>
      <c r="L12" s="4"/>
      <c r="M12" s="40"/>
      <c r="N12" s="4"/>
      <c r="O12" s="40"/>
      <c r="Q12" s="40"/>
      <c r="R12" s="4"/>
      <c r="S12" s="38"/>
      <c r="U12" s="38"/>
      <c r="V12" s="17">
        <f t="shared" si="1"/>
        <v>6</v>
      </c>
      <c r="W12" s="28">
        <f t="shared" si="0"/>
        <v>4.3455725195174676E-2</v>
      </c>
      <c r="X12" s="25">
        <f t="shared" si="2"/>
        <v>2.3627406342229859E-2</v>
      </c>
    </row>
    <row r="13" spans="2:24" ht="15" customHeight="1" x14ac:dyDescent="0.25">
      <c r="B13" s="34" t="s">
        <v>5</v>
      </c>
      <c r="C13" s="38"/>
      <c r="E13" s="38"/>
      <c r="G13" s="38"/>
      <c r="I13" s="40">
        <v>0.24956890221617167</v>
      </c>
      <c r="J13" s="4">
        <v>0.11735576737036901</v>
      </c>
      <c r="K13" s="40">
        <v>0.16251073947654321</v>
      </c>
      <c r="L13" s="4">
        <v>9.8217277682169618E-2</v>
      </c>
      <c r="M13" s="40">
        <v>0.19045014798824314</v>
      </c>
      <c r="O13" s="38"/>
      <c r="Q13" s="38"/>
      <c r="S13" s="38"/>
      <c r="U13" s="38"/>
      <c r="V13" s="17">
        <f t="shared" si="1"/>
        <v>5</v>
      </c>
      <c r="W13" s="28">
        <f t="shared" si="0"/>
        <v>0.16362056694669933</v>
      </c>
      <c r="X13" s="25">
        <f t="shared" si="2"/>
        <v>6.026233566235558E-2</v>
      </c>
    </row>
    <row r="14" spans="2:24" ht="15" customHeight="1" x14ac:dyDescent="0.25">
      <c r="B14" s="33" t="s">
        <v>6</v>
      </c>
      <c r="C14" s="40">
        <v>0.10380429074102961</v>
      </c>
      <c r="D14" s="4">
        <v>0.10912379027639928</v>
      </c>
      <c r="E14" s="40">
        <v>5.7511432205051685E-2</v>
      </c>
      <c r="F14" s="4">
        <v>5.3587045054978986E-2</v>
      </c>
      <c r="G14" s="40">
        <v>0.1519100888084311</v>
      </c>
      <c r="H14" s="4">
        <v>0.1102376173704957</v>
      </c>
      <c r="I14" s="40"/>
      <c r="J14" s="4"/>
      <c r="K14" s="40"/>
      <c r="L14" s="4"/>
      <c r="M14" s="40"/>
      <c r="N14" s="4"/>
      <c r="O14" s="40"/>
      <c r="Q14" s="40"/>
      <c r="R14" s="4"/>
      <c r="S14" s="38"/>
      <c r="U14" s="38"/>
      <c r="V14" s="17">
        <f t="shared" si="1"/>
        <v>6</v>
      </c>
      <c r="W14" s="28">
        <f t="shared" si="0"/>
        <v>9.7695710742731048E-2</v>
      </c>
      <c r="X14" s="25">
        <f t="shared" si="2"/>
        <v>3.6945269230799674E-2</v>
      </c>
    </row>
    <row r="15" spans="2:24" ht="15" customHeight="1" x14ac:dyDescent="0.25">
      <c r="B15" s="32" t="s">
        <v>7</v>
      </c>
      <c r="C15" s="40">
        <v>0.35609968629347938</v>
      </c>
      <c r="D15" s="4">
        <v>0.25423225443641378</v>
      </c>
      <c r="E15" s="40">
        <v>0.206312295391166</v>
      </c>
      <c r="F15" s="4"/>
      <c r="G15" s="40">
        <v>0.86299983232148203</v>
      </c>
      <c r="H15" s="4">
        <v>0.47854390660173524</v>
      </c>
      <c r="I15" s="40"/>
      <c r="J15" s="4"/>
      <c r="K15" s="40"/>
      <c r="L15" s="4"/>
      <c r="M15" s="40"/>
      <c r="N15" s="4"/>
      <c r="O15" s="40"/>
      <c r="Q15" s="39"/>
      <c r="S15" s="38"/>
      <c r="U15" s="38"/>
      <c r="V15" s="17">
        <f t="shared" si="1"/>
        <v>5</v>
      </c>
      <c r="W15" s="28">
        <f t="shared" si="0"/>
        <v>0.43163759500885523</v>
      </c>
      <c r="X15" s="25">
        <f t="shared" si="2"/>
        <v>0.26278494202061936</v>
      </c>
    </row>
    <row r="16" spans="2:24" ht="15" customHeight="1" x14ac:dyDescent="0.25">
      <c r="B16" s="35" t="s">
        <v>8</v>
      </c>
      <c r="C16" s="38"/>
      <c r="E16" s="38"/>
      <c r="G16" s="38"/>
      <c r="I16" s="40">
        <v>0.12131754326123144</v>
      </c>
      <c r="J16" s="4">
        <v>0.18993754512171626</v>
      </c>
      <c r="K16" s="40">
        <v>0.15152696864792764</v>
      </c>
      <c r="L16" s="4">
        <v>0.28478533104337078</v>
      </c>
      <c r="M16" s="40"/>
      <c r="N16" s="4">
        <v>0.69113091186488507</v>
      </c>
      <c r="O16" s="38"/>
      <c r="Q16" s="40">
        <v>0.38919889036466232</v>
      </c>
      <c r="R16" s="2">
        <v>0.34609599774870309</v>
      </c>
      <c r="S16" s="38"/>
      <c r="U16" s="38"/>
      <c r="V16" s="17">
        <f t="shared" si="1"/>
        <v>7</v>
      </c>
      <c r="W16" s="28">
        <f t="shared" si="0"/>
        <v>0.31057045543607098</v>
      </c>
      <c r="X16" s="25">
        <f t="shared" si="2"/>
        <v>0.19519196665525604</v>
      </c>
    </row>
    <row r="17" spans="2:24" ht="15" customHeight="1" x14ac:dyDescent="0.25">
      <c r="B17" s="32" t="s">
        <v>9</v>
      </c>
      <c r="C17" s="40">
        <v>0.54885825430433544</v>
      </c>
      <c r="D17" s="4">
        <v>0.46265944899035183</v>
      </c>
      <c r="E17" s="40">
        <v>5.816383062563104E-2</v>
      </c>
      <c r="F17" s="4">
        <v>0.10181364844772038</v>
      </c>
      <c r="G17" s="40">
        <v>0.17858020069260327</v>
      </c>
      <c r="H17" s="4">
        <v>0.34287018770014671</v>
      </c>
      <c r="I17" s="40"/>
      <c r="J17" s="4"/>
      <c r="K17" s="40"/>
      <c r="L17" s="4"/>
      <c r="M17" s="40"/>
      <c r="N17" s="4"/>
      <c r="O17" s="40"/>
      <c r="Q17" s="39"/>
      <c r="R17" s="2">
        <v>0.13149283828304778</v>
      </c>
      <c r="S17" s="38"/>
      <c r="U17" s="38"/>
      <c r="V17" s="17">
        <f t="shared" si="1"/>
        <v>7</v>
      </c>
      <c r="W17" s="28">
        <f t="shared" si="0"/>
        <v>0.26063405843483384</v>
      </c>
      <c r="X17" s="25">
        <f t="shared" si="2"/>
        <v>0.19160664243902184</v>
      </c>
    </row>
    <row r="18" spans="2:24" ht="15" customHeight="1" x14ac:dyDescent="0.25">
      <c r="B18" s="32" t="s">
        <v>10</v>
      </c>
      <c r="C18" s="40">
        <v>0.15460405962828078</v>
      </c>
      <c r="D18" s="4">
        <v>0.15872078010015916</v>
      </c>
      <c r="E18" s="40">
        <v>5.1413918435228641E-2</v>
      </c>
      <c r="F18" s="4">
        <v>6.0621620276850766E-2</v>
      </c>
      <c r="G18" s="40">
        <v>0.16749022332830579</v>
      </c>
      <c r="H18" s="4">
        <v>0.13033237467765926</v>
      </c>
      <c r="I18" s="40"/>
      <c r="J18" s="4"/>
      <c r="K18" s="40"/>
      <c r="L18" s="4"/>
      <c r="M18" s="40"/>
      <c r="N18" s="4"/>
      <c r="O18" s="40"/>
      <c r="Q18" s="38"/>
      <c r="S18" s="39"/>
      <c r="T18" s="6"/>
      <c r="U18" s="39"/>
      <c r="V18" s="17">
        <f t="shared" si="1"/>
        <v>6</v>
      </c>
      <c r="W18" s="28">
        <f t="shared" si="0"/>
        <v>0.12053049607441406</v>
      </c>
      <c r="X18" s="25">
        <f t="shared" si="2"/>
        <v>5.1549923451001477E-2</v>
      </c>
    </row>
    <row r="19" spans="2:24" ht="15" customHeight="1" x14ac:dyDescent="0.25">
      <c r="B19" s="32" t="s">
        <v>11</v>
      </c>
      <c r="C19" s="40">
        <v>0.51214116740965276</v>
      </c>
      <c r="D19" s="4">
        <v>0.46077856646017368</v>
      </c>
      <c r="E19" s="40">
        <v>0.28744494024134382</v>
      </c>
      <c r="F19" s="4"/>
      <c r="G19" s="40">
        <v>1.2222212827501562</v>
      </c>
      <c r="H19" s="4">
        <v>1.3919708186464088</v>
      </c>
      <c r="I19" s="40"/>
      <c r="J19" s="4"/>
      <c r="K19" s="40"/>
      <c r="L19" s="4"/>
      <c r="M19" s="40"/>
      <c r="N19" s="4"/>
      <c r="O19" s="40"/>
      <c r="P19" s="2">
        <v>0.63319086977346006</v>
      </c>
      <c r="Q19" s="38">
        <v>0.76360009555566677</v>
      </c>
      <c r="R19" s="2">
        <v>0.66932471514294578</v>
      </c>
      <c r="S19" s="38"/>
      <c r="U19" s="38"/>
      <c r="V19" s="17">
        <f t="shared" si="1"/>
        <v>8</v>
      </c>
      <c r="W19" s="28">
        <f t="shared" si="0"/>
        <v>0.74258405699747598</v>
      </c>
      <c r="X19" s="25">
        <f t="shared" si="2"/>
        <v>0.37969920133280494</v>
      </c>
    </row>
    <row r="20" spans="2:24" ht="15" customHeight="1" x14ac:dyDescent="0.25">
      <c r="B20" s="32" t="s">
        <v>12</v>
      </c>
      <c r="C20" s="40">
        <v>0.22095658453910932</v>
      </c>
      <c r="D20" s="4">
        <v>0.23817430137048254</v>
      </c>
      <c r="E20" s="40">
        <v>0.23935781356586447</v>
      </c>
      <c r="F20" s="4">
        <v>0.39856419928502407</v>
      </c>
      <c r="G20" s="40"/>
      <c r="H20" s="4"/>
      <c r="I20" s="40"/>
      <c r="J20" s="4"/>
      <c r="K20" s="40"/>
      <c r="L20" s="4"/>
      <c r="M20" s="40"/>
      <c r="N20" s="4"/>
      <c r="O20" s="40"/>
      <c r="P20" s="2">
        <v>0.24310527819596967</v>
      </c>
      <c r="Q20" s="40"/>
      <c r="R20" s="4"/>
      <c r="S20" s="40"/>
      <c r="T20" s="4">
        <v>0.25583421553456048</v>
      </c>
      <c r="U20" s="40"/>
      <c r="V20" s="17">
        <f t="shared" si="1"/>
        <v>6</v>
      </c>
      <c r="W20" s="28">
        <f t="shared" si="0"/>
        <v>0.26599873208183511</v>
      </c>
      <c r="X20" s="25">
        <f t="shared" si="2"/>
        <v>6.5899564886742493E-2</v>
      </c>
    </row>
    <row r="21" spans="2:24" ht="15" customHeight="1" x14ac:dyDescent="0.25">
      <c r="B21" s="35" t="s">
        <v>13</v>
      </c>
      <c r="C21" s="38"/>
      <c r="E21" s="38"/>
      <c r="G21" s="38"/>
      <c r="I21" s="40">
        <v>0.54399532088267011</v>
      </c>
      <c r="J21" s="4">
        <v>1.5021986656003639</v>
      </c>
      <c r="K21" s="40">
        <v>0.45969080411424795</v>
      </c>
      <c r="L21" s="4">
        <v>0.58527315161754623</v>
      </c>
      <c r="M21" s="40"/>
      <c r="N21" s="4">
        <v>1.9571089357621294</v>
      </c>
      <c r="O21" s="38"/>
      <c r="Q21" s="38"/>
      <c r="S21" s="38"/>
      <c r="T21" s="2">
        <v>1.8337605775789645</v>
      </c>
      <c r="U21" s="41"/>
      <c r="V21" s="17">
        <f t="shared" si="1"/>
        <v>6</v>
      </c>
      <c r="W21" s="28">
        <f t="shared" si="0"/>
        <v>1.1470045759259868</v>
      </c>
      <c r="X21" s="25">
        <f t="shared" si="2"/>
        <v>0.69363222194720531</v>
      </c>
    </row>
    <row r="22" spans="2:24" ht="15" customHeight="1" x14ac:dyDescent="0.25">
      <c r="B22" s="32" t="s">
        <v>14</v>
      </c>
      <c r="C22" s="40">
        <v>7.7621460252964306E-2</v>
      </c>
      <c r="D22" s="4">
        <v>8.651784180033302E-2</v>
      </c>
      <c r="E22" s="40">
        <v>1.9486240670025835E-2</v>
      </c>
      <c r="F22" s="4">
        <v>1.7007395661243537E-2</v>
      </c>
      <c r="G22" s="40">
        <v>0.18717423629771054</v>
      </c>
      <c r="H22" s="4">
        <v>0.13874442425841735</v>
      </c>
      <c r="I22" s="40"/>
      <c r="J22" s="4"/>
      <c r="K22" s="40"/>
      <c r="L22" s="4"/>
      <c r="M22" s="40"/>
      <c r="N22" s="4"/>
      <c r="O22" s="40"/>
      <c r="Q22" s="40"/>
      <c r="R22" s="4"/>
      <c r="S22" s="40"/>
      <c r="T22" s="4"/>
      <c r="U22" s="40"/>
      <c r="V22" s="17">
        <f t="shared" si="1"/>
        <v>6</v>
      </c>
      <c r="W22" s="28">
        <f t="shared" si="0"/>
        <v>8.7758599823449093E-2</v>
      </c>
      <c r="X22" s="25">
        <f t="shared" si="2"/>
        <v>6.6714574214058256E-2</v>
      </c>
    </row>
    <row r="23" spans="2:24" ht="15" customHeight="1" x14ac:dyDescent="0.25">
      <c r="B23" s="32" t="s">
        <v>15</v>
      </c>
      <c r="C23" s="40">
        <v>7.0976696724528235E-2</v>
      </c>
      <c r="D23" s="4">
        <v>9.9351360609026718E-2</v>
      </c>
      <c r="E23" s="40">
        <v>5.1419323616041387E-2</v>
      </c>
      <c r="F23" s="4"/>
      <c r="G23" s="40">
        <v>6.7350851646846191E-2</v>
      </c>
      <c r="H23" s="4">
        <v>7.7393528462137387E-2</v>
      </c>
      <c r="I23" s="38"/>
      <c r="K23" s="49"/>
      <c r="L23" s="7"/>
      <c r="M23" s="38"/>
      <c r="O23" s="38"/>
      <c r="Q23" s="39"/>
      <c r="R23" s="6"/>
      <c r="S23" s="38"/>
      <c r="U23" s="38"/>
      <c r="V23" s="17">
        <f t="shared" si="1"/>
        <v>5</v>
      </c>
      <c r="W23" s="28">
        <f t="shared" si="0"/>
        <v>7.3298352211715975E-2</v>
      </c>
      <c r="X23" s="25">
        <f t="shared" si="2"/>
        <v>1.7428313562512447E-2</v>
      </c>
    </row>
    <row r="24" spans="2:24" ht="15" customHeight="1" x14ac:dyDescent="0.25">
      <c r="B24" s="35" t="s">
        <v>16</v>
      </c>
      <c r="C24" s="38"/>
      <c r="E24" s="38"/>
      <c r="G24" s="38"/>
      <c r="I24" s="40">
        <v>8.4428462194608478E-2</v>
      </c>
      <c r="J24" s="4">
        <v>0.1655782205173125</v>
      </c>
      <c r="K24" s="40">
        <v>0.10419492239855044</v>
      </c>
      <c r="L24" s="4">
        <v>0.29359832957130555</v>
      </c>
      <c r="M24" s="40">
        <v>0.45209283948574674</v>
      </c>
      <c r="N24" s="4">
        <v>0.30462312936829217</v>
      </c>
      <c r="O24" s="38"/>
      <c r="P24" s="6"/>
      <c r="Q24" s="38"/>
      <c r="S24" s="38"/>
      <c r="U24" s="38"/>
      <c r="V24" s="17">
        <f t="shared" si="1"/>
        <v>6</v>
      </c>
      <c r="W24" s="28">
        <f t="shared" si="0"/>
        <v>0.23408598392263594</v>
      </c>
      <c r="X24" s="25">
        <f t="shared" si="2"/>
        <v>0.14142600366634991</v>
      </c>
    </row>
    <row r="25" spans="2:24" ht="15" customHeight="1" x14ac:dyDescent="0.25">
      <c r="B25" s="35" t="s">
        <v>17</v>
      </c>
      <c r="C25" s="38"/>
      <c r="E25" s="38"/>
      <c r="G25" s="38"/>
      <c r="I25" s="40">
        <v>0.14397471367576919</v>
      </c>
      <c r="J25" s="4">
        <v>0.28821803919885153</v>
      </c>
      <c r="K25" s="40">
        <v>0.17518752577044991</v>
      </c>
      <c r="L25" s="4">
        <v>0.45745031659614233</v>
      </c>
      <c r="M25" s="40">
        <v>1.2522013326729449</v>
      </c>
      <c r="N25" s="4">
        <v>0.67522780672856531</v>
      </c>
      <c r="O25" s="38"/>
      <c r="P25" s="6"/>
      <c r="Q25" s="40">
        <v>0.39819286676883525</v>
      </c>
      <c r="R25" s="4"/>
      <c r="S25" s="40"/>
      <c r="U25" s="38"/>
      <c r="V25" s="17">
        <f t="shared" si="1"/>
        <v>7</v>
      </c>
      <c r="W25" s="28">
        <f t="shared" si="0"/>
        <v>0.48435037163022265</v>
      </c>
      <c r="X25" s="25">
        <f t="shared" si="2"/>
        <v>0.3838578660176491</v>
      </c>
    </row>
    <row r="26" spans="2:24" ht="15" customHeight="1" x14ac:dyDescent="0.25">
      <c r="B26" s="35" t="s">
        <v>18</v>
      </c>
      <c r="C26" s="38"/>
      <c r="E26" s="38"/>
      <c r="G26" s="38"/>
      <c r="I26" s="40"/>
      <c r="J26" s="4"/>
      <c r="K26" s="40">
        <v>0.25998896080015577</v>
      </c>
      <c r="L26" s="4">
        <v>0.69778938301462035</v>
      </c>
      <c r="M26" s="40"/>
      <c r="N26" s="4">
        <v>0.70215656069313304</v>
      </c>
      <c r="O26" s="40"/>
      <c r="P26" s="2">
        <v>0.39204686333983979</v>
      </c>
      <c r="Q26" s="38">
        <v>0.49359326894793332</v>
      </c>
      <c r="R26" s="2">
        <v>0.91901395728887858</v>
      </c>
      <c r="S26" s="38"/>
      <c r="U26" s="38"/>
      <c r="V26" s="17">
        <f t="shared" si="1"/>
        <v>6</v>
      </c>
      <c r="W26" s="28">
        <f t="shared" si="0"/>
        <v>0.57743149901409352</v>
      </c>
      <c r="X26" s="25">
        <f t="shared" si="2"/>
        <v>0.24036930506426124</v>
      </c>
    </row>
    <row r="27" spans="2:24" ht="15" customHeight="1" x14ac:dyDescent="0.25">
      <c r="B27" s="35" t="s">
        <v>19</v>
      </c>
      <c r="C27" s="38"/>
      <c r="E27" s="38"/>
      <c r="G27" s="38"/>
      <c r="I27" s="40"/>
      <c r="J27" s="4">
        <v>1.234442565746364</v>
      </c>
      <c r="K27" s="40">
        <v>0.31803648498503645</v>
      </c>
      <c r="L27" s="4">
        <v>1.3897712253384049</v>
      </c>
      <c r="M27" s="40"/>
      <c r="N27" s="4">
        <v>0.80074558015329578</v>
      </c>
      <c r="O27" s="40"/>
      <c r="P27" s="2">
        <v>0.27012901798640698</v>
      </c>
      <c r="Q27" s="38">
        <v>1.1448108116986648</v>
      </c>
      <c r="R27" s="4"/>
      <c r="S27" s="40">
        <v>0.29559785374654884</v>
      </c>
      <c r="T27" s="2">
        <v>0.63710953755015276</v>
      </c>
      <c r="U27" s="38"/>
      <c r="V27" s="17">
        <f t="shared" si="1"/>
        <v>8</v>
      </c>
      <c r="W27" s="28">
        <f t="shared" si="0"/>
        <v>0.76133038465060932</v>
      </c>
      <c r="X27" s="25">
        <f t="shared" si="2"/>
        <v>0.45316501173117135</v>
      </c>
    </row>
    <row r="28" spans="2:24" ht="15" customHeight="1" x14ac:dyDescent="0.25">
      <c r="B28" s="35" t="s">
        <v>20</v>
      </c>
      <c r="C28" s="38"/>
      <c r="E28" s="38"/>
      <c r="G28" s="38"/>
      <c r="I28" s="40">
        <v>0.40801496478920318</v>
      </c>
      <c r="J28" s="4">
        <v>0.64202448896562647</v>
      </c>
      <c r="K28" s="40">
        <v>0.14489466654481836</v>
      </c>
      <c r="L28" s="4">
        <v>0.44538646946092619</v>
      </c>
      <c r="M28" s="40">
        <v>1.4335081101432232</v>
      </c>
      <c r="N28" s="4">
        <v>0.82672284952047781</v>
      </c>
      <c r="O28" s="38"/>
      <c r="P28" s="6"/>
      <c r="Q28" s="38"/>
      <c r="R28" s="4"/>
      <c r="S28" s="39">
        <v>0.21948877233035294</v>
      </c>
      <c r="U28" s="38"/>
      <c r="V28" s="17">
        <f t="shared" si="1"/>
        <v>7</v>
      </c>
      <c r="W28" s="28">
        <f t="shared" si="0"/>
        <v>0.58857718882208965</v>
      </c>
      <c r="X28" s="25">
        <f t="shared" si="2"/>
        <v>0.43963336429883149</v>
      </c>
    </row>
    <row r="29" spans="2:24" ht="15" customHeight="1" x14ac:dyDescent="0.25">
      <c r="B29" s="32" t="s">
        <v>21</v>
      </c>
      <c r="C29" s="40">
        <v>0.98790617394525071</v>
      </c>
      <c r="D29" s="4">
        <v>0.6072619338388725</v>
      </c>
      <c r="E29" s="40">
        <v>0.30139151105292228</v>
      </c>
      <c r="F29" s="4"/>
      <c r="G29" s="40"/>
      <c r="H29" s="4">
        <v>0.59354827763770512</v>
      </c>
      <c r="I29" s="38"/>
      <c r="K29" s="49"/>
      <c r="L29" s="7"/>
      <c r="M29" s="38"/>
      <c r="N29" s="6"/>
      <c r="O29" s="40"/>
      <c r="P29" s="2">
        <v>0.42438123023428714</v>
      </c>
      <c r="Q29" s="40">
        <v>0.63675561112443302</v>
      </c>
      <c r="R29" s="4"/>
      <c r="S29" s="40"/>
      <c r="T29" s="4"/>
      <c r="U29" s="38"/>
      <c r="V29" s="17">
        <f t="shared" si="1"/>
        <v>6</v>
      </c>
      <c r="W29" s="28">
        <f t="shared" si="0"/>
        <v>0.59187412297224506</v>
      </c>
      <c r="X29" s="25">
        <f t="shared" si="2"/>
        <v>0.23303619368628234</v>
      </c>
    </row>
    <row r="30" spans="2:24" ht="15" customHeight="1" x14ac:dyDescent="0.25">
      <c r="B30" s="32" t="s">
        <v>22</v>
      </c>
      <c r="C30" s="40">
        <v>1.1629527224438065</v>
      </c>
      <c r="D30" s="4"/>
      <c r="E30" s="40">
        <v>0.70951926144620447</v>
      </c>
      <c r="F30" s="4"/>
      <c r="G30" s="40">
        <v>0.78749589427723232</v>
      </c>
      <c r="H30" s="4">
        <v>0.78889181003911335</v>
      </c>
      <c r="I30" s="38"/>
      <c r="K30" s="49"/>
      <c r="L30" s="7"/>
      <c r="M30" s="38"/>
      <c r="N30" s="6"/>
      <c r="O30" s="40">
        <v>0.46938927483402609</v>
      </c>
      <c r="P30" s="2">
        <v>0.47013107271482535</v>
      </c>
      <c r="Q30" s="40">
        <v>0.58791191200116644</v>
      </c>
      <c r="R30" s="6"/>
      <c r="S30" s="39">
        <v>0.25870906977422181</v>
      </c>
      <c r="T30" s="2">
        <v>0.62527417498050064</v>
      </c>
      <c r="U30" s="38"/>
      <c r="V30" s="17">
        <f t="shared" si="1"/>
        <v>9</v>
      </c>
      <c r="W30" s="28">
        <f t="shared" si="0"/>
        <v>0.65114168805678851</v>
      </c>
      <c r="X30" s="25">
        <f t="shared" si="2"/>
        <v>0.2567575015795498</v>
      </c>
    </row>
    <row r="31" spans="2:24" ht="15" customHeight="1" x14ac:dyDescent="0.25">
      <c r="B31" s="35" t="s">
        <v>23</v>
      </c>
      <c r="C31" s="38"/>
      <c r="E31" s="38"/>
      <c r="G31" s="38"/>
      <c r="I31" s="40">
        <v>0.91927163445264459</v>
      </c>
      <c r="J31" s="4">
        <v>0.87040580509182475</v>
      </c>
      <c r="K31" s="40">
        <v>0.18284745341163866</v>
      </c>
      <c r="L31" s="4">
        <v>0.3075994394938677</v>
      </c>
      <c r="M31" s="40">
        <v>1.0937094689419555</v>
      </c>
      <c r="N31" s="4">
        <v>0.40353335158836789</v>
      </c>
      <c r="O31" s="38"/>
      <c r="P31" s="6"/>
      <c r="Q31" s="38"/>
      <c r="R31" s="4"/>
      <c r="S31" s="40">
        <v>0.47569860774185291</v>
      </c>
      <c r="T31" s="2">
        <v>0.44918842250599217</v>
      </c>
      <c r="U31" s="38"/>
      <c r="V31" s="17">
        <f t="shared" si="1"/>
        <v>8</v>
      </c>
      <c r="W31" s="28">
        <f t="shared" si="0"/>
        <v>0.58778177290351807</v>
      </c>
      <c r="X31" s="25">
        <f t="shared" si="2"/>
        <v>0.3281804560212957</v>
      </c>
    </row>
    <row r="32" spans="2:24" ht="15" customHeight="1" x14ac:dyDescent="0.25">
      <c r="B32" s="35" t="s">
        <v>24</v>
      </c>
      <c r="C32" s="38"/>
      <c r="E32" s="38"/>
      <c r="G32" s="38"/>
      <c r="I32" s="40">
        <v>0.22573021803415166</v>
      </c>
      <c r="J32" s="4">
        <v>0.30649601845442442</v>
      </c>
      <c r="K32" s="40"/>
      <c r="L32" s="4"/>
      <c r="M32" s="40">
        <v>0.26600846820069318</v>
      </c>
      <c r="N32" s="4">
        <v>0.28829380083635342</v>
      </c>
      <c r="O32" s="38">
        <v>0.42892147427338434</v>
      </c>
      <c r="P32" s="6"/>
      <c r="Q32" s="38"/>
      <c r="R32" s="4">
        <v>0.18994266762928919</v>
      </c>
      <c r="S32" s="40"/>
      <c r="T32" s="4"/>
      <c r="U32" s="38"/>
      <c r="V32" s="17">
        <f t="shared" si="1"/>
        <v>6</v>
      </c>
      <c r="W32" s="28">
        <f t="shared" si="0"/>
        <v>0.28423210790471604</v>
      </c>
      <c r="X32" s="25">
        <f t="shared" si="2"/>
        <v>8.2573921443208687E-2</v>
      </c>
    </row>
    <row r="33" spans="2:24" ht="15" customHeight="1" x14ac:dyDescent="0.25">
      <c r="B33" s="35" t="s">
        <v>25</v>
      </c>
      <c r="C33" s="38"/>
      <c r="E33" s="38"/>
      <c r="G33" s="38"/>
      <c r="I33" s="40">
        <v>0.17061538931642484</v>
      </c>
      <c r="J33" s="4">
        <v>0.12985214852577714</v>
      </c>
      <c r="K33" s="40"/>
      <c r="L33" s="4"/>
      <c r="M33" s="40">
        <v>0.48410201386319762</v>
      </c>
      <c r="N33" s="4">
        <v>0.30702772267211387</v>
      </c>
      <c r="O33" s="38"/>
      <c r="P33" s="9"/>
      <c r="Q33" s="40">
        <v>0.87897347316166596</v>
      </c>
      <c r="R33" s="4"/>
      <c r="S33" s="40">
        <v>0.53126446005758843</v>
      </c>
      <c r="T33" s="4"/>
      <c r="U33" s="38"/>
      <c r="V33" s="17">
        <f t="shared" si="1"/>
        <v>6</v>
      </c>
      <c r="W33" s="28">
        <f t="shared" si="0"/>
        <v>0.41697253459946132</v>
      </c>
      <c r="X33" s="25">
        <f t="shared" si="2"/>
        <v>0.2779322576615938</v>
      </c>
    </row>
    <row r="34" spans="2:24" ht="15" customHeight="1" x14ac:dyDescent="0.25">
      <c r="B34" s="32" t="s">
        <v>26</v>
      </c>
      <c r="C34" s="40" t="s">
        <v>95</v>
      </c>
      <c r="D34" s="4" t="s">
        <v>95</v>
      </c>
      <c r="E34" s="40" t="s">
        <v>95</v>
      </c>
      <c r="F34" s="4" t="s">
        <v>95</v>
      </c>
      <c r="G34" s="40" t="s">
        <v>95</v>
      </c>
      <c r="H34" s="4" t="s">
        <v>95</v>
      </c>
      <c r="I34" s="38"/>
      <c r="K34" s="49"/>
      <c r="L34" s="8"/>
      <c r="M34" s="38"/>
      <c r="N34" s="6"/>
      <c r="O34" s="38"/>
      <c r="P34" s="9"/>
      <c r="Q34" s="45"/>
      <c r="R34" s="10"/>
      <c r="S34" s="45"/>
      <c r="U34" s="38"/>
      <c r="V34" s="17">
        <v>6</v>
      </c>
      <c r="W34" s="28" t="s">
        <v>27</v>
      </c>
      <c r="X34" s="25" t="s">
        <v>27</v>
      </c>
    </row>
    <row r="35" spans="2:24" ht="15" customHeight="1" x14ac:dyDescent="0.25">
      <c r="B35" s="32" t="s">
        <v>28</v>
      </c>
      <c r="C35" s="40" t="s">
        <v>95</v>
      </c>
      <c r="D35" s="4" t="s">
        <v>95</v>
      </c>
      <c r="E35" s="40" t="s">
        <v>95</v>
      </c>
      <c r="F35" s="4" t="s">
        <v>95</v>
      </c>
      <c r="G35" s="40" t="s">
        <v>95</v>
      </c>
      <c r="H35" s="4" t="s">
        <v>95</v>
      </c>
      <c r="I35" s="38"/>
      <c r="K35" s="50"/>
      <c r="L35" s="7"/>
      <c r="M35" s="38"/>
      <c r="N35" s="6"/>
      <c r="O35" s="38"/>
      <c r="P35" s="9"/>
      <c r="Q35" s="45"/>
      <c r="R35" s="10"/>
      <c r="S35" s="45"/>
      <c r="U35" s="38"/>
      <c r="V35" s="17">
        <v>6</v>
      </c>
      <c r="W35" s="28" t="s">
        <v>27</v>
      </c>
      <c r="X35" s="25" t="s">
        <v>27</v>
      </c>
    </row>
    <row r="36" spans="2:24" ht="15" customHeight="1" x14ac:dyDescent="0.25">
      <c r="B36" s="32" t="s">
        <v>29</v>
      </c>
      <c r="C36" s="40">
        <v>0.80738415177269152</v>
      </c>
      <c r="D36" s="4">
        <v>0.7653948329786987</v>
      </c>
      <c r="E36" s="40">
        <v>0.80086555530600601</v>
      </c>
      <c r="F36" s="4"/>
      <c r="G36" s="40"/>
      <c r="H36" s="4">
        <v>0.80346382415294937</v>
      </c>
      <c r="I36" s="38"/>
      <c r="K36" s="50"/>
      <c r="L36" s="8"/>
      <c r="M36" s="38"/>
      <c r="N36" s="6"/>
      <c r="O36" s="38"/>
      <c r="P36" s="9"/>
      <c r="Q36" s="40">
        <v>1.391620353304541</v>
      </c>
      <c r="S36" s="38">
        <v>2.5257065149086673</v>
      </c>
      <c r="U36" s="38"/>
      <c r="V36" s="17">
        <f t="shared" si="1"/>
        <v>6</v>
      </c>
      <c r="W36" s="28">
        <f t="shared" ref="W36:W67" si="3">AVERAGE(C36:U36)</f>
        <v>1.1824058720705923</v>
      </c>
      <c r="X36" s="25">
        <f t="shared" si="2"/>
        <v>0.70027664570849557</v>
      </c>
    </row>
    <row r="37" spans="2:24" ht="15" customHeight="1" x14ac:dyDescent="0.25">
      <c r="B37" s="33" t="s">
        <v>30</v>
      </c>
      <c r="C37" s="40">
        <v>0.21889278819167507</v>
      </c>
      <c r="D37" s="4">
        <v>0.1892423928089956</v>
      </c>
      <c r="E37" s="40">
        <v>0.14602469311356781</v>
      </c>
      <c r="F37" s="4"/>
      <c r="G37" s="40">
        <v>0.25140777379918655</v>
      </c>
      <c r="H37" s="4">
        <v>0.2142616313133347</v>
      </c>
      <c r="I37" s="40">
        <v>0.22317238949899768</v>
      </c>
      <c r="J37" s="4">
        <v>9.0742573371830879E-2</v>
      </c>
      <c r="K37" s="40">
        <v>0.17323661672872667</v>
      </c>
      <c r="L37" s="4">
        <v>6.9629460487328682E-2</v>
      </c>
      <c r="M37" s="40">
        <v>0.16157014496601213</v>
      </c>
      <c r="O37" s="38"/>
      <c r="Q37" s="38"/>
      <c r="S37" s="38"/>
      <c r="U37" s="38"/>
      <c r="V37" s="17">
        <f t="shared" si="1"/>
        <v>10</v>
      </c>
      <c r="W37" s="28">
        <f t="shared" si="3"/>
        <v>0.17381804642796556</v>
      </c>
      <c r="X37" s="25">
        <f t="shared" si="2"/>
        <v>5.8728148315613793E-2</v>
      </c>
    </row>
    <row r="38" spans="2:24" ht="15" customHeight="1" x14ac:dyDescent="0.25">
      <c r="B38" s="33" t="s">
        <v>31</v>
      </c>
      <c r="C38" s="40">
        <v>0.2657791149915209</v>
      </c>
      <c r="D38" s="4">
        <v>0.33191716534894011</v>
      </c>
      <c r="E38" s="40">
        <v>0.12450155197794199</v>
      </c>
      <c r="F38" s="4"/>
      <c r="G38" s="40">
        <v>0.33897495292532742</v>
      </c>
      <c r="H38" s="4">
        <v>0.15987354009728144</v>
      </c>
      <c r="I38" s="40">
        <v>0.13091344145024339</v>
      </c>
      <c r="J38" s="4">
        <v>0.12305849457077833</v>
      </c>
      <c r="K38" s="40">
        <v>0.10957745426558484</v>
      </c>
      <c r="L38" s="4">
        <v>5.3036277876920328E-2</v>
      </c>
      <c r="M38" s="40">
        <v>0.13289604050894599</v>
      </c>
      <c r="O38" s="38"/>
      <c r="Q38" s="38"/>
      <c r="S38" s="38"/>
      <c r="U38" s="38"/>
      <c r="V38" s="17">
        <f t="shared" si="1"/>
        <v>10</v>
      </c>
      <c r="W38" s="28">
        <f t="shared" si="3"/>
        <v>0.17705280340134846</v>
      </c>
      <c r="X38" s="25">
        <f t="shared" si="2"/>
        <v>9.8915193614844604E-2</v>
      </c>
    </row>
    <row r="39" spans="2:24" ht="15" customHeight="1" x14ac:dyDescent="0.25">
      <c r="B39" s="33" t="s">
        <v>32</v>
      </c>
      <c r="C39" s="40"/>
      <c r="D39" s="4"/>
      <c r="E39" s="40"/>
      <c r="F39" s="4"/>
      <c r="G39" s="40"/>
      <c r="I39" s="40">
        <v>0.49244263672357436</v>
      </c>
      <c r="J39" s="4">
        <v>9.2903662628864694E-2</v>
      </c>
      <c r="K39" s="40">
        <v>0.39890422703798206</v>
      </c>
      <c r="L39" s="4">
        <v>0.19787022025281673</v>
      </c>
      <c r="M39" s="40">
        <v>0.34808319612429145</v>
      </c>
      <c r="O39" s="38"/>
      <c r="Q39" s="38"/>
      <c r="S39" s="38"/>
      <c r="U39" s="38"/>
      <c r="V39" s="17">
        <f t="shared" si="1"/>
        <v>5</v>
      </c>
      <c r="W39" s="28">
        <f t="shared" si="3"/>
        <v>0.3060407885535058</v>
      </c>
      <c r="X39" s="25">
        <f t="shared" si="2"/>
        <v>0.15989460398699815</v>
      </c>
    </row>
    <row r="40" spans="2:24" ht="15" customHeight="1" x14ac:dyDescent="0.25">
      <c r="B40" s="32" t="s">
        <v>33</v>
      </c>
      <c r="C40" s="40">
        <v>0.52924150758727095</v>
      </c>
      <c r="D40" s="4">
        <v>0.2608158928767858</v>
      </c>
      <c r="E40" s="40">
        <v>0.1817551703659358</v>
      </c>
      <c r="F40" s="4"/>
      <c r="G40" s="40">
        <v>1.3199645362054775</v>
      </c>
      <c r="H40" s="4">
        <v>0.41352626110818924</v>
      </c>
      <c r="I40" s="38"/>
      <c r="K40" s="38"/>
      <c r="M40" s="38"/>
      <c r="N40" s="6"/>
      <c r="O40" s="38"/>
      <c r="Q40" s="38"/>
      <c r="S40" s="38">
        <v>0.63394927695988734</v>
      </c>
      <c r="U40" s="38"/>
      <c r="V40" s="17">
        <f t="shared" si="1"/>
        <v>6</v>
      </c>
      <c r="W40" s="28">
        <f t="shared" si="3"/>
        <v>0.55654210751725774</v>
      </c>
      <c r="X40" s="25">
        <f t="shared" si="2"/>
        <v>0.40937116944670898</v>
      </c>
    </row>
    <row r="41" spans="2:24" ht="15" customHeight="1" x14ac:dyDescent="0.25">
      <c r="B41" s="32" t="s">
        <v>34</v>
      </c>
      <c r="C41" s="40">
        <v>0.59806640682171097</v>
      </c>
      <c r="D41" s="4">
        <v>0.78125326037707066</v>
      </c>
      <c r="E41" s="40">
        <v>0.26705890203159544</v>
      </c>
      <c r="F41" s="4"/>
      <c r="G41" s="40">
        <v>1.6182095824812159</v>
      </c>
      <c r="H41" s="4">
        <v>0.92566177371249247</v>
      </c>
      <c r="I41" s="40"/>
      <c r="J41" s="4"/>
      <c r="K41" s="40"/>
      <c r="L41" s="4"/>
      <c r="M41" s="40"/>
      <c r="N41" s="6"/>
      <c r="O41" s="38"/>
      <c r="Q41" s="38"/>
      <c r="R41" s="4">
        <v>0.77099712213224869</v>
      </c>
      <c r="S41" s="40"/>
      <c r="U41" s="38"/>
      <c r="V41" s="17">
        <f t="shared" si="1"/>
        <v>6</v>
      </c>
      <c r="W41" s="28">
        <f t="shared" si="3"/>
        <v>0.82687450792605566</v>
      </c>
      <c r="X41" s="25">
        <f t="shared" si="2"/>
        <v>0.44875836801285707</v>
      </c>
    </row>
    <row r="42" spans="2:24" ht="15" customHeight="1" x14ac:dyDescent="0.25">
      <c r="B42" s="32" t="s">
        <v>35</v>
      </c>
      <c r="C42" s="40">
        <v>0.88734418439758056</v>
      </c>
      <c r="D42" s="4">
        <v>0.29833220560720314</v>
      </c>
      <c r="E42" s="40">
        <v>0.20203933277760841</v>
      </c>
      <c r="F42" s="4"/>
      <c r="G42" s="40">
        <v>0.8601055415053428</v>
      </c>
      <c r="H42" s="4">
        <v>0.84119128135087751</v>
      </c>
      <c r="I42" s="38"/>
      <c r="K42" s="38"/>
      <c r="M42" s="38"/>
      <c r="O42" s="38"/>
      <c r="P42" s="9"/>
      <c r="Q42" s="40">
        <v>1.4544685552333272</v>
      </c>
      <c r="S42" s="38">
        <v>2.0764369113613856</v>
      </c>
      <c r="T42" s="2">
        <v>0.40222268093216418</v>
      </c>
      <c r="U42" s="38">
        <v>1.4903888263904308</v>
      </c>
      <c r="V42" s="17">
        <f t="shared" si="1"/>
        <v>9</v>
      </c>
      <c r="W42" s="28">
        <f t="shared" si="3"/>
        <v>0.94583661328399116</v>
      </c>
      <c r="X42" s="25">
        <f t="shared" si="2"/>
        <v>0.62482346361595187</v>
      </c>
    </row>
    <row r="43" spans="2:24" ht="15" customHeight="1" x14ac:dyDescent="0.25">
      <c r="B43" s="35" t="s">
        <v>36</v>
      </c>
      <c r="C43" s="38"/>
      <c r="E43" s="38"/>
      <c r="F43" s="6"/>
      <c r="G43" s="38"/>
      <c r="I43" s="40">
        <v>9.6004641247084813E-2</v>
      </c>
      <c r="J43" s="4">
        <v>0.17567307892095352</v>
      </c>
      <c r="K43" s="40"/>
      <c r="L43" s="4"/>
      <c r="M43" s="40">
        <v>0.80097280733755027</v>
      </c>
      <c r="N43" s="4">
        <v>0.58633355972402124</v>
      </c>
      <c r="O43" s="38"/>
      <c r="P43" s="6"/>
      <c r="Q43" s="38">
        <v>0.96658760069307514</v>
      </c>
      <c r="R43" s="4"/>
      <c r="S43" s="40">
        <v>0.46422018983401975</v>
      </c>
      <c r="T43" s="2">
        <v>0.53093013831811919</v>
      </c>
      <c r="U43" s="38">
        <v>0.86843010987621128</v>
      </c>
      <c r="V43" s="17">
        <f t="shared" si="1"/>
        <v>8</v>
      </c>
      <c r="W43" s="28">
        <f t="shared" si="3"/>
        <v>0.5611440157438794</v>
      </c>
      <c r="X43" s="25">
        <f t="shared" si="2"/>
        <v>0.31446353272274541</v>
      </c>
    </row>
    <row r="44" spans="2:24" ht="15" customHeight="1" x14ac:dyDescent="0.25">
      <c r="B44" s="35" t="s">
        <v>37</v>
      </c>
      <c r="C44" s="38"/>
      <c r="E44" s="38"/>
      <c r="G44" s="38"/>
      <c r="I44" s="40">
        <v>0.32919983886802662</v>
      </c>
      <c r="J44" s="4">
        <v>0.19500217030140893</v>
      </c>
      <c r="K44" s="40"/>
      <c r="L44" s="4"/>
      <c r="M44" s="40"/>
      <c r="N44" s="4">
        <v>0.77856060764256485</v>
      </c>
      <c r="O44" s="40">
        <v>0.51391590248631747</v>
      </c>
      <c r="P44" s="2">
        <v>0.39055220751236319</v>
      </c>
      <c r="Q44" s="38">
        <v>0.61554008875429955</v>
      </c>
      <c r="R44" s="4"/>
      <c r="S44" s="40">
        <v>1.7676716511035495</v>
      </c>
      <c r="T44" s="2">
        <v>0.37613535135169357</v>
      </c>
      <c r="U44" s="38">
        <v>0.33329422806984504</v>
      </c>
      <c r="V44" s="17">
        <f t="shared" si="1"/>
        <v>9</v>
      </c>
      <c r="W44" s="28">
        <f t="shared" si="3"/>
        <v>0.58887467178778541</v>
      </c>
      <c r="X44" s="25">
        <f t="shared" si="2"/>
        <v>0.47491455574243147</v>
      </c>
    </row>
    <row r="45" spans="2:24" ht="15" customHeight="1" x14ac:dyDescent="0.25">
      <c r="B45" s="35" t="s">
        <v>38</v>
      </c>
      <c r="C45" s="38"/>
      <c r="E45" s="38"/>
      <c r="G45" s="38"/>
      <c r="I45" s="40">
        <v>0.1547890744285052</v>
      </c>
      <c r="J45" s="4">
        <v>0.1411387528631074</v>
      </c>
      <c r="K45" s="40"/>
      <c r="L45" s="4"/>
      <c r="M45" s="40"/>
      <c r="N45" s="4">
        <v>0.33386617345455405</v>
      </c>
      <c r="O45" s="40">
        <v>0.53953286377493226</v>
      </c>
      <c r="P45" s="2">
        <v>0.60615256580872667</v>
      </c>
      <c r="Q45" s="40">
        <v>0.16026315394019719</v>
      </c>
      <c r="R45" s="4"/>
      <c r="S45" s="40"/>
      <c r="T45" s="4"/>
      <c r="U45" s="40"/>
      <c r="V45" s="17">
        <f t="shared" si="1"/>
        <v>6</v>
      </c>
      <c r="W45" s="28">
        <f t="shared" si="3"/>
        <v>0.32262376404500381</v>
      </c>
      <c r="X45" s="25">
        <f t="shared" si="2"/>
        <v>0.20737926163457945</v>
      </c>
    </row>
    <row r="46" spans="2:24" ht="15" customHeight="1" x14ac:dyDescent="0.25">
      <c r="B46" s="33" t="s">
        <v>39</v>
      </c>
      <c r="C46" s="38"/>
      <c r="E46" s="38"/>
      <c r="G46" s="38"/>
      <c r="I46" s="40"/>
      <c r="J46" s="4">
        <v>0.21057136062889217</v>
      </c>
      <c r="K46" s="40"/>
      <c r="L46" s="4"/>
      <c r="M46" s="40"/>
      <c r="N46" s="4">
        <v>0.80919732879187467</v>
      </c>
      <c r="O46" s="40">
        <v>0.43885169922561801</v>
      </c>
      <c r="P46" s="2">
        <v>0.91369016541114489</v>
      </c>
      <c r="Q46" s="38">
        <v>0.32378976456877673</v>
      </c>
      <c r="R46" s="4"/>
      <c r="S46" s="38">
        <v>0.73183904973880198</v>
      </c>
      <c r="U46" s="38"/>
      <c r="V46" s="17">
        <f t="shared" si="1"/>
        <v>6</v>
      </c>
      <c r="W46" s="28">
        <f t="shared" si="3"/>
        <v>0.57132322806085145</v>
      </c>
      <c r="X46" s="25">
        <f t="shared" si="2"/>
        <v>0.28584190314022634</v>
      </c>
    </row>
    <row r="47" spans="2:24" ht="15" customHeight="1" x14ac:dyDescent="0.25">
      <c r="B47" s="33" t="s">
        <v>40</v>
      </c>
      <c r="C47" s="40">
        <v>7.9095959534683985E-2</v>
      </c>
      <c r="D47" s="4">
        <v>7.4762896699395454E-2</v>
      </c>
      <c r="E47" s="40">
        <v>7.5863736616105473E-2</v>
      </c>
      <c r="F47" s="4"/>
      <c r="G47" s="40">
        <v>0.11257955930871626</v>
      </c>
      <c r="H47" s="4">
        <v>0.18094541944489922</v>
      </c>
      <c r="I47" s="38"/>
      <c r="K47" s="38"/>
      <c r="M47" s="38"/>
      <c r="O47" s="38"/>
      <c r="P47" s="9"/>
      <c r="Q47" s="46"/>
      <c r="R47" s="9"/>
      <c r="S47" s="46"/>
      <c r="T47" s="6"/>
      <c r="U47" s="38"/>
      <c r="V47" s="17">
        <f t="shared" si="1"/>
        <v>5</v>
      </c>
      <c r="W47" s="28">
        <f t="shared" si="3"/>
        <v>0.10464951432076008</v>
      </c>
      <c r="X47" s="25">
        <f t="shared" si="2"/>
        <v>4.5438876046110264E-2</v>
      </c>
    </row>
    <row r="48" spans="2:24" ht="15" customHeight="1" x14ac:dyDescent="0.25">
      <c r="B48" s="35" t="s">
        <v>41</v>
      </c>
      <c r="C48" s="38"/>
      <c r="E48" s="38"/>
      <c r="G48" s="38"/>
      <c r="I48" s="40">
        <v>0.15900878052449047</v>
      </c>
      <c r="J48" s="4">
        <v>0.13875095377741695</v>
      </c>
      <c r="K48" s="40"/>
      <c r="L48" s="4"/>
      <c r="M48" s="40">
        <v>0.29391633988688642</v>
      </c>
      <c r="N48" s="4">
        <v>0.47076760808553209</v>
      </c>
      <c r="O48" s="38">
        <v>0.53069292810318036</v>
      </c>
      <c r="P48" s="6"/>
      <c r="Q48" s="38"/>
      <c r="R48" s="2">
        <v>0.57448881510609018</v>
      </c>
      <c r="S48" s="38"/>
      <c r="U48" s="38"/>
      <c r="V48" s="17">
        <f t="shared" si="1"/>
        <v>6</v>
      </c>
      <c r="W48" s="28">
        <f t="shared" si="3"/>
        <v>0.3612709042472661</v>
      </c>
      <c r="X48" s="25">
        <f t="shared" si="2"/>
        <v>0.19032443890368275</v>
      </c>
    </row>
    <row r="49" spans="2:24" ht="15" customHeight="1" x14ac:dyDescent="0.25">
      <c r="B49" s="35" t="s">
        <v>42</v>
      </c>
      <c r="C49" s="38"/>
      <c r="E49" s="38"/>
      <c r="G49" s="38"/>
      <c r="I49" s="40">
        <v>0.33995216482372298</v>
      </c>
      <c r="J49" s="4">
        <v>0.74503195702136993</v>
      </c>
      <c r="K49" s="40"/>
      <c r="L49" s="4"/>
      <c r="M49" s="40"/>
      <c r="N49" s="4">
        <v>0.66009310527364862</v>
      </c>
      <c r="O49" s="38"/>
      <c r="Q49" s="40">
        <v>0.55850687488071282</v>
      </c>
      <c r="R49" s="4"/>
      <c r="S49" s="38">
        <v>2.403305184800427</v>
      </c>
      <c r="T49" s="2">
        <v>0.44270289656194378</v>
      </c>
      <c r="U49" s="38">
        <v>0.57182753795317942</v>
      </c>
      <c r="V49" s="17">
        <f t="shared" si="1"/>
        <v>7</v>
      </c>
      <c r="W49" s="28">
        <f t="shared" si="3"/>
        <v>0.81734567447357198</v>
      </c>
      <c r="X49" s="25">
        <f t="shared" si="2"/>
        <v>0.71189461606338345</v>
      </c>
    </row>
    <row r="50" spans="2:24" ht="15" customHeight="1" x14ac:dyDescent="0.25">
      <c r="B50" s="32" t="s">
        <v>43</v>
      </c>
      <c r="C50" s="40">
        <v>0.71564167864591288</v>
      </c>
      <c r="D50" s="4">
        <v>0.2630709884038045</v>
      </c>
      <c r="E50" s="40">
        <v>0.52628978598000808</v>
      </c>
      <c r="F50" s="4"/>
      <c r="G50" s="40">
        <v>0.68409195322304939</v>
      </c>
      <c r="H50" s="4">
        <v>0.72864000646888161</v>
      </c>
      <c r="I50" s="38"/>
      <c r="K50" s="38"/>
      <c r="M50" s="38"/>
      <c r="O50" s="38">
        <v>0.67554610191832742</v>
      </c>
      <c r="Q50" s="46"/>
      <c r="R50" s="6">
        <v>0.40633345408546784</v>
      </c>
      <c r="S50" s="39"/>
      <c r="T50" s="6"/>
      <c r="U50" s="38"/>
      <c r="V50" s="17">
        <f t="shared" si="1"/>
        <v>7</v>
      </c>
      <c r="W50" s="28">
        <f t="shared" si="3"/>
        <v>0.5713734241036359</v>
      </c>
      <c r="X50" s="25">
        <f t="shared" si="2"/>
        <v>0.17954787606464762</v>
      </c>
    </row>
    <row r="51" spans="2:24" ht="15" customHeight="1" x14ac:dyDescent="0.25">
      <c r="B51" s="32" t="s">
        <v>44</v>
      </c>
      <c r="C51" s="40"/>
      <c r="D51" s="4">
        <v>0.85808056919866893</v>
      </c>
      <c r="E51" s="40">
        <v>0.26871464281705659</v>
      </c>
      <c r="F51" s="4"/>
      <c r="G51" s="40">
        <v>0.86790265505645614</v>
      </c>
      <c r="H51" s="4">
        <v>0.96605817673914507</v>
      </c>
      <c r="I51" s="38"/>
      <c r="K51" s="38"/>
      <c r="M51" s="38"/>
      <c r="O51" s="38">
        <v>1.7652782841213077</v>
      </c>
      <c r="P51" s="2">
        <v>1.7877219928189976</v>
      </c>
      <c r="Q51" s="40">
        <v>0.83140361171824195</v>
      </c>
      <c r="R51" s="4"/>
      <c r="S51" s="40"/>
      <c r="U51" s="38"/>
      <c r="V51" s="17">
        <f t="shared" si="1"/>
        <v>7</v>
      </c>
      <c r="W51" s="28">
        <f t="shared" si="3"/>
        <v>1.0493085617814106</v>
      </c>
      <c r="X51" s="25">
        <f t="shared" si="2"/>
        <v>0.54636424766846137</v>
      </c>
    </row>
    <row r="52" spans="2:24" ht="15" customHeight="1" x14ac:dyDescent="0.25">
      <c r="B52" s="32" t="s">
        <v>45</v>
      </c>
      <c r="C52" s="40">
        <v>1.2296133721421871</v>
      </c>
      <c r="D52" s="4">
        <v>0.68950926356073183</v>
      </c>
      <c r="E52" s="40">
        <v>0.72943937836964401</v>
      </c>
      <c r="F52" s="4">
        <v>1.5679225364432174</v>
      </c>
      <c r="G52" s="40"/>
      <c r="H52" s="4"/>
      <c r="I52" s="38"/>
      <c r="K52" s="38"/>
      <c r="M52" s="38"/>
      <c r="O52" s="38">
        <v>0.9849691866825564</v>
      </c>
      <c r="Q52" s="46"/>
      <c r="R52" s="11">
        <v>0.72485896020836604</v>
      </c>
      <c r="S52" s="47"/>
      <c r="U52" s="38"/>
      <c r="V52" s="17">
        <f t="shared" si="1"/>
        <v>6</v>
      </c>
      <c r="W52" s="28">
        <f t="shared" si="3"/>
        <v>0.98771878290111703</v>
      </c>
      <c r="X52" s="25">
        <f t="shared" si="2"/>
        <v>0.35210492834501339</v>
      </c>
    </row>
    <row r="53" spans="2:24" ht="15" customHeight="1" x14ac:dyDescent="0.25">
      <c r="B53" s="35" t="s">
        <v>46</v>
      </c>
      <c r="C53" s="38"/>
      <c r="E53" s="38"/>
      <c r="G53" s="38"/>
      <c r="I53" s="40">
        <v>0.68628274143761148</v>
      </c>
      <c r="J53" s="4">
        <v>1.0255214693269958</v>
      </c>
      <c r="K53" s="40"/>
      <c r="L53" s="4"/>
      <c r="M53" s="40"/>
      <c r="N53" s="4">
        <v>1.0804263371634548</v>
      </c>
      <c r="O53" s="40">
        <v>0.40869383637181461</v>
      </c>
      <c r="P53" s="2">
        <v>0.93551498063761662</v>
      </c>
      <c r="Q53" s="38">
        <v>0.42899357717687076</v>
      </c>
      <c r="R53" s="4"/>
      <c r="S53" s="38"/>
      <c r="U53" s="38"/>
      <c r="V53" s="17">
        <f t="shared" si="1"/>
        <v>6</v>
      </c>
      <c r="W53" s="28">
        <f t="shared" si="3"/>
        <v>0.76090549035239397</v>
      </c>
      <c r="X53" s="25">
        <f t="shared" si="2"/>
        <v>0.29745278076910958</v>
      </c>
    </row>
    <row r="54" spans="2:24" ht="15" customHeight="1" x14ac:dyDescent="0.25">
      <c r="B54" s="35" t="s">
        <v>47</v>
      </c>
      <c r="C54" s="38"/>
      <c r="E54" s="38"/>
      <c r="G54" s="38"/>
      <c r="I54" s="40">
        <v>0.98142378049737999</v>
      </c>
      <c r="J54" s="4">
        <v>1.0451377642812407</v>
      </c>
      <c r="K54" s="40"/>
      <c r="L54" s="4"/>
      <c r="M54" s="40"/>
      <c r="N54" s="4">
        <v>1.041634878119666</v>
      </c>
      <c r="O54" s="38"/>
      <c r="P54" s="6"/>
      <c r="Q54" s="38"/>
      <c r="R54" s="4"/>
      <c r="S54" s="38">
        <v>1.793318755170491</v>
      </c>
      <c r="T54" s="2">
        <v>0.55065556305976271</v>
      </c>
      <c r="U54" s="40">
        <v>0.96286025862113556</v>
      </c>
      <c r="V54" s="17">
        <f t="shared" si="1"/>
        <v>6</v>
      </c>
      <c r="W54" s="28">
        <f t="shared" si="3"/>
        <v>1.0625051666249459</v>
      </c>
      <c r="X54" s="25">
        <f t="shared" si="2"/>
        <v>0.4033160081986758</v>
      </c>
    </row>
    <row r="55" spans="2:24" ht="15" customHeight="1" x14ac:dyDescent="0.25">
      <c r="B55" s="35" t="s">
        <v>48</v>
      </c>
      <c r="C55" s="38"/>
      <c r="E55" s="38"/>
      <c r="G55" s="38"/>
      <c r="I55" s="40">
        <v>0.95185493044104885</v>
      </c>
      <c r="J55" s="4"/>
      <c r="K55" s="38"/>
      <c r="L55" s="4">
        <v>0.83239742451847587</v>
      </c>
      <c r="M55" s="38"/>
      <c r="N55" s="4">
        <v>0.68757524120193392</v>
      </c>
      <c r="O55" s="38"/>
      <c r="P55" s="6"/>
      <c r="Q55" s="38">
        <v>0.43552305370555994</v>
      </c>
      <c r="R55" s="4"/>
      <c r="S55" s="40">
        <v>1.9025914091531044</v>
      </c>
      <c r="T55" s="2">
        <v>0.52764329099341056</v>
      </c>
      <c r="U55" s="38">
        <v>0.80701717861245958</v>
      </c>
      <c r="V55" s="17">
        <f t="shared" si="1"/>
        <v>7</v>
      </c>
      <c r="W55" s="28">
        <f t="shared" si="3"/>
        <v>0.87780036123228478</v>
      </c>
      <c r="X55" s="25">
        <f t="shared" si="2"/>
        <v>0.4859967838722975</v>
      </c>
    </row>
    <row r="56" spans="2:24" ht="15" customHeight="1" x14ac:dyDescent="0.25">
      <c r="B56" s="32" t="s">
        <v>49</v>
      </c>
      <c r="C56" s="40">
        <v>0.49777140678285636</v>
      </c>
      <c r="D56" s="4">
        <v>0.25847251377133457</v>
      </c>
      <c r="E56" s="40">
        <v>0.29096766381362982</v>
      </c>
      <c r="F56" s="4">
        <v>0.83404586308905082</v>
      </c>
      <c r="G56" s="40">
        <v>0.49240479343893578</v>
      </c>
      <c r="H56" s="4">
        <v>0.78638846781453542</v>
      </c>
      <c r="I56" s="38"/>
      <c r="K56" s="38"/>
      <c r="M56" s="38"/>
      <c r="O56" s="38"/>
      <c r="P56" s="9"/>
      <c r="Q56" s="38">
        <v>0.12751119432167882</v>
      </c>
      <c r="R56" s="4"/>
      <c r="S56" s="40">
        <v>0.24549405948163033</v>
      </c>
      <c r="U56" s="38"/>
      <c r="V56" s="17">
        <f t="shared" si="1"/>
        <v>8</v>
      </c>
      <c r="W56" s="28">
        <f t="shared" si="3"/>
        <v>0.44163199531420649</v>
      </c>
      <c r="X56" s="25">
        <f t="shared" si="2"/>
        <v>0.25966029551175523</v>
      </c>
    </row>
    <row r="57" spans="2:24" ht="15" customHeight="1" x14ac:dyDescent="0.25">
      <c r="B57" s="33" t="s">
        <v>50</v>
      </c>
      <c r="C57" s="38"/>
      <c r="E57" s="38"/>
      <c r="G57" s="40"/>
      <c r="I57" s="40">
        <v>0.67598048573656333</v>
      </c>
      <c r="J57" s="4">
        <v>2.151342317305998</v>
      </c>
      <c r="K57" s="38"/>
      <c r="L57" s="4">
        <v>1.4951066487407485</v>
      </c>
      <c r="M57" s="40">
        <v>1.10818330939464</v>
      </c>
      <c r="N57" s="4">
        <v>2.4032901597826504</v>
      </c>
      <c r="O57" s="38"/>
      <c r="Q57" s="38"/>
      <c r="R57" s="4"/>
      <c r="S57" s="40">
        <v>0.85643241945676141</v>
      </c>
      <c r="T57" s="4"/>
      <c r="U57" s="40"/>
      <c r="V57" s="17">
        <f t="shared" si="1"/>
        <v>6</v>
      </c>
      <c r="W57" s="28">
        <f t="shared" si="3"/>
        <v>1.4483892234028934</v>
      </c>
      <c r="X57" s="25">
        <f t="shared" si="2"/>
        <v>0.70298357705492454</v>
      </c>
    </row>
    <row r="58" spans="2:24" ht="15" customHeight="1" x14ac:dyDescent="0.25">
      <c r="B58" s="33" t="s">
        <v>51</v>
      </c>
      <c r="C58" s="40">
        <v>4.1315591293956316E-2</v>
      </c>
      <c r="D58" s="4">
        <v>4.6909232043866579E-2</v>
      </c>
      <c r="E58" s="40">
        <v>7.0907330427081083E-2</v>
      </c>
      <c r="F58" s="4">
        <v>8.3898713461773078E-2</v>
      </c>
      <c r="G58" s="40">
        <v>5.9304311492493156E-2</v>
      </c>
      <c r="H58" s="4">
        <v>0.13914374595130372</v>
      </c>
      <c r="I58" s="38"/>
      <c r="K58" s="38"/>
      <c r="M58" s="38"/>
      <c r="O58" s="38"/>
      <c r="Q58" s="38"/>
      <c r="S58" s="38"/>
      <c r="U58" s="38"/>
      <c r="V58" s="17">
        <f t="shared" si="1"/>
        <v>6</v>
      </c>
      <c r="W58" s="28">
        <f t="shared" si="3"/>
        <v>7.3579820778412311E-2</v>
      </c>
      <c r="X58" s="25">
        <f t="shared" si="2"/>
        <v>3.5688488362525153E-2</v>
      </c>
    </row>
    <row r="59" spans="2:24" ht="15" customHeight="1" x14ac:dyDescent="0.25">
      <c r="B59" s="32" t="s">
        <v>52</v>
      </c>
      <c r="C59" s="40">
        <v>8.5861115566809365E-2</v>
      </c>
      <c r="D59" s="4">
        <v>6.3106682096318145E-2</v>
      </c>
      <c r="E59" s="40">
        <v>6.6942448909370192E-2</v>
      </c>
      <c r="F59" s="4">
        <v>6.9903853730453769E-2</v>
      </c>
      <c r="G59" s="40">
        <v>8.7100718737737032E-2</v>
      </c>
      <c r="H59" s="4">
        <v>0.15636682526610518</v>
      </c>
      <c r="I59" s="38"/>
      <c r="K59" s="38"/>
      <c r="M59" s="38"/>
      <c r="O59" s="38"/>
      <c r="Q59" s="39"/>
      <c r="R59" s="6"/>
      <c r="S59" s="38"/>
      <c r="U59" s="38"/>
      <c r="V59" s="17">
        <f t="shared" si="1"/>
        <v>6</v>
      </c>
      <c r="W59" s="28">
        <f t="shared" si="3"/>
        <v>8.8213607384465598E-2</v>
      </c>
      <c r="X59" s="25">
        <f t="shared" si="2"/>
        <v>3.4841644064774691E-2</v>
      </c>
    </row>
    <row r="60" spans="2:24" ht="15" customHeight="1" x14ac:dyDescent="0.25">
      <c r="B60" s="32" t="s">
        <v>53</v>
      </c>
      <c r="C60" s="40">
        <v>0.10842403174245022</v>
      </c>
      <c r="D60" s="4">
        <v>8.7628291457665389E-2</v>
      </c>
      <c r="E60" s="40">
        <v>8.8680584923733569E-2</v>
      </c>
      <c r="F60" s="4">
        <v>9.8670792562122259E-2</v>
      </c>
      <c r="G60" s="40">
        <v>7.4047596991344597E-2</v>
      </c>
      <c r="H60" s="4">
        <v>0.10936792593169888</v>
      </c>
      <c r="I60" s="38"/>
      <c r="K60" s="38"/>
      <c r="M60" s="38"/>
      <c r="O60" s="38"/>
      <c r="Q60" s="39"/>
      <c r="S60" s="38"/>
      <c r="U60" s="38"/>
      <c r="V60" s="17">
        <f t="shared" si="1"/>
        <v>6</v>
      </c>
      <c r="W60" s="28">
        <f t="shared" si="3"/>
        <v>9.4469870601502484E-2</v>
      </c>
      <c r="X60" s="25">
        <f t="shared" si="2"/>
        <v>1.3650719426731291E-2</v>
      </c>
    </row>
    <row r="61" spans="2:24" ht="15" customHeight="1" x14ac:dyDescent="0.25">
      <c r="B61" s="32" t="s">
        <v>54</v>
      </c>
      <c r="C61" s="40">
        <v>3.6670890521838868E-2</v>
      </c>
      <c r="D61" s="4">
        <v>2.5780319833841776E-2</v>
      </c>
      <c r="E61" s="40">
        <v>4.0455432052831246E-2</v>
      </c>
      <c r="F61" s="4">
        <v>6.1000332661244688E-2</v>
      </c>
      <c r="G61" s="40">
        <v>5.0507152849842758E-2</v>
      </c>
      <c r="H61" s="4">
        <v>6.8080504689959867E-2</v>
      </c>
      <c r="I61" s="38"/>
      <c r="K61" s="38"/>
      <c r="M61" s="38"/>
      <c r="O61" s="38"/>
      <c r="Q61" s="39"/>
      <c r="S61" s="38"/>
      <c r="U61" s="38"/>
      <c r="V61" s="17">
        <f t="shared" si="1"/>
        <v>6</v>
      </c>
      <c r="W61" s="28">
        <f t="shared" si="3"/>
        <v>4.708243876825987E-2</v>
      </c>
      <c r="X61" s="25">
        <f t="shared" si="2"/>
        <v>1.5826895054931144E-2</v>
      </c>
    </row>
    <row r="62" spans="2:24" ht="15" customHeight="1" x14ac:dyDescent="0.25">
      <c r="B62" s="32" t="s">
        <v>55</v>
      </c>
      <c r="C62" s="40"/>
      <c r="D62" s="4">
        <v>0.81859757646437425</v>
      </c>
      <c r="E62" s="40">
        <v>0.93861140581533797</v>
      </c>
      <c r="F62" s="4">
        <v>1.0084074215157279</v>
      </c>
      <c r="G62" s="40">
        <v>0.78557508256682385</v>
      </c>
      <c r="H62" s="4">
        <v>0.79213319799705262</v>
      </c>
      <c r="I62" s="38"/>
      <c r="K62" s="38"/>
      <c r="M62" s="38"/>
      <c r="O62" s="38"/>
      <c r="Q62" s="38"/>
      <c r="S62" s="38"/>
      <c r="U62" s="38"/>
      <c r="V62" s="17">
        <f t="shared" si="1"/>
        <v>5</v>
      </c>
      <c r="W62" s="28">
        <f t="shared" si="3"/>
        <v>0.8686649368718633</v>
      </c>
      <c r="X62" s="25">
        <f t="shared" si="2"/>
        <v>9.9609540273396135E-2</v>
      </c>
    </row>
    <row r="63" spans="2:24" ht="15" customHeight="1" x14ac:dyDescent="0.25">
      <c r="B63" s="33" t="s">
        <v>56</v>
      </c>
      <c r="C63" s="40">
        <v>7.3689796678748504E-2</v>
      </c>
      <c r="D63" s="4">
        <v>2.9657052903778874E-2</v>
      </c>
      <c r="E63" s="40">
        <v>5.1413413382953368E-2</v>
      </c>
      <c r="F63" s="4">
        <v>1.938947475261571E-2</v>
      </c>
      <c r="G63" s="40">
        <v>4.1227436248385506E-2</v>
      </c>
      <c r="I63" s="40"/>
      <c r="J63" s="4"/>
      <c r="K63" s="40"/>
      <c r="L63" s="4"/>
      <c r="M63" s="40"/>
      <c r="O63" s="38"/>
      <c r="Q63" s="38"/>
      <c r="S63" s="38"/>
      <c r="U63" s="38"/>
      <c r="V63" s="17">
        <f t="shared" si="1"/>
        <v>5</v>
      </c>
      <c r="W63" s="28">
        <f t="shared" si="3"/>
        <v>4.307543479329639E-2</v>
      </c>
      <c r="X63" s="25">
        <f t="shared" si="2"/>
        <v>2.0923992298427705E-2</v>
      </c>
    </row>
    <row r="64" spans="2:24" ht="15" customHeight="1" x14ac:dyDescent="0.25">
      <c r="B64" s="33" t="s">
        <v>57</v>
      </c>
      <c r="C64" s="40">
        <v>2.5837556049484831E-2</v>
      </c>
      <c r="D64" s="4">
        <v>2.8662161756386605E-2</v>
      </c>
      <c r="E64" s="40">
        <v>2.0528993103351222E-2</v>
      </c>
      <c r="F64" s="4">
        <v>3.1316605877417691E-2</v>
      </c>
      <c r="G64" s="40">
        <v>3.958929904771645E-2</v>
      </c>
      <c r="H64" s="4">
        <v>3.1384488954405695E-2</v>
      </c>
      <c r="I64" s="38"/>
      <c r="K64" s="38"/>
      <c r="M64" s="38"/>
      <c r="O64" s="38"/>
      <c r="Q64" s="38"/>
      <c r="S64" s="38"/>
      <c r="U64" s="38"/>
      <c r="V64" s="17">
        <f t="shared" si="1"/>
        <v>6</v>
      </c>
      <c r="W64" s="28">
        <f t="shared" si="3"/>
        <v>2.9553184131460419E-2</v>
      </c>
      <c r="X64" s="25">
        <f t="shared" si="2"/>
        <v>6.375308194106504E-3</v>
      </c>
    </row>
    <row r="65" spans="2:24" ht="15" customHeight="1" x14ac:dyDescent="0.25">
      <c r="B65" s="33" t="s">
        <v>58</v>
      </c>
      <c r="C65" s="40">
        <v>3.134667728013045E-2</v>
      </c>
      <c r="D65" s="4">
        <v>3.0433953939491949E-2</v>
      </c>
      <c r="E65" s="40">
        <v>2.5571132643632182E-2</v>
      </c>
      <c r="F65" s="4">
        <v>3.4604824716337385E-2</v>
      </c>
      <c r="G65" s="40">
        <v>5.7542028321008742E-2</v>
      </c>
      <c r="H65" s="4">
        <v>4.7058855214421678E-2</v>
      </c>
      <c r="I65" s="38"/>
      <c r="K65" s="38"/>
      <c r="M65" s="38"/>
      <c r="O65" s="38"/>
      <c r="Q65" s="38"/>
      <c r="S65" s="38"/>
      <c r="U65" s="38"/>
      <c r="V65" s="17">
        <f t="shared" si="1"/>
        <v>6</v>
      </c>
      <c r="W65" s="28">
        <f t="shared" si="3"/>
        <v>3.7759578685837063E-2</v>
      </c>
      <c r="X65" s="25">
        <f t="shared" si="2"/>
        <v>1.2092333351496549E-2</v>
      </c>
    </row>
    <row r="66" spans="2:24" ht="15" customHeight="1" x14ac:dyDescent="0.25">
      <c r="B66" s="33" t="s">
        <v>59</v>
      </c>
      <c r="C66" s="38"/>
      <c r="E66" s="38"/>
      <c r="G66" s="40"/>
      <c r="I66" s="40">
        <v>0.37079962933366312</v>
      </c>
      <c r="J66" s="4">
        <v>0.61164166105611817</v>
      </c>
      <c r="K66" s="38"/>
      <c r="L66" s="4">
        <v>0.36350776268567786</v>
      </c>
      <c r="M66" s="40">
        <v>0.18273623043680537</v>
      </c>
      <c r="N66" s="4">
        <v>0.67587248489811091</v>
      </c>
      <c r="O66" s="38"/>
      <c r="P66" s="6"/>
      <c r="Q66" s="38"/>
      <c r="R66" s="4"/>
      <c r="S66" s="38"/>
      <c r="U66" s="38"/>
      <c r="V66" s="17">
        <f t="shared" si="1"/>
        <v>5</v>
      </c>
      <c r="W66" s="28">
        <f t="shared" si="3"/>
        <v>0.44091155368207513</v>
      </c>
      <c r="X66" s="25">
        <f t="shared" si="2"/>
        <v>0.20119451725327259</v>
      </c>
    </row>
    <row r="67" spans="2:24" ht="15" customHeight="1" x14ac:dyDescent="0.25">
      <c r="B67" s="32" t="s">
        <v>60</v>
      </c>
      <c r="C67" s="40">
        <v>4.6389179861632969E-2</v>
      </c>
      <c r="D67" s="4">
        <v>5.8801124858970912E-2</v>
      </c>
      <c r="E67" s="40">
        <v>6.458735331180078E-2</v>
      </c>
      <c r="F67" s="4">
        <v>8.1526239278672308E-2</v>
      </c>
      <c r="G67" s="40">
        <v>8.2457025809200696E-2</v>
      </c>
      <c r="H67" s="4">
        <v>8.9166196121168037E-2</v>
      </c>
      <c r="I67" s="38"/>
      <c r="K67" s="38"/>
      <c r="M67" s="38"/>
      <c r="O67" s="38"/>
      <c r="Q67" s="38"/>
      <c r="S67" s="38"/>
      <c r="U67" s="38"/>
      <c r="V67" s="17">
        <f t="shared" si="1"/>
        <v>6</v>
      </c>
      <c r="W67" s="28">
        <f t="shared" si="3"/>
        <v>7.0487853206907605E-2</v>
      </c>
      <c r="X67" s="25">
        <f t="shared" si="2"/>
        <v>1.6529544031027545E-2</v>
      </c>
    </row>
    <row r="68" spans="2:24" ht="15" customHeight="1" x14ac:dyDescent="0.25">
      <c r="B68" s="33" t="s">
        <v>61</v>
      </c>
      <c r="C68" s="38"/>
      <c r="E68" s="38"/>
      <c r="G68" s="40"/>
      <c r="I68" s="40">
        <v>0.57281346050829662</v>
      </c>
      <c r="J68" s="4">
        <v>0.89516943283786721</v>
      </c>
      <c r="K68" s="38"/>
      <c r="L68" s="4">
        <v>0.37327893540952467</v>
      </c>
      <c r="M68" s="40">
        <v>0.29243079336451283</v>
      </c>
      <c r="N68" s="4"/>
      <c r="O68" s="40">
        <v>0.42272650768172881</v>
      </c>
      <c r="P68" s="2">
        <v>0.26811332666721455</v>
      </c>
      <c r="Q68" s="38">
        <v>0.19898382596618558</v>
      </c>
      <c r="R68" s="4"/>
      <c r="S68" s="40">
        <v>3.6182916378584631E-2</v>
      </c>
      <c r="T68" s="4"/>
      <c r="U68" s="40"/>
      <c r="V68" s="17">
        <f t="shared" si="1"/>
        <v>8</v>
      </c>
      <c r="W68" s="28">
        <f t="shared" ref="W68:W86" si="4">AVERAGE(C68:U68)</f>
        <v>0.38246239985173935</v>
      </c>
      <c r="X68" s="25">
        <f t="shared" si="2"/>
        <v>0.26064832103796298</v>
      </c>
    </row>
    <row r="69" spans="2:24" ht="15" customHeight="1" x14ac:dyDescent="0.25">
      <c r="B69" s="33" t="s">
        <v>62</v>
      </c>
      <c r="C69" s="38"/>
      <c r="E69" s="38"/>
      <c r="G69" s="40"/>
      <c r="I69" s="40">
        <v>0.69614000446113877</v>
      </c>
      <c r="J69" s="4">
        <v>0.69883339736988914</v>
      </c>
      <c r="K69" s="38"/>
      <c r="L69" s="4">
        <v>0.60052245272141602</v>
      </c>
      <c r="M69" s="40">
        <v>0.26247101028643399</v>
      </c>
      <c r="N69" s="4">
        <v>0.58721379224014369</v>
      </c>
      <c r="O69" s="38"/>
      <c r="P69" s="6"/>
      <c r="Q69" s="38">
        <v>0.17080893353689253</v>
      </c>
      <c r="R69" s="4"/>
      <c r="S69" s="40">
        <v>0.1758717820465665</v>
      </c>
      <c r="T69" s="2">
        <v>0.25675971127347874</v>
      </c>
      <c r="U69" s="38">
        <v>0.333818371858778</v>
      </c>
      <c r="V69" s="17">
        <f t="shared" si="1"/>
        <v>9</v>
      </c>
      <c r="W69" s="28">
        <f t="shared" si="4"/>
        <v>0.42027105064385961</v>
      </c>
      <c r="X69" s="25">
        <f t="shared" si="2"/>
        <v>0.22224264174752817</v>
      </c>
    </row>
    <row r="70" spans="2:24" ht="15" customHeight="1" x14ac:dyDescent="0.25">
      <c r="B70" s="32" t="s">
        <v>63</v>
      </c>
      <c r="C70" s="40">
        <v>6.3196254521024925E-2</v>
      </c>
      <c r="D70" s="4">
        <v>4.4261216208463912E-2</v>
      </c>
      <c r="E70" s="40">
        <v>3.6635644180067289E-2</v>
      </c>
      <c r="F70" s="4">
        <v>5.5860119636994832E-2</v>
      </c>
      <c r="G70" s="40">
        <v>8.0884356858588274E-2</v>
      </c>
      <c r="H70" s="4">
        <v>5.618182091030037E-2</v>
      </c>
      <c r="I70" s="38"/>
      <c r="K70" s="38"/>
      <c r="M70" s="38"/>
      <c r="O70" s="38"/>
      <c r="Q70" s="38"/>
      <c r="S70" s="38"/>
      <c r="U70" s="38"/>
      <c r="V70" s="17">
        <f t="shared" si="1"/>
        <v>6</v>
      </c>
      <c r="W70" s="28">
        <f t="shared" si="4"/>
        <v>5.6169902052573266E-2</v>
      </c>
      <c r="X70" s="25">
        <f t="shared" si="2"/>
        <v>1.5386188883130902E-2</v>
      </c>
    </row>
    <row r="71" spans="2:24" ht="15" customHeight="1" x14ac:dyDescent="0.25">
      <c r="B71" s="33" t="s">
        <v>64</v>
      </c>
      <c r="C71" s="40">
        <v>9.9560953971557495E-2</v>
      </c>
      <c r="D71" s="4">
        <v>8.0829469474428012E-2</v>
      </c>
      <c r="E71" s="40">
        <v>6.1188364912608692E-2</v>
      </c>
      <c r="F71" s="4">
        <v>7.744770634526893E-2</v>
      </c>
      <c r="G71" s="40">
        <v>4.6138275248099971E-2</v>
      </c>
      <c r="H71" s="4">
        <v>5.6027735542349681E-2</v>
      </c>
      <c r="I71" s="38"/>
      <c r="K71" s="38"/>
      <c r="M71" s="38"/>
      <c r="O71" s="38"/>
      <c r="Q71" s="38"/>
      <c r="S71" s="38"/>
      <c r="U71" s="38"/>
      <c r="V71" s="17">
        <f t="shared" si="1"/>
        <v>6</v>
      </c>
      <c r="W71" s="28">
        <f t="shared" si="4"/>
        <v>7.0198750915718797E-2</v>
      </c>
      <c r="X71" s="25">
        <f t="shared" si="2"/>
        <v>1.9435069962188318E-2</v>
      </c>
    </row>
    <row r="72" spans="2:24" ht="15" customHeight="1" x14ac:dyDescent="0.25">
      <c r="B72" s="32" t="s">
        <v>65</v>
      </c>
      <c r="C72" s="40">
        <v>5.0741078986305581E-2</v>
      </c>
      <c r="D72" s="4">
        <v>4.3881080244678537E-2</v>
      </c>
      <c r="E72" s="40">
        <v>6.2162334714823117E-2</v>
      </c>
      <c r="F72" s="4">
        <v>6.5283730592915395E-2</v>
      </c>
      <c r="G72" s="40">
        <v>4.2735531969660061E-2</v>
      </c>
      <c r="H72" s="4">
        <v>4.0882208060300733E-2</v>
      </c>
      <c r="I72" s="38"/>
      <c r="K72" s="38"/>
      <c r="M72" s="38"/>
      <c r="O72" s="38"/>
      <c r="Q72" s="38"/>
      <c r="S72" s="38"/>
      <c r="U72" s="38"/>
      <c r="V72" s="17">
        <f t="shared" si="1"/>
        <v>6</v>
      </c>
      <c r="W72" s="28">
        <f t="shared" si="4"/>
        <v>5.0947660761447237E-2</v>
      </c>
      <c r="X72" s="25">
        <f t="shared" si="2"/>
        <v>1.0488312006180738E-2</v>
      </c>
    </row>
    <row r="73" spans="2:24" ht="15" customHeight="1" x14ac:dyDescent="0.25">
      <c r="B73" s="33" t="s">
        <v>66</v>
      </c>
      <c r="C73" s="40">
        <v>1.0575117230471685</v>
      </c>
      <c r="D73" s="4">
        <v>0.48193040240791479</v>
      </c>
      <c r="E73" s="40">
        <v>0.64420765338843222</v>
      </c>
      <c r="F73" s="4">
        <v>0.8745631964691033</v>
      </c>
      <c r="G73" s="40"/>
      <c r="H73" s="4">
        <v>0.77751673279957134</v>
      </c>
      <c r="I73" s="38"/>
      <c r="K73" s="38"/>
      <c r="M73" s="38"/>
      <c r="O73" s="38"/>
      <c r="Q73" s="38"/>
      <c r="S73" s="38">
        <v>0.76056773469433669</v>
      </c>
      <c r="U73" s="38"/>
      <c r="V73" s="17">
        <f t="shared" si="1"/>
        <v>6</v>
      </c>
      <c r="W73" s="28">
        <f t="shared" si="4"/>
        <v>0.76604957380108774</v>
      </c>
      <c r="X73" s="25">
        <f t="shared" si="2"/>
        <v>0.19619179094251474</v>
      </c>
    </row>
    <row r="74" spans="2:24" ht="15" customHeight="1" x14ac:dyDescent="0.25">
      <c r="B74" s="35" t="s">
        <v>67</v>
      </c>
      <c r="C74" s="38"/>
      <c r="E74" s="38"/>
      <c r="G74" s="40"/>
      <c r="I74" s="40">
        <v>0.35558539700117409</v>
      </c>
      <c r="J74" s="4">
        <v>0.4201367485214334</v>
      </c>
      <c r="K74" s="38"/>
      <c r="L74" s="4">
        <v>0.25634040162012911</v>
      </c>
      <c r="M74" s="40">
        <v>0.10475620292088932</v>
      </c>
      <c r="N74" s="4">
        <v>0.21411839866354326</v>
      </c>
      <c r="O74" s="38"/>
      <c r="P74" s="6"/>
      <c r="Q74" s="38"/>
      <c r="R74" s="4"/>
      <c r="S74" s="38"/>
      <c r="U74" s="38"/>
      <c r="V74" s="17">
        <f t="shared" ref="V74:V86" si="5">COUNT(C74:U74)</f>
        <v>5</v>
      </c>
      <c r="W74" s="28">
        <f t="shared" si="4"/>
        <v>0.27018742974543386</v>
      </c>
      <c r="X74" s="25">
        <f t="shared" ref="X74:X86" si="6">STDEV(C74:U74)</f>
        <v>0.12296399702335399</v>
      </c>
    </row>
    <row r="75" spans="2:24" ht="15" customHeight="1" x14ac:dyDescent="0.25">
      <c r="B75" s="35" t="s">
        <v>68</v>
      </c>
      <c r="C75" s="38"/>
      <c r="E75" s="38"/>
      <c r="G75" s="40"/>
      <c r="I75" s="40">
        <v>0.45683467359866808</v>
      </c>
      <c r="J75" s="4">
        <v>0.5769014637801263</v>
      </c>
      <c r="K75" s="38"/>
      <c r="L75" s="4">
        <v>0.24491868490345353</v>
      </c>
      <c r="M75" s="40">
        <v>0.16127792235516519</v>
      </c>
      <c r="N75" s="4">
        <v>0.23223402680409849</v>
      </c>
      <c r="O75" s="38"/>
      <c r="Q75" s="38"/>
      <c r="S75" s="38"/>
      <c r="U75" s="38"/>
      <c r="V75" s="17">
        <f t="shared" si="5"/>
        <v>5</v>
      </c>
      <c r="W75" s="28">
        <f t="shared" si="4"/>
        <v>0.33443335428830234</v>
      </c>
      <c r="X75" s="25">
        <f t="shared" si="6"/>
        <v>0.17479505804706763</v>
      </c>
    </row>
    <row r="76" spans="2:24" ht="15" customHeight="1" x14ac:dyDescent="0.25">
      <c r="B76" s="32" t="s">
        <v>69</v>
      </c>
      <c r="C76" s="40">
        <v>4.362836194286894E-2</v>
      </c>
      <c r="D76" s="4">
        <v>3.0276841320227448E-2</v>
      </c>
      <c r="E76" s="40">
        <v>9.5790573121948872E-2</v>
      </c>
      <c r="F76" s="4">
        <v>9.2933747639286787E-2</v>
      </c>
      <c r="G76" s="40">
        <v>2.5885128787166044E-2</v>
      </c>
      <c r="H76" s="4">
        <v>3.5573491884643045E-2</v>
      </c>
      <c r="I76" s="38"/>
      <c r="K76" s="38"/>
      <c r="M76" s="38"/>
      <c r="O76" s="38"/>
      <c r="Q76" s="38"/>
      <c r="S76" s="38"/>
      <c r="U76" s="38"/>
      <c r="V76" s="17">
        <f t="shared" si="5"/>
        <v>6</v>
      </c>
      <c r="W76" s="28">
        <f t="shared" si="4"/>
        <v>5.4014690782690188E-2</v>
      </c>
      <c r="X76" s="25">
        <f t="shared" si="6"/>
        <v>3.182020971194064E-2</v>
      </c>
    </row>
    <row r="77" spans="2:24" ht="15" customHeight="1" x14ac:dyDescent="0.25">
      <c r="B77" s="32" t="s">
        <v>70</v>
      </c>
      <c r="C77" s="40">
        <v>5.7695380744005542E-2</v>
      </c>
      <c r="D77" s="4">
        <v>6.9147336521919733E-2</v>
      </c>
      <c r="E77" s="40">
        <v>4.1655756497731254E-2</v>
      </c>
      <c r="F77" s="4">
        <v>2.447341562326294E-2</v>
      </c>
      <c r="G77" s="40">
        <v>4.5010030519234877E-2</v>
      </c>
      <c r="H77" s="4">
        <v>1.9263855265785196E-2</v>
      </c>
      <c r="I77" s="38"/>
      <c r="K77" s="38"/>
      <c r="M77" s="38"/>
      <c r="O77" s="38"/>
      <c r="Q77" s="38"/>
      <c r="S77" s="38"/>
      <c r="U77" s="38"/>
      <c r="V77" s="17">
        <f t="shared" si="5"/>
        <v>6</v>
      </c>
      <c r="W77" s="28">
        <f t="shared" si="4"/>
        <v>4.2874295861989931E-2</v>
      </c>
      <c r="X77" s="25">
        <f t="shared" si="6"/>
        <v>1.9036957330484952E-2</v>
      </c>
    </row>
    <row r="78" spans="2:24" ht="15" customHeight="1" x14ac:dyDescent="0.25">
      <c r="B78" s="32" t="s">
        <v>71</v>
      </c>
      <c r="C78" s="40">
        <v>5.314187117654693E-2</v>
      </c>
      <c r="D78" s="4">
        <v>6.1417459246594121E-2</v>
      </c>
      <c r="E78" s="40">
        <v>7.1041203109775311E-2</v>
      </c>
      <c r="F78" s="4">
        <v>4.5865377653650362E-2</v>
      </c>
      <c r="G78" s="40">
        <v>5.8488096760525979E-2</v>
      </c>
      <c r="H78" s="4">
        <v>2.7830271322884736E-2</v>
      </c>
      <c r="I78" s="38"/>
      <c r="K78" s="38"/>
      <c r="M78" s="38"/>
      <c r="O78" s="38"/>
      <c r="Q78" s="38"/>
      <c r="S78" s="38"/>
      <c r="U78" s="38"/>
      <c r="V78" s="17">
        <f t="shared" si="5"/>
        <v>6</v>
      </c>
      <c r="W78" s="28">
        <f t="shared" si="4"/>
        <v>5.2964046544996236E-2</v>
      </c>
      <c r="X78" s="25">
        <f t="shared" si="6"/>
        <v>1.4905625012718802E-2</v>
      </c>
    </row>
    <row r="79" spans="2:24" ht="15" customHeight="1" x14ac:dyDescent="0.25">
      <c r="B79" s="32" t="s">
        <v>72</v>
      </c>
      <c r="C79" s="40">
        <v>0.11903558356844932</v>
      </c>
      <c r="D79" s="4">
        <v>0.12761168205180864</v>
      </c>
      <c r="E79" s="40">
        <v>0.10605913163341463</v>
      </c>
      <c r="F79" s="4">
        <v>6.4616599301191319E-2</v>
      </c>
      <c r="G79" s="40">
        <v>0.15395972244223272</v>
      </c>
      <c r="H79" s="4">
        <v>9.1562810908623463E-2</v>
      </c>
      <c r="I79" s="40"/>
      <c r="J79" s="4"/>
      <c r="K79" s="40"/>
      <c r="L79" s="4"/>
      <c r="M79" s="40"/>
      <c r="O79" s="38"/>
      <c r="Q79" s="38"/>
      <c r="S79" s="38"/>
      <c r="U79" s="38"/>
      <c r="V79" s="17">
        <f t="shared" si="5"/>
        <v>6</v>
      </c>
      <c r="W79" s="28">
        <f t="shared" si="4"/>
        <v>0.11047425498428669</v>
      </c>
      <c r="X79" s="25">
        <f t="shared" si="6"/>
        <v>3.0783223514233796E-2</v>
      </c>
    </row>
    <row r="80" spans="2:24" ht="15" customHeight="1" x14ac:dyDescent="0.25">
      <c r="B80" s="32" t="s">
        <v>73</v>
      </c>
      <c r="C80" s="40">
        <v>1.611709261065696</v>
      </c>
      <c r="D80" s="4">
        <v>0.56169541536072531</v>
      </c>
      <c r="E80" s="40">
        <v>1.2561218213274912</v>
      </c>
      <c r="F80" s="4">
        <v>0.41757695778971277</v>
      </c>
      <c r="G80" s="40"/>
      <c r="H80" s="4"/>
      <c r="I80" s="38"/>
      <c r="K80" s="38"/>
      <c r="M80" s="38"/>
      <c r="O80" s="38"/>
      <c r="Q80" s="47"/>
      <c r="S80" s="38">
        <v>2.0151547201096429</v>
      </c>
      <c r="T80" s="2">
        <v>3.2783353469234204</v>
      </c>
      <c r="U80" s="38">
        <v>2.2360179076479998</v>
      </c>
      <c r="V80" s="17">
        <f t="shared" si="5"/>
        <v>7</v>
      </c>
      <c r="W80" s="28">
        <f t="shared" si="4"/>
        <v>1.6252302043178126</v>
      </c>
      <c r="X80" s="25">
        <f t="shared" si="6"/>
        <v>0.99865040467422672</v>
      </c>
    </row>
    <row r="81" spans="2:24" ht="15" customHeight="1" x14ac:dyDescent="0.25">
      <c r="B81" s="32" t="s">
        <v>74</v>
      </c>
      <c r="C81" s="40">
        <v>0.48818283685466024</v>
      </c>
      <c r="D81" s="4">
        <v>0.37063894500622663</v>
      </c>
      <c r="E81" s="40">
        <v>0.601532016949337</v>
      </c>
      <c r="F81" s="4"/>
      <c r="G81" s="49">
        <v>0.95</v>
      </c>
      <c r="H81" s="4"/>
      <c r="I81" s="38"/>
      <c r="K81" s="38"/>
      <c r="M81" s="38"/>
      <c r="O81" s="38">
        <v>0.37134893321498363</v>
      </c>
      <c r="P81" s="2">
        <v>0.91732480076390577</v>
      </c>
      <c r="Q81" s="38">
        <v>0.60016404679061219</v>
      </c>
      <c r="S81" s="38">
        <v>0.36119667047454679</v>
      </c>
      <c r="U81" s="38"/>
      <c r="V81" s="17">
        <f t="shared" si="5"/>
        <v>8</v>
      </c>
      <c r="W81" s="28">
        <f t="shared" si="4"/>
        <v>0.58254853125678396</v>
      </c>
      <c r="X81" s="25">
        <f t="shared" si="6"/>
        <v>0.23760077114258846</v>
      </c>
    </row>
    <row r="82" spans="2:24" ht="15" customHeight="1" x14ac:dyDescent="0.25">
      <c r="B82" s="35" t="s">
        <v>75</v>
      </c>
      <c r="C82" s="38"/>
      <c r="E82" s="38"/>
      <c r="G82" s="40"/>
      <c r="I82" s="40">
        <v>0.58805464315775879</v>
      </c>
      <c r="J82" s="4">
        <v>1.3599836672740109</v>
      </c>
      <c r="K82" s="38"/>
      <c r="L82" s="4">
        <v>1.1276944484219535</v>
      </c>
      <c r="M82" s="40">
        <v>0.7383645146036073</v>
      </c>
      <c r="N82" s="4">
        <v>0.47314146379006666</v>
      </c>
      <c r="O82" s="40">
        <v>0.65823018703961456</v>
      </c>
      <c r="P82" s="2">
        <v>0.91722000545636817</v>
      </c>
      <c r="Q82" s="38">
        <v>0.40350543683156898</v>
      </c>
      <c r="S82" s="38">
        <v>0.86381349984011968</v>
      </c>
      <c r="U82" s="38"/>
      <c r="V82" s="17">
        <f t="shared" si="5"/>
        <v>9</v>
      </c>
      <c r="W82" s="28">
        <f t="shared" si="4"/>
        <v>0.79222309626834109</v>
      </c>
      <c r="X82" s="25">
        <f t="shared" si="6"/>
        <v>0.31046268254527604</v>
      </c>
    </row>
    <row r="83" spans="2:24" ht="15" customHeight="1" x14ac:dyDescent="0.25">
      <c r="B83" s="32" t="s">
        <v>76</v>
      </c>
      <c r="C83" s="40">
        <v>0.3961680301399268</v>
      </c>
      <c r="D83" s="4">
        <v>0.39563993962176552</v>
      </c>
      <c r="E83" s="40">
        <v>0.29246159971395463</v>
      </c>
      <c r="F83" s="4">
        <v>0.40481193415882921</v>
      </c>
      <c r="G83" s="40">
        <v>0.34398536749783548</v>
      </c>
      <c r="H83" s="4">
        <v>0.25530471040070413</v>
      </c>
      <c r="I83" s="38"/>
      <c r="K83" s="38"/>
      <c r="M83" s="38"/>
      <c r="O83" s="38"/>
      <c r="Q83" s="47"/>
      <c r="R83" s="11"/>
      <c r="S83" s="47"/>
      <c r="U83" s="38"/>
      <c r="V83" s="17">
        <f t="shared" si="5"/>
        <v>6</v>
      </c>
      <c r="W83" s="28">
        <f t="shared" si="4"/>
        <v>0.34806193025550264</v>
      </c>
      <c r="X83" s="25">
        <f t="shared" si="6"/>
        <v>6.2466540995659382E-2</v>
      </c>
    </row>
    <row r="84" spans="2:24" ht="15" customHeight="1" x14ac:dyDescent="0.25">
      <c r="B84" s="32" t="s">
        <v>77</v>
      </c>
      <c r="C84" s="40">
        <v>0.11148358234236852</v>
      </c>
      <c r="D84" s="4">
        <v>8.4082847677336786E-2</v>
      </c>
      <c r="E84" s="40">
        <v>8.7103585278061377E-2</v>
      </c>
      <c r="F84" s="4">
        <v>3.4345268991583897E-2</v>
      </c>
      <c r="G84" s="40"/>
      <c r="H84" s="4">
        <v>6.3712381228699211E-2</v>
      </c>
      <c r="I84" s="38"/>
      <c r="K84" s="38"/>
      <c r="M84" s="38"/>
      <c r="O84" s="38"/>
      <c r="Q84" s="47"/>
      <c r="R84" s="11"/>
      <c r="S84" s="47"/>
      <c r="U84" s="38"/>
      <c r="V84" s="17">
        <f t="shared" si="5"/>
        <v>5</v>
      </c>
      <c r="W84" s="28">
        <f t="shared" si="4"/>
        <v>7.6145533103609969E-2</v>
      </c>
      <c r="X84" s="25">
        <f t="shared" si="6"/>
        <v>2.8869113856684905E-2</v>
      </c>
    </row>
    <row r="85" spans="2:24" ht="15" customHeight="1" x14ac:dyDescent="0.25">
      <c r="B85" s="32" t="s">
        <v>78</v>
      </c>
      <c r="C85" s="40"/>
      <c r="D85" s="4"/>
      <c r="E85" s="40"/>
      <c r="F85" s="4"/>
      <c r="G85" s="40"/>
      <c r="H85" s="4"/>
      <c r="I85" s="38"/>
      <c r="K85" s="38"/>
      <c r="M85" s="38"/>
      <c r="O85" s="38">
        <v>0.83893914377577528</v>
      </c>
      <c r="P85" s="2">
        <v>1.1925557630758912</v>
      </c>
      <c r="Q85" s="38">
        <v>1.6069267638807698</v>
      </c>
      <c r="S85" s="38">
        <v>3.2918430448639846</v>
      </c>
      <c r="T85" s="2">
        <v>3.1319610915933982</v>
      </c>
      <c r="U85" s="38">
        <v>2.161442979201265</v>
      </c>
      <c r="V85" s="17">
        <f t="shared" si="5"/>
        <v>6</v>
      </c>
      <c r="W85" s="28">
        <f t="shared" si="4"/>
        <v>2.0372781310651806</v>
      </c>
      <c r="X85" s="25">
        <f t="shared" si="6"/>
        <v>1.0121714600990488</v>
      </c>
    </row>
    <row r="86" spans="2:24" ht="15" customHeight="1" x14ac:dyDescent="0.25">
      <c r="B86" s="36" t="s">
        <v>79</v>
      </c>
      <c r="C86" s="42"/>
      <c r="D86" s="19"/>
      <c r="E86" s="42"/>
      <c r="F86" s="19"/>
      <c r="G86" s="42"/>
      <c r="H86" s="19"/>
      <c r="I86" s="48">
        <v>1.3173062851510469</v>
      </c>
      <c r="J86" s="20">
        <v>0.89124882929115246</v>
      </c>
      <c r="K86" s="42"/>
      <c r="L86" s="20">
        <v>0.45781812508651881</v>
      </c>
      <c r="M86" s="48">
        <v>0.3624661295783953</v>
      </c>
      <c r="N86" s="20">
        <v>0.95901463711222268</v>
      </c>
      <c r="O86" s="42"/>
      <c r="P86" s="19"/>
      <c r="Q86" s="42">
        <v>0.44582914078934643</v>
      </c>
      <c r="R86" s="20"/>
      <c r="S86" s="48">
        <v>0.31332807329675272</v>
      </c>
      <c r="T86" s="19">
        <v>0.33869866863308801</v>
      </c>
      <c r="U86" s="42">
        <v>0.5195469018705402</v>
      </c>
      <c r="V86" s="18">
        <f t="shared" si="5"/>
        <v>9</v>
      </c>
      <c r="W86" s="29">
        <f t="shared" si="4"/>
        <v>0.62280631008989606</v>
      </c>
      <c r="X86" s="26">
        <f t="shared" si="6"/>
        <v>0.35016123183397002</v>
      </c>
    </row>
    <row r="87" spans="2:24" x14ac:dyDescent="0.25">
      <c r="E87" s="5"/>
      <c r="F87" s="5"/>
      <c r="G87" s="5"/>
      <c r="H87" s="5"/>
      <c r="I87" s="5"/>
      <c r="J87" s="5"/>
      <c r="L87" s="5"/>
      <c r="M87" s="5"/>
      <c r="N87" s="5"/>
      <c r="O87" s="4"/>
      <c r="P87" s="4"/>
      <c r="Q87" s="4"/>
      <c r="R87" s="4"/>
      <c r="S87" s="4"/>
      <c r="T87" s="3"/>
      <c r="U87" s="5"/>
    </row>
    <row r="88" spans="2:24" x14ac:dyDescent="0.25">
      <c r="C88" s="5"/>
      <c r="D88" s="5"/>
      <c r="E88" s="5"/>
      <c r="F88" s="5"/>
      <c r="G88" s="5"/>
      <c r="H88" s="5"/>
      <c r="I88" s="5"/>
      <c r="J88" s="5"/>
      <c r="K88" s="3"/>
      <c r="L88" s="5"/>
      <c r="M88" s="5"/>
      <c r="N88" s="5"/>
      <c r="O88" s="3"/>
      <c r="P88" s="3"/>
      <c r="Q88" s="3"/>
      <c r="R88" s="3"/>
      <c r="S88" s="3"/>
      <c r="T88" s="3"/>
      <c r="U88" s="5"/>
    </row>
    <row r="89" spans="2:24" x14ac:dyDescent="0.25">
      <c r="C89" s="5"/>
      <c r="D89" s="5"/>
      <c r="E89" s="5"/>
      <c r="F89" s="5"/>
      <c r="G89" s="5"/>
      <c r="H89" s="5"/>
      <c r="I89" s="3"/>
      <c r="J89" s="5"/>
      <c r="K89" s="5"/>
      <c r="L89" s="5"/>
      <c r="M89" s="5"/>
      <c r="N89" s="5"/>
      <c r="O89" s="3"/>
      <c r="P89" s="3"/>
      <c r="Q89" s="3"/>
      <c r="R89" s="3"/>
      <c r="S89" s="3"/>
      <c r="T89" s="3"/>
      <c r="U89" s="5"/>
    </row>
    <row r="90" spans="2:24" x14ac:dyDescent="0.25">
      <c r="C90" s="5"/>
      <c r="D90" s="5"/>
      <c r="E90" s="5"/>
      <c r="F90" s="5"/>
      <c r="G90" s="5"/>
      <c r="H90" s="5"/>
      <c r="I90" s="3"/>
      <c r="J90" s="5"/>
      <c r="K90" s="5"/>
      <c r="L90" s="5"/>
      <c r="M90" s="5"/>
      <c r="N90" s="5"/>
      <c r="O90" s="3"/>
      <c r="P90" s="3"/>
      <c r="Q90" s="3"/>
      <c r="R90" s="3"/>
      <c r="S90" s="3"/>
      <c r="T90" s="3"/>
      <c r="U90" s="5"/>
    </row>
    <row r="91" spans="2:24" x14ac:dyDescent="0.25">
      <c r="C91" s="5"/>
      <c r="D91" s="5"/>
      <c r="E91" s="5"/>
      <c r="F91" s="5"/>
      <c r="G91" s="5"/>
      <c r="H91" s="5"/>
      <c r="I91" s="3"/>
      <c r="J91" s="5"/>
      <c r="K91" s="5"/>
      <c r="L91" s="5"/>
      <c r="M91" s="5"/>
      <c r="N91" s="5"/>
      <c r="O91" s="3"/>
      <c r="P91" s="3"/>
      <c r="Q91" s="5"/>
      <c r="R91" s="5"/>
      <c r="S91" s="5"/>
      <c r="T91" s="5"/>
      <c r="U91" s="5"/>
    </row>
    <row r="92" spans="2:24" x14ac:dyDescent="0.25">
      <c r="C92" s="5"/>
      <c r="D92" s="5"/>
      <c r="E92" s="5"/>
      <c r="F92" s="5"/>
      <c r="G92" s="5"/>
      <c r="H92" s="5"/>
      <c r="I92" s="3"/>
      <c r="J92" s="5"/>
      <c r="K92" s="5"/>
      <c r="L92" s="5"/>
      <c r="M92" s="5"/>
      <c r="N92" s="5"/>
      <c r="O92" s="3"/>
      <c r="P92" s="3"/>
      <c r="Q92" s="5"/>
      <c r="R92" s="5"/>
      <c r="S92" s="5"/>
      <c r="T92" s="5"/>
      <c r="U92" s="5"/>
    </row>
    <row r="93" spans="2:24" x14ac:dyDescent="0.25">
      <c r="F93" s="5"/>
      <c r="G93" s="5"/>
      <c r="H93" s="5"/>
      <c r="I93" s="3"/>
      <c r="J93" s="5"/>
      <c r="K93" s="5"/>
      <c r="L93" s="5"/>
      <c r="M93" s="5"/>
      <c r="N93" s="5"/>
      <c r="O93" s="3"/>
      <c r="P93" s="3"/>
    </row>
    <row r="94" spans="2:24" x14ac:dyDescent="0.25">
      <c r="F94" s="5"/>
      <c r="G94" s="5"/>
      <c r="H94" s="5"/>
      <c r="I94" s="3"/>
      <c r="J94" s="5"/>
      <c r="K94" s="5"/>
      <c r="L94" s="5"/>
      <c r="M94" s="5"/>
      <c r="N94" s="5"/>
      <c r="O94" s="3"/>
      <c r="P94" s="3"/>
    </row>
    <row r="95" spans="2:24" x14ac:dyDescent="0.25">
      <c r="F95" s="5"/>
      <c r="G95" s="5"/>
      <c r="H95" s="5"/>
      <c r="I95" s="3"/>
      <c r="J95" s="5"/>
      <c r="K95" s="5"/>
      <c r="L95" s="5"/>
      <c r="M95" s="5"/>
      <c r="N95" s="5"/>
      <c r="O95" s="3"/>
      <c r="P95" s="3"/>
    </row>
    <row r="96" spans="2:24" x14ac:dyDescent="0.25">
      <c r="F96" s="5"/>
      <c r="G96" s="5"/>
      <c r="H96" s="5"/>
      <c r="I96" s="3"/>
      <c r="J96" s="5"/>
      <c r="K96" s="5"/>
      <c r="L96" s="5"/>
      <c r="M96" s="5"/>
      <c r="N96" s="5"/>
      <c r="O96" s="3"/>
      <c r="P96" s="3"/>
    </row>
    <row r="97" spans="6:23" x14ac:dyDescent="0.25">
      <c r="F97" s="5"/>
      <c r="G97" s="5"/>
      <c r="H97" s="5"/>
      <c r="I97" s="3"/>
      <c r="J97" s="5"/>
      <c r="K97" s="5"/>
      <c r="L97" s="5"/>
      <c r="M97" s="5"/>
      <c r="N97" s="5"/>
      <c r="O97" s="3"/>
      <c r="P97" s="3"/>
    </row>
    <row r="98" spans="6:23" x14ac:dyDescent="0.25">
      <c r="F98" s="5"/>
      <c r="G98" s="5"/>
      <c r="H98" s="5"/>
      <c r="I98" s="3"/>
      <c r="J98" s="5"/>
      <c r="K98" s="5"/>
      <c r="L98" s="5"/>
      <c r="M98" s="5"/>
      <c r="N98" s="5"/>
      <c r="O98" s="3"/>
      <c r="P98" s="3"/>
    </row>
    <row r="99" spans="6:23" x14ac:dyDescent="0.25">
      <c r="F99" s="5"/>
      <c r="G99" s="5"/>
      <c r="H99" s="5"/>
      <c r="I99" s="3"/>
      <c r="J99" s="5"/>
      <c r="K99" s="5"/>
      <c r="L99" s="5"/>
      <c r="M99" s="5"/>
      <c r="N99" s="5"/>
      <c r="O99" s="3"/>
      <c r="P99" s="3"/>
    </row>
    <row r="105" spans="6:23" x14ac:dyDescent="0.25">
      <c r="W105" s="12"/>
    </row>
    <row r="106" spans="6:23" x14ac:dyDescent="0.25">
      <c r="W106" s="12"/>
    </row>
    <row r="107" spans="6:23" x14ac:dyDescent="0.25">
      <c r="W107" s="12"/>
    </row>
    <row r="108" spans="6:23" x14ac:dyDescent="0.25">
      <c r="W108" s="12"/>
    </row>
    <row r="109" spans="6:23" x14ac:dyDescent="0.25">
      <c r="W109" s="12"/>
    </row>
    <row r="110" spans="6:23" x14ac:dyDescent="0.25">
      <c r="W110" s="12"/>
    </row>
    <row r="111" spans="6:23" x14ac:dyDescent="0.25">
      <c r="W111" s="12"/>
    </row>
    <row r="112" spans="6:23" x14ac:dyDescent="0.25">
      <c r="W112" s="12"/>
    </row>
    <row r="113" spans="23:23" x14ac:dyDescent="0.25">
      <c r="W113" s="12"/>
    </row>
    <row r="114" spans="23:23" x14ac:dyDescent="0.25">
      <c r="W114" s="12"/>
    </row>
    <row r="115" spans="23:23" x14ac:dyDescent="0.25">
      <c r="W115" s="12"/>
    </row>
  </sheetData>
  <mergeCells count="6">
    <mergeCell ref="V7:V8"/>
    <mergeCell ref="W7:W8"/>
    <mergeCell ref="X7:X8"/>
    <mergeCell ref="B7:B8"/>
    <mergeCell ref="B2:F2"/>
    <mergeCell ref="B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2, upper panel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Nathalie Beaufort</dc:creator>
  <cp:lastModifiedBy>Dr. Nathalie Beaufort</cp:lastModifiedBy>
  <dcterms:created xsi:type="dcterms:W3CDTF">2024-02-15T13:24:59Z</dcterms:created>
  <dcterms:modified xsi:type="dcterms:W3CDTF">2024-04-20T06:27:04Z</dcterms:modified>
</cp:coreProperties>
</file>