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.blasi\Documents\2024_2025_2026_creaf\BioAgora_2024_2027\ms_bottlenecks_EUROPABON\first_revision\final_first_revision\"/>
    </mc:Choice>
  </mc:AlternateContent>
  <xr:revisionPtr revIDLastSave="0" documentId="13_ncr:1_{D6FE2FF2-D413-4A4B-BE5D-B751D23D8D08}" xr6:coauthVersionLast="47" xr6:coauthVersionMax="47" xr10:uidLastSave="{00000000-0000-0000-0000-000000000000}"/>
  <bookViews>
    <workbookView xWindow="1515" yWindow="1515" windowWidth="16890" windowHeight="11235" xr2:uid="{00000000-000D-0000-FFFF-FFFF00000000}"/>
  </bookViews>
  <sheets>
    <sheet name="README" sheetId="1" r:id="rId1"/>
    <sheet name="Fig.2_results" sheetId="2" r:id="rId2"/>
    <sheet name="Monitoring schemes" sheetId="3" r:id="rId3"/>
    <sheet name="Fishers exact tes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AiSc7DTkedjw7/zAWfwCr7Q59MNPBmr+NPVWtyzXF7U="/>
    </ext>
  </extLst>
</workbook>
</file>

<file path=xl/calcChain.xml><?xml version="1.0" encoding="utf-8"?>
<calcChain xmlns="http://schemas.openxmlformats.org/spreadsheetml/2006/main">
  <c r="Q23" i="3" l="1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Q25" i="3" l="1"/>
  <c r="Q21" i="3"/>
  <c r="P25" i="3"/>
  <c r="P21" i="3"/>
  <c r="O21" i="3"/>
  <c r="O26" i="3" s="1"/>
  <c r="O25" i="3"/>
  <c r="O22" i="3"/>
  <c r="O27" i="3" s="1"/>
  <c r="N25" i="3"/>
  <c r="N21" i="3"/>
  <c r="M21" i="3"/>
  <c r="M25" i="3"/>
  <c r="L21" i="3"/>
  <c r="L25" i="3"/>
  <c r="K21" i="3"/>
  <c r="K26" i="3" s="1"/>
  <c r="K25" i="3"/>
  <c r="K22" i="3"/>
  <c r="K27" i="3" s="1"/>
  <c r="J25" i="3"/>
  <c r="J21" i="3"/>
  <c r="I25" i="3"/>
  <c r="I21" i="3"/>
  <c r="H21" i="3"/>
  <c r="H26" i="3" s="1"/>
  <c r="H22" i="3"/>
  <c r="H27" i="3" s="1"/>
  <c r="H25" i="3"/>
  <c r="G25" i="3"/>
  <c r="G21" i="3"/>
  <c r="F25" i="3"/>
  <c r="F21" i="3"/>
  <c r="E25" i="3"/>
  <c r="E21" i="3"/>
  <c r="D25" i="3"/>
  <c r="D21" i="3"/>
  <c r="C22" i="3"/>
  <c r="C27" i="3" s="1"/>
  <c r="C25" i="3"/>
  <c r="C21" i="3"/>
  <c r="C26" i="3" s="1"/>
  <c r="B25" i="3"/>
  <c r="B21" i="3"/>
  <c r="U48" i="2"/>
  <c r="U44" i="2"/>
  <c r="U49" i="2" s="1"/>
  <c r="U45" i="2"/>
  <c r="U50" i="2" s="1"/>
  <c r="T44" i="2"/>
  <c r="T49" i="2" s="1"/>
  <c r="T48" i="2"/>
  <c r="T45" i="2"/>
  <c r="T50" i="2" s="1"/>
  <c r="S48" i="2"/>
  <c r="S44" i="2"/>
  <c r="R48" i="2"/>
  <c r="R44" i="2"/>
  <c r="Q48" i="2"/>
  <c r="Q44" i="2"/>
  <c r="P48" i="2"/>
  <c r="P44" i="2"/>
  <c r="O48" i="2"/>
  <c r="O44" i="2"/>
  <c r="O49" i="2" s="1"/>
  <c r="O45" i="2"/>
  <c r="O50" i="2" s="1"/>
  <c r="N48" i="2"/>
  <c r="N44" i="2"/>
  <c r="M48" i="2"/>
  <c r="M44" i="2"/>
  <c r="L48" i="2"/>
  <c r="L44" i="2"/>
  <c r="L49" i="2" s="1"/>
  <c r="L45" i="2"/>
  <c r="L50" i="2" s="1"/>
  <c r="K48" i="2"/>
  <c r="K44" i="2"/>
  <c r="J48" i="2"/>
  <c r="J44" i="2"/>
  <c r="I48" i="2"/>
  <c r="I44" i="2"/>
  <c r="I49" i="2" s="1"/>
  <c r="I45" i="2"/>
  <c r="I50" i="2" s="1"/>
  <c r="H44" i="2"/>
  <c r="H49" i="2" s="1"/>
  <c r="H48" i="2"/>
  <c r="H45" i="2"/>
  <c r="H50" i="2" s="1"/>
  <c r="G44" i="2"/>
  <c r="G49" i="2" s="1"/>
  <c r="G45" i="2"/>
  <c r="G50" i="2" s="1"/>
  <c r="G48" i="2"/>
  <c r="F48" i="2"/>
  <c r="F44" i="2"/>
  <c r="F49" i="2" s="1"/>
  <c r="F45" i="2"/>
  <c r="F50" i="2" s="1"/>
  <c r="O29" i="3" l="1"/>
  <c r="T52" i="2"/>
  <c r="K29" i="3"/>
  <c r="H29" i="3"/>
  <c r="C29" i="3"/>
  <c r="U52" i="2"/>
  <c r="O52" i="2"/>
  <c r="L52" i="2"/>
  <c r="I52" i="2"/>
  <c r="H52" i="2"/>
  <c r="G52" i="2"/>
  <c r="F52" i="2"/>
  <c r="Q26" i="3"/>
  <c r="Q22" i="3"/>
  <c r="Q27" i="3" s="1"/>
  <c r="Q29" i="3" s="1"/>
  <c r="P26" i="3"/>
  <c r="P22" i="3"/>
  <c r="P27" i="3" s="1"/>
  <c r="P29" i="3" s="1"/>
  <c r="N26" i="3"/>
  <c r="N22" i="3"/>
  <c r="N27" i="3" s="1"/>
  <c r="N29" i="3" s="1"/>
  <c r="M26" i="3"/>
  <c r="M22" i="3"/>
  <c r="M27" i="3" s="1"/>
  <c r="M29" i="3" s="1"/>
  <c r="L26" i="3"/>
  <c r="L22" i="3"/>
  <c r="L27" i="3" s="1"/>
  <c r="L29" i="3" s="1"/>
  <c r="J26" i="3"/>
  <c r="J22" i="3"/>
  <c r="J27" i="3" s="1"/>
  <c r="J29" i="3" s="1"/>
  <c r="I26" i="3"/>
  <c r="I22" i="3"/>
  <c r="I27" i="3" s="1"/>
  <c r="I29" i="3" s="1"/>
  <c r="G26" i="3"/>
  <c r="G22" i="3"/>
  <c r="G27" i="3" s="1"/>
  <c r="G29" i="3" s="1"/>
  <c r="F26" i="3"/>
  <c r="F22" i="3"/>
  <c r="F27" i="3" s="1"/>
  <c r="F29" i="3" s="1"/>
  <c r="E26" i="3"/>
  <c r="E22" i="3"/>
  <c r="E27" i="3" s="1"/>
  <c r="E29" i="3" s="1"/>
  <c r="D26" i="3"/>
  <c r="D22" i="3"/>
  <c r="D27" i="3" s="1"/>
  <c r="D29" i="3" s="1"/>
  <c r="B26" i="3"/>
  <c r="B22" i="3"/>
  <c r="B27" i="3" s="1"/>
  <c r="B29" i="3" s="1"/>
  <c r="S49" i="2"/>
  <c r="S45" i="2"/>
  <c r="S50" i="2" s="1"/>
  <c r="S52" i="2" s="1"/>
  <c r="R49" i="2"/>
  <c r="R45" i="2"/>
  <c r="R50" i="2" s="1"/>
  <c r="R52" i="2" s="1"/>
  <c r="Q49" i="2"/>
  <c r="Q45" i="2"/>
  <c r="Q50" i="2" s="1"/>
  <c r="Q52" i="2" s="1"/>
  <c r="P49" i="2"/>
  <c r="P45" i="2"/>
  <c r="P50" i="2" s="1"/>
  <c r="P52" i="2" s="1"/>
  <c r="N49" i="2"/>
  <c r="N45" i="2"/>
  <c r="N50" i="2" s="1"/>
  <c r="N52" i="2" s="1"/>
  <c r="M49" i="2"/>
  <c r="M45" i="2"/>
  <c r="M50" i="2" s="1"/>
  <c r="M52" i="2" s="1"/>
  <c r="K49" i="2"/>
  <c r="K45" i="2"/>
  <c r="K50" i="2" s="1"/>
  <c r="K52" i="2" s="1"/>
  <c r="J49" i="2"/>
  <c r="J45" i="2"/>
  <c r="J50" i="2" s="1"/>
  <c r="J52" i="2" s="1"/>
</calcChain>
</file>

<file path=xl/sharedStrings.xml><?xml version="1.0" encoding="utf-8"?>
<sst xmlns="http://schemas.openxmlformats.org/spreadsheetml/2006/main" count="361" uniqueCount="124">
  <si>
    <t>Tab Fig.3 results</t>
  </si>
  <si>
    <t>Realm</t>
  </si>
  <si>
    <t>Realm where that EBV belongs to</t>
  </si>
  <si>
    <t>Class</t>
  </si>
  <si>
    <t>Defined class category for that EBV</t>
  </si>
  <si>
    <t>EBV taxa</t>
  </si>
  <si>
    <t>taxa for that EBV</t>
  </si>
  <si>
    <t>EBVs ID</t>
  </si>
  <si>
    <t>Number ID given for that EBV</t>
  </si>
  <si>
    <t>Monitoring program</t>
  </si>
  <si>
    <t>Monitoring scheme studied that can potentially produce that EBV</t>
  </si>
  <si>
    <t>StMon</t>
  </si>
  <si>
    <t>Bottleneck criteria for Standard Monitoring</t>
  </si>
  <si>
    <t>Cbui</t>
  </si>
  <si>
    <t>Bottleneck criteria for capacity building</t>
  </si>
  <si>
    <t>DaTy</t>
  </si>
  <si>
    <t>Bottleneck criteria for Data Type</t>
  </si>
  <si>
    <t>TxC</t>
  </si>
  <si>
    <t>Bottleneck criteria for Taxonomy Coverage</t>
  </si>
  <si>
    <t>GeC</t>
  </si>
  <si>
    <t>Bottleneck criteria for Geographical Coverage</t>
  </si>
  <si>
    <t>TiUp</t>
  </si>
  <si>
    <t>Bottleneck criteria for frequency of the sampling, timely updated</t>
  </si>
  <si>
    <t>Mod</t>
  </si>
  <si>
    <t>Bottleneck criteria for Models</t>
  </si>
  <si>
    <t>MtSd</t>
  </si>
  <si>
    <t>Bottleneck criteria for Metadata standards</t>
  </si>
  <si>
    <t>CRep</t>
  </si>
  <si>
    <t>Bottleneck criteria for existance of a Central Repository</t>
  </si>
  <si>
    <t>EUInt</t>
  </si>
  <si>
    <t>Bottleneck criteria for the existance of European Integration</t>
  </si>
  <si>
    <t>EBVm</t>
  </si>
  <si>
    <t>Bottleneck criteria for definition of EBV match</t>
  </si>
  <si>
    <t>SoFw</t>
  </si>
  <si>
    <t>Bottleneck criteria for user friendly software</t>
  </si>
  <si>
    <t>OpC</t>
  </si>
  <si>
    <t>Bottleneck criteria for Open Code</t>
  </si>
  <si>
    <t>Auto</t>
  </si>
  <si>
    <t>Bottleneck criteria for automatation</t>
  </si>
  <si>
    <t>Fnd</t>
  </si>
  <si>
    <t>Bottleneck criteria for funding</t>
  </si>
  <si>
    <t>OpDat</t>
  </si>
  <si>
    <t>Bottleneck criteria for Open data</t>
  </si>
  <si>
    <t>Tab Monitoring schemes</t>
  </si>
  <si>
    <t>name of the monitoring scheme evaluated</t>
  </si>
  <si>
    <t>Freshwater</t>
  </si>
  <si>
    <t>Species populations</t>
  </si>
  <si>
    <t>wetland birds</t>
  </si>
  <si>
    <t>IWC</t>
  </si>
  <si>
    <t>fishes</t>
  </si>
  <si>
    <t>WISE-2</t>
  </si>
  <si>
    <t>amphibians and reptiles</t>
  </si>
  <si>
    <t>NA2RE</t>
  </si>
  <si>
    <t>mammals</t>
  </si>
  <si>
    <t>EMMA2</t>
  </si>
  <si>
    <t>invertebrates</t>
  </si>
  <si>
    <t>macrophytes</t>
  </si>
  <si>
    <t xml:space="preserve"> invasive alien taxa</t>
  </si>
  <si>
    <t>EASIN</t>
  </si>
  <si>
    <t>Species traits</t>
  </si>
  <si>
    <t>Phenology of migration of wetland birds</t>
  </si>
  <si>
    <t>58c</t>
  </si>
  <si>
    <t>EBP</t>
  </si>
  <si>
    <t>EURING</t>
  </si>
  <si>
    <t>Community composition</t>
  </si>
  <si>
    <t>Ecological Quality Ratio (EQR) of phytoplankton in lakes</t>
  </si>
  <si>
    <t>EQR of macrophytes</t>
  </si>
  <si>
    <t>EQR of phytobentos</t>
  </si>
  <si>
    <t>(EQR) of benthic invertebrates</t>
  </si>
  <si>
    <t>Ecosystem function</t>
  </si>
  <si>
    <t>harmful algal blooms</t>
  </si>
  <si>
    <t>WISE-6</t>
  </si>
  <si>
    <t>Marine</t>
  </si>
  <si>
    <t>DATRAS (ICES)</t>
  </si>
  <si>
    <t>commercial fish species and long-distance migratory fishes</t>
  </si>
  <si>
    <t>birds</t>
  </si>
  <si>
    <t>OSPAR</t>
  </si>
  <si>
    <t>HELCOM</t>
  </si>
  <si>
    <t>EBBA2</t>
  </si>
  <si>
    <t>invasive alien taxa</t>
  </si>
  <si>
    <t>Terrestrial</t>
  </si>
  <si>
    <t>terrestrial birds</t>
  </si>
  <si>
    <t xml:space="preserve"> common birds</t>
  </si>
  <si>
    <t>45a</t>
  </si>
  <si>
    <t>PECBMS</t>
  </si>
  <si>
    <t>priority and rare birds</t>
  </si>
  <si>
    <t>migratory bird species</t>
  </si>
  <si>
    <t>45b</t>
  </si>
  <si>
    <t>reptiles</t>
  </si>
  <si>
    <t>butterflies</t>
  </si>
  <si>
    <t>eBMS</t>
  </si>
  <si>
    <t>priority invertebrates and key pollinators</t>
  </si>
  <si>
    <t>EU PoMS</t>
  </si>
  <si>
    <t>plants</t>
  </si>
  <si>
    <t>EVA</t>
  </si>
  <si>
    <t>trees</t>
  </si>
  <si>
    <t>ENFIN</t>
  </si>
  <si>
    <t>Phenology of migration of terrestrial birds</t>
  </si>
  <si>
    <t>58a</t>
  </si>
  <si>
    <t xml:space="preserve">Phenology of the emergence of butterflies </t>
  </si>
  <si>
    <t>58b</t>
  </si>
  <si>
    <t>soil microbes</t>
  </si>
  <si>
    <t>LUCAS</t>
  </si>
  <si>
    <t>pollinator insects</t>
  </si>
  <si>
    <t>migrating birds, bats and insects</t>
  </si>
  <si>
    <t>OPERA/ENRAM/GLoBAM</t>
  </si>
  <si>
    <t>Functional composition of soil biota</t>
  </si>
  <si>
    <t>Ecosystem structure</t>
  </si>
  <si>
    <t>Terrestrial EUNIS Habitats</t>
  </si>
  <si>
    <t>Total 2 (no bottleneck)</t>
  </si>
  <si>
    <t>Total 1 (partial bottleneck)</t>
  </si>
  <si>
    <t>NUMERIC LEGEND</t>
  </si>
  <si>
    <t>Total 0 (full bottleneck)</t>
  </si>
  <si>
    <t>Full Bottleneck: 0</t>
  </si>
  <si>
    <t>Total</t>
  </si>
  <si>
    <t>Partial Bottleneck: 1</t>
  </si>
  <si>
    <t xml:space="preserve">No bottleneck: 2 </t>
  </si>
  <si>
    <t>Total No bottleneck  %</t>
  </si>
  <si>
    <t>Total Partial bottleneck %</t>
  </si>
  <si>
    <t>Total Full bottleneck %</t>
  </si>
  <si>
    <t>Total Full and partial bottleneck %</t>
  </si>
  <si>
    <t xml:space="preserve"> </t>
  </si>
  <si>
    <t>Numbers in the matrix indicate p-values from the Fisher's exact test looking for non-independent bottlenecks associations among criteria. Cells in yellow report p-values &lt;0.05, suggesting non-independence.</t>
  </si>
  <si>
    <t>This file contains the analysis for each EBV and their scored bottleneck criteria (tab Fig. 2_results), and the summary analysis for the monitoring schemes (tab monitoring schemes). See the main manuscript for description of each criteria and the description of the scoring.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</si>
</sst>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color rgb="FF000000"/>
      <name val="Arial"/>
      <scheme val="minor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Calibri"/>
    </font>
    <font>
      <b/>
      <sz val="10"/>
      <color theme="1"/>
      <name val="Calibri"/>
    </font>
    <font>
      <b/>
      <sz val="10"/>
      <color theme="1"/>
      <name val="Arial"/>
    </font>
    <font>
      <sz val="10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0"/>
      <color theme="1"/>
      <name val="Calibri"/>
    </font>
    <font>
      <sz val="11"/>
      <color rgb="FF000000"/>
      <name val="&quot;Aptos Narrow&quot;"/>
    </font>
    <font>
      <sz val="10"/>
      <color theme="1"/>
      <name val="Arial"/>
      <scheme val="minor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A6E3B6"/>
        <bgColor rgb="FFA6E3B6"/>
      </patternFill>
    </fill>
    <fill>
      <patternFill patternType="solid">
        <fgColor rgb="FFE49EFA"/>
        <bgColor rgb="FFE49EFA"/>
      </patternFill>
    </fill>
    <fill>
      <patternFill patternType="solid">
        <fgColor rgb="FFFFC499"/>
        <bgColor rgb="FFFFC499"/>
      </patternFill>
    </fill>
    <fill>
      <patternFill patternType="solid">
        <fgColor rgb="FFEAD1DC"/>
        <bgColor rgb="FFEAD1DC"/>
      </patternFill>
    </fill>
    <fill>
      <patternFill patternType="solid">
        <fgColor rgb="FFFFE599"/>
        <bgColor rgb="FFFFE599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7" fillId="5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8" fillId="5" borderId="0" xfId="0" applyFont="1" applyFill="1" applyAlignment="1">
      <alignment wrapText="1"/>
    </xf>
    <xf numFmtId="164" fontId="6" fillId="0" borderId="0" xfId="0" applyNumberFormat="1" applyFont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0" fontId="11" fillId="0" borderId="7" xfId="0" applyFont="1" applyBorder="1"/>
    <xf numFmtId="0" fontId="11" fillId="0" borderId="8" xfId="0" applyFont="1" applyBorder="1"/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0" fontId="11" fillId="0" borderId="9" xfId="0" applyFont="1" applyBorder="1"/>
    <xf numFmtId="0" fontId="6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6" fillId="0" borderId="10" xfId="0" applyFont="1" applyBorder="1"/>
    <xf numFmtId="0" fontId="6" fillId="0" borderId="11" xfId="0" applyFont="1" applyBorder="1"/>
    <xf numFmtId="0" fontId="6" fillId="0" borderId="6" xfId="0" applyFont="1" applyBorder="1"/>
    <xf numFmtId="0" fontId="11" fillId="0" borderId="6" xfId="0" applyFont="1" applyBorder="1"/>
    <xf numFmtId="0" fontId="1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/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sqref="A1:F1"/>
    </sheetView>
  </sheetViews>
  <sheetFormatPr defaultColWidth="12.5703125" defaultRowHeight="15" customHeight="1"/>
  <cols>
    <col min="1" max="1" width="23.5703125" customWidth="1"/>
    <col min="2" max="2" width="56.42578125" customWidth="1"/>
    <col min="3" max="26" width="8.5703125" customWidth="1"/>
  </cols>
  <sheetData>
    <row r="1" spans="1:6" ht="83.25" customHeight="1">
      <c r="A1" s="37" t="s">
        <v>123</v>
      </c>
      <c r="B1" s="38"/>
      <c r="C1" s="38"/>
      <c r="D1" s="38"/>
      <c r="E1" s="38"/>
      <c r="F1" s="38"/>
    </row>
    <row r="2" spans="1:6" ht="12.75" customHeight="1"/>
    <row r="3" spans="1:6" ht="12.75" customHeight="1"/>
    <row r="4" spans="1:6" ht="12.75" customHeight="1">
      <c r="A4" s="1" t="s">
        <v>0</v>
      </c>
    </row>
    <row r="5" spans="1:6" ht="12.75" customHeight="1">
      <c r="A5" s="2" t="s">
        <v>1</v>
      </c>
      <c r="B5" s="1" t="s">
        <v>2</v>
      </c>
    </row>
    <row r="6" spans="1:6" ht="12.75" customHeight="1">
      <c r="A6" s="2" t="s">
        <v>3</v>
      </c>
      <c r="B6" s="1" t="s">
        <v>4</v>
      </c>
    </row>
    <row r="7" spans="1:6" ht="12.75" customHeight="1">
      <c r="A7" s="2" t="s">
        <v>5</v>
      </c>
      <c r="B7" s="1" t="s">
        <v>6</v>
      </c>
    </row>
    <row r="8" spans="1:6" ht="12.75" customHeight="1">
      <c r="A8" s="2" t="s">
        <v>7</v>
      </c>
      <c r="B8" s="1" t="s">
        <v>8</v>
      </c>
    </row>
    <row r="9" spans="1:6" ht="12.75" customHeight="1">
      <c r="A9" s="2" t="s">
        <v>9</v>
      </c>
      <c r="B9" s="1" t="s">
        <v>10</v>
      </c>
    </row>
    <row r="10" spans="1:6" ht="12.75" customHeight="1">
      <c r="A10" s="3" t="s">
        <v>11</v>
      </c>
      <c r="B10" s="1" t="s">
        <v>12</v>
      </c>
    </row>
    <row r="11" spans="1:6" ht="12.75" customHeight="1">
      <c r="A11" s="3" t="s">
        <v>13</v>
      </c>
      <c r="B11" s="1" t="s">
        <v>14</v>
      </c>
    </row>
    <row r="12" spans="1:6" ht="12.75" customHeight="1">
      <c r="A12" s="3" t="s">
        <v>15</v>
      </c>
      <c r="B12" s="1" t="s">
        <v>16</v>
      </c>
    </row>
    <row r="13" spans="1:6" ht="12.75" customHeight="1">
      <c r="A13" s="3" t="s">
        <v>17</v>
      </c>
      <c r="B13" s="1" t="s">
        <v>18</v>
      </c>
    </row>
    <row r="14" spans="1:6" ht="12.75" customHeight="1">
      <c r="A14" s="3" t="s">
        <v>19</v>
      </c>
      <c r="B14" s="1" t="s">
        <v>20</v>
      </c>
    </row>
    <row r="15" spans="1:6" ht="12.75" customHeight="1">
      <c r="A15" s="3" t="s">
        <v>21</v>
      </c>
      <c r="B15" s="1" t="s">
        <v>22</v>
      </c>
    </row>
    <row r="16" spans="1:6" ht="12.75" customHeight="1">
      <c r="A16" s="4" t="s">
        <v>23</v>
      </c>
      <c r="B16" s="1" t="s">
        <v>24</v>
      </c>
    </row>
    <row r="17" spans="1:2" ht="12.75" customHeight="1">
      <c r="A17" s="4" t="s">
        <v>25</v>
      </c>
      <c r="B17" s="1" t="s">
        <v>26</v>
      </c>
    </row>
    <row r="18" spans="1:2" ht="12.75" customHeight="1">
      <c r="A18" s="4" t="s">
        <v>27</v>
      </c>
      <c r="B18" s="1" t="s">
        <v>28</v>
      </c>
    </row>
    <row r="19" spans="1:2" ht="12.75" customHeight="1">
      <c r="A19" s="5" t="s">
        <v>29</v>
      </c>
      <c r="B19" s="1" t="s">
        <v>30</v>
      </c>
    </row>
    <row r="20" spans="1:2" ht="12.75" customHeight="1">
      <c r="A20" s="5" t="s">
        <v>31</v>
      </c>
      <c r="B20" s="1" t="s">
        <v>32</v>
      </c>
    </row>
    <row r="21" spans="1:2" ht="12.75" customHeight="1">
      <c r="A21" s="5" t="s">
        <v>33</v>
      </c>
      <c r="B21" s="1" t="s">
        <v>34</v>
      </c>
    </row>
    <row r="22" spans="1:2" ht="12.75" customHeight="1">
      <c r="A22" s="5" t="s">
        <v>35</v>
      </c>
      <c r="B22" s="1" t="s">
        <v>36</v>
      </c>
    </row>
    <row r="23" spans="1:2" ht="12.75" customHeight="1">
      <c r="A23" s="5" t="s">
        <v>37</v>
      </c>
      <c r="B23" s="1" t="s">
        <v>38</v>
      </c>
    </row>
    <row r="24" spans="1:2" ht="12.75" customHeight="1">
      <c r="A24" s="5" t="s">
        <v>39</v>
      </c>
      <c r="B24" s="1" t="s">
        <v>40</v>
      </c>
    </row>
    <row r="25" spans="1:2" ht="12.75" customHeight="1">
      <c r="A25" s="5" t="s">
        <v>41</v>
      </c>
      <c r="B25" s="1" t="s">
        <v>42</v>
      </c>
    </row>
    <row r="26" spans="1:2" ht="12.75" customHeight="1"/>
    <row r="27" spans="1:2" ht="12.75" customHeight="1">
      <c r="A27" s="6"/>
    </row>
    <row r="28" spans="1:2" ht="12.75" customHeight="1">
      <c r="A28" s="7"/>
    </row>
    <row r="29" spans="1:2" ht="12.75" customHeight="1">
      <c r="A29" s="7"/>
    </row>
    <row r="30" spans="1:2" ht="12.75" customHeight="1">
      <c r="A30" s="7" t="s">
        <v>43</v>
      </c>
    </row>
    <row r="31" spans="1:2" ht="12.75" customHeight="1">
      <c r="A31" s="2" t="s">
        <v>9</v>
      </c>
      <c r="B31" s="1" t="s">
        <v>44</v>
      </c>
    </row>
    <row r="32" spans="1:2" ht="12.75" customHeight="1">
      <c r="A32" s="3" t="s">
        <v>11</v>
      </c>
      <c r="B32" s="1" t="s">
        <v>12</v>
      </c>
    </row>
    <row r="33" spans="1:2" ht="12.75" customHeight="1">
      <c r="A33" s="3" t="s">
        <v>13</v>
      </c>
      <c r="B33" s="1" t="s">
        <v>14</v>
      </c>
    </row>
    <row r="34" spans="1:2" ht="12.75" customHeight="1">
      <c r="A34" s="3" t="s">
        <v>15</v>
      </c>
      <c r="B34" s="1" t="s">
        <v>16</v>
      </c>
    </row>
    <row r="35" spans="1:2" ht="12.75" customHeight="1">
      <c r="A35" s="3" t="s">
        <v>17</v>
      </c>
      <c r="B35" s="1" t="s">
        <v>18</v>
      </c>
    </row>
    <row r="36" spans="1:2" ht="12.75" customHeight="1">
      <c r="A36" s="3" t="s">
        <v>19</v>
      </c>
      <c r="B36" s="1" t="s">
        <v>20</v>
      </c>
    </row>
    <row r="37" spans="1:2" ht="12.75" customHeight="1">
      <c r="A37" s="3" t="s">
        <v>21</v>
      </c>
      <c r="B37" s="1" t="s">
        <v>22</v>
      </c>
    </row>
    <row r="38" spans="1:2" ht="12.75" customHeight="1">
      <c r="A38" s="4" t="s">
        <v>23</v>
      </c>
      <c r="B38" s="1" t="s">
        <v>24</v>
      </c>
    </row>
    <row r="39" spans="1:2" ht="12.75" customHeight="1">
      <c r="A39" s="4" t="s">
        <v>25</v>
      </c>
      <c r="B39" s="1" t="s">
        <v>26</v>
      </c>
    </row>
    <row r="40" spans="1:2" ht="12.75" customHeight="1">
      <c r="A40" s="4" t="s">
        <v>27</v>
      </c>
      <c r="B40" s="1" t="s">
        <v>28</v>
      </c>
    </row>
    <row r="41" spans="1:2" ht="12.75" customHeight="1">
      <c r="A41" s="5" t="s">
        <v>29</v>
      </c>
      <c r="B41" s="1" t="s">
        <v>30</v>
      </c>
    </row>
    <row r="42" spans="1:2" ht="12.75" customHeight="1">
      <c r="A42" s="5" t="s">
        <v>31</v>
      </c>
      <c r="B42" s="1" t="s">
        <v>32</v>
      </c>
    </row>
    <row r="43" spans="1:2" ht="12.75" customHeight="1">
      <c r="A43" s="5" t="s">
        <v>33</v>
      </c>
      <c r="B43" s="1" t="s">
        <v>34</v>
      </c>
    </row>
    <row r="44" spans="1:2" ht="12.75" customHeight="1">
      <c r="A44" s="5" t="s">
        <v>35</v>
      </c>
      <c r="B44" s="1" t="s">
        <v>36</v>
      </c>
    </row>
    <row r="45" spans="1:2" ht="12.75" customHeight="1">
      <c r="A45" s="5" t="s">
        <v>37</v>
      </c>
      <c r="B45" s="1" t="s">
        <v>38</v>
      </c>
    </row>
    <row r="46" spans="1:2" ht="12.75" customHeight="1">
      <c r="A46" s="5" t="s">
        <v>39</v>
      </c>
      <c r="B46" s="1" t="s">
        <v>40</v>
      </c>
    </row>
    <row r="47" spans="1:2" ht="12.75" customHeight="1">
      <c r="A47" s="5" t="s">
        <v>41</v>
      </c>
      <c r="B47" s="1" t="s">
        <v>42</v>
      </c>
    </row>
    <row r="48" spans="1:2" ht="12.75" customHeight="1">
      <c r="A48" s="8"/>
    </row>
    <row r="49" spans="1:1" ht="12.75" customHeight="1">
      <c r="A49" s="8"/>
    </row>
    <row r="50" spans="1:1" ht="12.75" customHeight="1">
      <c r="A50" s="8"/>
    </row>
    <row r="51" spans="1:1" ht="12.75" customHeight="1">
      <c r="A51" s="8"/>
    </row>
    <row r="52" spans="1:1" ht="12.75" customHeight="1">
      <c r="A52" s="8"/>
    </row>
    <row r="53" spans="1:1" ht="12.75" customHeight="1">
      <c r="A53" s="8"/>
    </row>
    <row r="54" spans="1:1" ht="12.75" customHeight="1">
      <c r="A54" s="8"/>
    </row>
    <row r="55" spans="1:1" ht="12.75" customHeight="1">
      <c r="A55" s="8"/>
    </row>
    <row r="56" spans="1:1" ht="12.75" customHeight="1">
      <c r="A56" s="8"/>
    </row>
    <row r="57" spans="1:1" ht="12.75" customHeight="1">
      <c r="A57" s="8"/>
    </row>
    <row r="58" spans="1:1" ht="12.75" customHeight="1">
      <c r="A58" s="8"/>
    </row>
    <row r="59" spans="1:1" ht="12.75" customHeight="1">
      <c r="A59" s="8"/>
    </row>
    <row r="60" spans="1:1" ht="12.75" customHeight="1">
      <c r="A60" s="8"/>
    </row>
    <row r="61" spans="1:1" ht="12.75" customHeight="1">
      <c r="A61" s="8"/>
    </row>
    <row r="62" spans="1:1" ht="12.75" customHeight="1">
      <c r="A62" s="8"/>
    </row>
    <row r="63" spans="1:1" ht="12.75" customHeight="1">
      <c r="A63" s="8"/>
    </row>
    <row r="64" spans="1:1" ht="12.75" customHeight="1">
      <c r="A64" s="8"/>
    </row>
    <row r="65" spans="1:1" ht="12.75" customHeight="1">
      <c r="A65" s="8"/>
    </row>
    <row r="66" spans="1:1" ht="12.75" customHeight="1">
      <c r="A66" s="8"/>
    </row>
    <row r="67" spans="1:1" ht="12.75" customHeight="1">
      <c r="A67" s="8"/>
    </row>
    <row r="68" spans="1:1" ht="12.75" customHeight="1">
      <c r="A68" s="8"/>
    </row>
    <row r="69" spans="1:1" ht="12.75" customHeight="1">
      <c r="A69" s="8"/>
    </row>
    <row r="70" spans="1:1" ht="12.75" customHeight="1">
      <c r="A70" s="8"/>
    </row>
    <row r="71" spans="1:1" ht="12.75" customHeight="1">
      <c r="A71" s="8"/>
    </row>
    <row r="72" spans="1:1" ht="12.75" customHeight="1">
      <c r="A72" s="8"/>
    </row>
    <row r="73" spans="1:1" ht="12.75" customHeight="1">
      <c r="A73" s="8"/>
    </row>
    <row r="74" spans="1:1" ht="12.75" customHeight="1">
      <c r="A74" s="8"/>
    </row>
    <row r="75" spans="1:1" ht="12.75" customHeight="1">
      <c r="A75" s="8"/>
    </row>
    <row r="76" spans="1:1" ht="12.75" customHeight="1">
      <c r="A76" s="8"/>
    </row>
    <row r="77" spans="1:1" ht="12.75" customHeight="1">
      <c r="A77" s="8"/>
    </row>
    <row r="78" spans="1:1" ht="12.75" customHeight="1">
      <c r="A78" s="8"/>
    </row>
    <row r="79" spans="1:1" ht="12.75" customHeight="1">
      <c r="A79" s="8"/>
    </row>
    <row r="80" spans="1:1" ht="12.75" customHeight="1">
      <c r="A80" s="8"/>
    </row>
    <row r="81" spans="1:1" ht="12.75" customHeight="1">
      <c r="A81" s="8"/>
    </row>
    <row r="82" spans="1:1" ht="12.75" customHeight="1">
      <c r="A82" s="8"/>
    </row>
    <row r="83" spans="1:1" ht="12.75" customHeight="1">
      <c r="A83" s="8"/>
    </row>
    <row r="84" spans="1:1" ht="12.75" customHeight="1">
      <c r="A84" s="8"/>
    </row>
    <row r="85" spans="1:1" ht="12.75" customHeight="1">
      <c r="A85" s="8"/>
    </row>
    <row r="86" spans="1:1" ht="12.75" customHeight="1">
      <c r="A86" s="8"/>
    </row>
    <row r="87" spans="1:1" ht="12.75" customHeight="1">
      <c r="A87" s="8"/>
    </row>
    <row r="88" spans="1:1" ht="12.75" customHeight="1">
      <c r="A88" s="8"/>
    </row>
    <row r="89" spans="1:1" ht="12.75" customHeight="1">
      <c r="A89" s="8"/>
    </row>
    <row r="90" spans="1:1" ht="12.75" customHeight="1">
      <c r="A90" s="8"/>
    </row>
    <row r="91" spans="1:1" ht="12.75" customHeight="1">
      <c r="A91" s="8"/>
    </row>
    <row r="92" spans="1:1" ht="12.75" customHeight="1">
      <c r="A92" s="8"/>
    </row>
    <row r="93" spans="1:1" ht="12.75" customHeight="1">
      <c r="A93" s="8"/>
    </row>
    <row r="94" spans="1:1" ht="12.75" customHeight="1">
      <c r="A94" s="8"/>
    </row>
    <row r="95" spans="1:1" ht="12.75" customHeight="1">
      <c r="A95" s="8"/>
    </row>
    <row r="96" spans="1:1" ht="12.75" customHeight="1">
      <c r="A96" s="8"/>
    </row>
    <row r="97" spans="1:1" ht="12.75" customHeight="1">
      <c r="A97" s="8"/>
    </row>
    <row r="98" spans="1:1" ht="12.75" customHeight="1">
      <c r="A98" s="8"/>
    </row>
    <row r="99" spans="1:1" ht="12.75" customHeight="1">
      <c r="A99" s="8"/>
    </row>
    <row r="100" spans="1:1" ht="12.75" customHeight="1">
      <c r="A100" s="8"/>
    </row>
    <row r="101" spans="1:1" ht="12.75" customHeight="1">
      <c r="A101" s="8"/>
    </row>
    <row r="102" spans="1:1" ht="12.75" customHeight="1">
      <c r="A102" s="8"/>
    </row>
    <row r="103" spans="1:1" ht="12.75" customHeight="1">
      <c r="A103" s="8"/>
    </row>
    <row r="104" spans="1:1" ht="12.75" customHeight="1">
      <c r="A104" s="8"/>
    </row>
    <row r="105" spans="1:1" ht="12.75" customHeight="1">
      <c r="A105" s="8"/>
    </row>
    <row r="106" spans="1:1" ht="12.75" customHeight="1">
      <c r="A106" s="8"/>
    </row>
    <row r="107" spans="1:1" ht="12.75" customHeight="1">
      <c r="A107" s="8"/>
    </row>
    <row r="108" spans="1:1" ht="12.75" customHeight="1">
      <c r="A108" s="8"/>
    </row>
    <row r="109" spans="1:1" ht="12.75" customHeight="1">
      <c r="A109" s="8"/>
    </row>
    <row r="110" spans="1:1" ht="12.75" customHeight="1">
      <c r="A110" s="8"/>
    </row>
    <row r="111" spans="1:1" ht="12.75" customHeight="1">
      <c r="A111" s="8"/>
    </row>
    <row r="112" spans="1:1" ht="12.75" customHeight="1">
      <c r="A112" s="8"/>
    </row>
    <row r="113" spans="1:1" ht="12.75" customHeight="1">
      <c r="A113" s="8"/>
    </row>
    <row r="114" spans="1:1" ht="12.75" customHeight="1">
      <c r="A114" s="8"/>
    </row>
    <row r="115" spans="1:1" ht="12.75" customHeight="1">
      <c r="A115" s="8"/>
    </row>
    <row r="116" spans="1:1" ht="12.75" customHeight="1">
      <c r="A116" s="8"/>
    </row>
    <row r="117" spans="1:1" ht="12.75" customHeight="1">
      <c r="A117" s="8"/>
    </row>
    <row r="118" spans="1:1" ht="12.75" customHeight="1">
      <c r="A118" s="8"/>
    </row>
    <row r="119" spans="1:1" ht="12.75" customHeight="1">
      <c r="A119" s="8"/>
    </row>
    <row r="120" spans="1:1" ht="12.75" customHeight="1">
      <c r="A120" s="8"/>
    </row>
    <row r="121" spans="1:1" ht="12.75" customHeight="1">
      <c r="A121" s="8"/>
    </row>
    <row r="122" spans="1:1" ht="12.75" customHeight="1">
      <c r="A122" s="8"/>
    </row>
    <row r="123" spans="1:1" ht="12.75" customHeight="1">
      <c r="A123" s="8"/>
    </row>
    <row r="124" spans="1:1" ht="12.75" customHeight="1">
      <c r="A124" s="8"/>
    </row>
    <row r="125" spans="1:1" ht="12.75" customHeight="1">
      <c r="A125" s="8"/>
    </row>
    <row r="126" spans="1:1" ht="12.75" customHeight="1">
      <c r="A126" s="8"/>
    </row>
    <row r="127" spans="1:1" ht="12.75" customHeight="1">
      <c r="A127" s="8"/>
    </row>
    <row r="128" spans="1:1" ht="12.75" customHeight="1">
      <c r="A128" s="8"/>
    </row>
    <row r="129" spans="1:1" ht="12.75" customHeight="1">
      <c r="A129" s="8"/>
    </row>
    <row r="130" spans="1:1" ht="12.75" customHeight="1">
      <c r="A130" s="8"/>
    </row>
    <row r="131" spans="1:1" ht="12.75" customHeight="1">
      <c r="A131" s="8"/>
    </row>
    <row r="132" spans="1:1" ht="12.75" customHeight="1">
      <c r="A132" s="8"/>
    </row>
    <row r="133" spans="1:1" ht="12.75" customHeight="1">
      <c r="A133" s="8"/>
    </row>
    <row r="134" spans="1:1" ht="12.75" customHeight="1">
      <c r="A134" s="8"/>
    </row>
    <row r="135" spans="1:1" ht="12.75" customHeight="1">
      <c r="A135" s="8"/>
    </row>
    <row r="136" spans="1:1" ht="12.75" customHeight="1">
      <c r="A136" s="8"/>
    </row>
    <row r="137" spans="1:1" ht="12.75" customHeight="1">
      <c r="A137" s="8"/>
    </row>
    <row r="138" spans="1:1" ht="12.75" customHeight="1">
      <c r="A138" s="8"/>
    </row>
    <row r="139" spans="1:1" ht="12.75" customHeight="1">
      <c r="A139" s="8"/>
    </row>
    <row r="140" spans="1:1" ht="12.75" customHeight="1">
      <c r="A140" s="8"/>
    </row>
    <row r="141" spans="1:1" ht="12.75" customHeight="1">
      <c r="A141" s="8"/>
    </row>
    <row r="142" spans="1:1" ht="12.75" customHeight="1">
      <c r="A142" s="8"/>
    </row>
    <row r="143" spans="1:1" ht="12.75" customHeight="1">
      <c r="A143" s="8"/>
    </row>
    <row r="144" spans="1:1" ht="12.75" customHeight="1">
      <c r="A144" s="8"/>
    </row>
    <row r="145" spans="1:1" ht="12.75" customHeight="1">
      <c r="A145" s="8"/>
    </row>
    <row r="146" spans="1:1" ht="12.75" customHeight="1">
      <c r="A146" s="8"/>
    </row>
    <row r="147" spans="1:1" ht="12.75" customHeight="1">
      <c r="A147" s="8"/>
    </row>
    <row r="148" spans="1:1" ht="12.75" customHeight="1">
      <c r="A148" s="8"/>
    </row>
    <row r="149" spans="1:1" ht="12.75" customHeight="1">
      <c r="A149" s="8"/>
    </row>
    <row r="150" spans="1:1" ht="12.75" customHeight="1">
      <c r="A150" s="8"/>
    </row>
    <row r="151" spans="1:1" ht="12.75" customHeight="1">
      <c r="A151" s="8"/>
    </row>
    <row r="152" spans="1:1" ht="12.75" customHeight="1">
      <c r="A152" s="8"/>
    </row>
    <row r="153" spans="1:1" ht="12.75" customHeight="1">
      <c r="A153" s="8"/>
    </row>
    <row r="154" spans="1:1" ht="12.75" customHeight="1">
      <c r="A154" s="8"/>
    </row>
    <row r="155" spans="1:1" ht="12.75" customHeight="1">
      <c r="A155" s="8"/>
    </row>
    <row r="156" spans="1:1" ht="12.75" customHeight="1">
      <c r="A156" s="8"/>
    </row>
    <row r="157" spans="1:1" ht="12.75" customHeight="1">
      <c r="A157" s="8"/>
    </row>
    <row r="158" spans="1:1" ht="12.75" customHeight="1">
      <c r="A158" s="8"/>
    </row>
    <row r="159" spans="1:1" ht="12.75" customHeight="1">
      <c r="A159" s="8"/>
    </row>
    <row r="160" spans="1:1" ht="12.75" customHeight="1">
      <c r="A160" s="8"/>
    </row>
    <row r="161" spans="1:1" ht="12.75" customHeight="1">
      <c r="A161" s="8"/>
    </row>
    <row r="162" spans="1:1" ht="12.75" customHeight="1">
      <c r="A162" s="8"/>
    </row>
    <row r="163" spans="1:1" ht="12.75" customHeight="1">
      <c r="A163" s="8"/>
    </row>
    <row r="164" spans="1:1" ht="12.75" customHeight="1">
      <c r="A164" s="8"/>
    </row>
    <row r="165" spans="1:1" ht="12.75" customHeight="1">
      <c r="A165" s="8"/>
    </row>
    <row r="166" spans="1:1" ht="12.75" customHeight="1">
      <c r="A166" s="8"/>
    </row>
    <row r="167" spans="1:1" ht="12.75" customHeight="1">
      <c r="A167" s="8"/>
    </row>
    <row r="168" spans="1:1" ht="12.75" customHeight="1">
      <c r="A168" s="8"/>
    </row>
    <row r="169" spans="1:1" ht="12.75" customHeight="1">
      <c r="A169" s="8"/>
    </row>
    <row r="170" spans="1:1" ht="12.75" customHeight="1">
      <c r="A170" s="8"/>
    </row>
    <row r="171" spans="1:1" ht="12.75" customHeight="1">
      <c r="A171" s="8"/>
    </row>
    <row r="172" spans="1:1" ht="12.75" customHeight="1">
      <c r="A172" s="8"/>
    </row>
    <row r="173" spans="1:1" ht="12.75" customHeight="1">
      <c r="A173" s="8"/>
    </row>
    <row r="174" spans="1:1" ht="12.75" customHeight="1">
      <c r="A174" s="8"/>
    </row>
    <row r="175" spans="1:1" ht="12.75" customHeight="1">
      <c r="A175" s="8"/>
    </row>
    <row r="176" spans="1:1" ht="12.75" customHeight="1">
      <c r="A176" s="8"/>
    </row>
    <row r="177" spans="1:1" ht="12.75" customHeight="1">
      <c r="A177" s="8"/>
    </row>
    <row r="178" spans="1:1" ht="12.75" customHeight="1">
      <c r="A178" s="8"/>
    </row>
    <row r="179" spans="1:1" ht="12.75" customHeight="1">
      <c r="A179" s="8"/>
    </row>
    <row r="180" spans="1:1" ht="12.75" customHeight="1">
      <c r="A180" s="8"/>
    </row>
    <row r="181" spans="1:1" ht="12.75" customHeight="1">
      <c r="A181" s="8"/>
    </row>
    <row r="182" spans="1:1" ht="12.75" customHeight="1">
      <c r="A182" s="8"/>
    </row>
    <row r="183" spans="1:1" ht="12.75" customHeight="1">
      <c r="A183" s="8"/>
    </row>
    <row r="184" spans="1:1" ht="12.75" customHeight="1">
      <c r="A184" s="8"/>
    </row>
    <row r="185" spans="1:1" ht="12.75" customHeight="1">
      <c r="A185" s="8"/>
    </row>
    <row r="186" spans="1:1" ht="12.75" customHeight="1">
      <c r="A186" s="8"/>
    </row>
    <row r="187" spans="1:1" ht="12.75" customHeight="1">
      <c r="A187" s="8"/>
    </row>
    <row r="188" spans="1:1" ht="12.75" customHeight="1">
      <c r="A188" s="8"/>
    </row>
    <row r="189" spans="1:1" ht="12.75" customHeight="1">
      <c r="A189" s="8"/>
    </row>
    <row r="190" spans="1:1" ht="12.75" customHeight="1">
      <c r="A190" s="8"/>
    </row>
    <row r="191" spans="1:1" ht="12.75" customHeight="1">
      <c r="A191" s="8"/>
    </row>
    <row r="192" spans="1:1" ht="12.75" customHeight="1">
      <c r="A192" s="8"/>
    </row>
    <row r="193" spans="1:1" ht="12.75" customHeight="1">
      <c r="A193" s="8"/>
    </row>
    <row r="194" spans="1:1" ht="12.75" customHeight="1">
      <c r="A194" s="8"/>
    </row>
    <row r="195" spans="1:1" ht="12.75" customHeight="1">
      <c r="A195" s="8"/>
    </row>
    <row r="196" spans="1:1" ht="12.75" customHeight="1">
      <c r="A196" s="8"/>
    </row>
    <row r="197" spans="1:1" ht="12.75" customHeight="1">
      <c r="A197" s="8"/>
    </row>
    <row r="198" spans="1:1" ht="12.75" customHeight="1">
      <c r="A198" s="8"/>
    </row>
    <row r="199" spans="1:1" ht="12.75" customHeight="1">
      <c r="A199" s="8"/>
    </row>
    <row r="200" spans="1:1" ht="12.75" customHeight="1">
      <c r="A200" s="8"/>
    </row>
    <row r="201" spans="1:1" ht="12.75" customHeight="1">
      <c r="A201" s="8"/>
    </row>
    <row r="202" spans="1:1" ht="12.75" customHeight="1">
      <c r="A202" s="8"/>
    </row>
    <row r="203" spans="1:1" ht="12.75" customHeight="1">
      <c r="A203" s="8"/>
    </row>
    <row r="204" spans="1:1" ht="12.75" customHeight="1">
      <c r="A204" s="8"/>
    </row>
    <row r="205" spans="1:1" ht="12.75" customHeight="1">
      <c r="A205" s="8"/>
    </row>
    <row r="206" spans="1:1" ht="12.75" customHeight="1">
      <c r="A206" s="8"/>
    </row>
    <row r="207" spans="1:1" ht="12.75" customHeight="1">
      <c r="A207" s="8"/>
    </row>
    <row r="208" spans="1:1" ht="12.75" customHeight="1">
      <c r="A208" s="8"/>
    </row>
    <row r="209" spans="1:1" ht="12.75" customHeight="1">
      <c r="A209" s="8"/>
    </row>
    <row r="210" spans="1:1" ht="12.75" customHeight="1">
      <c r="A210" s="8"/>
    </row>
    <row r="211" spans="1:1" ht="12.75" customHeight="1">
      <c r="A211" s="8"/>
    </row>
    <row r="212" spans="1:1" ht="12.75" customHeight="1">
      <c r="A212" s="8"/>
    </row>
    <row r="213" spans="1:1" ht="12.75" customHeight="1">
      <c r="A213" s="8"/>
    </row>
    <row r="214" spans="1:1" ht="12.75" customHeight="1">
      <c r="A214" s="8"/>
    </row>
    <row r="215" spans="1:1" ht="12.75" customHeight="1">
      <c r="A215" s="8"/>
    </row>
    <row r="216" spans="1:1" ht="12.75" customHeight="1">
      <c r="A216" s="8"/>
    </row>
    <row r="217" spans="1:1" ht="12.75" customHeight="1">
      <c r="A217" s="8"/>
    </row>
    <row r="218" spans="1:1" ht="12.75" customHeight="1">
      <c r="A218" s="8"/>
    </row>
    <row r="219" spans="1:1" ht="12.75" customHeight="1">
      <c r="A219" s="8"/>
    </row>
    <row r="220" spans="1:1" ht="12.75" customHeight="1">
      <c r="A220" s="8"/>
    </row>
    <row r="221" spans="1:1" ht="12.75" customHeight="1">
      <c r="A221" s="8"/>
    </row>
    <row r="222" spans="1:1" ht="12.75" customHeight="1">
      <c r="A222" s="8"/>
    </row>
    <row r="223" spans="1:1" ht="12.75" customHeight="1">
      <c r="A223" s="8"/>
    </row>
    <row r="224" spans="1:1" ht="12.75" customHeight="1">
      <c r="A224" s="8"/>
    </row>
    <row r="225" spans="1:1" ht="12.75" customHeight="1">
      <c r="A225" s="8"/>
    </row>
    <row r="226" spans="1:1" ht="12.75" customHeight="1">
      <c r="A226" s="8"/>
    </row>
    <row r="227" spans="1:1" ht="12.75" customHeight="1">
      <c r="A227" s="8"/>
    </row>
    <row r="228" spans="1:1" ht="12.75" customHeight="1">
      <c r="A228" s="8"/>
    </row>
    <row r="229" spans="1:1" ht="12.75" customHeight="1">
      <c r="A229" s="8"/>
    </row>
    <row r="230" spans="1:1" ht="12.75" customHeight="1">
      <c r="A230" s="8"/>
    </row>
    <row r="231" spans="1:1" ht="12.75" customHeight="1">
      <c r="A231" s="8"/>
    </row>
    <row r="232" spans="1:1" ht="12.75" customHeight="1">
      <c r="A232" s="8"/>
    </row>
    <row r="233" spans="1:1" ht="12.75" customHeight="1">
      <c r="A233" s="8"/>
    </row>
    <row r="234" spans="1:1" ht="12.75" customHeight="1">
      <c r="A234" s="8"/>
    </row>
    <row r="235" spans="1:1" ht="12.75" customHeight="1">
      <c r="A235" s="8"/>
    </row>
    <row r="236" spans="1:1" ht="12.75" customHeight="1">
      <c r="A236" s="8"/>
    </row>
    <row r="237" spans="1:1" ht="12.75" customHeight="1">
      <c r="A237" s="8"/>
    </row>
    <row r="238" spans="1:1" ht="12.75" customHeight="1">
      <c r="A238" s="8"/>
    </row>
    <row r="239" spans="1:1" ht="12.75" customHeight="1">
      <c r="A239" s="8"/>
    </row>
    <row r="240" spans="1:1" ht="12.75" customHeight="1">
      <c r="A240" s="8"/>
    </row>
    <row r="241" spans="1:1" ht="12.75" customHeight="1">
      <c r="A241" s="8"/>
    </row>
    <row r="242" spans="1:1" ht="12.75" customHeight="1">
      <c r="A242" s="8"/>
    </row>
    <row r="243" spans="1:1" ht="12.75" customHeight="1">
      <c r="A243" s="8"/>
    </row>
    <row r="244" spans="1:1" ht="12.75" customHeight="1">
      <c r="A244" s="8"/>
    </row>
    <row r="245" spans="1:1" ht="12.75" customHeight="1">
      <c r="A245" s="8"/>
    </row>
    <row r="246" spans="1:1" ht="12.75" customHeight="1">
      <c r="A246" s="8"/>
    </row>
    <row r="247" spans="1:1" ht="12.75" customHeight="1">
      <c r="A247" s="8"/>
    </row>
    <row r="248" spans="1:1" ht="12.75" customHeight="1"/>
    <row r="249" spans="1:1" ht="12.75" customHeight="1"/>
    <row r="250" spans="1:1" ht="12.75" customHeight="1"/>
    <row r="251" spans="1:1" ht="12.75" customHeight="1"/>
    <row r="252" spans="1:1" ht="12.75" customHeight="1"/>
    <row r="253" spans="1:1" ht="12.75" customHeight="1"/>
    <row r="254" spans="1:1" ht="12.75" customHeight="1"/>
    <row r="255" spans="1:1" ht="12.75" customHeight="1"/>
    <row r="256" spans="1:1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F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00"/>
  <sheetViews>
    <sheetView topLeftCell="A55" workbookViewId="0"/>
  </sheetViews>
  <sheetFormatPr defaultColWidth="12.5703125" defaultRowHeight="15" customHeight="1"/>
  <cols>
    <col min="1" max="1" width="9.7109375" customWidth="1"/>
    <col min="2" max="2" width="20.42578125" customWidth="1"/>
    <col min="3" max="3" width="47.5703125" customWidth="1"/>
    <col min="4" max="4" width="7.140625" customWidth="1"/>
    <col min="5" max="5" width="23" customWidth="1"/>
    <col min="6" max="27" width="12.5703125" customWidth="1"/>
  </cols>
  <sheetData>
    <row r="1" spans="1:27" ht="15.75" customHeight="1">
      <c r="A1" s="2" t="s">
        <v>1</v>
      </c>
      <c r="B1" s="2" t="s">
        <v>3</v>
      </c>
      <c r="C1" s="2" t="s">
        <v>5</v>
      </c>
      <c r="D1" s="2" t="s">
        <v>7</v>
      </c>
      <c r="E1" s="2" t="s">
        <v>9</v>
      </c>
      <c r="F1" s="3" t="s">
        <v>11</v>
      </c>
      <c r="G1" s="3" t="s">
        <v>13</v>
      </c>
      <c r="H1" s="3" t="s">
        <v>15</v>
      </c>
      <c r="I1" s="3" t="s">
        <v>17</v>
      </c>
      <c r="J1" s="3" t="s">
        <v>19</v>
      </c>
      <c r="K1" s="3" t="s">
        <v>21</v>
      </c>
      <c r="L1" s="4" t="s">
        <v>23</v>
      </c>
      <c r="M1" s="4" t="s">
        <v>25</v>
      </c>
      <c r="N1" s="4" t="s">
        <v>27</v>
      </c>
      <c r="O1" s="5" t="s">
        <v>29</v>
      </c>
      <c r="P1" s="5" t="s">
        <v>31</v>
      </c>
      <c r="Q1" s="5" t="s">
        <v>33</v>
      </c>
      <c r="R1" s="5" t="s">
        <v>35</v>
      </c>
      <c r="S1" s="5" t="s">
        <v>37</v>
      </c>
      <c r="T1" s="5" t="s">
        <v>39</v>
      </c>
      <c r="U1" s="5" t="s">
        <v>41</v>
      </c>
      <c r="V1" s="6"/>
      <c r="W1" s="7"/>
      <c r="X1" s="7"/>
      <c r="Y1" s="7"/>
      <c r="Z1" s="7"/>
      <c r="AA1" s="7"/>
    </row>
    <row r="2" spans="1:27" ht="15.75" customHeight="1">
      <c r="A2" s="9" t="s">
        <v>45</v>
      </c>
      <c r="B2" s="9" t="s">
        <v>46</v>
      </c>
      <c r="C2" s="10" t="s">
        <v>47</v>
      </c>
      <c r="D2" s="11">
        <v>1</v>
      </c>
      <c r="E2" s="11" t="s">
        <v>48</v>
      </c>
      <c r="F2" s="12">
        <v>2</v>
      </c>
      <c r="G2" s="13">
        <v>2</v>
      </c>
      <c r="H2" s="13">
        <v>2</v>
      </c>
      <c r="I2" s="13">
        <v>2</v>
      </c>
      <c r="J2" s="13">
        <v>2</v>
      </c>
      <c r="K2" s="13">
        <v>2</v>
      </c>
      <c r="L2" s="13">
        <v>0</v>
      </c>
      <c r="M2" s="13">
        <v>2</v>
      </c>
      <c r="N2" s="13">
        <v>2</v>
      </c>
      <c r="O2" s="13">
        <v>2</v>
      </c>
      <c r="P2" s="13">
        <v>1</v>
      </c>
      <c r="Q2" s="13">
        <v>0</v>
      </c>
      <c r="R2" s="13">
        <v>0</v>
      </c>
      <c r="S2" s="13">
        <v>1</v>
      </c>
      <c r="T2" s="13">
        <v>0</v>
      </c>
      <c r="U2" s="13">
        <v>1</v>
      </c>
      <c r="V2" s="9"/>
      <c r="W2" s="1"/>
      <c r="X2" s="1"/>
      <c r="Y2" s="1"/>
      <c r="Z2" s="1"/>
      <c r="AA2" s="1"/>
    </row>
    <row r="3" spans="1:27" ht="15.75" customHeight="1">
      <c r="A3" s="9" t="s">
        <v>45</v>
      </c>
      <c r="B3" s="9" t="s">
        <v>46</v>
      </c>
      <c r="C3" s="9" t="s">
        <v>49</v>
      </c>
      <c r="D3" s="11">
        <v>2</v>
      </c>
      <c r="E3" s="11" t="s">
        <v>50</v>
      </c>
      <c r="F3" s="14">
        <v>2</v>
      </c>
      <c r="G3" s="15">
        <v>1</v>
      </c>
      <c r="H3" s="15">
        <v>2</v>
      </c>
      <c r="I3" s="15">
        <v>1</v>
      </c>
      <c r="J3" s="15">
        <v>1</v>
      </c>
      <c r="K3" s="15">
        <v>2</v>
      </c>
      <c r="L3" s="15">
        <v>0</v>
      </c>
      <c r="M3" s="15">
        <v>2</v>
      </c>
      <c r="N3" s="15">
        <v>2</v>
      </c>
      <c r="O3" s="15">
        <v>2</v>
      </c>
      <c r="P3" s="15">
        <v>0</v>
      </c>
      <c r="Q3" s="15">
        <v>0</v>
      </c>
      <c r="R3" s="15">
        <v>0</v>
      </c>
      <c r="S3" s="15">
        <v>1</v>
      </c>
      <c r="T3" s="15">
        <v>2</v>
      </c>
      <c r="U3" s="15">
        <v>0</v>
      </c>
      <c r="V3" s="9"/>
      <c r="W3" s="1"/>
      <c r="X3" s="1"/>
      <c r="Y3" s="1"/>
      <c r="Z3" s="1"/>
      <c r="AA3" s="1"/>
    </row>
    <row r="4" spans="1:27" ht="15.75" customHeight="1">
      <c r="A4" s="9" t="s">
        <v>45</v>
      </c>
      <c r="B4" s="9" t="s">
        <v>46</v>
      </c>
      <c r="C4" s="9" t="s">
        <v>51</v>
      </c>
      <c r="D4" s="11">
        <v>3</v>
      </c>
      <c r="E4" s="11" t="s">
        <v>52</v>
      </c>
      <c r="F4" s="14">
        <v>1</v>
      </c>
      <c r="G4" s="15">
        <v>0</v>
      </c>
      <c r="H4" s="15">
        <v>2</v>
      </c>
      <c r="I4" s="15">
        <v>2</v>
      </c>
      <c r="J4" s="15">
        <v>2</v>
      </c>
      <c r="K4" s="15">
        <v>0</v>
      </c>
      <c r="L4" s="15">
        <v>0</v>
      </c>
      <c r="M4" s="15">
        <v>0</v>
      </c>
      <c r="N4" s="15">
        <v>0</v>
      </c>
      <c r="O4" s="15">
        <v>2</v>
      </c>
      <c r="P4" s="15">
        <v>1</v>
      </c>
      <c r="Q4" s="15">
        <v>0</v>
      </c>
      <c r="R4" s="15">
        <v>0</v>
      </c>
      <c r="S4" s="15">
        <v>0</v>
      </c>
      <c r="T4" s="15">
        <v>0</v>
      </c>
      <c r="U4" s="15">
        <v>1</v>
      </c>
      <c r="V4" s="9"/>
      <c r="W4" s="1"/>
      <c r="X4" s="1"/>
      <c r="Y4" s="1"/>
      <c r="Z4" s="1"/>
      <c r="AA4" s="1"/>
    </row>
    <row r="5" spans="1:27" ht="15.75" customHeight="1">
      <c r="A5" s="9" t="s">
        <v>45</v>
      </c>
      <c r="B5" s="9" t="s">
        <v>46</v>
      </c>
      <c r="C5" s="9" t="s">
        <v>53</v>
      </c>
      <c r="D5" s="11">
        <v>4</v>
      </c>
      <c r="E5" s="11" t="s">
        <v>54</v>
      </c>
      <c r="F5" s="14">
        <v>1</v>
      </c>
      <c r="G5" s="15">
        <v>0</v>
      </c>
      <c r="H5" s="15">
        <v>2</v>
      </c>
      <c r="I5" s="15">
        <v>2</v>
      </c>
      <c r="J5" s="15">
        <v>1</v>
      </c>
      <c r="K5" s="15">
        <v>0</v>
      </c>
      <c r="L5" s="15">
        <v>0</v>
      </c>
      <c r="M5" s="15">
        <v>2</v>
      </c>
      <c r="N5" s="15">
        <v>2</v>
      </c>
      <c r="O5" s="15">
        <v>2</v>
      </c>
      <c r="P5" s="15">
        <v>1</v>
      </c>
      <c r="Q5" s="15">
        <v>0</v>
      </c>
      <c r="R5" s="15">
        <v>0</v>
      </c>
      <c r="S5" s="15">
        <v>0</v>
      </c>
      <c r="T5" s="15">
        <v>0</v>
      </c>
      <c r="U5" s="15">
        <v>1</v>
      </c>
      <c r="V5" s="9"/>
      <c r="W5" s="1"/>
      <c r="X5" s="1"/>
      <c r="Y5" s="1"/>
      <c r="Z5" s="1"/>
      <c r="AA5" s="1"/>
    </row>
    <row r="6" spans="1:27" ht="15.75" customHeight="1">
      <c r="A6" s="9" t="s">
        <v>45</v>
      </c>
      <c r="B6" s="9" t="s">
        <v>46</v>
      </c>
      <c r="C6" s="9" t="s">
        <v>55</v>
      </c>
      <c r="D6" s="11">
        <v>5</v>
      </c>
      <c r="E6" s="11" t="s">
        <v>50</v>
      </c>
      <c r="F6" s="14">
        <v>2</v>
      </c>
      <c r="G6" s="15">
        <v>0</v>
      </c>
      <c r="H6" s="15">
        <v>2</v>
      </c>
      <c r="I6" s="15">
        <v>1</v>
      </c>
      <c r="J6" s="15">
        <v>1</v>
      </c>
      <c r="K6" s="15">
        <v>2</v>
      </c>
      <c r="L6" s="15">
        <v>0</v>
      </c>
      <c r="M6" s="15">
        <v>2</v>
      </c>
      <c r="N6" s="15">
        <v>2</v>
      </c>
      <c r="O6" s="15">
        <v>2</v>
      </c>
      <c r="P6" s="15">
        <v>0</v>
      </c>
      <c r="Q6" s="15">
        <v>0</v>
      </c>
      <c r="R6" s="15">
        <v>0</v>
      </c>
      <c r="S6" s="15">
        <v>1</v>
      </c>
      <c r="T6" s="15">
        <v>2</v>
      </c>
      <c r="U6" s="15">
        <v>0</v>
      </c>
      <c r="V6" s="9"/>
      <c r="W6" s="1"/>
      <c r="X6" s="1"/>
      <c r="Y6" s="1"/>
      <c r="Z6" s="1"/>
      <c r="AA6" s="1"/>
    </row>
    <row r="7" spans="1:27" ht="15.75" customHeight="1">
      <c r="A7" s="9" t="s">
        <v>45</v>
      </c>
      <c r="B7" s="9" t="s">
        <v>46</v>
      </c>
      <c r="C7" s="9" t="s">
        <v>56</v>
      </c>
      <c r="D7" s="11">
        <v>6</v>
      </c>
      <c r="E7" s="11" t="s">
        <v>50</v>
      </c>
      <c r="F7" s="14">
        <v>2</v>
      </c>
      <c r="G7" s="15">
        <v>0</v>
      </c>
      <c r="H7" s="15">
        <v>2</v>
      </c>
      <c r="I7" s="15">
        <v>1</v>
      </c>
      <c r="J7" s="15">
        <v>1</v>
      </c>
      <c r="K7" s="15">
        <v>2</v>
      </c>
      <c r="L7" s="15">
        <v>0</v>
      </c>
      <c r="M7" s="15">
        <v>2</v>
      </c>
      <c r="N7" s="15">
        <v>2</v>
      </c>
      <c r="O7" s="15">
        <v>2</v>
      </c>
      <c r="P7" s="15">
        <v>0</v>
      </c>
      <c r="Q7" s="15">
        <v>0</v>
      </c>
      <c r="R7" s="15">
        <v>0</v>
      </c>
      <c r="S7" s="15">
        <v>1</v>
      </c>
      <c r="T7" s="15">
        <v>2</v>
      </c>
      <c r="U7" s="15">
        <v>0</v>
      </c>
      <c r="V7" s="9"/>
      <c r="W7" s="1"/>
      <c r="X7" s="1"/>
      <c r="Y7" s="1"/>
      <c r="Z7" s="1"/>
      <c r="AA7" s="1"/>
    </row>
    <row r="8" spans="1:27" ht="15.75" customHeight="1">
      <c r="A8" s="9" t="s">
        <v>45</v>
      </c>
      <c r="B8" s="9" t="s">
        <v>46</v>
      </c>
      <c r="C8" s="9" t="s">
        <v>57</v>
      </c>
      <c r="D8" s="11">
        <v>7</v>
      </c>
      <c r="E8" s="11" t="s">
        <v>58</v>
      </c>
      <c r="F8" s="14">
        <v>1</v>
      </c>
      <c r="G8" s="15">
        <v>2</v>
      </c>
      <c r="H8" s="15">
        <v>2</v>
      </c>
      <c r="I8" s="15">
        <v>2</v>
      </c>
      <c r="J8" s="15">
        <v>2</v>
      </c>
      <c r="K8" s="15">
        <v>2</v>
      </c>
      <c r="L8" s="15">
        <v>1</v>
      </c>
      <c r="M8" s="15">
        <v>1</v>
      </c>
      <c r="N8" s="15">
        <v>2</v>
      </c>
      <c r="O8" s="15">
        <v>2</v>
      </c>
      <c r="P8" s="15">
        <v>1</v>
      </c>
      <c r="Q8" s="15">
        <v>0</v>
      </c>
      <c r="R8" s="15">
        <v>0</v>
      </c>
      <c r="S8" s="15">
        <v>2</v>
      </c>
      <c r="T8" s="15">
        <v>1</v>
      </c>
      <c r="U8" s="15">
        <v>2</v>
      </c>
      <c r="V8" s="9"/>
      <c r="W8" s="1"/>
      <c r="X8" s="1"/>
      <c r="Y8" s="1"/>
      <c r="Z8" s="1"/>
      <c r="AA8" s="1"/>
    </row>
    <row r="9" spans="1:27" ht="15.75" customHeight="1">
      <c r="A9" s="9" t="s">
        <v>45</v>
      </c>
      <c r="B9" s="9" t="s">
        <v>59</v>
      </c>
      <c r="C9" s="9" t="s">
        <v>60</v>
      </c>
      <c r="D9" s="11" t="s">
        <v>61</v>
      </c>
      <c r="E9" s="11" t="s">
        <v>62</v>
      </c>
      <c r="F9" s="14">
        <v>1</v>
      </c>
      <c r="G9" s="15">
        <v>2</v>
      </c>
      <c r="H9" s="15">
        <v>2</v>
      </c>
      <c r="I9" s="15">
        <v>1</v>
      </c>
      <c r="J9" s="15">
        <v>2</v>
      </c>
      <c r="K9" s="15">
        <v>2</v>
      </c>
      <c r="L9" s="15">
        <v>1</v>
      </c>
      <c r="M9" s="15">
        <v>2</v>
      </c>
      <c r="N9" s="15">
        <v>2</v>
      </c>
      <c r="O9" s="15">
        <v>2</v>
      </c>
      <c r="P9" s="15">
        <v>1</v>
      </c>
      <c r="Q9" s="15">
        <v>0</v>
      </c>
      <c r="R9" s="15">
        <v>0</v>
      </c>
      <c r="S9" s="15">
        <v>2</v>
      </c>
      <c r="T9" s="15">
        <v>0</v>
      </c>
      <c r="U9" s="15">
        <v>1</v>
      </c>
      <c r="V9" s="9"/>
      <c r="W9" s="1"/>
      <c r="X9" s="1"/>
      <c r="Y9" s="1"/>
      <c r="Z9" s="1"/>
      <c r="AA9" s="1"/>
    </row>
    <row r="10" spans="1:27" ht="15.75" customHeight="1">
      <c r="A10" s="9" t="s">
        <v>45</v>
      </c>
      <c r="B10" s="9" t="s">
        <v>59</v>
      </c>
      <c r="C10" s="9" t="s">
        <v>60</v>
      </c>
      <c r="D10" s="11" t="s">
        <v>61</v>
      </c>
      <c r="E10" s="11" t="s">
        <v>63</v>
      </c>
      <c r="F10" s="14">
        <v>1</v>
      </c>
      <c r="G10" s="15">
        <v>2</v>
      </c>
      <c r="H10" s="15">
        <v>2</v>
      </c>
      <c r="I10" s="15">
        <v>2</v>
      </c>
      <c r="J10" s="15">
        <v>2</v>
      </c>
      <c r="K10" s="15">
        <v>1</v>
      </c>
      <c r="L10" s="15">
        <v>1</v>
      </c>
      <c r="M10" s="15">
        <v>2</v>
      </c>
      <c r="N10" s="15">
        <v>2</v>
      </c>
      <c r="O10" s="15">
        <v>2</v>
      </c>
      <c r="P10" s="15">
        <v>1</v>
      </c>
      <c r="Q10" s="15">
        <v>0</v>
      </c>
      <c r="R10" s="15">
        <v>0</v>
      </c>
      <c r="S10" s="15">
        <v>0</v>
      </c>
      <c r="T10" s="15">
        <v>0</v>
      </c>
      <c r="U10" s="15">
        <v>1</v>
      </c>
      <c r="V10" s="9"/>
      <c r="W10" s="1"/>
      <c r="X10" s="1"/>
      <c r="Y10" s="1"/>
      <c r="Z10" s="1"/>
      <c r="AA10" s="1"/>
    </row>
    <row r="11" spans="1:27" ht="15.75" customHeight="1">
      <c r="A11" s="9" t="s">
        <v>45</v>
      </c>
      <c r="B11" s="9" t="s">
        <v>64</v>
      </c>
      <c r="C11" s="9" t="s">
        <v>65</v>
      </c>
      <c r="D11" s="11">
        <v>9</v>
      </c>
      <c r="E11" s="11" t="s">
        <v>50</v>
      </c>
      <c r="F11" s="14">
        <v>2</v>
      </c>
      <c r="G11" s="15">
        <v>1</v>
      </c>
      <c r="H11" s="15">
        <v>2</v>
      </c>
      <c r="I11" s="15">
        <v>2</v>
      </c>
      <c r="J11" s="15">
        <v>1</v>
      </c>
      <c r="K11" s="15">
        <v>1</v>
      </c>
      <c r="L11" s="15">
        <v>0</v>
      </c>
      <c r="M11" s="15">
        <v>2</v>
      </c>
      <c r="N11" s="15">
        <v>2</v>
      </c>
      <c r="O11" s="15">
        <v>2</v>
      </c>
      <c r="P11" s="15">
        <v>1</v>
      </c>
      <c r="Q11" s="15">
        <v>0</v>
      </c>
      <c r="R11" s="15">
        <v>0</v>
      </c>
      <c r="S11" s="15">
        <v>1</v>
      </c>
      <c r="T11" s="15">
        <v>2</v>
      </c>
      <c r="U11" s="15">
        <v>2</v>
      </c>
      <c r="V11" s="9"/>
      <c r="W11" s="1"/>
      <c r="X11" s="1"/>
      <c r="Y11" s="1"/>
      <c r="Z11" s="1"/>
      <c r="AA11" s="1"/>
    </row>
    <row r="12" spans="1:27" ht="15.75" customHeight="1">
      <c r="A12" s="9" t="s">
        <v>45</v>
      </c>
      <c r="B12" s="9" t="s">
        <v>64</v>
      </c>
      <c r="C12" s="9" t="s">
        <v>66</v>
      </c>
      <c r="D12" s="11">
        <v>10</v>
      </c>
      <c r="E12" s="11" t="s">
        <v>50</v>
      </c>
      <c r="F12" s="14">
        <v>2</v>
      </c>
      <c r="G12" s="15">
        <v>1</v>
      </c>
      <c r="H12" s="15">
        <v>2</v>
      </c>
      <c r="I12" s="15">
        <v>1</v>
      </c>
      <c r="J12" s="15">
        <v>1</v>
      </c>
      <c r="K12" s="15">
        <v>2</v>
      </c>
      <c r="L12" s="15">
        <v>0</v>
      </c>
      <c r="M12" s="15">
        <v>2</v>
      </c>
      <c r="N12" s="15">
        <v>2</v>
      </c>
      <c r="O12" s="15">
        <v>2</v>
      </c>
      <c r="P12" s="15">
        <v>2</v>
      </c>
      <c r="Q12" s="15">
        <v>0</v>
      </c>
      <c r="R12" s="15">
        <v>0</v>
      </c>
      <c r="S12" s="15">
        <v>1</v>
      </c>
      <c r="T12" s="15">
        <v>2</v>
      </c>
      <c r="U12" s="15">
        <v>2</v>
      </c>
      <c r="V12" s="9"/>
      <c r="W12" s="1"/>
      <c r="X12" s="1"/>
      <c r="Y12" s="1"/>
      <c r="Z12" s="1"/>
      <c r="AA12" s="1"/>
    </row>
    <row r="13" spans="1:27" ht="15.75" customHeight="1">
      <c r="A13" s="9" t="s">
        <v>45</v>
      </c>
      <c r="B13" s="9" t="s">
        <v>64</v>
      </c>
      <c r="C13" s="9" t="s">
        <v>67</v>
      </c>
      <c r="D13" s="11">
        <v>11</v>
      </c>
      <c r="E13" s="11" t="s">
        <v>50</v>
      </c>
      <c r="F13" s="14">
        <v>2</v>
      </c>
      <c r="G13" s="15">
        <v>1</v>
      </c>
      <c r="H13" s="15">
        <v>2</v>
      </c>
      <c r="I13" s="15">
        <v>1</v>
      </c>
      <c r="J13" s="15">
        <v>1</v>
      </c>
      <c r="K13" s="15">
        <v>2</v>
      </c>
      <c r="L13" s="15">
        <v>0</v>
      </c>
      <c r="M13" s="15">
        <v>2</v>
      </c>
      <c r="N13" s="15">
        <v>2</v>
      </c>
      <c r="O13" s="15">
        <v>2</v>
      </c>
      <c r="P13" s="15">
        <v>2</v>
      </c>
      <c r="Q13" s="15">
        <v>0</v>
      </c>
      <c r="R13" s="15">
        <v>0</v>
      </c>
      <c r="S13" s="15">
        <v>1</v>
      </c>
      <c r="T13" s="15">
        <v>2</v>
      </c>
      <c r="U13" s="15">
        <v>2</v>
      </c>
      <c r="V13" s="9"/>
      <c r="W13" s="1"/>
      <c r="X13" s="1"/>
      <c r="Y13" s="1"/>
      <c r="Z13" s="1"/>
      <c r="AA13" s="1"/>
    </row>
    <row r="14" spans="1:27" ht="15.75" customHeight="1">
      <c r="A14" s="9" t="s">
        <v>45</v>
      </c>
      <c r="B14" s="9" t="s">
        <v>64</v>
      </c>
      <c r="C14" s="9" t="s">
        <v>68</v>
      </c>
      <c r="D14" s="11">
        <v>12</v>
      </c>
      <c r="E14" s="11" t="s">
        <v>50</v>
      </c>
      <c r="F14" s="14">
        <v>2</v>
      </c>
      <c r="G14" s="15">
        <v>1</v>
      </c>
      <c r="H14" s="15">
        <v>2</v>
      </c>
      <c r="I14" s="15">
        <v>1</v>
      </c>
      <c r="J14" s="15">
        <v>1</v>
      </c>
      <c r="K14" s="15">
        <v>2</v>
      </c>
      <c r="L14" s="15">
        <v>0</v>
      </c>
      <c r="M14" s="15">
        <v>2</v>
      </c>
      <c r="N14" s="15">
        <v>2</v>
      </c>
      <c r="O14" s="15">
        <v>2</v>
      </c>
      <c r="P14" s="15">
        <v>2</v>
      </c>
      <c r="Q14" s="15">
        <v>0</v>
      </c>
      <c r="R14" s="15">
        <v>0</v>
      </c>
      <c r="S14" s="15">
        <v>1</v>
      </c>
      <c r="T14" s="15">
        <v>2</v>
      </c>
      <c r="U14" s="15">
        <v>2</v>
      </c>
      <c r="V14" s="9"/>
      <c r="W14" s="1"/>
      <c r="X14" s="1"/>
      <c r="Y14" s="1"/>
      <c r="Z14" s="1"/>
      <c r="AA14" s="1"/>
    </row>
    <row r="15" spans="1:27" ht="15.75" customHeight="1">
      <c r="A15" s="9" t="s">
        <v>45</v>
      </c>
      <c r="B15" s="9" t="s">
        <v>64</v>
      </c>
      <c r="C15" s="9" t="s">
        <v>49</v>
      </c>
      <c r="D15" s="11">
        <v>13</v>
      </c>
      <c r="E15" s="11" t="s">
        <v>50</v>
      </c>
      <c r="F15" s="14">
        <v>2</v>
      </c>
      <c r="G15" s="15">
        <v>1</v>
      </c>
      <c r="H15" s="15">
        <v>2</v>
      </c>
      <c r="I15" s="15">
        <v>1</v>
      </c>
      <c r="J15" s="15">
        <v>1</v>
      </c>
      <c r="K15" s="15">
        <v>2</v>
      </c>
      <c r="L15" s="15">
        <v>0</v>
      </c>
      <c r="M15" s="15">
        <v>2</v>
      </c>
      <c r="N15" s="15">
        <v>2</v>
      </c>
      <c r="O15" s="15">
        <v>2</v>
      </c>
      <c r="P15" s="15">
        <v>2</v>
      </c>
      <c r="Q15" s="15">
        <v>0</v>
      </c>
      <c r="R15" s="15">
        <v>0</v>
      </c>
      <c r="S15" s="15">
        <v>1</v>
      </c>
      <c r="T15" s="15">
        <v>2</v>
      </c>
      <c r="U15" s="15">
        <v>2</v>
      </c>
      <c r="V15" s="9"/>
      <c r="W15" s="1"/>
      <c r="X15" s="1"/>
      <c r="Y15" s="1"/>
      <c r="Z15" s="1"/>
      <c r="AA15" s="1"/>
    </row>
    <row r="16" spans="1:27" ht="15.75" customHeight="1">
      <c r="A16" s="9" t="s">
        <v>45</v>
      </c>
      <c r="B16" s="9" t="s">
        <v>69</v>
      </c>
      <c r="C16" s="9" t="s">
        <v>70</v>
      </c>
      <c r="D16" s="11">
        <v>19</v>
      </c>
      <c r="E16" s="11" t="s">
        <v>71</v>
      </c>
      <c r="F16" s="14">
        <v>2</v>
      </c>
      <c r="G16" s="15">
        <v>1</v>
      </c>
      <c r="H16" s="15">
        <v>2</v>
      </c>
      <c r="I16" s="15">
        <v>2</v>
      </c>
      <c r="J16" s="15">
        <v>1</v>
      </c>
      <c r="K16" s="15">
        <v>0</v>
      </c>
      <c r="L16" s="15">
        <v>0</v>
      </c>
      <c r="M16" s="15">
        <v>2</v>
      </c>
      <c r="N16" s="15">
        <v>2</v>
      </c>
      <c r="O16" s="15">
        <v>2</v>
      </c>
      <c r="P16" s="15">
        <v>1</v>
      </c>
      <c r="Q16" s="15">
        <v>0</v>
      </c>
      <c r="R16" s="15">
        <v>0</v>
      </c>
      <c r="S16" s="15">
        <v>1</v>
      </c>
      <c r="T16" s="15">
        <v>2</v>
      </c>
      <c r="U16" s="15">
        <v>1</v>
      </c>
      <c r="V16" s="9"/>
      <c r="W16" s="1"/>
      <c r="X16" s="1"/>
      <c r="Y16" s="1"/>
      <c r="Z16" s="1"/>
      <c r="AA16" s="1"/>
    </row>
    <row r="17" spans="1:27" ht="15.75" customHeight="1">
      <c r="A17" s="9" t="s">
        <v>72</v>
      </c>
      <c r="B17" s="9" t="s">
        <v>46</v>
      </c>
      <c r="C17" s="9" t="s">
        <v>49</v>
      </c>
      <c r="D17" s="11">
        <v>23</v>
      </c>
      <c r="E17" s="11" t="s">
        <v>73</v>
      </c>
      <c r="F17" s="14">
        <v>1</v>
      </c>
      <c r="G17" s="15">
        <v>0</v>
      </c>
      <c r="H17" s="15">
        <v>2</v>
      </c>
      <c r="I17" s="15">
        <v>1</v>
      </c>
      <c r="J17" s="15">
        <v>1</v>
      </c>
      <c r="K17" s="15">
        <v>2</v>
      </c>
      <c r="L17" s="15">
        <v>0</v>
      </c>
      <c r="M17" s="15">
        <v>1</v>
      </c>
      <c r="N17" s="15">
        <v>2</v>
      </c>
      <c r="O17" s="15">
        <v>1</v>
      </c>
      <c r="P17" s="15">
        <v>0</v>
      </c>
      <c r="Q17" s="15">
        <v>0</v>
      </c>
      <c r="R17" s="15">
        <v>0</v>
      </c>
      <c r="S17" s="15">
        <v>1</v>
      </c>
      <c r="T17" s="15">
        <v>0</v>
      </c>
      <c r="U17" s="15">
        <v>2</v>
      </c>
      <c r="V17" s="9"/>
      <c r="W17" s="1"/>
      <c r="X17" s="1"/>
      <c r="Y17" s="1"/>
      <c r="Z17" s="1"/>
      <c r="AA17" s="1"/>
    </row>
    <row r="18" spans="1:27" ht="15.75" customHeight="1">
      <c r="A18" s="9" t="s">
        <v>72</v>
      </c>
      <c r="B18" s="9" t="s">
        <v>46</v>
      </c>
      <c r="C18" s="9" t="s">
        <v>74</v>
      </c>
      <c r="D18" s="11">
        <v>24</v>
      </c>
      <c r="E18" s="11" t="s">
        <v>73</v>
      </c>
      <c r="F18" s="14">
        <v>1</v>
      </c>
      <c r="G18" s="15">
        <v>0</v>
      </c>
      <c r="H18" s="15">
        <v>2</v>
      </c>
      <c r="I18" s="15">
        <v>1</v>
      </c>
      <c r="J18" s="15">
        <v>1</v>
      </c>
      <c r="K18" s="15">
        <v>2</v>
      </c>
      <c r="L18" s="15">
        <v>0</v>
      </c>
      <c r="M18" s="15">
        <v>1</v>
      </c>
      <c r="N18" s="15">
        <v>2</v>
      </c>
      <c r="O18" s="15">
        <v>1</v>
      </c>
      <c r="P18" s="15">
        <v>1</v>
      </c>
      <c r="Q18" s="15">
        <v>0</v>
      </c>
      <c r="R18" s="15">
        <v>0</v>
      </c>
      <c r="S18" s="15">
        <v>1</v>
      </c>
      <c r="T18" s="15">
        <v>0</v>
      </c>
      <c r="U18" s="15">
        <v>2</v>
      </c>
      <c r="V18" s="9"/>
      <c r="W18" s="1"/>
      <c r="X18" s="1"/>
      <c r="Y18" s="1"/>
      <c r="Z18" s="1"/>
      <c r="AA18" s="1"/>
    </row>
    <row r="19" spans="1:27" ht="15.75" customHeight="1">
      <c r="A19" s="9" t="s">
        <v>72</v>
      </c>
      <c r="B19" s="9" t="s">
        <v>46</v>
      </c>
      <c r="C19" s="9" t="s">
        <v>75</v>
      </c>
      <c r="D19" s="11">
        <v>25</v>
      </c>
      <c r="E19" s="11" t="s">
        <v>76</v>
      </c>
      <c r="F19" s="14">
        <v>1</v>
      </c>
      <c r="G19" s="15">
        <v>0</v>
      </c>
      <c r="H19" s="15">
        <v>2</v>
      </c>
      <c r="I19" s="15">
        <v>1</v>
      </c>
      <c r="J19" s="15">
        <v>1</v>
      </c>
      <c r="K19" s="15">
        <v>2</v>
      </c>
      <c r="L19" s="15">
        <v>0</v>
      </c>
      <c r="M19" s="15">
        <v>1</v>
      </c>
      <c r="N19" s="15">
        <v>1</v>
      </c>
      <c r="O19" s="15">
        <v>1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9"/>
      <c r="W19" s="1"/>
      <c r="X19" s="1"/>
      <c r="Y19" s="1"/>
      <c r="Z19" s="1"/>
      <c r="AA19" s="1"/>
    </row>
    <row r="20" spans="1:27" ht="15.75" customHeight="1">
      <c r="A20" s="9" t="s">
        <v>72</v>
      </c>
      <c r="B20" s="9" t="s">
        <v>46</v>
      </c>
      <c r="C20" s="9" t="s">
        <v>75</v>
      </c>
      <c r="D20" s="11">
        <v>25</v>
      </c>
      <c r="E20" s="11" t="s">
        <v>77</v>
      </c>
      <c r="F20" s="14">
        <v>1</v>
      </c>
      <c r="G20" s="15">
        <v>0</v>
      </c>
      <c r="H20" s="15">
        <v>2</v>
      </c>
      <c r="I20" s="15">
        <v>1</v>
      </c>
      <c r="J20" s="15">
        <v>1</v>
      </c>
      <c r="K20" s="15">
        <v>2</v>
      </c>
      <c r="L20" s="15">
        <v>0</v>
      </c>
      <c r="M20" s="15">
        <v>1</v>
      </c>
      <c r="N20" s="15">
        <v>1</v>
      </c>
      <c r="O20" s="15">
        <v>1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9"/>
      <c r="W20" s="1"/>
      <c r="X20" s="1"/>
      <c r="Y20" s="1"/>
      <c r="Z20" s="1"/>
      <c r="AA20" s="1"/>
    </row>
    <row r="21" spans="1:27" ht="15.75" customHeight="1">
      <c r="A21" s="9" t="s">
        <v>72</v>
      </c>
      <c r="B21" s="9" t="s">
        <v>46</v>
      </c>
      <c r="C21" s="9" t="s">
        <v>75</v>
      </c>
      <c r="D21" s="11">
        <v>25</v>
      </c>
      <c r="E21" s="11" t="s">
        <v>78</v>
      </c>
      <c r="F21" s="14">
        <v>2</v>
      </c>
      <c r="G21" s="15">
        <v>2</v>
      </c>
      <c r="H21" s="15">
        <v>2</v>
      </c>
      <c r="I21" s="15">
        <v>2</v>
      </c>
      <c r="J21" s="15">
        <v>2</v>
      </c>
      <c r="K21" s="15">
        <v>0</v>
      </c>
      <c r="L21" s="15">
        <v>2</v>
      </c>
      <c r="M21" s="15">
        <v>2</v>
      </c>
      <c r="N21" s="15">
        <v>2</v>
      </c>
      <c r="O21" s="15">
        <v>2</v>
      </c>
      <c r="P21" s="15">
        <v>1</v>
      </c>
      <c r="Q21" s="15">
        <v>0</v>
      </c>
      <c r="R21" s="15">
        <v>0</v>
      </c>
      <c r="S21" s="15">
        <v>1</v>
      </c>
      <c r="T21" s="15">
        <v>0</v>
      </c>
      <c r="U21" s="15">
        <v>1</v>
      </c>
      <c r="V21" s="9"/>
      <c r="W21" s="1"/>
      <c r="X21" s="1"/>
      <c r="Y21" s="1"/>
      <c r="Z21" s="1"/>
      <c r="AA21" s="1"/>
    </row>
    <row r="22" spans="1:27" ht="15.75" customHeight="1">
      <c r="A22" s="9" t="s">
        <v>72</v>
      </c>
      <c r="B22" s="9" t="s">
        <v>46</v>
      </c>
      <c r="C22" s="9" t="s">
        <v>79</v>
      </c>
      <c r="D22" s="11">
        <v>29</v>
      </c>
      <c r="E22" s="11" t="s">
        <v>58</v>
      </c>
      <c r="F22" s="14">
        <v>1</v>
      </c>
      <c r="G22" s="15">
        <v>2</v>
      </c>
      <c r="H22" s="15">
        <v>2</v>
      </c>
      <c r="I22" s="15">
        <v>2</v>
      </c>
      <c r="J22" s="15">
        <v>2</v>
      </c>
      <c r="K22" s="15">
        <v>2</v>
      </c>
      <c r="L22" s="15">
        <v>1</v>
      </c>
      <c r="M22" s="15">
        <v>1</v>
      </c>
      <c r="N22" s="15">
        <v>2</v>
      </c>
      <c r="O22" s="15">
        <v>2</v>
      </c>
      <c r="P22" s="15">
        <v>1</v>
      </c>
      <c r="Q22" s="15">
        <v>0</v>
      </c>
      <c r="R22" s="15">
        <v>0</v>
      </c>
      <c r="S22" s="15">
        <v>2</v>
      </c>
      <c r="T22" s="15">
        <v>1</v>
      </c>
      <c r="U22" s="15">
        <v>2</v>
      </c>
      <c r="V22" s="9"/>
      <c r="W22" s="1"/>
      <c r="X22" s="1"/>
      <c r="Y22" s="1"/>
      <c r="Z22" s="1"/>
      <c r="AA22" s="1"/>
    </row>
    <row r="23" spans="1:27" ht="15.75" customHeight="1">
      <c r="A23" s="9" t="s">
        <v>80</v>
      </c>
      <c r="B23" s="9" t="s">
        <v>46</v>
      </c>
      <c r="C23" s="9" t="s">
        <v>81</v>
      </c>
      <c r="D23" s="11">
        <v>44</v>
      </c>
      <c r="E23" s="11" t="s">
        <v>78</v>
      </c>
      <c r="F23" s="14">
        <v>2</v>
      </c>
      <c r="G23" s="15">
        <v>2</v>
      </c>
      <c r="H23" s="15">
        <v>2</v>
      </c>
      <c r="I23" s="15">
        <v>2</v>
      </c>
      <c r="J23" s="15">
        <v>2</v>
      </c>
      <c r="K23" s="15">
        <v>0</v>
      </c>
      <c r="L23" s="15">
        <v>2</v>
      </c>
      <c r="M23" s="15">
        <v>2</v>
      </c>
      <c r="N23" s="15">
        <v>2</v>
      </c>
      <c r="O23" s="15">
        <v>2</v>
      </c>
      <c r="P23" s="15">
        <v>1</v>
      </c>
      <c r="Q23" s="15">
        <v>0</v>
      </c>
      <c r="R23" s="15">
        <v>0</v>
      </c>
      <c r="S23" s="15">
        <v>1</v>
      </c>
      <c r="T23" s="15">
        <v>0</v>
      </c>
      <c r="U23" s="15">
        <v>1</v>
      </c>
      <c r="V23" s="9"/>
      <c r="W23" s="1"/>
      <c r="X23" s="1"/>
      <c r="Y23" s="1"/>
      <c r="Z23" s="1"/>
      <c r="AA23" s="1"/>
    </row>
    <row r="24" spans="1:27" ht="15.75" customHeight="1">
      <c r="A24" s="9" t="s">
        <v>80</v>
      </c>
      <c r="B24" s="9" t="s">
        <v>46</v>
      </c>
      <c r="C24" s="9" t="s">
        <v>82</v>
      </c>
      <c r="D24" s="11" t="s">
        <v>83</v>
      </c>
      <c r="E24" s="11" t="s">
        <v>84</v>
      </c>
      <c r="F24" s="14">
        <v>2</v>
      </c>
      <c r="G24" s="15">
        <v>2</v>
      </c>
      <c r="H24" s="15">
        <v>2</v>
      </c>
      <c r="I24" s="15">
        <v>2</v>
      </c>
      <c r="J24" s="15">
        <v>2</v>
      </c>
      <c r="K24" s="15">
        <v>2</v>
      </c>
      <c r="L24" s="15">
        <v>1</v>
      </c>
      <c r="M24" s="15">
        <v>2</v>
      </c>
      <c r="N24" s="15">
        <v>2</v>
      </c>
      <c r="O24" s="15">
        <v>2</v>
      </c>
      <c r="P24" s="15">
        <v>0</v>
      </c>
      <c r="Q24" s="15">
        <v>0</v>
      </c>
      <c r="R24" s="15">
        <v>0</v>
      </c>
      <c r="S24" s="15">
        <v>1</v>
      </c>
      <c r="T24" s="15">
        <v>1</v>
      </c>
      <c r="U24" s="15">
        <v>1</v>
      </c>
      <c r="V24" s="9"/>
      <c r="W24" s="1"/>
      <c r="X24" s="1"/>
      <c r="Y24" s="1"/>
      <c r="Z24" s="1"/>
      <c r="AA24" s="1"/>
    </row>
    <row r="25" spans="1:27" ht="15.75" customHeight="1">
      <c r="A25" s="9" t="s">
        <v>80</v>
      </c>
      <c r="B25" s="9" t="s">
        <v>46</v>
      </c>
      <c r="C25" s="9" t="s">
        <v>85</v>
      </c>
      <c r="D25" s="11" t="s">
        <v>83</v>
      </c>
      <c r="E25" s="11" t="s">
        <v>78</v>
      </c>
      <c r="F25" s="14">
        <v>2</v>
      </c>
      <c r="G25" s="15">
        <v>2</v>
      </c>
      <c r="H25" s="15">
        <v>2</v>
      </c>
      <c r="I25" s="15">
        <v>2</v>
      </c>
      <c r="J25" s="15">
        <v>2</v>
      </c>
      <c r="K25" s="15">
        <v>0</v>
      </c>
      <c r="L25" s="15">
        <v>2</v>
      </c>
      <c r="M25" s="15">
        <v>2</v>
      </c>
      <c r="N25" s="15">
        <v>2</v>
      </c>
      <c r="O25" s="15">
        <v>2</v>
      </c>
      <c r="P25" s="15">
        <v>1</v>
      </c>
      <c r="Q25" s="15">
        <v>0</v>
      </c>
      <c r="R25" s="15">
        <v>0</v>
      </c>
      <c r="S25" s="15">
        <v>1</v>
      </c>
      <c r="T25" s="15">
        <v>0</v>
      </c>
      <c r="U25" s="15">
        <v>1</v>
      </c>
      <c r="V25" s="9"/>
      <c r="W25" s="1"/>
      <c r="X25" s="1"/>
      <c r="Y25" s="1"/>
      <c r="Z25" s="1"/>
      <c r="AA25" s="1"/>
    </row>
    <row r="26" spans="1:27" ht="15.75" customHeight="1">
      <c r="A26" s="9" t="s">
        <v>80</v>
      </c>
      <c r="B26" s="9" t="s">
        <v>46</v>
      </c>
      <c r="C26" s="9" t="s">
        <v>86</v>
      </c>
      <c r="D26" s="11" t="s">
        <v>87</v>
      </c>
      <c r="E26" s="11" t="s">
        <v>62</v>
      </c>
      <c r="F26" s="14">
        <v>1</v>
      </c>
      <c r="G26" s="15">
        <v>2</v>
      </c>
      <c r="H26" s="15">
        <v>2</v>
      </c>
      <c r="I26" s="15">
        <v>1</v>
      </c>
      <c r="J26" s="15">
        <v>2</v>
      </c>
      <c r="K26" s="15">
        <v>2</v>
      </c>
      <c r="L26" s="15">
        <v>1</v>
      </c>
      <c r="M26" s="15">
        <v>2</v>
      </c>
      <c r="N26" s="15">
        <v>2</v>
      </c>
      <c r="O26" s="15">
        <v>2</v>
      </c>
      <c r="P26" s="15">
        <v>1</v>
      </c>
      <c r="Q26" s="15">
        <v>0</v>
      </c>
      <c r="R26" s="15">
        <v>0</v>
      </c>
      <c r="S26" s="15">
        <v>2</v>
      </c>
      <c r="T26" s="15">
        <v>0</v>
      </c>
      <c r="U26" s="15">
        <v>1</v>
      </c>
      <c r="V26" s="9"/>
      <c r="W26" s="1"/>
      <c r="X26" s="1"/>
      <c r="Y26" s="1"/>
      <c r="Z26" s="1"/>
      <c r="AA26" s="1"/>
    </row>
    <row r="27" spans="1:27" ht="15.75" customHeight="1">
      <c r="A27" s="9" t="s">
        <v>80</v>
      </c>
      <c r="B27" s="9" t="s">
        <v>46</v>
      </c>
      <c r="C27" s="9" t="s">
        <v>53</v>
      </c>
      <c r="D27" s="11">
        <v>47</v>
      </c>
      <c r="E27" s="11" t="s">
        <v>54</v>
      </c>
      <c r="F27" s="14">
        <v>1</v>
      </c>
      <c r="G27" s="15">
        <v>0</v>
      </c>
      <c r="H27" s="15">
        <v>1</v>
      </c>
      <c r="I27" s="15">
        <v>2</v>
      </c>
      <c r="J27" s="15">
        <v>1</v>
      </c>
      <c r="K27" s="15">
        <v>0</v>
      </c>
      <c r="L27" s="15">
        <v>0</v>
      </c>
      <c r="M27" s="15">
        <v>2</v>
      </c>
      <c r="N27" s="15">
        <v>2</v>
      </c>
      <c r="O27" s="15">
        <v>2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1</v>
      </c>
      <c r="V27" s="9"/>
      <c r="W27" s="1"/>
      <c r="X27" s="1"/>
      <c r="Y27" s="1"/>
      <c r="Z27" s="1"/>
      <c r="AA27" s="1"/>
    </row>
    <row r="28" spans="1:27" ht="15.75" customHeight="1">
      <c r="A28" s="9" t="s">
        <v>80</v>
      </c>
      <c r="B28" s="9" t="s">
        <v>46</v>
      </c>
      <c r="C28" s="9" t="s">
        <v>88</v>
      </c>
      <c r="D28" s="11">
        <v>48</v>
      </c>
      <c r="E28" s="11" t="s">
        <v>52</v>
      </c>
      <c r="F28" s="14">
        <v>1</v>
      </c>
      <c r="G28" s="15">
        <v>0</v>
      </c>
      <c r="H28" s="15">
        <v>2</v>
      </c>
      <c r="I28" s="15">
        <v>2</v>
      </c>
      <c r="J28" s="15">
        <v>2</v>
      </c>
      <c r="K28" s="15">
        <v>0</v>
      </c>
      <c r="L28" s="15">
        <v>0</v>
      </c>
      <c r="M28" s="15">
        <v>0</v>
      </c>
      <c r="N28" s="15">
        <v>0</v>
      </c>
      <c r="O28" s="15">
        <v>2</v>
      </c>
      <c r="P28" s="15">
        <v>1</v>
      </c>
      <c r="Q28" s="15">
        <v>0</v>
      </c>
      <c r="R28" s="15">
        <v>0</v>
      </c>
      <c r="S28" s="15">
        <v>0</v>
      </c>
      <c r="T28" s="15">
        <v>0</v>
      </c>
      <c r="U28" s="15">
        <v>1</v>
      </c>
      <c r="V28" s="9"/>
      <c r="W28" s="1"/>
      <c r="X28" s="1"/>
      <c r="Y28" s="1"/>
      <c r="Z28" s="1"/>
      <c r="AA28" s="1"/>
    </row>
    <row r="29" spans="1:27" ht="15.75" customHeight="1">
      <c r="A29" s="9" t="s">
        <v>80</v>
      </c>
      <c r="B29" s="9" t="s">
        <v>46</v>
      </c>
      <c r="C29" s="9" t="s">
        <v>89</v>
      </c>
      <c r="D29" s="11">
        <v>49</v>
      </c>
      <c r="E29" s="11" t="s">
        <v>90</v>
      </c>
      <c r="F29" s="14">
        <v>2</v>
      </c>
      <c r="G29" s="15">
        <v>2</v>
      </c>
      <c r="H29" s="15">
        <v>2</v>
      </c>
      <c r="I29" s="15">
        <v>2</v>
      </c>
      <c r="J29" s="15">
        <v>2</v>
      </c>
      <c r="K29" s="15">
        <v>2</v>
      </c>
      <c r="L29" s="15">
        <v>0</v>
      </c>
      <c r="M29" s="15">
        <v>2</v>
      </c>
      <c r="N29" s="15">
        <v>2</v>
      </c>
      <c r="O29" s="15">
        <v>2</v>
      </c>
      <c r="P29" s="15">
        <v>0</v>
      </c>
      <c r="Q29" s="15">
        <v>0</v>
      </c>
      <c r="R29" s="15">
        <v>0</v>
      </c>
      <c r="S29" s="15">
        <v>1</v>
      </c>
      <c r="T29" s="15">
        <v>0</v>
      </c>
      <c r="U29" s="15">
        <v>1</v>
      </c>
      <c r="V29" s="9"/>
      <c r="W29" s="1"/>
      <c r="X29" s="1"/>
      <c r="Y29" s="1"/>
      <c r="Z29" s="1"/>
      <c r="AA29" s="1"/>
    </row>
    <row r="30" spans="1:27" ht="15.75" customHeight="1">
      <c r="A30" s="9" t="s">
        <v>80</v>
      </c>
      <c r="B30" s="9" t="s">
        <v>46</v>
      </c>
      <c r="C30" s="9" t="s">
        <v>91</v>
      </c>
      <c r="D30" s="11">
        <v>50</v>
      </c>
      <c r="E30" s="11" t="s">
        <v>90</v>
      </c>
      <c r="F30" s="14">
        <v>2</v>
      </c>
      <c r="G30" s="15">
        <v>2</v>
      </c>
      <c r="H30" s="15">
        <v>2</v>
      </c>
      <c r="I30" s="15">
        <v>1</v>
      </c>
      <c r="J30" s="15">
        <v>2</v>
      </c>
      <c r="K30" s="15">
        <v>2</v>
      </c>
      <c r="L30" s="15">
        <v>0</v>
      </c>
      <c r="M30" s="15">
        <v>2</v>
      </c>
      <c r="N30" s="15">
        <v>2</v>
      </c>
      <c r="O30" s="15">
        <v>2</v>
      </c>
      <c r="P30" s="15">
        <v>0</v>
      </c>
      <c r="Q30" s="15">
        <v>0</v>
      </c>
      <c r="R30" s="15">
        <v>0</v>
      </c>
      <c r="S30" s="15">
        <v>1</v>
      </c>
      <c r="T30" s="15">
        <v>0</v>
      </c>
      <c r="U30" s="15">
        <v>1</v>
      </c>
      <c r="V30" s="9"/>
      <c r="W30" s="1"/>
      <c r="X30" s="1"/>
      <c r="Y30" s="1"/>
      <c r="Z30" s="1"/>
      <c r="AA30" s="1"/>
    </row>
    <row r="31" spans="1:27" ht="15.75" customHeight="1">
      <c r="A31" s="9" t="s">
        <v>80</v>
      </c>
      <c r="B31" s="9" t="s">
        <v>46</v>
      </c>
      <c r="C31" s="9" t="s">
        <v>91</v>
      </c>
      <c r="D31" s="11">
        <v>50</v>
      </c>
      <c r="E31" s="11" t="s">
        <v>92</v>
      </c>
      <c r="F31" s="14">
        <v>1</v>
      </c>
      <c r="G31" s="15">
        <v>1</v>
      </c>
      <c r="H31" s="15">
        <v>2</v>
      </c>
      <c r="I31" s="15">
        <v>1</v>
      </c>
      <c r="J31" s="15">
        <v>1</v>
      </c>
      <c r="K31" s="15">
        <v>2</v>
      </c>
      <c r="L31" s="15">
        <v>1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9"/>
      <c r="W31" s="1"/>
      <c r="X31" s="1"/>
      <c r="Y31" s="1"/>
      <c r="Z31" s="1"/>
      <c r="AA31" s="1"/>
    </row>
    <row r="32" spans="1:27" ht="15.75" customHeight="1">
      <c r="A32" s="9" t="s">
        <v>80</v>
      </c>
      <c r="B32" s="9" t="s">
        <v>46</v>
      </c>
      <c r="C32" s="9" t="s">
        <v>93</v>
      </c>
      <c r="D32" s="11">
        <v>51</v>
      </c>
      <c r="E32" s="11" t="s">
        <v>94</v>
      </c>
      <c r="F32" s="14">
        <v>2</v>
      </c>
      <c r="G32" s="15">
        <v>0</v>
      </c>
      <c r="H32" s="15">
        <v>2</v>
      </c>
      <c r="I32" s="15">
        <v>1</v>
      </c>
      <c r="J32" s="15">
        <v>2</v>
      </c>
      <c r="K32" s="15">
        <v>0</v>
      </c>
      <c r="L32" s="15">
        <v>2</v>
      </c>
      <c r="M32" s="15">
        <v>2</v>
      </c>
      <c r="N32" s="15">
        <v>2</v>
      </c>
      <c r="O32" s="15">
        <v>2</v>
      </c>
      <c r="P32" s="15">
        <v>1</v>
      </c>
      <c r="Q32" s="15">
        <v>2</v>
      </c>
      <c r="R32" s="15">
        <v>0</v>
      </c>
      <c r="S32" s="15">
        <v>1</v>
      </c>
      <c r="T32" s="15">
        <v>0</v>
      </c>
      <c r="U32" s="15">
        <v>1</v>
      </c>
      <c r="V32" s="9"/>
      <c r="W32" s="1"/>
      <c r="X32" s="1"/>
      <c r="Y32" s="1"/>
      <c r="Z32" s="1"/>
      <c r="AA32" s="1"/>
    </row>
    <row r="33" spans="1:27" ht="15.75" customHeight="1">
      <c r="A33" s="9" t="s">
        <v>80</v>
      </c>
      <c r="B33" s="9" t="s">
        <v>46</v>
      </c>
      <c r="C33" s="9" t="s">
        <v>95</v>
      </c>
      <c r="D33" s="11">
        <v>52</v>
      </c>
      <c r="E33" s="11" t="s">
        <v>96</v>
      </c>
      <c r="F33" s="14">
        <v>2</v>
      </c>
      <c r="G33" s="15">
        <v>0</v>
      </c>
      <c r="H33" s="15">
        <v>2</v>
      </c>
      <c r="I33" s="15">
        <v>2</v>
      </c>
      <c r="J33" s="15">
        <v>1</v>
      </c>
      <c r="K33" s="15">
        <v>0</v>
      </c>
      <c r="L33" s="15">
        <v>1</v>
      </c>
      <c r="M33" s="15">
        <v>2</v>
      </c>
      <c r="N33" s="15">
        <v>2</v>
      </c>
      <c r="O33" s="15">
        <v>2</v>
      </c>
      <c r="P33" s="15">
        <v>0</v>
      </c>
      <c r="Q33" s="15">
        <v>0</v>
      </c>
      <c r="R33" s="15">
        <v>0</v>
      </c>
      <c r="S33" s="15">
        <v>0</v>
      </c>
      <c r="T33" s="15">
        <v>1</v>
      </c>
      <c r="U33" s="15">
        <v>0</v>
      </c>
      <c r="V33" s="9"/>
      <c r="W33" s="1"/>
      <c r="X33" s="1"/>
      <c r="Y33" s="1"/>
      <c r="Z33" s="1"/>
      <c r="AA33" s="1"/>
    </row>
    <row r="34" spans="1:27" ht="15.75" customHeight="1">
      <c r="A34" s="9" t="s">
        <v>80</v>
      </c>
      <c r="B34" s="9" t="s">
        <v>46</v>
      </c>
      <c r="C34" s="9" t="s">
        <v>79</v>
      </c>
      <c r="D34" s="11">
        <v>54</v>
      </c>
      <c r="E34" s="11" t="s">
        <v>58</v>
      </c>
      <c r="F34" s="14">
        <v>1</v>
      </c>
      <c r="G34" s="15">
        <v>2</v>
      </c>
      <c r="H34" s="15">
        <v>2</v>
      </c>
      <c r="I34" s="15">
        <v>2</v>
      </c>
      <c r="J34" s="15">
        <v>2</v>
      </c>
      <c r="K34" s="15">
        <v>2</v>
      </c>
      <c r="L34" s="15">
        <v>1</v>
      </c>
      <c r="M34" s="15">
        <v>1</v>
      </c>
      <c r="N34" s="15">
        <v>2</v>
      </c>
      <c r="O34" s="15">
        <v>2</v>
      </c>
      <c r="P34" s="15">
        <v>1</v>
      </c>
      <c r="Q34" s="15">
        <v>0</v>
      </c>
      <c r="R34" s="15">
        <v>0</v>
      </c>
      <c r="S34" s="15">
        <v>2</v>
      </c>
      <c r="T34" s="15">
        <v>1</v>
      </c>
      <c r="U34" s="15">
        <v>2</v>
      </c>
      <c r="V34" s="9"/>
      <c r="W34" s="1"/>
      <c r="X34" s="1"/>
      <c r="Y34" s="1"/>
      <c r="Z34" s="1"/>
      <c r="AA34" s="1"/>
    </row>
    <row r="35" spans="1:27" ht="15.75" customHeight="1">
      <c r="A35" s="9" t="s">
        <v>80</v>
      </c>
      <c r="B35" s="9" t="s">
        <v>59</v>
      </c>
      <c r="C35" s="9" t="s">
        <v>97</v>
      </c>
      <c r="D35" s="11" t="s">
        <v>98</v>
      </c>
      <c r="E35" s="11" t="s">
        <v>62</v>
      </c>
      <c r="F35" s="14">
        <v>1</v>
      </c>
      <c r="G35" s="15">
        <v>2</v>
      </c>
      <c r="H35" s="15">
        <v>2</v>
      </c>
      <c r="I35" s="15">
        <v>1</v>
      </c>
      <c r="J35" s="15">
        <v>2</v>
      </c>
      <c r="K35" s="15">
        <v>2</v>
      </c>
      <c r="L35" s="15">
        <v>1</v>
      </c>
      <c r="M35" s="15">
        <v>2</v>
      </c>
      <c r="N35" s="15">
        <v>2</v>
      </c>
      <c r="O35" s="15">
        <v>2</v>
      </c>
      <c r="P35" s="15">
        <v>1</v>
      </c>
      <c r="Q35" s="15">
        <v>0</v>
      </c>
      <c r="R35" s="15">
        <v>0</v>
      </c>
      <c r="S35" s="15">
        <v>2</v>
      </c>
      <c r="T35" s="15">
        <v>0</v>
      </c>
      <c r="U35" s="15">
        <v>1</v>
      </c>
      <c r="V35" s="9"/>
      <c r="W35" s="1"/>
      <c r="X35" s="1"/>
      <c r="Y35" s="1"/>
      <c r="Z35" s="1"/>
      <c r="AA35" s="1"/>
    </row>
    <row r="36" spans="1:27" ht="15.75" customHeight="1">
      <c r="A36" s="9" t="s">
        <v>80</v>
      </c>
      <c r="B36" s="9" t="s">
        <v>59</v>
      </c>
      <c r="C36" s="9" t="s">
        <v>97</v>
      </c>
      <c r="D36" s="11" t="s">
        <v>98</v>
      </c>
      <c r="E36" s="11" t="s">
        <v>63</v>
      </c>
      <c r="F36" s="14">
        <v>1</v>
      </c>
      <c r="G36" s="15">
        <v>2</v>
      </c>
      <c r="H36" s="15">
        <v>2</v>
      </c>
      <c r="I36" s="15">
        <v>2</v>
      </c>
      <c r="J36" s="15">
        <v>2</v>
      </c>
      <c r="K36" s="15">
        <v>1</v>
      </c>
      <c r="L36" s="15">
        <v>1</v>
      </c>
      <c r="M36" s="15">
        <v>2</v>
      </c>
      <c r="N36" s="15">
        <v>2</v>
      </c>
      <c r="O36" s="15">
        <v>2</v>
      </c>
      <c r="P36" s="15">
        <v>1</v>
      </c>
      <c r="Q36" s="15">
        <v>0</v>
      </c>
      <c r="R36" s="15">
        <v>0</v>
      </c>
      <c r="S36" s="15">
        <v>0</v>
      </c>
      <c r="T36" s="15">
        <v>0</v>
      </c>
      <c r="U36" s="15">
        <v>1</v>
      </c>
      <c r="V36" s="9"/>
      <c r="W36" s="1"/>
      <c r="X36" s="1"/>
      <c r="Y36" s="1"/>
      <c r="Z36" s="1"/>
      <c r="AA36" s="1"/>
    </row>
    <row r="37" spans="1:27" ht="15.75" customHeight="1">
      <c r="A37" s="9" t="s">
        <v>80</v>
      </c>
      <c r="B37" s="9" t="s">
        <v>59</v>
      </c>
      <c r="C37" s="9" t="s">
        <v>99</v>
      </c>
      <c r="D37" s="11" t="s">
        <v>100</v>
      </c>
      <c r="E37" s="11" t="s">
        <v>90</v>
      </c>
      <c r="F37" s="14">
        <v>2</v>
      </c>
      <c r="G37" s="15">
        <v>2</v>
      </c>
      <c r="H37" s="15">
        <v>2</v>
      </c>
      <c r="I37" s="15">
        <v>2</v>
      </c>
      <c r="J37" s="15">
        <v>2</v>
      </c>
      <c r="K37" s="15">
        <v>2</v>
      </c>
      <c r="L37" s="15">
        <v>0</v>
      </c>
      <c r="M37" s="15">
        <v>2</v>
      </c>
      <c r="N37" s="15">
        <v>2</v>
      </c>
      <c r="O37" s="15">
        <v>2</v>
      </c>
      <c r="P37" s="15">
        <v>0</v>
      </c>
      <c r="Q37" s="15">
        <v>0</v>
      </c>
      <c r="R37" s="15">
        <v>0</v>
      </c>
      <c r="S37" s="15">
        <v>1</v>
      </c>
      <c r="T37" s="15">
        <v>0</v>
      </c>
      <c r="U37" s="15">
        <v>1</v>
      </c>
      <c r="V37" s="9"/>
      <c r="W37" s="1"/>
      <c r="X37" s="1"/>
      <c r="Y37" s="1"/>
      <c r="Z37" s="1"/>
      <c r="AA37" s="1"/>
    </row>
    <row r="38" spans="1:27" ht="15.75" customHeight="1">
      <c r="A38" s="9" t="s">
        <v>80</v>
      </c>
      <c r="B38" s="9" t="s">
        <v>64</v>
      </c>
      <c r="C38" s="9" t="s">
        <v>101</v>
      </c>
      <c r="D38" s="11">
        <v>61</v>
      </c>
      <c r="E38" s="11" t="s">
        <v>102</v>
      </c>
      <c r="F38" s="14">
        <v>2</v>
      </c>
      <c r="G38" s="15">
        <v>2</v>
      </c>
      <c r="H38" s="15">
        <v>1</v>
      </c>
      <c r="I38" s="15">
        <v>1</v>
      </c>
      <c r="J38" s="15">
        <v>2</v>
      </c>
      <c r="K38" s="15">
        <v>2</v>
      </c>
      <c r="L38" s="15">
        <v>0</v>
      </c>
      <c r="M38" s="15">
        <v>2</v>
      </c>
      <c r="N38" s="15">
        <v>2</v>
      </c>
      <c r="O38" s="15">
        <v>2</v>
      </c>
      <c r="P38" s="15">
        <v>0</v>
      </c>
      <c r="Q38" s="15">
        <v>0</v>
      </c>
      <c r="R38" s="15">
        <v>0</v>
      </c>
      <c r="S38" s="15">
        <v>1</v>
      </c>
      <c r="T38" s="15">
        <v>2</v>
      </c>
      <c r="U38" s="15">
        <v>2</v>
      </c>
      <c r="V38" s="9"/>
      <c r="W38" s="1"/>
      <c r="X38" s="1"/>
      <c r="Y38" s="1"/>
      <c r="Z38" s="1"/>
      <c r="AA38" s="1"/>
    </row>
    <row r="39" spans="1:27" ht="15.75" customHeight="1">
      <c r="A39" s="9" t="s">
        <v>80</v>
      </c>
      <c r="B39" s="9" t="s">
        <v>64</v>
      </c>
      <c r="C39" s="9" t="s">
        <v>103</v>
      </c>
      <c r="D39" s="11">
        <v>62</v>
      </c>
      <c r="E39" s="11" t="s">
        <v>92</v>
      </c>
      <c r="F39" s="14">
        <v>1</v>
      </c>
      <c r="G39" s="15">
        <v>1</v>
      </c>
      <c r="H39" s="15">
        <v>2</v>
      </c>
      <c r="I39" s="15">
        <v>1</v>
      </c>
      <c r="J39" s="15">
        <v>1</v>
      </c>
      <c r="K39" s="15">
        <v>2</v>
      </c>
      <c r="L39" s="15">
        <v>1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9"/>
      <c r="W39" s="1"/>
      <c r="X39" s="1"/>
      <c r="Y39" s="1"/>
      <c r="Z39" s="1"/>
      <c r="AA39" s="1"/>
    </row>
    <row r="40" spans="1:27" ht="15.75" customHeight="1">
      <c r="A40" s="9" t="s">
        <v>80</v>
      </c>
      <c r="B40" s="9" t="s">
        <v>64</v>
      </c>
      <c r="C40" s="9" t="s">
        <v>104</v>
      </c>
      <c r="D40" s="11">
        <v>63</v>
      </c>
      <c r="E40" s="11" t="s">
        <v>105</v>
      </c>
      <c r="F40" s="14">
        <v>2</v>
      </c>
      <c r="G40" s="15">
        <v>1</v>
      </c>
      <c r="H40" s="15">
        <v>1</v>
      </c>
      <c r="I40" s="15">
        <v>1</v>
      </c>
      <c r="J40" s="15">
        <v>2</v>
      </c>
      <c r="K40" s="15">
        <v>2</v>
      </c>
      <c r="L40" s="15">
        <v>2</v>
      </c>
      <c r="M40" s="15">
        <v>1</v>
      </c>
      <c r="N40" s="15">
        <v>2</v>
      </c>
      <c r="O40" s="15">
        <v>1</v>
      </c>
      <c r="P40" s="15">
        <v>1</v>
      </c>
      <c r="Q40" s="15">
        <v>1</v>
      </c>
      <c r="R40" s="15">
        <v>2</v>
      </c>
      <c r="S40" s="15">
        <v>2</v>
      </c>
      <c r="T40" s="15">
        <v>1</v>
      </c>
      <c r="U40" s="15">
        <v>2</v>
      </c>
      <c r="V40" s="9"/>
      <c r="W40" s="1"/>
      <c r="X40" s="1"/>
      <c r="Y40" s="1"/>
      <c r="Z40" s="1"/>
      <c r="AA40" s="1"/>
    </row>
    <row r="41" spans="1:27" ht="15.75" customHeight="1">
      <c r="A41" s="9" t="s">
        <v>80</v>
      </c>
      <c r="B41" s="9" t="s">
        <v>64</v>
      </c>
      <c r="C41" s="9" t="s">
        <v>106</v>
      </c>
      <c r="D41" s="11">
        <v>64</v>
      </c>
      <c r="E41" s="11" t="s">
        <v>102</v>
      </c>
      <c r="F41" s="14">
        <v>2</v>
      </c>
      <c r="G41" s="15">
        <v>2</v>
      </c>
      <c r="H41" s="15">
        <v>1</v>
      </c>
      <c r="I41" s="15">
        <v>1</v>
      </c>
      <c r="J41" s="15">
        <v>2</v>
      </c>
      <c r="K41" s="15">
        <v>0</v>
      </c>
      <c r="L41" s="15">
        <v>0</v>
      </c>
      <c r="M41" s="15">
        <v>2</v>
      </c>
      <c r="N41" s="15">
        <v>2</v>
      </c>
      <c r="O41" s="15">
        <v>2</v>
      </c>
      <c r="P41" s="15">
        <v>0</v>
      </c>
      <c r="Q41" s="15">
        <v>0</v>
      </c>
      <c r="R41" s="15">
        <v>0</v>
      </c>
      <c r="S41" s="15">
        <v>1</v>
      </c>
      <c r="T41" s="15">
        <v>2</v>
      </c>
      <c r="U41" s="15">
        <v>2</v>
      </c>
      <c r="V41" s="9"/>
      <c r="W41" s="1"/>
      <c r="X41" s="1"/>
      <c r="Y41" s="1"/>
      <c r="Z41" s="1"/>
      <c r="AA41" s="1"/>
    </row>
    <row r="42" spans="1:27" ht="15.75" customHeight="1">
      <c r="A42" s="9" t="s">
        <v>80</v>
      </c>
      <c r="B42" s="9" t="s">
        <v>107</v>
      </c>
      <c r="C42" s="9" t="s">
        <v>108</v>
      </c>
      <c r="D42" s="16">
        <v>66</v>
      </c>
      <c r="E42" s="15" t="s">
        <v>94</v>
      </c>
      <c r="F42" s="14">
        <v>2</v>
      </c>
      <c r="G42" s="15">
        <v>0</v>
      </c>
      <c r="H42" s="15">
        <v>2</v>
      </c>
      <c r="I42" s="15">
        <v>2</v>
      </c>
      <c r="J42" s="15">
        <v>2</v>
      </c>
      <c r="K42" s="15">
        <v>0</v>
      </c>
      <c r="L42" s="15">
        <v>2</v>
      </c>
      <c r="M42" s="15">
        <v>2</v>
      </c>
      <c r="N42" s="15">
        <v>2</v>
      </c>
      <c r="O42" s="15">
        <v>2</v>
      </c>
      <c r="P42" s="15">
        <v>1</v>
      </c>
      <c r="Q42" s="15">
        <v>2</v>
      </c>
      <c r="R42" s="15">
        <v>0</v>
      </c>
      <c r="S42" s="15">
        <v>1</v>
      </c>
      <c r="T42" s="15">
        <v>0</v>
      </c>
      <c r="U42" s="15">
        <v>1</v>
      </c>
      <c r="V42" s="9"/>
      <c r="W42" s="1"/>
      <c r="X42" s="1"/>
      <c r="Y42" s="1"/>
      <c r="Z42" s="1"/>
      <c r="AA42" s="1"/>
    </row>
    <row r="43" spans="1:27" ht="15.75" customHeight="1">
      <c r="A43" s="9"/>
      <c r="B43" s="9"/>
      <c r="C43" s="9"/>
      <c r="D43" s="11"/>
      <c r="E43" s="11" t="s">
        <v>109</v>
      </c>
      <c r="F43" s="11">
        <f t="shared" ref="F43:U43" si="0">COUNTIF(F2:F42, "2")</f>
        <v>23</v>
      </c>
      <c r="G43" s="11">
        <f t="shared" si="0"/>
        <v>18</v>
      </c>
      <c r="H43" s="11">
        <f t="shared" si="0"/>
        <v>37</v>
      </c>
      <c r="I43" s="11">
        <f t="shared" si="0"/>
        <v>20</v>
      </c>
      <c r="J43" s="11">
        <f t="shared" si="0"/>
        <v>23</v>
      </c>
      <c r="K43" s="11">
        <f t="shared" si="0"/>
        <v>26</v>
      </c>
      <c r="L43" s="11">
        <f t="shared" si="0"/>
        <v>6</v>
      </c>
      <c r="M43" s="11">
        <f t="shared" si="0"/>
        <v>29</v>
      </c>
      <c r="N43" s="11">
        <f t="shared" si="0"/>
        <v>35</v>
      </c>
      <c r="O43" s="11">
        <f t="shared" si="0"/>
        <v>34</v>
      </c>
      <c r="P43" s="11">
        <f t="shared" si="0"/>
        <v>4</v>
      </c>
      <c r="Q43" s="11">
        <f t="shared" si="0"/>
        <v>2</v>
      </c>
      <c r="R43" s="11">
        <f t="shared" si="0"/>
        <v>1</v>
      </c>
      <c r="S43" s="11">
        <f t="shared" si="0"/>
        <v>7</v>
      </c>
      <c r="T43" s="11">
        <f t="shared" si="0"/>
        <v>11</v>
      </c>
      <c r="U43" s="11">
        <f t="shared" si="0"/>
        <v>13</v>
      </c>
      <c r="V43" s="9"/>
      <c r="W43" s="1"/>
      <c r="X43" s="1"/>
      <c r="Y43" s="1"/>
      <c r="Z43" s="1"/>
      <c r="AA43" s="1"/>
    </row>
    <row r="44" spans="1:27" ht="15.75" customHeight="1">
      <c r="A44" s="9"/>
      <c r="B44" s="9"/>
      <c r="C44" s="9"/>
      <c r="D44" s="11"/>
      <c r="E44" s="11" t="s">
        <v>110</v>
      </c>
      <c r="F44" s="11">
        <f t="shared" ref="F44:U44" si="1">COUNTIF(F3:F43, "1")</f>
        <v>18</v>
      </c>
      <c r="G44" s="11">
        <f t="shared" si="1"/>
        <v>10</v>
      </c>
      <c r="H44" s="11">
        <f t="shared" si="1"/>
        <v>4</v>
      </c>
      <c r="I44" s="11">
        <f t="shared" si="1"/>
        <v>21</v>
      </c>
      <c r="J44" s="11">
        <f t="shared" si="1"/>
        <v>18</v>
      </c>
      <c r="K44" s="11">
        <f t="shared" si="1"/>
        <v>3</v>
      </c>
      <c r="L44" s="11">
        <f t="shared" si="1"/>
        <v>12</v>
      </c>
      <c r="M44" s="11">
        <f t="shared" si="1"/>
        <v>8</v>
      </c>
      <c r="N44" s="11">
        <f t="shared" si="1"/>
        <v>2</v>
      </c>
      <c r="O44" s="11">
        <f t="shared" si="1"/>
        <v>5</v>
      </c>
      <c r="P44" s="11">
        <f t="shared" si="1"/>
        <v>21</v>
      </c>
      <c r="Q44" s="11">
        <f t="shared" si="1"/>
        <v>1</v>
      </c>
      <c r="R44" s="11">
        <f t="shared" si="1"/>
        <v>1</v>
      </c>
      <c r="S44" s="11">
        <f t="shared" si="1"/>
        <v>22</v>
      </c>
      <c r="T44" s="11">
        <f t="shared" si="1"/>
        <v>6</v>
      </c>
      <c r="U44" s="11">
        <f t="shared" si="1"/>
        <v>19</v>
      </c>
      <c r="V44" s="9"/>
      <c r="W44" s="1"/>
      <c r="X44" s="1"/>
      <c r="Y44" s="1"/>
      <c r="Z44" s="1"/>
      <c r="AA44" s="1"/>
    </row>
    <row r="45" spans="1:27" ht="15.75" customHeight="1">
      <c r="A45" s="9"/>
      <c r="B45" s="17" t="s">
        <v>111</v>
      </c>
      <c r="C45" s="18"/>
      <c r="D45" s="11"/>
      <c r="E45" s="11" t="s">
        <v>112</v>
      </c>
      <c r="F45" s="11">
        <f t="shared" ref="F45:U45" si="2">COUNTIF(F4:F44, "0")</f>
        <v>0</v>
      </c>
      <c r="G45" s="11">
        <f t="shared" si="2"/>
        <v>13</v>
      </c>
      <c r="H45" s="11">
        <f t="shared" si="2"/>
        <v>0</v>
      </c>
      <c r="I45" s="11">
        <f t="shared" si="2"/>
        <v>0</v>
      </c>
      <c r="J45" s="11">
        <f t="shared" si="2"/>
        <v>0</v>
      </c>
      <c r="K45" s="11">
        <f t="shared" si="2"/>
        <v>12</v>
      </c>
      <c r="L45" s="11">
        <f t="shared" si="2"/>
        <v>21</v>
      </c>
      <c r="M45" s="11">
        <f t="shared" si="2"/>
        <v>4</v>
      </c>
      <c r="N45" s="11">
        <f t="shared" si="2"/>
        <v>4</v>
      </c>
      <c r="O45" s="11">
        <f t="shared" si="2"/>
        <v>2</v>
      </c>
      <c r="P45" s="11">
        <f t="shared" si="2"/>
        <v>14</v>
      </c>
      <c r="Q45" s="11">
        <f t="shared" si="2"/>
        <v>36</v>
      </c>
      <c r="R45" s="11">
        <f t="shared" si="2"/>
        <v>38</v>
      </c>
      <c r="S45" s="11">
        <f t="shared" si="2"/>
        <v>11</v>
      </c>
      <c r="T45" s="11">
        <f t="shared" si="2"/>
        <v>23</v>
      </c>
      <c r="U45" s="11">
        <f t="shared" si="2"/>
        <v>7</v>
      </c>
      <c r="V45" s="9"/>
      <c r="W45" s="1"/>
      <c r="X45" s="1"/>
      <c r="Y45" s="1"/>
      <c r="Z45" s="1"/>
      <c r="AA45" s="1"/>
    </row>
    <row r="46" spans="1:27" ht="15.75" customHeight="1">
      <c r="A46" s="9"/>
      <c r="B46" s="19" t="s">
        <v>113</v>
      </c>
      <c r="C46" s="18"/>
      <c r="D46" s="11"/>
      <c r="E46" s="16" t="s">
        <v>114</v>
      </c>
      <c r="F46" s="16">
        <f t="shared" ref="F46:U46" si="3">COUNT(F2:F42)</f>
        <v>41</v>
      </c>
      <c r="G46" s="16">
        <f t="shared" si="3"/>
        <v>41</v>
      </c>
      <c r="H46" s="16">
        <f t="shared" si="3"/>
        <v>41</v>
      </c>
      <c r="I46" s="16">
        <f t="shared" si="3"/>
        <v>41</v>
      </c>
      <c r="J46" s="16">
        <f t="shared" si="3"/>
        <v>41</v>
      </c>
      <c r="K46" s="16">
        <f t="shared" si="3"/>
        <v>41</v>
      </c>
      <c r="L46" s="16">
        <f t="shared" si="3"/>
        <v>41</v>
      </c>
      <c r="M46" s="16">
        <f t="shared" si="3"/>
        <v>41</v>
      </c>
      <c r="N46" s="16">
        <f t="shared" si="3"/>
        <v>41</v>
      </c>
      <c r="O46" s="16">
        <f t="shared" si="3"/>
        <v>41</v>
      </c>
      <c r="P46" s="16">
        <f t="shared" si="3"/>
        <v>41</v>
      </c>
      <c r="Q46" s="16">
        <f t="shared" si="3"/>
        <v>41</v>
      </c>
      <c r="R46" s="16">
        <f t="shared" si="3"/>
        <v>41</v>
      </c>
      <c r="S46" s="16">
        <f t="shared" si="3"/>
        <v>41</v>
      </c>
      <c r="T46" s="16">
        <f t="shared" si="3"/>
        <v>41</v>
      </c>
      <c r="U46" s="16">
        <f t="shared" si="3"/>
        <v>41</v>
      </c>
      <c r="V46" s="9"/>
      <c r="W46" s="1"/>
      <c r="X46" s="1"/>
      <c r="Y46" s="1"/>
      <c r="Z46" s="1"/>
      <c r="AA46" s="1"/>
    </row>
    <row r="47" spans="1:27" ht="15.75" customHeight="1">
      <c r="A47" s="9"/>
      <c r="B47" s="19" t="s">
        <v>115</v>
      </c>
      <c r="C47" s="18"/>
      <c r="D47" s="11"/>
      <c r="E47" s="11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1"/>
      <c r="X47" s="1"/>
      <c r="Y47" s="1"/>
      <c r="Z47" s="1"/>
      <c r="AA47" s="1"/>
    </row>
    <row r="48" spans="1:27" ht="15.75" customHeight="1">
      <c r="A48" s="9"/>
      <c r="B48" s="19" t="s">
        <v>116</v>
      </c>
      <c r="C48" s="18"/>
      <c r="D48" s="11"/>
      <c r="E48" s="11" t="s">
        <v>117</v>
      </c>
      <c r="F48" s="20">
        <f t="shared" ref="F48:U48" si="4">(F43/F46)*100</f>
        <v>56.09756097560976</v>
      </c>
      <c r="G48" s="20">
        <f t="shared" si="4"/>
        <v>43.902439024390247</v>
      </c>
      <c r="H48" s="20">
        <f t="shared" si="4"/>
        <v>90.243902439024396</v>
      </c>
      <c r="I48" s="20">
        <f t="shared" si="4"/>
        <v>48.780487804878049</v>
      </c>
      <c r="J48" s="20">
        <f t="shared" si="4"/>
        <v>56.09756097560976</v>
      </c>
      <c r="K48" s="20">
        <f t="shared" si="4"/>
        <v>63.414634146341463</v>
      </c>
      <c r="L48" s="20">
        <f t="shared" si="4"/>
        <v>14.634146341463413</v>
      </c>
      <c r="M48" s="20">
        <f t="shared" si="4"/>
        <v>70.731707317073173</v>
      </c>
      <c r="N48" s="20">
        <f t="shared" si="4"/>
        <v>85.365853658536579</v>
      </c>
      <c r="O48" s="20">
        <f t="shared" si="4"/>
        <v>82.926829268292678</v>
      </c>
      <c r="P48" s="20">
        <f t="shared" si="4"/>
        <v>9.7560975609756095</v>
      </c>
      <c r="Q48" s="20">
        <f t="shared" si="4"/>
        <v>4.8780487804878048</v>
      </c>
      <c r="R48" s="20">
        <f t="shared" si="4"/>
        <v>2.4390243902439024</v>
      </c>
      <c r="S48" s="20">
        <f t="shared" si="4"/>
        <v>17.073170731707318</v>
      </c>
      <c r="T48" s="20">
        <f t="shared" si="4"/>
        <v>26.829268292682929</v>
      </c>
      <c r="U48" s="20">
        <f t="shared" si="4"/>
        <v>31.707317073170731</v>
      </c>
      <c r="V48" s="9"/>
      <c r="W48" s="1"/>
      <c r="X48" s="1"/>
      <c r="Y48" s="1"/>
      <c r="Z48" s="1"/>
      <c r="AA48" s="1"/>
    </row>
    <row r="49" spans="1:27" ht="15.75" customHeight="1">
      <c r="A49" s="9"/>
      <c r="B49" s="18"/>
      <c r="C49" s="18"/>
      <c r="D49" s="11"/>
      <c r="E49" s="11" t="s">
        <v>118</v>
      </c>
      <c r="F49" s="20">
        <f t="shared" ref="F49:U49" si="5">(F44/F46)*100</f>
        <v>43.902439024390247</v>
      </c>
      <c r="G49" s="20">
        <f t="shared" si="5"/>
        <v>24.390243902439025</v>
      </c>
      <c r="H49" s="20">
        <f t="shared" si="5"/>
        <v>9.7560975609756095</v>
      </c>
      <c r="I49" s="20">
        <f t="shared" si="5"/>
        <v>51.219512195121951</v>
      </c>
      <c r="J49" s="20">
        <f t="shared" si="5"/>
        <v>43.902439024390247</v>
      </c>
      <c r="K49" s="20">
        <f t="shared" si="5"/>
        <v>7.3170731707317067</v>
      </c>
      <c r="L49" s="20">
        <f t="shared" si="5"/>
        <v>29.268292682926827</v>
      </c>
      <c r="M49" s="20">
        <f t="shared" si="5"/>
        <v>19.512195121951219</v>
      </c>
      <c r="N49" s="20">
        <f t="shared" si="5"/>
        <v>4.8780487804878048</v>
      </c>
      <c r="O49" s="20">
        <f t="shared" si="5"/>
        <v>12.195121951219512</v>
      </c>
      <c r="P49" s="20">
        <f t="shared" si="5"/>
        <v>51.219512195121951</v>
      </c>
      <c r="Q49" s="20">
        <f t="shared" si="5"/>
        <v>2.4390243902439024</v>
      </c>
      <c r="R49" s="20">
        <f t="shared" si="5"/>
        <v>2.4390243902439024</v>
      </c>
      <c r="S49" s="20">
        <f t="shared" si="5"/>
        <v>53.658536585365859</v>
      </c>
      <c r="T49" s="20">
        <f t="shared" si="5"/>
        <v>14.634146341463413</v>
      </c>
      <c r="U49" s="20">
        <f t="shared" si="5"/>
        <v>46.341463414634148</v>
      </c>
      <c r="V49" s="9"/>
      <c r="W49" s="1"/>
      <c r="X49" s="1"/>
      <c r="Y49" s="1"/>
      <c r="Z49" s="1"/>
      <c r="AA49" s="1"/>
    </row>
    <row r="50" spans="1:27" ht="15.75" customHeight="1">
      <c r="A50" s="9"/>
      <c r="B50" s="18"/>
      <c r="C50" s="18"/>
      <c r="D50" s="11"/>
      <c r="E50" s="16" t="s">
        <v>119</v>
      </c>
      <c r="F50" s="21">
        <f t="shared" ref="F50:U50" si="6">(F45/F46)*100</f>
        <v>0</v>
      </c>
      <c r="G50" s="21">
        <f t="shared" si="6"/>
        <v>31.707317073170731</v>
      </c>
      <c r="H50" s="21">
        <f t="shared" si="6"/>
        <v>0</v>
      </c>
      <c r="I50" s="21">
        <f t="shared" si="6"/>
        <v>0</v>
      </c>
      <c r="J50" s="21">
        <f t="shared" si="6"/>
        <v>0</v>
      </c>
      <c r="K50" s="21">
        <f t="shared" si="6"/>
        <v>29.268292682926827</v>
      </c>
      <c r="L50" s="21">
        <f t="shared" si="6"/>
        <v>51.219512195121951</v>
      </c>
      <c r="M50" s="21">
        <f t="shared" si="6"/>
        <v>9.7560975609756095</v>
      </c>
      <c r="N50" s="21">
        <f t="shared" si="6"/>
        <v>9.7560975609756095</v>
      </c>
      <c r="O50" s="21">
        <f t="shared" si="6"/>
        <v>4.8780487804878048</v>
      </c>
      <c r="P50" s="21">
        <f t="shared" si="6"/>
        <v>34.146341463414636</v>
      </c>
      <c r="Q50" s="21">
        <f t="shared" si="6"/>
        <v>87.804878048780495</v>
      </c>
      <c r="R50" s="21">
        <f t="shared" si="6"/>
        <v>92.682926829268297</v>
      </c>
      <c r="S50" s="21">
        <f t="shared" si="6"/>
        <v>26.829268292682929</v>
      </c>
      <c r="T50" s="21">
        <f t="shared" si="6"/>
        <v>56.09756097560976</v>
      </c>
      <c r="U50" s="21">
        <f t="shared" si="6"/>
        <v>17.073170731707318</v>
      </c>
      <c r="V50" s="9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22"/>
      <c r="E51" s="11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9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22"/>
      <c r="E52" s="11" t="s">
        <v>120</v>
      </c>
      <c r="F52" s="23">
        <f t="shared" ref="F52:U52" si="7">SUM(F49:F50)</f>
        <v>43.902439024390247</v>
      </c>
      <c r="G52" s="23">
        <f t="shared" si="7"/>
        <v>56.097560975609753</v>
      </c>
      <c r="H52" s="23">
        <f t="shared" si="7"/>
        <v>9.7560975609756095</v>
      </c>
      <c r="I52" s="23">
        <f t="shared" si="7"/>
        <v>51.219512195121951</v>
      </c>
      <c r="J52" s="23">
        <f t="shared" si="7"/>
        <v>43.902439024390247</v>
      </c>
      <c r="K52" s="23">
        <f t="shared" si="7"/>
        <v>36.58536585365853</v>
      </c>
      <c r="L52" s="23">
        <f t="shared" si="7"/>
        <v>80.487804878048777</v>
      </c>
      <c r="M52" s="23">
        <f t="shared" si="7"/>
        <v>29.268292682926827</v>
      </c>
      <c r="N52" s="23">
        <f t="shared" si="7"/>
        <v>14.634146341463413</v>
      </c>
      <c r="O52" s="23">
        <f t="shared" si="7"/>
        <v>17.073170731707318</v>
      </c>
      <c r="P52" s="23">
        <f t="shared" si="7"/>
        <v>85.365853658536594</v>
      </c>
      <c r="Q52" s="23">
        <f t="shared" si="7"/>
        <v>90.243902439024396</v>
      </c>
      <c r="R52" s="23">
        <f t="shared" si="7"/>
        <v>95.121951219512198</v>
      </c>
      <c r="S52" s="23">
        <f t="shared" si="7"/>
        <v>80.487804878048792</v>
      </c>
      <c r="T52" s="23">
        <f t="shared" si="7"/>
        <v>70.731707317073173</v>
      </c>
      <c r="U52" s="23">
        <f t="shared" si="7"/>
        <v>63.41463414634147</v>
      </c>
      <c r="V52" s="9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9"/>
      <c r="E53" s="11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9"/>
      <c r="E54" s="11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9"/>
      <c r="E55" s="11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9"/>
      <c r="E56" s="1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9"/>
      <c r="E57" s="11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9"/>
      <c r="E58" s="11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9"/>
      <c r="E59" s="11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9"/>
      <c r="E60" s="11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9"/>
      <c r="E61" s="1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9"/>
      <c r="E62" s="11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9"/>
      <c r="E63" s="11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9"/>
      <c r="E64" s="11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9"/>
      <c r="E65" s="11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9"/>
      <c r="E66" s="11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9"/>
      <c r="E67" s="1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9"/>
      <c r="E68" s="11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9"/>
      <c r="E69" s="11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9"/>
      <c r="E70" s="11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9"/>
      <c r="E71" s="11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9"/>
      <c r="E72" s="11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9"/>
      <c r="E73" s="11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9"/>
      <c r="E74" s="11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9"/>
      <c r="E75" s="11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9"/>
      <c r="E76" s="11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9"/>
      <c r="E77" s="11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9"/>
      <c r="E78" s="11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9"/>
      <c r="E79" s="11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9"/>
      <c r="E80" s="11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9"/>
      <c r="E81" s="1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9"/>
      <c r="E82" s="11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9"/>
      <c r="E83" s="11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9"/>
      <c r="E84" s="11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9"/>
      <c r="E85" s="11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9"/>
      <c r="E86" s="11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9"/>
      <c r="E87" s="11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9"/>
      <c r="E88" s="11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9"/>
      <c r="E89" s="11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9"/>
      <c r="E90" s="11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9"/>
      <c r="E91" s="11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9"/>
      <c r="E92" s="11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9"/>
      <c r="E93" s="11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9"/>
      <c r="E94" s="11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9"/>
      <c r="E95" s="11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9"/>
      <c r="E96" s="11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9"/>
      <c r="E97" s="1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9"/>
      <c r="E98" s="11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9"/>
      <c r="E99" s="11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9"/>
      <c r="E100" s="11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9"/>
      <c r="E101" s="11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9"/>
      <c r="E102" s="11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9"/>
      <c r="E103" s="11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9"/>
      <c r="E104" s="11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9"/>
      <c r="E105" s="11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9"/>
      <c r="E106" s="11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9"/>
      <c r="E107" s="11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9"/>
      <c r="E108" s="11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9"/>
      <c r="E109" s="11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9"/>
      <c r="E110" s="11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9"/>
      <c r="E111" s="11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9"/>
      <c r="E112" s="11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9"/>
      <c r="E113" s="11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9"/>
      <c r="E114" s="11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9"/>
      <c r="E115" s="11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9"/>
      <c r="E116" s="11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9"/>
      <c r="E117" s="11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9"/>
      <c r="E118" s="1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9"/>
      <c r="E119" s="11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9"/>
      <c r="E120" s="11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9"/>
      <c r="E121" s="11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9"/>
      <c r="E122" s="11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9"/>
      <c r="E123" s="11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9"/>
      <c r="E124" s="11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9"/>
      <c r="E125" s="11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9"/>
      <c r="E126" s="11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9"/>
      <c r="E127" s="11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9"/>
      <c r="E128" s="1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9"/>
      <c r="E129" s="11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9"/>
      <c r="E130" s="11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9"/>
      <c r="E131" s="11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9"/>
      <c r="E132" s="1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9"/>
      <c r="E133" s="11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9"/>
      <c r="E134" s="11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9"/>
      <c r="E135" s="11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9"/>
      <c r="E136" s="1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9"/>
      <c r="E137" s="11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9"/>
      <c r="E138" s="11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9"/>
      <c r="E139" s="11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9"/>
      <c r="E140" s="11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9"/>
      <c r="E141" s="11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9"/>
      <c r="E142" s="11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9"/>
      <c r="E143" s="11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9"/>
      <c r="E144" s="11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9"/>
      <c r="E145" s="11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9"/>
      <c r="E146" s="11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9"/>
      <c r="E147" s="11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9"/>
      <c r="E148" s="11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9"/>
      <c r="E149" s="11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9"/>
      <c r="E150" s="1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9"/>
      <c r="E151" s="11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9"/>
      <c r="E152" s="11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9"/>
      <c r="E153" s="11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9"/>
      <c r="E154" s="11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9"/>
      <c r="E155" s="11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9"/>
      <c r="E156" s="11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9"/>
      <c r="E157" s="11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9"/>
      <c r="E158" s="1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9"/>
      <c r="E159" s="11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9"/>
      <c r="E160" s="11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9"/>
      <c r="E161" s="11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9"/>
      <c r="E162" s="1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9"/>
      <c r="E163" s="11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9"/>
      <c r="E164" s="11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9"/>
      <c r="E165" s="11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9"/>
      <c r="E166" s="11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9"/>
      <c r="E167" s="11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9"/>
      <c r="E168" s="11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9"/>
      <c r="E169" s="11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9"/>
      <c r="E170" s="11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9"/>
      <c r="E171" s="11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9"/>
      <c r="E172" s="11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9"/>
      <c r="E173" s="11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9"/>
      <c r="E174" s="11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9"/>
      <c r="E175" s="11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9"/>
      <c r="E176" s="1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9"/>
      <c r="E177" s="11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9"/>
      <c r="E178" s="11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9"/>
      <c r="E179" s="11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9"/>
      <c r="E180" s="11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9"/>
      <c r="E181" s="11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9"/>
      <c r="E182" s="11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9"/>
      <c r="E183" s="11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9"/>
      <c r="E184" s="11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9"/>
      <c r="E185" s="11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9"/>
      <c r="E186" s="11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9"/>
      <c r="E187" s="11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9"/>
      <c r="E188" s="11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9"/>
      <c r="E189" s="11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9"/>
      <c r="E190" s="11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9"/>
      <c r="E191" s="11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9"/>
      <c r="E192" s="11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9"/>
      <c r="E193" s="11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9"/>
      <c r="E194" s="11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9"/>
      <c r="E195" s="1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9"/>
      <c r="E196" s="11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9"/>
      <c r="E197" s="11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9"/>
      <c r="E198" s="11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9"/>
      <c r="E199" s="11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9"/>
      <c r="E200" s="11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9"/>
      <c r="E201" s="11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9"/>
      <c r="E202" s="11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9"/>
      <c r="E203" s="11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9"/>
      <c r="E204" s="11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9"/>
      <c r="E205" s="11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9"/>
      <c r="E206" s="11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9"/>
      <c r="E207" s="11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9"/>
      <c r="E208" s="11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9"/>
      <c r="E209" s="11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9"/>
      <c r="E210" s="11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9"/>
      <c r="E211" s="11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9"/>
      <c r="E212" s="11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9"/>
      <c r="E213" s="11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9"/>
      <c r="E214" s="11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9"/>
      <c r="E215" s="11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9"/>
      <c r="E216" s="11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9"/>
      <c r="E217" s="11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9"/>
      <c r="E218" s="11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9"/>
      <c r="E219" s="11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9"/>
      <c r="E220" s="11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9"/>
      <c r="E221" s="1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9"/>
      <c r="E222" s="11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9"/>
      <c r="E223" s="11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9"/>
      <c r="E224" s="11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9"/>
      <c r="E225" s="11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9"/>
      <c r="E226" s="11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9"/>
      <c r="E227" s="11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9"/>
      <c r="E228" s="11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9"/>
      <c r="E229" s="1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9"/>
      <c r="E230" s="11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9"/>
      <c r="E231" s="11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9"/>
      <c r="E232" s="11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9"/>
      <c r="E233" s="11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9"/>
      <c r="E234" s="11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9"/>
      <c r="E235" s="11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9"/>
      <c r="E236" s="11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9"/>
      <c r="E237" s="11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9"/>
      <c r="E238" s="11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9"/>
      <c r="E239" s="11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9"/>
      <c r="E240" s="11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9"/>
      <c r="E241" s="11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9"/>
      <c r="E242" s="11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9"/>
      <c r="E243" s="11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9"/>
      <c r="E244" s="11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9"/>
      <c r="E245" s="11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9"/>
      <c r="E246" s="11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9"/>
      <c r="E247" s="1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9"/>
      <c r="E248" s="11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9"/>
      <c r="E249" s="11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9"/>
      <c r="E250" s="11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9"/>
      <c r="E251" s="11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9"/>
      <c r="E252" s="11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9"/>
      <c r="E253" s="11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9"/>
      <c r="E254" s="11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9"/>
      <c r="E255" s="11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9"/>
      <c r="E256" s="11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9"/>
      <c r="E257" s="11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9"/>
      <c r="E258" s="11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9"/>
      <c r="E259" s="11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9"/>
      <c r="E260" s="11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9"/>
      <c r="E261" s="11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9"/>
      <c r="E262" s="11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9"/>
      <c r="E263" s="11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9"/>
      <c r="E264" s="11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9"/>
      <c r="E265" s="11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9"/>
      <c r="E266" s="1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9"/>
      <c r="E267" s="11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9"/>
      <c r="E268" s="11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9"/>
      <c r="E269" s="11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9"/>
      <c r="E270" s="11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9"/>
      <c r="E271" s="11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9"/>
      <c r="E272" s="11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9"/>
      <c r="E273" s="11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9"/>
      <c r="E274" s="11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9"/>
      <c r="E275" s="11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9"/>
      <c r="E276" s="11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9"/>
      <c r="E277" s="11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9"/>
      <c r="E278" s="11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9"/>
      <c r="E279" s="11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9"/>
      <c r="E280" s="11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9"/>
      <c r="E281" s="11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9"/>
      <c r="E282" s="11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9"/>
      <c r="E283" s="11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9"/>
      <c r="E284" s="11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9"/>
      <c r="E285" s="11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9"/>
      <c r="E286" s="11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9"/>
      <c r="E287" s="11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9"/>
      <c r="E288" s="11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9"/>
      <c r="E289" s="11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9"/>
      <c r="E290" s="11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9"/>
      <c r="E291" s="11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9"/>
      <c r="E292" s="11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9"/>
      <c r="E293" s="11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9"/>
      <c r="E294" s="11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9"/>
      <c r="E295" s="11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9"/>
      <c r="E296" s="11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9"/>
      <c r="E297" s="11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9"/>
      <c r="E298" s="11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9"/>
      <c r="E299" s="11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9"/>
      <c r="E300" s="11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9"/>
      <c r="E301" s="11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9"/>
      <c r="E302" s="1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9"/>
      <c r="E303" s="11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9"/>
      <c r="E304" s="11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9"/>
      <c r="E305" s="11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9"/>
      <c r="E306" s="11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9"/>
      <c r="E307" s="11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9"/>
      <c r="E308" s="1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9"/>
      <c r="E309" s="11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9"/>
      <c r="E310" s="11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9"/>
      <c r="E311" s="11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9"/>
      <c r="E312" s="11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9"/>
      <c r="E313" s="11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9"/>
      <c r="E314" s="11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9"/>
      <c r="E315" s="11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9"/>
      <c r="E316" s="11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9"/>
      <c r="E317" s="11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9"/>
      <c r="E318" s="11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9"/>
      <c r="E319" s="11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9"/>
      <c r="E320" s="11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9"/>
      <c r="E321" s="11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9"/>
      <c r="E322" s="11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9"/>
      <c r="E323" s="11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9"/>
      <c r="E324" s="11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9"/>
      <c r="E325" s="11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9"/>
      <c r="E326" s="11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9"/>
      <c r="E327" s="1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9"/>
      <c r="E328" s="11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9"/>
      <c r="E329" s="11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9"/>
      <c r="E330" s="11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9"/>
      <c r="E331" s="11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9"/>
      <c r="E332" s="11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9"/>
      <c r="E333" s="11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9"/>
      <c r="E334" s="11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9"/>
      <c r="E335" s="11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9"/>
      <c r="E336" s="11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9"/>
      <c r="E337" s="11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9"/>
      <c r="E338" s="11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9"/>
      <c r="E339" s="11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9"/>
      <c r="E340" s="11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9"/>
      <c r="E341" s="11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9"/>
      <c r="E342" s="11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9"/>
      <c r="E343" s="1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9"/>
      <c r="E344" s="11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9"/>
      <c r="E345" s="11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9"/>
      <c r="E346" s="11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9"/>
      <c r="E347" s="11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9"/>
      <c r="E348" s="11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9"/>
      <c r="E349" s="11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9"/>
      <c r="E350" s="11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9"/>
      <c r="E351" s="11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9"/>
      <c r="E352" s="11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9"/>
      <c r="E353" s="11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9"/>
      <c r="E354" s="11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9"/>
      <c r="E355" s="11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9"/>
      <c r="E356" s="11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9"/>
      <c r="E357" s="11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9"/>
      <c r="E358" s="11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9"/>
      <c r="E359" s="11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9"/>
      <c r="E360" s="11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9"/>
      <c r="E361" s="11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9"/>
      <c r="E362" s="11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9"/>
      <c r="E363" s="11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9"/>
      <c r="E364" s="11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9"/>
      <c r="E365" s="11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9"/>
      <c r="E366" s="11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9"/>
      <c r="E367" s="11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9"/>
      <c r="E368" s="11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9"/>
      <c r="E369" s="11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9"/>
      <c r="E370" s="11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9"/>
      <c r="E371" s="11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9"/>
      <c r="E372" s="11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9"/>
      <c r="E373" s="11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9"/>
      <c r="E374" s="11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9"/>
      <c r="E375" s="11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9"/>
      <c r="E376" s="11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9"/>
      <c r="E377" s="11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9"/>
      <c r="E378" s="11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9"/>
      <c r="E379" s="1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9"/>
      <c r="E380" s="11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9"/>
      <c r="E381" s="11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9"/>
      <c r="E382" s="11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9"/>
      <c r="E383" s="11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9"/>
      <c r="E384" s="11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9"/>
      <c r="E385" s="11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9"/>
      <c r="E386" s="11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9"/>
      <c r="E387" s="11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9"/>
      <c r="E388" s="11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9"/>
      <c r="E389" s="11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9"/>
      <c r="E390" s="11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9"/>
      <c r="E391" s="11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9"/>
      <c r="E392" s="11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9"/>
      <c r="E393" s="11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9"/>
      <c r="E394" s="11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9"/>
      <c r="E395" s="11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9"/>
      <c r="E396" s="11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9"/>
      <c r="E397" s="11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9"/>
      <c r="E398" s="11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9"/>
      <c r="E399" s="11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9"/>
      <c r="E400" s="11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9"/>
      <c r="E401" s="11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9"/>
      <c r="E402" s="11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9"/>
      <c r="E403" s="11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9"/>
      <c r="E404" s="11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9"/>
      <c r="E405" s="11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9"/>
      <c r="E406" s="11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9"/>
      <c r="E407" s="11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9"/>
      <c r="E408" s="11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9"/>
      <c r="E409" s="11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9"/>
      <c r="E410" s="11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9"/>
      <c r="E411" s="11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9"/>
      <c r="E412" s="11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9"/>
      <c r="E413" s="11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9"/>
      <c r="E414" s="11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9"/>
      <c r="E415" s="11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9"/>
      <c r="E416" s="11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9"/>
      <c r="E417" s="11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9"/>
      <c r="E418" s="11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9"/>
      <c r="E419" s="11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9"/>
      <c r="E420" s="11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9"/>
      <c r="E421" s="11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9"/>
      <c r="E422" s="11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9"/>
      <c r="E423" s="11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9"/>
      <c r="E424" s="11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9"/>
      <c r="E425" s="11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9"/>
      <c r="E426" s="11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9"/>
      <c r="E427" s="11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9"/>
      <c r="E428" s="11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9"/>
      <c r="E429" s="11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9"/>
      <c r="E430" s="11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9"/>
      <c r="E431" s="11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9"/>
      <c r="E432" s="11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9"/>
      <c r="E433" s="11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9"/>
      <c r="E434" s="11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9"/>
      <c r="E435" s="11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9"/>
      <c r="E436" s="11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9"/>
      <c r="E437" s="11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9"/>
      <c r="E438" s="11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9"/>
      <c r="E439" s="11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9"/>
      <c r="E440" s="11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9"/>
      <c r="E441" s="11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9"/>
      <c r="E442" s="11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9"/>
      <c r="E443" s="11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9"/>
      <c r="E444" s="11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9"/>
      <c r="E445" s="11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9"/>
      <c r="E446" s="11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9"/>
      <c r="E447" s="11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9"/>
      <c r="E448" s="11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9"/>
      <c r="E449" s="11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9"/>
      <c r="E450" s="11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9"/>
      <c r="E451" s="11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9"/>
      <c r="E452" s="11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9"/>
      <c r="E453" s="11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9"/>
      <c r="E454" s="11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9"/>
      <c r="E455" s="11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9"/>
      <c r="E456" s="11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9"/>
      <c r="E457" s="11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9"/>
      <c r="E458" s="11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9"/>
      <c r="E459" s="11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9"/>
      <c r="E460" s="11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9"/>
      <c r="E461" s="11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9"/>
      <c r="E462" s="11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9"/>
      <c r="E463" s="11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9"/>
      <c r="E464" s="11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9"/>
      <c r="E465" s="11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9"/>
      <c r="E466" s="11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9"/>
      <c r="E467" s="11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9"/>
      <c r="E468" s="11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9"/>
      <c r="E469" s="11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9"/>
      <c r="E470" s="11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9"/>
      <c r="E471" s="11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9"/>
      <c r="E472" s="11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9"/>
      <c r="E473" s="11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9"/>
      <c r="E474" s="11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9"/>
      <c r="E475" s="11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9"/>
      <c r="E476" s="11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9"/>
      <c r="E477" s="11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9"/>
      <c r="E478" s="11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9"/>
      <c r="E479" s="11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9"/>
      <c r="E480" s="11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9"/>
      <c r="E481" s="11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9"/>
      <c r="E482" s="11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9"/>
      <c r="E483" s="1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9"/>
      <c r="E484" s="11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9"/>
      <c r="E485" s="11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9"/>
      <c r="E486" s="11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9"/>
      <c r="E487" s="11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9"/>
      <c r="E488" s="11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9"/>
      <c r="E489" s="11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9"/>
      <c r="E490" s="11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9"/>
      <c r="E491" s="11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9"/>
      <c r="E492" s="11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9"/>
      <c r="E493" s="11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9"/>
      <c r="E494" s="11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9"/>
      <c r="E495" s="11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9"/>
      <c r="E496" s="11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9"/>
      <c r="E497" s="11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9"/>
      <c r="E498" s="11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9"/>
      <c r="E499" s="11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9"/>
      <c r="E500" s="11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9"/>
      <c r="E501" s="11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9"/>
      <c r="E502" s="11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9"/>
      <c r="E503" s="11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9"/>
      <c r="E504" s="11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9"/>
      <c r="E505" s="11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9"/>
      <c r="E506" s="11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9"/>
      <c r="E507" s="11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9"/>
      <c r="E508" s="11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9"/>
      <c r="E509" s="1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9"/>
      <c r="E510" s="11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9"/>
      <c r="E511" s="11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9"/>
      <c r="E512" s="11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9"/>
      <c r="E513" s="11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9"/>
      <c r="E514" s="11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9"/>
      <c r="E515" s="11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9"/>
      <c r="E516" s="11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9"/>
      <c r="E517" s="11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9"/>
      <c r="E518" s="11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9"/>
      <c r="E519" s="11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9"/>
      <c r="E520" s="11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9"/>
      <c r="E521" s="11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9"/>
      <c r="E522" s="11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9"/>
      <c r="E523" s="11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9"/>
      <c r="E524" s="11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9"/>
      <c r="E525" s="11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9"/>
      <c r="E526" s="11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9"/>
      <c r="E527" s="11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9"/>
      <c r="E528" s="11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9"/>
      <c r="E529" s="11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9"/>
      <c r="E530" s="11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9"/>
      <c r="E531" s="11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9"/>
      <c r="E532" s="11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9"/>
      <c r="E533" s="11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9"/>
      <c r="E534" s="11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9"/>
      <c r="E535" s="11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9"/>
      <c r="E536" s="11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9"/>
      <c r="E537" s="11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9"/>
      <c r="E538" s="11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9"/>
      <c r="E539" s="11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9"/>
      <c r="E540" s="11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9"/>
      <c r="E541" s="11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9"/>
      <c r="E542" s="11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9"/>
      <c r="E543" s="11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9"/>
      <c r="E544" s="11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9"/>
      <c r="E545" s="11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9"/>
      <c r="E546" s="11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9"/>
      <c r="E547" s="11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9"/>
      <c r="E548" s="11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9"/>
      <c r="E549" s="11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9"/>
      <c r="E550" s="11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9"/>
      <c r="E551" s="11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9"/>
      <c r="E552" s="11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9"/>
      <c r="E553" s="11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9"/>
      <c r="E554" s="1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9"/>
      <c r="E555" s="11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9"/>
      <c r="E556" s="1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9"/>
      <c r="E557" s="11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9"/>
      <c r="E558" s="11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9"/>
      <c r="E559" s="11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9"/>
      <c r="E560" s="11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9"/>
      <c r="E561" s="11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9"/>
      <c r="E562" s="11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9"/>
      <c r="E563" s="11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9"/>
      <c r="E564" s="11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9"/>
      <c r="E565" s="11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9"/>
      <c r="E566" s="11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9"/>
      <c r="E567" s="11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9"/>
      <c r="E568" s="11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9"/>
      <c r="E569" s="11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9"/>
      <c r="E570" s="11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9"/>
      <c r="E571" s="11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9"/>
      <c r="E572" s="11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9"/>
      <c r="E573" s="11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9"/>
      <c r="E574" s="11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9"/>
      <c r="E575" s="11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9"/>
      <c r="E576" s="11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9"/>
      <c r="E577" s="11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9"/>
      <c r="E578" s="11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9"/>
      <c r="E579" s="11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9"/>
      <c r="E580" s="11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9"/>
      <c r="E581" s="11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9"/>
      <c r="E582" s="11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9"/>
      <c r="E583" s="11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9"/>
      <c r="E584" s="11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9"/>
      <c r="E585" s="11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9"/>
      <c r="E586" s="11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9"/>
      <c r="E587" s="11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9"/>
      <c r="E588" s="11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9"/>
      <c r="E589" s="11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9"/>
      <c r="E590" s="11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9"/>
      <c r="E591" s="11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9"/>
      <c r="E592" s="11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9"/>
      <c r="E593" s="11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9"/>
      <c r="E594" s="11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9"/>
      <c r="E595" s="11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9"/>
      <c r="E596" s="11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9"/>
      <c r="E597" s="11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9"/>
      <c r="E598" s="11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9"/>
      <c r="E599" s="11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9"/>
      <c r="E600" s="11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9"/>
      <c r="E601" s="11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9"/>
      <c r="E602" s="11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9"/>
      <c r="E603" s="11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9"/>
      <c r="E604" s="11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9"/>
      <c r="E605" s="11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9"/>
      <c r="E606" s="11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9"/>
      <c r="E607" s="11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9"/>
      <c r="E608" s="11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9"/>
      <c r="E609" s="11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9"/>
      <c r="E610" s="11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9"/>
      <c r="E611" s="11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9"/>
      <c r="E612" s="11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9"/>
      <c r="E613" s="11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9"/>
      <c r="E614" s="11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9"/>
      <c r="E615" s="11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9"/>
      <c r="E616" s="11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9"/>
      <c r="E617" s="11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9"/>
      <c r="E618" s="11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9"/>
      <c r="E619" s="11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9"/>
      <c r="E620" s="11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9"/>
      <c r="E621" s="11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9"/>
      <c r="E622" s="11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9"/>
      <c r="E623" s="11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9"/>
      <c r="E624" s="11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9"/>
      <c r="E625" s="11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9"/>
      <c r="E626" s="11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9"/>
      <c r="E627" s="11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9"/>
      <c r="E628" s="11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9"/>
      <c r="E629" s="11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9"/>
      <c r="E630" s="11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9"/>
      <c r="E631" s="11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9"/>
      <c r="E632" s="11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9"/>
      <c r="E633" s="11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9"/>
      <c r="E634" s="11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9"/>
      <c r="E635" s="11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9"/>
      <c r="E636" s="11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9"/>
      <c r="E637" s="11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9"/>
      <c r="E638" s="11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9"/>
      <c r="E639" s="11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9"/>
      <c r="E640" s="11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9"/>
      <c r="E641" s="11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9"/>
      <c r="E642" s="11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9"/>
      <c r="E643" s="11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9"/>
      <c r="E644" s="11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9"/>
      <c r="E645" s="11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9"/>
      <c r="E646" s="11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9"/>
      <c r="E647" s="11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9"/>
      <c r="E648" s="11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9"/>
      <c r="E649" s="11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9"/>
      <c r="E650" s="11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9"/>
      <c r="E651" s="11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9"/>
      <c r="E652" s="11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9"/>
      <c r="E653" s="11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9"/>
      <c r="E654" s="11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9"/>
      <c r="E655" s="11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9"/>
      <c r="E656" s="11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9"/>
      <c r="E657" s="11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9"/>
      <c r="E658" s="11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9"/>
      <c r="E659" s="11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9"/>
      <c r="E660" s="11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9"/>
      <c r="E661" s="11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9"/>
      <c r="E662" s="11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9"/>
      <c r="E663" s="11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9"/>
      <c r="E664" s="11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9"/>
      <c r="E665" s="11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9"/>
      <c r="E666" s="11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9"/>
      <c r="E667" s="11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9"/>
      <c r="E668" s="11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9"/>
      <c r="E669" s="11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9"/>
      <c r="E670" s="11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9"/>
      <c r="E671" s="11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9"/>
      <c r="E672" s="11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9"/>
      <c r="E673" s="11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9"/>
      <c r="E674" s="11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9"/>
      <c r="E675" s="11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9"/>
      <c r="E676" s="11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9"/>
      <c r="E677" s="11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9"/>
      <c r="E678" s="11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9"/>
      <c r="E679" s="11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9"/>
      <c r="E680" s="11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9"/>
      <c r="E681" s="11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9"/>
      <c r="E682" s="11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9"/>
      <c r="E683" s="11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9"/>
      <c r="E684" s="11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9"/>
      <c r="E685" s="11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9"/>
      <c r="E686" s="11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9"/>
      <c r="E687" s="11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9"/>
      <c r="E688" s="11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9"/>
      <c r="E689" s="11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9"/>
      <c r="E690" s="11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9"/>
      <c r="E691" s="11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9"/>
      <c r="E692" s="11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9"/>
      <c r="E693" s="11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9"/>
      <c r="E694" s="11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9"/>
      <c r="E695" s="11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9"/>
      <c r="E696" s="11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9"/>
      <c r="E697" s="11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9"/>
      <c r="E698" s="11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9"/>
      <c r="E699" s="11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9"/>
      <c r="E700" s="11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9"/>
      <c r="E701" s="11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9"/>
      <c r="E702" s="11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9"/>
      <c r="E703" s="11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9"/>
      <c r="E704" s="11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9"/>
      <c r="E705" s="11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9"/>
      <c r="E706" s="11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9"/>
      <c r="E707" s="11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9"/>
      <c r="E708" s="11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9"/>
      <c r="E709" s="11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9"/>
      <c r="E710" s="11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9"/>
      <c r="E711" s="11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9"/>
      <c r="E712" s="11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9"/>
      <c r="E713" s="11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9"/>
      <c r="E714" s="11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9"/>
      <c r="E715" s="11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9"/>
      <c r="E716" s="11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9"/>
      <c r="E717" s="11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9"/>
      <c r="E718" s="11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9"/>
      <c r="E719" s="11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9"/>
      <c r="E720" s="11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9"/>
      <c r="E721" s="11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9"/>
      <c r="E722" s="11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9"/>
      <c r="E723" s="11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9"/>
      <c r="E724" s="11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9"/>
      <c r="E725" s="11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9"/>
      <c r="E726" s="11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9"/>
      <c r="E727" s="11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9"/>
      <c r="E728" s="11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9"/>
      <c r="E729" s="11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9"/>
      <c r="E730" s="11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9"/>
      <c r="E731" s="11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9"/>
      <c r="E732" s="11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9"/>
      <c r="E733" s="11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9"/>
      <c r="E734" s="11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9"/>
      <c r="E735" s="11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9"/>
      <c r="E736" s="11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9"/>
      <c r="E737" s="11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9"/>
      <c r="E738" s="11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9"/>
      <c r="E739" s="11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9"/>
      <c r="E740" s="11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9"/>
      <c r="E741" s="11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9"/>
      <c r="E742" s="11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9"/>
      <c r="E743" s="11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9"/>
      <c r="E744" s="11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9"/>
      <c r="E745" s="11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9"/>
      <c r="E746" s="11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9"/>
      <c r="E747" s="11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9"/>
      <c r="E748" s="11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9"/>
      <c r="E749" s="11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9"/>
      <c r="E750" s="11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9"/>
      <c r="E751" s="11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9"/>
      <c r="E752" s="11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9"/>
      <c r="E753" s="11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9"/>
      <c r="E754" s="11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9"/>
      <c r="E755" s="11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9"/>
      <c r="E756" s="11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9"/>
      <c r="E757" s="11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9"/>
      <c r="E758" s="11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9"/>
      <c r="E759" s="11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9"/>
      <c r="E760" s="11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9"/>
      <c r="E761" s="11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9"/>
      <c r="E762" s="11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9"/>
      <c r="E763" s="11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9"/>
      <c r="E764" s="11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9"/>
      <c r="E765" s="11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9"/>
      <c r="E766" s="11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9"/>
      <c r="E767" s="11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9"/>
      <c r="E768" s="11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9"/>
      <c r="E769" s="11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9"/>
      <c r="E770" s="11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9"/>
      <c r="E771" s="11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9"/>
      <c r="E772" s="11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9"/>
      <c r="E773" s="11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9"/>
      <c r="E774" s="11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9"/>
      <c r="E775" s="11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9"/>
      <c r="E776" s="11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9"/>
      <c r="E777" s="11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9"/>
      <c r="E778" s="11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9"/>
      <c r="E779" s="11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9"/>
      <c r="E780" s="11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9"/>
      <c r="E781" s="11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9"/>
      <c r="E782" s="11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9"/>
      <c r="E783" s="11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9"/>
      <c r="E784" s="11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9"/>
      <c r="E785" s="11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9"/>
      <c r="E786" s="11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9"/>
      <c r="E787" s="11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9"/>
      <c r="E788" s="11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9"/>
      <c r="E789" s="11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9"/>
      <c r="E790" s="11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9"/>
      <c r="E791" s="11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9"/>
      <c r="E792" s="11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9"/>
      <c r="E793" s="11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9"/>
      <c r="E794" s="11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9"/>
      <c r="E795" s="11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9"/>
      <c r="E796" s="11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9"/>
      <c r="E797" s="11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9"/>
      <c r="E798" s="11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9"/>
      <c r="E799" s="11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9"/>
      <c r="E800" s="11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9"/>
      <c r="E801" s="11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9"/>
      <c r="E802" s="11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9"/>
      <c r="E803" s="11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9"/>
      <c r="E804" s="11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9"/>
      <c r="E805" s="11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9"/>
      <c r="E806" s="11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9"/>
      <c r="E807" s="11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9"/>
      <c r="E808" s="11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9"/>
      <c r="E809" s="11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9"/>
      <c r="E810" s="11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9"/>
      <c r="E811" s="11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9"/>
      <c r="E812" s="11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9"/>
      <c r="E813" s="11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9"/>
      <c r="E814" s="11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9"/>
      <c r="E815" s="11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9"/>
      <c r="E816" s="11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9"/>
      <c r="E817" s="11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9"/>
      <c r="E818" s="11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9"/>
      <c r="E819" s="11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9"/>
      <c r="E820" s="11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9"/>
      <c r="E821" s="11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9"/>
      <c r="E822" s="11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9"/>
      <c r="E823" s="11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9"/>
      <c r="E824" s="11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9"/>
      <c r="E825" s="11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9"/>
      <c r="E826" s="11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9"/>
      <c r="E827" s="11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9"/>
      <c r="E828" s="11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9"/>
      <c r="E829" s="11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9"/>
      <c r="E830" s="11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9"/>
      <c r="E831" s="11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9"/>
      <c r="E832" s="11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9"/>
      <c r="E833" s="11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9"/>
      <c r="E834" s="11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9"/>
      <c r="E835" s="11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9"/>
      <c r="E836" s="11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9"/>
      <c r="E837" s="11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9"/>
      <c r="E838" s="11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9"/>
      <c r="E839" s="11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9"/>
      <c r="E840" s="11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9"/>
      <c r="E841" s="11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9"/>
      <c r="E842" s="11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9"/>
      <c r="E843" s="11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9"/>
      <c r="E844" s="11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9"/>
      <c r="E845" s="11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9"/>
      <c r="E846" s="11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9"/>
      <c r="E847" s="11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9"/>
      <c r="E848" s="11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9"/>
      <c r="E849" s="11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9"/>
      <c r="E850" s="11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9"/>
      <c r="E851" s="11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9"/>
      <c r="E852" s="11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9"/>
      <c r="E853" s="11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9"/>
      <c r="E854" s="11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9"/>
      <c r="E855" s="11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9"/>
      <c r="E856" s="11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9"/>
      <c r="E857" s="11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9"/>
      <c r="E858" s="11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9"/>
      <c r="E859" s="11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9"/>
      <c r="E860" s="11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9"/>
      <c r="E861" s="11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9"/>
      <c r="E862" s="11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9"/>
      <c r="E863" s="11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9"/>
      <c r="E864" s="11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9"/>
      <c r="E865" s="11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9"/>
      <c r="E866" s="11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9"/>
      <c r="E867" s="11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9"/>
      <c r="E868" s="11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9"/>
      <c r="E869" s="11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9"/>
      <c r="E870" s="11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9"/>
      <c r="E871" s="11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9"/>
      <c r="E872" s="11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9"/>
      <c r="E873" s="11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9"/>
      <c r="E874" s="11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9"/>
      <c r="E875" s="11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9"/>
      <c r="E876" s="11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9"/>
      <c r="E877" s="11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9"/>
      <c r="E878" s="11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9"/>
      <c r="E879" s="11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9"/>
      <c r="E880" s="11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9"/>
      <c r="E881" s="11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9"/>
      <c r="E882" s="11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9"/>
      <c r="E883" s="11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9"/>
      <c r="E884" s="11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9"/>
      <c r="E885" s="11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9"/>
      <c r="E886" s="11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9"/>
      <c r="E887" s="11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9"/>
      <c r="E888" s="11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9"/>
      <c r="E889" s="11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9"/>
      <c r="E890" s="11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9"/>
      <c r="E891" s="11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9"/>
      <c r="E892" s="11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9"/>
      <c r="E893" s="11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9"/>
      <c r="E894" s="11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9"/>
      <c r="E895" s="11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9"/>
      <c r="E896" s="11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9"/>
      <c r="E897" s="11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9"/>
      <c r="E898" s="11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9"/>
      <c r="E899" s="11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9"/>
      <c r="E900" s="11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9"/>
      <c r="E901" s="11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9"/>
      <c r="E902" s="11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9"/>
      <c r="E903" s="11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9"/>
      <c r="E904" s="11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9"/>
      <c r="E905" s="11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9"/>
      <c r="E906" s="11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9"/>
      <c r="E907" s="11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9"/>
      <c r="E908" s="11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9"/>
      <c r="E909" s="11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9"/>
      <c r="E910" s="11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9"/>
      <c r="E911" s="11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9"/>
      <c r="E912" s="11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9"/>
      <c r="E913" s="11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9"/>
      <c r="E914" s="11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9"/>
      <c r="E915" s="11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9"/>
      <c r="E916" s="11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9"/>
      <c r="E917" s="11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9"/>
      <c r="E918" s="11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9"/>
      <c r="E919" s="11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9"/>
      <c r="E920" s="11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9"/>
      <c r="E921" s="11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9"/>
      <c r="E922" s="11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9"/>
      <c r="E923" s="11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9"/>
      <c r="E924" s="11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9"/>
      <c r="E925" s="11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9"/>
      <c r="E926" s="11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9"/>
      <c r="E927" s="11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9"/>
      <c r="E928" s="11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9"/>
      <c r="E929" s="11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9"/>
      <c r="E930" s="11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9"/>
      <c r="E931" s="11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9"/>
      <c r="E932" s="11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9"/>
      <c r="E933" s="11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9"/>
      <c r="E934" s="11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9"/>
      <c r="E935" s="11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9"/>
      <c r="E936" s="11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9"/>
      <c r="E937" s="11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9"/>
      <c r="E938" s="11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9"/>
      <c r="E939" s="11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9"/>
      <c r="E940" s="11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9"/>
      <c r="E941" s="11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9"/>
      <c r="E942" s="11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9"/>
      <c r="E943" s="11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9"/>
      <c r="E944" s="11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9"/>
      <c r="E945" s="11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9"/>
      <c r="E946" s="11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9"/>
      <c r="E947" s="11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9"/>
      <c r="E948" s="11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9"/>
      <c r="E949" s="11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9"/>
      <c r="E950" s="11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9"/>
      <c r="E951" s="11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9"/>
      <c r="E952" s="11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9"/>
      <c r="E953" s="11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9"/>
      <c r="E954" s="11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9"/>
      <c r="E955" s="11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9"/>
      <c r="E956" s="11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9"/>
      <c r="E957" s="11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9"/>
      <c r="E958" s="11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9"/>
      <c r="E959" s="11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9"/>
      <c r="E960" s="11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9"/>
      <c r="E961" s="11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9"/>
      <c r="E962" s="11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9"/>
      <c r="E963" s="11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9"/>
      <c r="E964" s="11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9"/>
      <c r="E965" s="11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9"/>
      <c r="E966" s="11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9"/>
      <c r="E967" s="11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9"/>
      <c r="E968" s="11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9"/>
      <c r="E969" s="11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9"/>
      <c r="E970" s="11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9"/>
      <c r="E971" s="11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9"/>
      <c r="E972" s="11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9"/>
      <c r="E973" s="11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9"/>
      <c r="E974" s="11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9"/>
      <c r="E975" s="11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9"/>
      <c r="E976" s="11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9"/>
      <c r="E977" s="11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9"/>
      <c r="E978" s="11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9"/>
      <c r="E979" s="11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9"/>
      <c r="E980" s="11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9"/>
      <c r="E981" s="11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9"/>
      <c r="E982" s="11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9"/>
      <c r="E983" s="11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9"/>
      <c r="E984" s="11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9"/>
      <c r="E985" s="11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9"/>
      <c r="E986" s="11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9"/>
      <c r="E987" s="11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9"/>
      <c r="E988" s="11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9"/>
      <c r="E989" s="11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9"/>
      <c r="E990" s="11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9"/>
      <c r="E991" s="11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9"/>
      <c r="E992" s="11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9"/>
      <c r="E993" s="11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9"/>
      <c r="E994" s="11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9"/>
      <c r="E995" s="11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9"/>
      <c r="E996" s="11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9"/>
      <c r="E997" s="11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9"/>
      <c r="E998" s="11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9"/>
      <c r="E999" s="11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9"/>
      <c r="E1000" s="11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1"/>
      <c r="X1000" s="1"/>
      <c r="Y1000" s="1"/>
      <c r="Z1000" s="1"/>
      <c r="AA1000" s="1"/>
    </row>
  </sheetData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2.5703125" defaultRowHeight="15" customHeight="1"/>
  <cols>
    <col min="1" max="1" width="23.5703125" customWidth="1"/>
    <col min="2" max="6" width="12.5703125" customWidth="1"/>
  </cols>
  <sheetData>
    <row r="1" spans="1:26" ht="15.75" customHeight="1">
      <c r="A1" s="2" t="s">
        <v>9</v>
      </c>
      <c r="B1" s="3" t="s">
        <v>11</v>
      </c>
      <c r="C1" s="3" t="s">
        <v>13</v>
      </c>
      <c r="D1" s="3" t="s">
        <v>15</v>
      </c>
      <c r="E1" s="3" t="s">
        <v>17</v>
      </c>
      <c r="F1" s="3" t="s">
        <v>19</v>
      </c>
      <c r="G1" s="3" t="s">
        <v>21</v>
      </c>
      <c r="H1" s="4" t="s">
        <v>23</v>
      </c>
      <c r="I1" s="4" t="s">
        <v>25</v>
      </c>
      <c r="J1" s="4" t="s">
        <v>27</v>
      </c>
      <c r="K1" s="5" t="s">
        <v>29</v>
      </c>
      <c r="L1" s="5" t="s">
        <v>31</v>
      </c>
      <c r="M1" s="5" t="s">
        <v>33</v>
      </c>
      <c r="N1" s="5" t="s">
        <v>35</v>
      </c>
      <c r="O1" s="5" t="s">
        <v>37</v>
      </c>
      <c r="P1" s="5" t="s">
        <v>39</v>
      </c>
      <c r="Q1" s="5" t="s">
        <v>41</v>
      </c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>
      <c r="A2" s="11" t="s">
        <v>48</v>
      </c>
      <c r="B2" s="12">
        <v>2</v>
      </c>
      <c r="C2" s="13">
        <v>2</v>
      </c>
      <c r="D2" s="13">
        <v>2</v>
      </c>
      <c r="E2" s="13">
        <v>2</v>
      </c>
      <c r="F2" s="13">
        <v>2</v>
      </c>
      <c r="G2" s="13">
        <v>2</v>
      </c>
      <c r="H2" s="13">
        <v>0</v>
      </c>
      <c r="I2" s="13">
        <v>2</v>
      </c>
      <c r="J2" s="13">
        <v>2</v>
      </c>
      <c r="K2" s="13">
        <v>2</v>
      </c>
      <c r="L2" s="13">
        <v>1</v>
      </c>
      <c r="M2" s="13">
        <v>0</v>
      </c>
      <c r="N2" s="13">
        <v>0</v>
      </c>
      <c r="O2" s="13">
        <v>1</v>
      </c>
      <c r="P2" s="13">
        <v>0</v>
      </c>
      <c r="Q2" s="13">
        <v>1</v>
      </c>
    </row>
    <row r="3" spans="1:26" ht="15.75" customHeight="1">
      <c r="A3" s="11" t="s">
        <v>50</v>
      </c>
      <c r="B3" s="14">
        <v>2</v>
      </c>
      <c r="C3" s="15">
        <v>1</v>
      </c>
      <c r="D3" s="15">
        <v>2</v>
      </c>
      <c r="E3" s="15">
        <v>1</v>
      </c>
      <c r="F3" s="15">
        <v>1</v>
      </c>
      <c r="G3" s="15">
        <v>2</v>
      </c>
      <c r="H3" s="15">
        <v>0</v>
      </c>
      <c r="I3" s="15">
        <v>2</v>
      </c>
      <c r="J3" s="15">
        <v>2</v>
      </c>
      <c r="K3" s="15">
        <v>2</v>
      </c>
      <c r="L3" s="15">
        <v>0</v>
      </c>
      <c r="M3" s="15">
        <v>0</v>
      </c>
      <c r="N3" s="15">
        <v>0</v>
      </c>
      <c r="O3" s="15">
        <v>1</v>
      </c>
      <c r="P3" s="15">
        <v>2</v>
      </c>
      <c r="Q3" s="15">
        <v>0</v>
      </c>
    </row>
    <row r="4" spans="1:26" ht="15.75" customHeight="1">
      <c r="A4" s="11" t="s">
        <v>71</v>
      </c>
      <c r="B4" s="14">
        <v>2</v>
      </c>
      <c r="C4" s="15">
        <v>1</v>
      </c>
      <c r="D4" s="15">
        <v>2</v>
      </c>
      <c r="E4" s="15">
        <v>2</v>
      </c>
      <c r="F4" s="15">
        <v>1</v>
      </c>
      <c r="G4" s="15">
        <v>0</v>
      </c>
      <c r="H4" s="15">
        <v>0</v>
      </c>
      <c r="I4" s="15">
        <v>2</v>
      </c>
      <c r="J4" s="15">
        <v>2</v>
      </c>
      <c r="K4" s="15">
        <v>2</v>
      </c>
      <c r="L4" s="15">
        <v>1</v>
      </c>
      <c r="M4" s="15">
        <v>0</v>
      </c>
      <c r="N4" s="15">
        <v>0</v>
      </c>
      <c r="O4" s="15">
        <v>1</v>
      </c>
      <c r="P4" s="15">
        <v>2</v>
      </c>
      <c r="Q4" s="15">
        <v>1</v>
      </c>
    </row>
    <row r="5" spans="1:26" ht="15.75" customHeight="1">
      <c r="A5" s="11" t="s">
        <v>52</v>
      </c>
      <c r="B5" s="14">
        <v>1</v>
      </c>
      <c r="C5" s="15">
        <v>0</v>
      </c>
      <c r="D5" s="15">
        <v>2</v>
      </c>
      <c r="E5" s="15">
        <v>2</v>
      </c>
      <c r="F5" s="15">
        <v>2</v>
      </c>
      <c r="G5" s="15">
        <v>0</v>
      </c>
      <c r="H5" s="15">
        <v>0</v>
      </c>
      <c r="I5" s="15">
        <v>0</v>
      </c>
      <c r="J5" s="15">
        <v>0</v>
      </c>
      <c r="K5" s="15">
        <v>2</v>
      </c>
      <c r="L5" s="15">
        <v>1</v>
      </c>
      <c r="M5" s="15">
        <v>0</v>
      </c>
      <c r="N5" s="15">
        <v>0</v>
      </c>
      <c r="O5" s="15">
        <v>0</v>
      </c>
      <c r="P5" s="15">
        <v>0</v>
      </c>
      <c r="Q5" s="15">
        <v>1</v>
      </c>
    </row>
    <row r="6" spans="1:26" ht="15.75" customHeight="1">
      <c r="A6" s="11" t="s">
        <v>54</v>
      </c>
      <c r="B6" s="14">
        <v>1</v>
      </c>
      <c r="C6" s="15">
        <v>0</v>
      </c>
      <c r="D6" s="15">
        <v>2</v>
      </c>
      <c r="E6" s="15">
        <v>2</v>
      </c>
      <c r="F6" s="15">
        <v>1</v>
      </c>
      <c r="G6" s="15">
        <v>0</v>
      </c>
      <c r="H6" s="15">
        <v>0</v>
      </c>
      <c r="I6" s="15">
        <v>2</v>
      </c>
      <c r="J6" s="15">
        <v>2</v>
      </c>
      <c r="K6" s="15">
        <v>2</v>
      </c>
      <c r="L6" s="15">
        <v>1</v>
      </c>
      <c r="M6" s="15">
        <v>0</v>
      </c>
      <c r="N6" s="15">
        <v>0</v>
      </c>
      <c r="O6" s="15">
        <v>0</v>
      </c>
      <c r="P6" s="15">
        <v>0</v>
      </c>
      <c r="Q6" s="15">
        <v>1</v>
      </c>
    </row>
    <row r="7" spans="1:26" ht="15.75" customHeight="1">
      <c r="A7" s="11" t="s">
        <v>58</v>
      </c>
      <c r="B7" s="14">
        <v>1</v>
      </c>
      <c r="C7" s="15">
        <v>2</v>
      </c>
      <c r="D7" s="15">
        <v>2</v>
      </c>
      <c r="E7" s="15">
        <v>2</v>
      </c>
      <c r="F7" s="15">
        <v>2</v>
      </c>
      <c r="G7" s="15">
        <v>2</v>
      </c>
      <c r="H7" s="15">
        <v>1</v>
      </c>
      <c r="I7" s="15">
        <v>1</v>
      </c>
      <c r="J7" s="15">
        <v>2</v>
      </c>
      <c r="K7" s="15">
        <v>2</v>
      </c>
      <c r="L7" s="15">
        <v>1</v>
      </c>
      <c r="M7" s="15">
        <v>0</v>
      </c>
      <c r="N7" s="15">
        <v>0</v>
      </c>
      <c r="O7" s="15">
        <v>2</v>
      </c>
      <c r="P7" s="15">
        <v>1</v>
      </c>
      <c r="Q7" s="15">
        <v>2</v>
      </c>
    </row>
    <row r="8" spans="1:26" ht="15.75" customHeight="1">
      <c r="A8" s="11" t="s">
        <v>62</v>
      </c>
      <c r="B8" s="14">
        <v>1</v>
      </c>
      <c r="C8" s="15">
        <v>2</v>
      </c>
      <c r="D8" s="15">
        <v>2</v>
      </c>
      <c r="E8" s="15">
        <v>1</v>
      </c>
      <c r="F8" s="15">
        <v>2</v>
      </c>
      <c r="G8" s="15">
        <v>2</v>
      </c>
      <c r="H8" s="15">
        <v>1</v>
      </c>
      <c r="I8" s="15">
        <v>2</v>
      </c>
      <c r="J8" s="15">
        <v>2</v>
      </c>
      <c r="K8" s="15">
        <v>2</v>
      </c>
      <c r="L8" s="15">
        <v>1</v>
      </c>
      <c r="M8" s="15">
        <v>0</v>
      </c>
      <c r="N8" s="15">
        <v>0</v>
      </c>
      <c r="O8" s="15">
        <v>2</v>
      </c>
      <c r="P8" s="15">
        <v>0</v>
      </c>
      <c r="Q8" s="15">
        <v>1</v>
      </c>
    </row>
    <row r="9" spans="1:26" ht="15.75" customHeight="1">
      <c r="A9" s="11" t="s">
        <v>63</v>
      </c>
      <c r="B9" s="14">
        <v>1</v>
      </c>
      <c r="C9" s="15">
        <v>2</v>
      </c>
      <c r="D9" s="15">
        <v>2</v>
      </c>
      <c r="E9" s="15">
        <v>2</v>
      </c>
      <c r="F9" s="15">
        <v>2</v>
      </c>
      <c r="G9" s="15">
        <v>1</v>
      </c>
      <c r="H9" s="15">
        <v>1</v>
      </c>
      <c r="I9" s="15">
        <v>2</v>
      </c>
      <c r="J9" s="15">
        <v>2</v>
      </c>
      <c r="K9" s="15">
        <v>2</v>
      </c>
      <c r="L9" s="15">
        <v>1</v>
      </c>
      <c r="M9" s="15">
        <v>0</v>
      </c>
      <c r="N9" s="15">
        <v>0</v>
      </c>
      <c r="O9" s="15">
        <v>0</v>
      </c>
      <c r="P9" s="15">
        <v>0</v>
      </c>
      <c r="Q9" s="15">
        <v>1</v>
      </c>
    </row>
    <row r="10" spans="1:26" ht="15.75" customHeight="1">
      <c r="A10" s="11" t="s">
        <v>73</v>
      </c>
      <c r="B10" s="14">
        <v>1</v>
      </c>
      <c r="C10" s="15">
        <v>0</v>
      </c>
      <c r="D10" s="15">
        <v>2</v>
      </c>
      <c r="E10" s="15">
        <v>1</v>
      </c>
      <c r="F10" s="15">
        <v>1</v>
      </c>
      <c r="G10" s="15">
        <v>2</v>
      </c>
      <c r="H10" s="15">
        <v>0</v>
      </c>
      <c r="I10" s="15">
        <v>1</v>
      </c>
      <c r="J10" s="15">
        <v>2</v>
      </c>
      <c r="K10" s="15">
        <v>1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15">
        <v>2</v>
      </c>
    </row>
    <row r="11" spans="1:26" ht="15.75" customHeight="1">
      <c r="A11" s="11" t="s">
        <v>76</v>
      </c>
      <c r="B11" s="14">
        <v>1</v>
      </c>
      <c r="C11" s="15">
        <v>0</v>
      </c>
      <c r="D11" s="15">
        <v>2</v>
      </c>
      <c r="E11" s="15">
        <v>1</v>
      </c>
      <c r="F11" s="15">
        <v>1</v>
      </c>
      <c r="G11" s="15">
        <v>2</v>
      </c>
      <c r="H11" s="15">
        <v>0</v>
      </c>
      <c r="I11" s="15">
        <v>1</v>
      </c>
      <c r="J11" s="15">
        <v>1</v>
      </c>
      <c r="K11" s="15">
        <v>1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</row>
    <row r="12" spans="1:26" ht="15.75" customHeight="1">
      <c r="A12" s="11" t="s">
        <v>77</v>
      </c>
      <c r="B12" s="14">
        <v>1</v>
      </c>
      <c r="C12" s="15">
        <v>0</v>
      </c>
      <c r="D12" s="15">
        <v>2</v>
      </c>
      <c r="E12" s="15">
        <v>1</v>
      </c>
      <c r="F12" s="15">
        <v>1</v>
      </c>
      <c r="G12" s="15">
        <v>2</v>
      </c>
      <c r="H12" s="15">
        <v>0</v>
      </c>
      <c r="I12" s="15">
        <v>1</v>
      </c>
      <c r="J12" s="15">
        <v>1</v>
      </c>
      <c r="K12" s="15">
        <v>1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</row>
    <row r="13" spans="1:26" ht="15.75" customHeight="1">
      <c r="A13" s="11" t="s">
        <v>78</v>
      </c>
      <c r="B13" s="14">
        <v>2</v>
      </c>
      <c r="C13" s="15">
        <v>2</v>
      </c>
      <c r="D13" s="15">
        <v>2</v>
      </c>
      <c r="E13" s="15">
        <v>2</v>
      </c>
      <c r="F13" s="15">
        <v>2</v>
      </c>
      <c r="G13" s="15">
        <v>0</v>
      </c>
      <c r="H13" s="15">
        <v>2</v>
      </c>
      <c r="I13" s="15">
        <v>2</v>
      </c>
      <c r="J13" s="15">
        <v>2</v>
      </c>
      <c r="K13" s="15">
        <v>2</v>
      </c>
      <c r="L13" s="15">
        <v>1</v>
      </c>
      <c r="M13" s="15">
        <v>0</v>
      </c>
      <c r="N13" s="15">
        <v>0</v>
      </c>
      <c r="O13" s="15">
        <v>1</v>
      </c>
      <c r="P13" s="15">
        <v>0</v>
      </c>
      <c r="Q13" s="15">
        <v>1</v>
      </c>
    </row>
    <row r="14" spans="1:26" ht="15.75" customHeight="1">
      <c r="A14" s="11" t="s">
        <v>84</v>
      </c>
      <c r="B14" s="14">
        <v>2</v>
      </c>
      <c r="C14" s="15">
        <v>2</v>
      </c>
      <c r="D14" s="15">
        <v>2</v>
      </c>
      <c r="E14" s="15">
        <v>2</v>
      </c>
      <c r="F14" s="15">
        <v>2</v>
      </c>
      <c r="G14" s="15">
        <v>2</v>
      </c>
      <c r="H14" s="15">
        <v>1</v>
      </c>
      <c r="I14" s="15">
        <v>2</v>
      </c>
      <c r="J14" s="15">
        <v>2</v>
      </c>
      <c r="K14" s="15">
        <v>2</v>
      </c>
      <c r="L14" s="15">
        <v>0</v>
      </c>
      <c r="M14" s="15">
        <v>0</v>
      </c>
      <c r="N14" s="15">
        <v>0</v>
      </c>
      <c r="O14" s="15">
        <v>1</v>
      </c>
      <c r="P14" s="15">
        <v>1</v>
      </c>
      <c r="Q14" s="15">
        <v>1</v>
      </c>
    </row>
    <row r="15" spans="1:26" ht="15.75" customHeight="1">
      <c r="A15" s="11" t="s">
        <v>90</v>
      </c>
      <c r="B15" s="14">
        <v>2</v>
      </c>
      <c r="C15" s="15">
        <v>2</v>
      </c>
      <c r="D15" s="15">
        <v>2</v>
      </c>
      <c r="E15" s="15">
        <v>2</v>
      </c>
      <c r="F15" s="15">
        <v>2</v>
      </c>
      <c r="G15" s="15">
        <v>2</v>
      </c>
      <c r="H15" s="15">
        <v>0</v>
      </c>
      <c r="I15" s="15">
        <v>2</v>
      </c>
      <c r="J15" s="15">
        <v>2</v>
      </c>
      <c r="K15" s="15">
        <v>2</v>
      </c>
      <c r="L15" s="15">
        <v>0</v>
      </c>
      <c r="M15" s="15">
        <v>0</v>
      </c>
      <c r="N15" s="15">
        <v>0</v>
      </c>
      <c r="O15" s="15">
        <v>1</v>
      </c>
      <c r="P15" s="15">
        <v>0</v>
      </c>
      <c r="Q15" s="15">
        <v>1</v>
      </c>
    </row>
    <row r="16" spans="1:26" ht="15.75" customHeight="1">
      <c r="A16" s="11" t="s">
        <v>94</v>
      </c>
      <c r="B16" s="14">
        <v>2</v>
      </c>
      <c r="C16" s="15">
        <v>0</v>
      </c>
      <c r="D16" s="15">
        <v>2</v>
      </c>
      <c r="E16" s="15">
        <v>1</v>
      </c>
      <c r="F16" s="15">
        <v>2</v>
      </c>
      <c r="G16" s="15">
        <v>0</v>
      </c>
      <c r="H16" s="15">
        <v>2</v>
      </c>
      <c r="I16" s="15">
        <v>2</v>
      </c>
      <c r="J16" s="15">
        <v>2</v>
      </c>
      <c r="K16" s="15">
        <v>2</v>
      </c>
      <c r="L16" s="15">
        <v>1</v>
      </c>
      <c r="M16" s="15">
        <v>2</v>
      </c>
      <c r="N16" s="15">
        <v>0</v>
      </c>
      <c r="O16" s="15">
        <v>1</v>
      </c>
      <c r="P16" s="15">
        <v>0</v>
      </c>
      <c r="Q16" s="15">
        <v>1</v>
      </c>
    </row>
    <row r="17" spans="1:17" ht="15.75" customHeight="1">
      <c r="A17" s="11" t="s">
        <v>96</v>
      </c>
      <c r="B17" s="14">
        <v>2</v>
      </c>
      <c r="C17" s="15">
        <v>0</v>
      </c>
      <c r="D17" s="15">
        <v>2</v>
      </c>
      <c r="E17" s="15">
        <v>2</v>
      </c>
      <c r="F17" s="15">
        <v>1</v>
      </c>
      <c r="G17" s="15">
        <v>0</v>
      </c>
      <c r="H17" s="15">
        <v>1</v>
      </c>
      <c r="I17" s="15">
        <v>2</v>
      </c>
      <c r="J17" s="15">
        <v>2</v>
      </c>
      <c r="K17" s="15">
        <v>2</v>
      </c>
      <c r="L17" s="15">
        <v>0</v>
      </c>
      <c r="M17" s="15">
        <v>0</v>
      </c>
      <c r="N17" s="15">
        <v>0</v>
      </c>
      <c r="O17" s="15">
        <v>0</v>
      </c>
      <c r="P17" s="15">
        <v>1</v>
      </c>
      <c r="Q17" s="15">
        <v>0</v>
      </c>
    </row>
    <row r="18" spans="1:17" ht="15.75" customHeight="1">
      <c r="A18" s="11" t="s">
        <v>102</v>
      </c>
      <c r="B18" s="14">
        <v>2</v>
      </c>
      <c r="C18" s="15">
        <v>2</v>
      </c>
      <c r="D18" s="15">
        <v>1</v>
      </c>
      <c r="E18" s="15">
        <v>1</v>
      </c>
      <c r="F18" s="15">
        <v>2</v>
      </c>
      <c r="G18" s="15">
        <v>2</v>
      </c>
      <c r="H18" s="15">
        <v>0</v>
      </c>
      <c r="I18" s="15">
        <v>2</v>
      </c>
      <c r="J18" s="15">
        <v>2</v>
      </c>
      <c r="K18" s="15">
        <v>2</v>
      </c>
      <c r="L18" s="15">
        <v>0</v>
      </c>
      <c r="M18" s="15">
        <v>0</v>
      </c>
      <c r="N18" s="15">
        <v>0</v>
      </c>
      <c r="O18" s="15">
        <v>1</v>
      </c>
      <c r="P18" s="15">
        <v>2</v>
      </c>
      <c r="Q18" s="15">
        <v>2</v>
      </c>
    </row>
    <row r="19" spans="1:17" ht="15.75" customHeight="1">
      <c r="A19" s="15" t="s">
        <v>105</v>
      </c>
      <c r="B19" s="14">
        <v>2</v>
      </c>
      <c r="C19" s="15">
        <v>1</v>
      </c>
      <c r="D19" s="15">
        <v>1</v>
      </c>
      <c r="E19" s="15">
        <v>1</v>
      </c>
      <c r="F19" s="15">
        <v>2</v>
      </c>
      <c r="G19" s="15">
        <v>2</v>
      </c>
      <c r="H19" s="15">
        <v>2</v>
      </c>
      <c r="I19" s="15">
        <v>1</v>
      </c>
      <c r="J19" s="15">
        <v>2</v>
      </c>
      <c r="K19" s="15">
        <v>1</v>
      </c>
      <c r="L19" s="15">
        <v>1</v>
      </c>
      <c r="M19" s="15">
        <v>1</v>
      </c>
      <c r="N19" s="15">
        <v>2</v>
      </c>
      <c r="O19" s="15">
        <v>2</v>
      </c>
      <c r="P19" s="15">
        <v>1</v>
      </c>
      <c r="Q19" s="15">
        <v>2</v>
      </c>
    </row>
    <row r="20" spans="1:17" ht="15.75" customHeight="1">
      <c r="A20" s="11" t="s">
        <v>109</v>
      </c>
      <c r="B20" s="11">
        <f t="shared" ref="B20:Q20" si="0">COUNTIF(B2:B19, "2")</f>
        <v>10</v>
      </c>
      <c r="C20" s="11">
        <f t="shared" si="0"/>
        <v>8</v>
      </c>
      <c r="D20" s="11">
        <f t="shared" si="0"/>
        <v>16</v>
      </c>
      <c r="E20" s="11">
        <f t="shared" si="0"/>
        <v>10</v>
      </c>
      <c r="F20" s="11">
        <f t="shared" si="0"/>
        <v>11</v>
      </c>
      <c r="G20" s="11">
        <f t="shared" si="0"/>
        <v>11</v>
      </c>
      <c r="H20" s="11">
        <f t="shared" si="0"/>
        <v>3</v>
      </c>
      <c r="I20" s="11">
        <f t="shared" si="0"/>
        <v>12</v>
      </c>
      <c r="J20" s="11">
        <f t="shared" si="0"/>
        <v>15</v>
      </c>
      <c r="K20" s="11">
        <f t="shared" si="0"/>
        <v>14</v>
      </c>
      <c r="L20" s="11">
        <f t="shared" si="0"/>
        <v>0</v>
      </c>
      <c r="M20" s="11">
        <f t="shared" si="0"/>
        <v>1</v>
      </c>
      <c r="N20" s="11">
        <f t="shared" si="0"/>
        <v>1</v>
      </c>
      <c r="O20" s="11">
        <f t="shared" si="0"/>
        <v>3</v>
      </c>
      <c r="P20" s="11">
        <f t="shared" si="0"/>
        <v>3</v>
      </c>
      <c r="Q20" s="11">
        <f t="shared" si="0"/>
        <v>4</v>
      </c>
    </row>
    <row r="21" spans="1:17" ht="15.75" customHeight="1">
      <c r="A21" s="11" t="s">
        <v>110</v>
      </c>
      <c r="B21" s="11">
        <f t="shared" ref="B21:Q21" si="1">COUNTIF(B3:B20, "1")</f>
        <v>8</v>
      </c>
      <c r="C21" s="11">
        <f t="shared" si="1"/>
        <v>3</v>
      </c>
      <c r="D21" s="11">
        <f t="shared" si="1"/>
        <v>2</v>
      </c>
      <c r="E21" s="11">
        <f t="shared" si="1"/>
        <v>8</v>
      </c>
      <c r="F21" s="11">
        <f t="shared" si="1"/>
        <v>7</v>
      </c>
      <c r="G21" s="11">
        <f t="shared" si="1"/>
        <v>1</v>
      </c>
      <c r="H21" s="11">
        <f t="shared" si="1"/>
        <v>5</v>
      </c>
      <c r="I21" s="11">
        <f t="shared" si="1"/>
        <v>5</v>
      </c>
      <c r="J21" s="11">
        <f t="shared" si="1"/>
        <v>2</v>
      </c>
      <c r="K21" s="11">
        <f t="shared" si="1"/>
        <v>4</v>
      </c>
      <c r="L21" s="11">
        <f t="shared" si="1"/>
        <v>9</v>
      </c>
      <c r="M21" s="11">
        <f t="shared" si="1"/>
        <v>2</v>
      </c>
      <c r="N21" s="11">
        <f t="shared" si="1"/>
        <v>1</v>
      </c>
      <c r="O21" s="11">
        <f t="shared" si="1"/>
        <v>8</v>
      </c>
      <c r="P21" s="11">
        <f t="shared" si="1"/>
        <v>4</v>
      </c>
      <c r="Q21" s="11">
        <f t="shared" si="1"/>
        <v>9</v>
      </c>
    </row>
    <row r="22" spans="1:17" ht="15.75" customHeight="1">
      <c r="A22" s="11" t="s">
        <v>112</v>
      </c>
      <c r="B22" s="11">
        <f t="shared" ref="B22:Q22" si="2">COUNTIF(B5:B21, "0")</f>
        <v>0</v>
      </c>
      <c r="C22" s="11">
        <f t="shared" si="2"/>
        <v>7</v>
      </c>
      <c r="D22" s="11">
        <f t="shared" si="2"/>
        <v>0</v>
      </c>
      <c r="E22" s="11">
        <f t="shared" si="2"/>
        <v>0</v>
      </c>
      <c r="F22" s="11">
        <f t="shared" si="2"/>
        <v>0</v>
      </c>
      <c r="G22" s="11">
        <f t="shared" si="2"/>
        <v>5</v>
      </c>
      <c r="H22" s="11">
        <f t="shared" si="2"/>
        <v>7</v>
      </c>
      <c r="I22" s="11">
        <f t="shared" si="2"/>
        <v>1</v>
      </c>
      <c r="J22" s="11">
        <f t="shared" si="2"/>
        <v>1</v>
      </c>
      <c r="K22" s="11">
        <f t="shared" si="2"/>
        <v>0</v>
      </c>
      <c r="L22" s="11">
        <f t="shared" si="2"/>
        <v>8</v>
      </c>
      <c r="M22" s="11">
        <f t="shared" si="2"/>
        <v>13</v>
      </c>
      <c r="N22" s="11">
        <f t="shared" si="2"/>
        <v>14</v>
      </c>
      <c r="O22" s="11">
        <f t="shared" si="2"/>
        <v>6</v>
      </c>
      <c r="P22" s="11">
        <f t="shared" si="2"/>
        <v>10</v>
      </c>
      <c r="Q22" s="11">
        <f t="shared" si="2"/>
        <v>3</v>
      </c>
    </row>
    <row r="23" spans="1:17" ht="15.75" customHeight="1">
      <c r="A23" s="16" t="s">
        <v>114</v>
      </c>
      <c r="B23" s="16">
        <f t="shared" ref="B23:Q23" si="3">COUNT(B2:B19)</f>
        <v>18</v>
      </c>
      <c r="C23" s="16">
        <f t="shared" si="3"/>
        <v>18</v>
      </c>
      <c r="D23" s="16">
        <f t="shared" si="3"/>
        <v>18</v>
      </c>
      <c r="E23" s="16">
        <f t="shared" si="3"/>
        <v>18</v>
      </c>
      <c r="F23" s="16">
        <f t="shared" si="3"/>
        <v>18</v>
      </c>
      <c r="G23" s="16">
        <f t="shared" si="3"/>
        <v>18</v>
      </c>
      <c r="H23" s="16">
        <f t="shared" si="3"/>
        <v>18</v>
      </c>
      <c r="I23" s="16">
        <f t="shared" si="3"/>
        <v>18</v>
      </c>
      <c r="J23" s="16">
        <f t="shared" si="3"/>
        <v>18</v>
      </c>
      <c r="K23" s="16">
        <f t="shared" si="3"/>
        <v>18</v>
      </c>
      <c r="L23" s="16">
        <f t="shared" si="3"/>
        <v>18</v>
      </c>
      <c r="M23" s="16">
        <f t="shared" si="3"/>
        <v>18</v>
      </c>
      <c r="N23" s="16">
        <f t="shared" si="3"/>
        <v>18</v>
      </c>
      <c r="O23" s="16">
        <f t="shared" si="3"/>
        <v>18</v>
      </c>
      <c r="P23" s="16">
        <f t="shared" si="3"/>
        <v>18</v>
      </c>
      <c r="Q23" s="16">
        <f t="shared" si="3"/>
        <v>18</v>
      </c>
    </row>
    <row r="24" spans="1:17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customHeight="1">
      <c r="A25" s="11" t="s">
        <v>117</v>
      </c>
      <c r="B25" s="20">
        <f t="shared" ref="B25:Q25" si="4">(B20/B23)*100</f>
        <v>55.555555555555557</v>
      </c>
      <c r="C25" s="20">
        <f t="shared" si="4"/>
        <v>44.444444444444443</v>
      </c>
      <c r="D25" s="20">
        <f t="shared" si="4"/>
        <v>88.888888888888886</v>
      </c>
      <c r="E25" s="20">
        <f t="shared" si="4"/>
        <v>55.555555555555557</v>
      </c>
      <c r="F25" s="20">
        <f t="shared" si="4"/>
        <v>61.111111111111114</v>
      </c>
      <c r="G25" s="20">
        <f t="shared" si="4"/>
        <v>61.111111111111114</v>
      </c>
      <c r="H25" s="20">
        <f t="shared" si="4"/>
        <v>16.666666666666664</v>
      </c>
      <c r="I25" s="20">
        <f t="shared" si="4"/>
        <v>66.666666666666657</v>
      </c>
      <c r="J25" s="20">
        <f t="shared" si="4"/>
        <v>83.333333333333343</v>
      </c>
      <c r="K25" s="20">
        <f t="shared" si="4"/>
        <v>77.777777777777786</v>
      </c>
      <c r="L25" s="20">
        <f t="shared" si="4"/>
        <v>0</v>
      </c>
      <c r="M25" s="20">
        <f t="shared" si="4"/>
        <v>5.5555555555555554</v>
      </c>
      <c r="N25" s="20">
        <f t="shared" si="4"/>
        <v>5.5555555555555554</v>
      </c>
      <c r="O25" s="20">
        <f t="shared" si="4"/>
        <v>16.666666666666664</v>
      </c>
      <c r="P25" s="20">
        <f t="shared" si="4"/>
        <v>16.666666666666664</v>
      </c>
      <c r="Q25" s="20">
        <f t="shared" si="4"/>
        <v>22.222222222222221</v>
      </c>
    </row>
    <row r="26" spans="1:17" ht="15.75" customHeight="1">
      <c r="A26" s="11" t="s">
        <v>118</v>
      </c>
      <c r="B26" s="20">
        <f t="shared" ref="B26:Q26" si="5">(B21/B23)*100</f>
        <v>44.444444444444443</v>
      </c>
      <c r="C26" s="20">
        <f t="shared" si="5"/>
        <v>16.666666666666664</v>
      </c>
      <c r="D26" s="20">
        <f t="shared" si="5"/>
        <v>11.111111111111111</v>
      </c>
      <c r="E26" s="20">
        <f t="shared" si="5"/>
        <v>44.444444444444443</v>
      </c>
      <c r="F26" s="20">
        <f t="shared" si="5"/>
        <v>38.888888888888893</v>
      </c>
      <c r="G26" s="20">
        <f t="shared" si="5"/>
        <v>5.5555555555555554</v>
      </c>
      <c r="H26" s="20">
        <f t="shared" si="5"/>
        <v>27.777777777777779</v>
      </c>
      <c r="I26" s="20">
        <f t="shared" si="5"/>
        <v>27.777777777777779</v>
      </c>
      <c r="J26" s="20">
        <f t="shared" si="5"/>
        <v>11.111111111111111</v>
      </c>
      <c r="K26" s="20">
        <f t="shared" si="5"/>
        <v>22.222222222222221</v>
      </c>
      <c r="L26" s="20">
        <f t="shared" si="5"/>
        <v>50</v>
      </c>
      <c r="M26" s="20">
        <f t="shared" si="5"/>
        <v>11.111111111111111</v>
      </c>
      <c r="N26" s="20">
        <f t="shared" si="5"/>
        <v>5.5555555555555554</v>
      </c>
      <c r="O26" s="20">
        <f t="shared" si="5"/>
        <v>44.444444444444443</v>
      </c>
      <c r="P26" s="20">
        <f t="shared" si="5"/>
        <v>22.222222222222221</v>
      </c>
      <c r="Q26" s="20">
        <f t="shared" si="5"/>
        <v>50</v>
      </c>
    </row>
    <row r="27" spans="1:17" ht="15.75" customHeight="1">
      <c r="A27" s="16" t="s">
        <v>119</v>
      </c>
      <c r="B27" s="21">
        <f t="shared" ref="B27:Q27" si="6">(B22/B23)*100</f>
        <v>0</v>
      </c>
      <c r="C27" s="21">
        <f t="shared" si="6"/>
        <v>38.888888888888893</v>
      </c>
      <c r="D27" s="21">
        <f t="shared" si="6"/>
        <v>0</v>
      </c>
      <c r="E27" s="21">
        <f t="shared" si="6"/>
        <v>0</v>
      </c>
      <c r="F27" s="21">
        <f t="shared" si="6"/>
        <v>0</v>
      </c>
      <c r="G27" s="21">
        <f t="shared" si="6"/>
        <v>27.777777777777779</v>
      </c>
      <c r="H27" s="21">
        <f t="shared" si="6"/>
        <v>38.888888888888893</v>
      </c>
      <c r="I27" s="21">
        <f t="shared" si="6"/>
        <v>5.5555555555555554</v>
      </c>
      <c r="J27" s="21">
        <f t="shared" si="6"/>
        <v>5.5555555555555554</v>
      </c>
      <c r="K27" s="21">
        <f t="shared" si="6"/>
        <v>0</v>
      </c>
      <c r="L27" s="21">
        <f t="shared" si="6"/>
        <v>44.444444444444443</v>
      </c>
      <c r="M27" s="21">
        <f t="shared" si="6"/>
        <v>72.222222222222214</v>
      </c>
      <c r="N27" s="21">
        <f t="shared" si="6"/>
        <v>77.777777777777786</v>
      </c>
      <c r="O27" s="21">
        <f t="shared" si="6"/>
        <v>33.333333333333329</v>
      </c>
      <c r="P27" s="21">
        <f t="shared" si="6"/>
        <v>55.555555555555557</v>
      </c>
      <c r="Q27" s="21">
        <f t="shared" si="6"/>
        <v>16.666666666666664</v>
      </c>
    </row>
    <row r="28" spans="1:17" ht="15.75" customHeight="1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ht="15.75" customHeight="1">
      <c r="A29" s="11" t="s">
        <v>120</v>
      </c>
      <c r="B29" s="23">
        <f t="shared" ref="B29:Q29" si="7">SUM(B26:B27)</f>
        <v>44.444444444444443</v>
      </c>
      <c r="C29" s="23">
        <f t="shared" si="7"/>
        <v>55.555555555555557</v>
      </c>
      <c r="D29" s="23">
        <f t="shared" si="7"/>
        <v>11.111111111111111</v>
      </c>
      <c r="E29" s="23">
        <f t="shared" si="7"/>
        <v>44.444444444444443</v>
      </c>
      <c r="F29" s="23">
        <f t="shared" si="7"/>
        <v>38.888888888888893</v>
      </c>
      <c r="G29" s="23">
        <f t="shared" si="7"/>
        <v>33.333333333333336</v>
      </c>
      <c r="H29" s="23">
        <f t="shared" si="7"/>
        <v>66.666666666666671</v>
      </c>
      <c r="I29" s="23">
        <f t="shared" si="7"/>
        <v>33.333333333333336</v>
      </c>
      <c r="J29" s="23">
        <f t="shared" si="7"/>
        <v>16.666666666666664</v>
      </c>
      <c r="K29" s="23">
        <f t="shared" si="7"/>
        <v>22.222222222222221</v>
      </c>
      <c r="L29" s="23">
        <f t="shared" si="7"/>
        <v>94.444444444444443</v>
      </c>
      <c r="M29" s="23">
        <f t="shared" si="7"/>
        <v>83.333333333333329</v>
      </c>
      <c r="N29" s="23">
        <f t="shared" si="7"/>
        <v>83.333333333333343</v>
      </c>
      <c r="O29" s="23">
        <f t="shared" si="7"/>
        <v>77.777777777777771</v>
      </c>
      <c r="P29" s="23">
        <f t="shared" si="7"/>
        <v>77.777777777777771</v>
      </c>
      <c r="Q29" s="23">
        <f t="shared" si="7"/>
        <v>66.666666666666657</v>
      </c>
    </row>
    <row r="30" spans="1:17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88"/>
  <sheetViews>
    <sheetView workbookViewId="0"/>
  </sheetViews>
  <sheetFormatPr defaultColWidth="12.5703125" defaultRowHeight="15" customHeight="1"/>
  <cols>
    <col min="1" max="1" width="7.140625" customWidth="1"/>
    <col min="2" max="14" width="12.5703125" customWidth="1"/>
    <col min="15" max="15" width="9.7109375" customWidth="1"/>
    <col min="16" max="16" width="15.42578125" customWidth="1"/>
    <col min="17" max="17" width="12.5703125" customWidth="1"/>
  </cols>
  <sheetData>
    <row r="1" spans="1:26" ht="14.25">
      <c r="A1" s="24"/>
      <c r="B1" s="24" t="s">
        <v>11</v>
      </c>
      <c r="C1" s="24" t="s">
        <v>13</v>
      </c>
      <c r="D1" s="24" t="s">
        <v>15</v>
      </c>
      <c r="E1" s="24" t="s">
        <v>17</v>
      </c>
      <c r="F1" s="24" t="s">
        <v>19</v>
      </c>
      <c r="G1" s="24" t="s">
        <v>21</v>
      </c>
      <c r="H1" s="24" t="s">
        <v>23</v>
      </c>
      <c r="I1" s="24" t="s">
        <v>25</v>
      </c>
      <c r="J1" s="24" t="s">
        <v>27</v>
      </c>
      <c r="K1" s="24" t="s">
        <v>29</v>
      </c>
      <c r="L1" s="24" t="s">
        <v>31</v>
      </c>
      <c r="M1" s="24" t="s">
        <v>33</v>
      </c>
      <c r="N1" s="24" t="s">
        <v>35</v>
      </c>
      <c r="O1" s="24" t="s">
        <v>37</v>
      </c>
      <c r="P1" s="24" t="s">
        <v>39</v>
      </c>
      <c r="Q1" s="24" t="s">
        <v>41</v>
      </c>
      <c r="R1" s="25"/>
      <c r="S1" s="25"/>
      <c r="T1" s="25"/>
      <c r="U1" s="25"/>
      <c r="V1" s="25"/>
      <c r="W1" s="25"/>
      <c r="X1" s="25"/>
      <c r="Y1" s="25"/>
      <c r="Z1" s="26"/>
    </row>
    <row r="2" spans="1:26" ht="14.25">
      <c r="A2" s="24" t="s">
        <v>11</v>
      </c>
      <c r="B2" s="24"/>
      <c r="C2" s="27">
        <v>1</v>
      </c>
      <c r="D2" s="27">
        <v>7.2999999999999995E-2</v>
      </c>
      <c r="E2" s="27">
        <v>0</v>
      </c>
      <c r="F2" s="27">
        <v>0.13</v>
      </c>
      <c r="G2" s="27">
        <v>7.0999999999999994E-2</v>
      </c>
      <c r="H2" s="27">
        <v>0.19500000000000001</v>
      </c>
      <c r="I2" s="28">
        <v>2.9000000000000001E-2</v>
      </c>
      <c r="J2" s="28">
        <v>5.0000000000000001E-3</v>
      </c>
      <c r="K2" s="28">
        <v>0.02</v>
      </c>
      <c r="L2" s="27">
        <v>5.3999999999999999E-2</v>
      </c>
      <c r="M2" s="27">
        <v>0.24399999999999999</v>
      </c>
      <c r="N2" s="28">
        <v>2.8000000000000001E-2</v>
      </c>
      <c r="O2" s="28">
        <v>8.0000000000000002E-3</v>
      </c>
      <c r="P2" s="28">
        <v>1E-3</v>
      </c>
      <c r="Q2" s="27">
        <v>0.126</v>
      </c>
      <c r="Z2" s="29"/>
    </row>
    <row r="3" spans="1:26" ht="14.25">
      <c r="A3" s="24" t="s">
        <v>13</v>
      </c>
      <c r="B3" s="24"/>
      <c r="C3" s="24"/>
      <c r="D3" s="27">
        <v>0.60599999999999998</v>
      </c>
      <c r="E3" s="27">
        <v>0.61799999999999999</v>
      </c>
      <c r="F3" s="27">
        <v>0.69199999999999995</v>
      </c>
      <c r="G3" s="27">
        <v>0.44500000000000001</v>
      </c>
      <c r="H3" s="27">
        <v>1</v>
      </c>
      <c r="I3" s="27">
        <v>1</v>
      </c>
      <c r="J3" s="27">
        <v>0.54200000000000004</v>
      </c>
      <c r="K3" s="27">
        <v>1</v>
      </c>
      <c r="L3" s="27">
        <v>0.105</v>
      </c>
      <c r="M3" s="27">
        <v>9.8000000000000004E-2</v>
      </c>
      <c r="N3" s="27">
        <v>1</v>
      </c>
      <c r="O3" s="27">
        <v>0.22600000000000001</v>
      </c>
      <c r="P3" s="27">
        <v>0.22700000000000001</v>
      </c>
      <c r="Q3" s="27">
        <v>0.61799999999999999</v>
      </c>
      <c r="Z3" s="29"/>
    </row>
    <row r="4" spans="1:26" ht="14.25">
      <c r="A4" s="24" t="s">
        <v>15</v>
      </c>
      <c r="B4" s="24"/>
      <c r="C4" s="24"/>
      <c r="D4" s="24"/>
      <c r="E4" s="28">
        <v>2.8000000000000001E-2</v>
      </c>
      <c r="F4" s="27">
        <v>0</v>
      </c>
      <c r="G4" s="27">
        <v>0.38200000000000001</v>
      </c>
      <c r="H4" s="27">
        <v>0.879</v>
      </c>
      <c r="I4" s="27">
        <v>0.54200000000000004</v>
      </c>
      <c r="J4" s="28">
        <v>8.9999999999999993E-3</v>
      </c>
      <c r="K4" s="28">
        <v>2E-3</v>
      </c>
      <c r="L4" s="27">
        <v>1</v>
      </c>
      <c r="M4" s="27">
        <v>1</v>
      </c>
      <c r="N4" s="27">
        <v>0.63</v>
      </c>
      <c r="O4" s="28">
        <v>3.6999999999999998E-2</v>
      </c>
      <c r="P4" s="28">
        <v>3.0000000000000001E-3</v>
      </c>
      <c r="Q4" s="27">
        <v>1</v>
      </c>
      <c r="Z4" s="29"/>
    </row>
    <row r="5" spans="1:26" ht="14.25">
      <c r="A5" s="24" t="s">
        <v>17</v>
      </c>
      <c r="B5" s="24"/>
      <c r="C5" s="24"/>
      <c r="D5" s="24"/>
      <c r="E5" s="24"/>
      <c r="F5" s="27">
        <v>0.69</v>
      </c>
      <c r="G5" s="28">
        <v>5.0000000000000001E-3</v>
      </c>
      <c r="H5" s="27">
        <v>0.88700000000000001</v>
      </c>
      <c r="I5" s="27">
        <v>0.34399999999999997</v>
      </c>
      <c r="J5" s="28">
        <v>4.7E-2</v>
      </c>
      <c r="K5" s="28">
        <v>3.0000000000000001E-3</v>
      </c>
      <c r="L5" s="27">
        <v>0.495</v>
      </c>
      <c r="M5" s="27">
        <v>1</v>
      </c>
      <c r="N5" s="28">
        <v>2.3E-2</v>
      </c>
      <c r="O5" s="28">
        <v>1.0999999999999999E-2</v>
      </c>
      <c r="P5" s="27">
        <v>0</v>
      </c>
      <c r="Q5" s="27">
        <v>1</v>
      </c>
      <c r="Z5" s="29"/>
    </row>
    <row r="6" spans="1:26" ht="14.25">
      <c r="A6" s="24" t="s">
        <v>19</v>
      </c>
      <c r="B6" s="24"/>
      <c r="C6" s="24"/>
      <c r="D6" s="24"/>
      <c r="E6" s="24"/>
      <c r="F6" s="24"/>
      <c r="G6" s="28">
        <v>1.2999999999999999E-2</v>
      </c>
      <c r="H6" s="27">
        <v>0.14099999999999999</v>
      </c>
      <c r="I6" s="27">
        <v>0.76600000000000001</v>
      </c>
      <c r="J6" s="27">
        <v>0.36399999999999999</v>
      </c>
      <c r="K6" s="28">
        <v>2.3E-2</v>
      </c>
      <c r="L6" s="27">
        <v>0.222</v>
      </c>
      <c r="M6" s="27">
        <v>1</v>
      </c>
      <c r="N6" s="27">
        <v>6.5000000000000002E-2</v>
      </c>
      <c r="O6" s="27">
        <v>0.70399999999999996</v>
      </c>
      <c r="P6" s="28">
        <v>2.5999999999999999E-2</v>
      </c>
      <c r="Q6" s="27">
        <v>0.54</v>
      </c>
      <c r="Z6" s="29"/>
    </row>
    <row r="7" spans="1:26" ht="14.25">
      <c r="A7" s="24" t="s">
        <v>21</v>
      </c>
      <c r="B7" s="24"/>
      <c r="C7" s="24"/>
      <c r="D7" s="24"/>
      <c r="E7" s="24"/>
      <c r="F7" s="24"/>
      <c r="G7" s="24"/>
      <c r="H7" s="27">
        <v>0.85199999999999998</v>
      </c>
      <c r="I7" s="27">
        <v>0.752</v>
      </c>
      <c r="J7" s="27">
        <v>0.13500000000000001</v>
      </c>
      <c r="K7" s="28">
        <v>3.5999999999999997E-2</v>
      </c>
      <c r="L7" s="28">
        <v>2E-3</v>
      </c>
      <c r="M7" s="27">
        <v>0.14599999999999999</v>
      </c>
      <c r="N7" s="27">
        <v>0</v>
      </c>
      <c r="O7" s="27">
        <v>0</v>
      </c>
      <c r="P7" s="27">
        <v>0.46300000000000002</v>
      </c>
      <c r="Q7" s="28">
        <v>1E-3</v>
      </c>
      <c r="Z7" s="29"/>
    </row>
    <row r="8" spans="1:26" ht="14.25">
      <c r="A8" s="24" t="s">
        <v>23</v>
      </c>
      <c r="B8" s="24"/>
      <c r="C8" s="24"/>
      <c r="D8" s="24"/>
      <c r="E8" s="24"/>
      <c r="F8" s="24"/>
      <c r="G8" s="24"/>
      <c r="H8" s="24"/>
      <c r="I8" s="27">
        <v>0</v>
      </c>
      <c r="J8" s="27">
        <v>0</v>
      </c>
      <c r="K8" s="27">
        <v>0.90200000000000002</v>
      </c>
      <c r="L8" s="27">
        <v>0.45400000000000001</v>
      </c>
      <c r="M8" s="27">
        <v>0.29299999999999998</v>
      </c>
      <c r="N8" s="28">
        <v>1E-3</v>
      </c>
      <c r="O8" s="28">
        <v>8.9999999999999993E-3</v>
      </c>
      <c r="P8" s="28">
        <v>2E-3</v>
      </c>
      <c r="Q8" s="27">
        <v>0</v>
      </c>
      <c r="Z8" s="29"/>
    </row>
    <row r="9" spans="1:26" ht="14.25">
      <c r="A9" s="24" t="s">
        <v>25</v>
      </c>
      <c r="B9" s="24"/>
      <c r="C9" s="24"/>
      <c r="D9" s="24"/>
      <c r="E9" s="24"/>
      <c r="F9" s="24"/>
      <c r="G9" s="24"/>
      <c r="H9" s="24"/>
      <c r="I9" s="24"/>
      <c r="J9" s="27">
        <v>0</v>
      </c>
      <c r="K9" s="27">
        <v>0.36799999999999999</v>
      </c>
      <c r="L9" s="27">
        <v>1</v>
      </c>
      <c r="M9" s="27">
        <v>1</v>
      </c>
      <c r="N9" s="27">
        <v>0</v>
      </c>
      <c r="O9" s="27">
        <v>0.48699999999999999</v>
      </c>
      <c r="P9" s="28">
        <v>8.0000000000000002E-3</v>
      </c>
      <c r="Q9" s="28">
        <v>4.0000000000000001E-3</v>
      </c>
      <c r="Z9" s="29"/>
    </row>
    <row r="10" spans="1:26" ht="14.25">
      <c r="A10" s="24" t="s">
        <v>27</v>
      </c>
      <c r="B10" s="24"/>
      <c r="C10" s="24"/>
      <c r="D10" s="24"/>
      <c r="E10" s="24"/>
      <c r="F10" s="24"/>
      <c r="G10" s="24"/>
      <c r="H10" s="24"/>
      <c r="I10" s="24"/>
      <c r="J10" s="24"/>
      <c r="K10" s="27">
        <v>0.27300000000000002</v>
      </c>
      <c r="L10" s="27">
        <v>0.26300000000000001</v>
      </c>
      <c r="M10" s="27">
        <v>0.17100000000000001</v>
      </c>
      <c r="N10" s="27">
        <v>0.153</v>
      </c>
      <c r="O10" s="27">
        <v>0.48899999999999999</v>
      </c>
      <c r="P10" s="28">
        <v>2E-3</v>
      </c>
      <c r="Q10" s="28">
        <v>4.7E-2</v>
      </c>
      <c r="Z10" s="29"/>
    </row>
    <row r="11" spans="1:26" ht="14.25">
      <c r="A11" s="24" t="s">
        <v>29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7">
        <v>0.78300000000000003</v>
      </c>
      <c r="M11" s="27">
        <v>1</v>
      </c>
      <c r="N11" s="28">
        <v>4.4999999999999998E-2</v>
      </c>
      <c r="O11" s="28">
        <v>7.0000000000000001E-3</v>
      </c>
      <c r="P11" s="27">
        <v>0</v>
      </c>
      <c r="Q11" s="27">
        <v>7.5999999999999998E-2</v>
      </c>
      <c r="Z11" s="29"/>
    </row>
    <row r="12" spans="1:26" ht="14.25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8">
        <v>2.4E-2</v>
      </c>
      <c r="N12" s="27">
        <v>0.38300000000000001</v>
      </c>
      <c r="O12" s="27">
        <v>0.33900000000000002</v>
      </c>
      <c r="P12" s="27">
        <v>0.54600000000000004</v>
      </c>
      <c r="Q12" s="27">
        <v>0.495</v>
      </c>
      <c r="Z12" s="29"/>
    </row>
    <row r="13" spans="1:26" ht="14.25">
      <c r="A13" s="24" t="s">
        <v>33</v>
      </c>
      <c r="B13" s="24"/>
      <c r="C13" s="30" t="s">
        <v>121</v>
      </c>
      <c r="D13" s="30"/>
      <c r="E13" s="30"/>
      <c r="F13" s="30"/>
      <c r="G13" s="30"/>
      <c r="H13" s="30"/>
      <c r="I13" s="30"/>
      <c r="J13" s="24"/>
      <c r="K13" s="24"/>
      <c r="L13" s="24"/>
      <c r="M13" s="24"/>
      <c r="N13" s="27">
        <v>0.17100000000000001</v>
      </c>
      <c r="O13" s="27">
        <v>0.14599999999999999</v>
      </c>
      <c r="P13" s="27">
        <v>0.51200000000000001</v>
      </c>
      <c r="Q13" s="27">
        <v>1</v>
      </c>
      <c r="Z13" s="29"/>
    </row>
    <row r="14" spans="1:26" ht="14.25">
      <c r="A14" s="24" t="s">
        <v>35</v>
      </c>
      <c r="B14" s="24"/>
      <c r="C14" s="30"/>
      <c r="D14" s="30"/>
      <c r="E14" s="30"/>
      <c r="F14" s="30"/>
      <c r="G14" s="30"/>
      <c r="H14" s="30"/>
      <c r="I14" s="30"/>
      <c r="J14" s="24"/>
      <c r="K14" s="24"/>
      <c r="L14" s="24"/>
      <c r="M14" s="24"/>
      <c r="N14" s="24"/>
      <c r="O14" s="31">
        <v>0</v>
      </c>
      <c r="P14" s="28">
        <v>1.9E-2</v>
      </c>
      <c r="Q14" s="27">
        <v>0</v>
      </c>
      <c r="Z14" s="29"/>
    </row>
    <row r="15" spans="1:26" ht="14.25">
      <c r="A15" s="24" t="s">
        <v>37</v>
      </c>
      <c r="B15" s="24"/>
      <c r="C15" s="30"/>
      <c r="D15" s="30"/>
      <c r="E15" s="30"/>
      <c r="F15" s="30"/>
      <c r="G15" s="30"/>
      <c r="H15" s="30"/>
      <c r="I15" s="30"/>
      <c r="J15" s="24"/>
      <c r="K15" s="24"/>
      <c r="L15" s="24"/>
      <c r="M15" s="24"/>
      <c r="N15" s="24"/>
      <c r="O15" s="24"/>
      <c r="P15" s="27">
        <v>0</v>
      </c>
      <c r="Q15" s="28">
        <v>1E-3</v>
      </c>
      <c r="Z15" s="29"/>
    </row>
    <row r="16" spans="1:26" ht="14.25">
      <c r="A16" s="24" t="s">
        <v>39</v>
      </c>
      <c r="B16" s="24"/>
      <c r="C16" s="30"/>
      <c r="D16" s="30"/>
      <c r="E16" s="30"/>
      <c r="F16" s="30"/>
      <c r="G16" s="30"/>
      <c r="H16" s="30"/>
      <c r="I16" s="30"/>
      <c r="J16" s="24"/>
      <c r="K16" s="24"/>
      <c r="L16" s="24"/>
      <c r="M16" s="24"/>
      <c r="N16" s="24"/>
      <c r="O16" s="24"/>
      <c r="P16" s="24"/>
      <c r="Q16" s="27">
        <v>0.92</v>
      </c>
      <c r="Z16" s="29"/>
    </row>
    <row r="17" spans="1:26" ht="14.25">
      <c r="A17" s="24" t="s">
        <v>41</v>
      </c>
      <c r="B17" s="24"/>
      <c r="C17" s="30"/>
      <c r="D17" s="30"/>
      <c r="E17" s="30"/>
      <c r="F17" s="30"/>
      <c r="G17" s="30"/>
      <c r="H17" s="30"/>
      <c r="I17" s="30"/>
      <c r="J17" s="24"/>
      <c r="K17" s="24"/>
      <c r="L17" s="24"/>
      <c r="M17" s="24"/>
      <c r="N17" s="24"/>
      <c r="O17" s="24"/>
      <c r="P17" s="24"/>
      <c r="Q17" s="24"/>
      <c r="Z17" s="29"/>
    </row>
    <row r="18" spans="1:26" ht="12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Z18" s="29"/>
    </row>
    <row r="19" spans="1:26" ht="12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Z19" s="29"/>
    </row>
    <row r="20" spans="1:26" ht="12.75">
      <c r="H20" s="11"/>
      <c r="I20" s="11"/>
      <c r="J20" s="11"/>
      <c r="K20" s="11"/>
      <c r="L20" s="11"/>
      <c r="M20" s="11"/>
      <c r="N20" s="11"/>
      <c r="O20" s="11"/>
      <c r="P20" s="11"/>
      <c r="Q20" s="11"/>
      <c r="Z20" s="29"/>
    </row>
    <row r="21" spans="1:26" ht="12.75">
      <c r="A21" s="39" t="s">
        <v>122</v>
      </c>
      <c r="B21" s="38"/>
      <c r="C21" s="38"/>
      <c r="D21" s="38"/>
      <c r="E21" s="38"/>
      <c r="F21" s="38"/>
      <c r="G21" s="38"/>
      <c r="H21" s="11"/>
      <c r="I21" s="11"/>
      <c r="J21" s="11"/>
      <c r="K21" s="11"/>
      <c r="L21" s="11"/>
      <c r="M21" s="11"/>
      <c r="N21" s="11"/>
      <c r="O21" s="11"/>
      <c r="P21" s="11"/>
      <c r="Q21" s="11"/>
      <c r="Z21" s="29"/>
    </row>
    <row r="22" spans="1:26" ht="12.75">
      <c r="A22" s="38"/>
      <c r="B22" s="38"/>
      <c r="C22" s="38"/>
      <c r="D22" s="38"/>
      <c r="E22" s="38"/>
      <c r="F22" s="38"/>
      <c r="G22" s="38"/>
      <c r="H22" s="11"/>
      <c r="I22" s="11"/>
      <c r="J22" s="11"/>
      <c r="K22" s="11"/>
      <c r="L22" s="11"/>
      <c r="M22" s="11"/>
      <c r="N22" s="11"/>
      <c r="O22" s="11"/>
      <c r="P22" s="11"/>
      <c r="Q22" s="11"/>
      <c r="Z22" s="29"/>
    </row>
    <row r="23" spans="1:26" ht="12.75">
      <c r="H23" s="11"/>
      <c r="I23" s="11"/>
      <c r="J23" s="11"/>
      <c r="K23" s="11"/>
      <c r="L23" s="11"/>
      <c r="M23" s="11"/>
      <c r="N23" s="11"/>
      <c r="O23" s="11"/>
      <c r="P23" s="11"/>
      <c r="Q23" s="11"/>
      <c r="Z23" s="29"/>
    </row>
    <row r="24" spans="1:26" ht="1.5" customHeight="1">
      <c r="H24" s="11"/>
      <c r="I24" s="11"/>
      <c r="J24" s="11"/>
      <c r="K24" s="11"/>
      <c r="L24" s="11"/>
      <c r="M24" s="11"/>
      <c r="N24" s="11"/>
      <c r="O24" s="11"/>
      <c r="P24" s="11"/>
      <c r="Q24" s="11"/>
      <c r="Z24" s="29"/>
    </row>
    <row r="25" spans="1:26" ht="12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Z25" s="29"/>
    </row>
    <row r="26" spans="1:26" ht="12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Z26" s="29"/>
    </row>
    <row r="27" spans="1:26" ht="12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Z27" s="29"/>
    </row>
    <row r="28" spans="1:26" ht="12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Z28" s="29"/>
    </row>
    <row r="29" spans="1:26" ht="12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Z29" s="29"/>
    </row>
    <row r="30" spans="1:26" ht="12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Z30" s="29"/>
    </row>
    <row r="31" spans="1:26" ht="12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Z31" s="29"/>
    </row>
    <row r="32" spans="1:26" ht="12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Z32" s="29"/>
    </row>
    <row r="33" spans="1:26" ht="12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Z33" s="29"/>
    </row>
    <row r="34" spans="1:26" ht="12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Z34" s="29"/>
    </row>
    <row r="35" spans="1:26" ht="12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Z35" s="29"/>
    </row>
    <row r="36" spans="1:26" ht="12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Z36" s="29"/>
    </row>
    <row r="37" spans="1:26" ht="12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Z37" s="29"/>
    </row>
    <row r="38" spans="1:26" ht="12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Z38" s="29"/>
    </row>
    <row r="39" spans="1:26" ht="12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Z39" s="29"/>
    </row>
    <row r="40" spans="1:26" ht="12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Z40" s="29"/>
    </row>
    <row r="41" spans="1:26" ht="12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Z41" s="29"/>
    </row>
    <row r="42" spans="1:26" ht="12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Z42" s="29"/>
    </row>
    <row r="43" spans="1:26" ht="12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Z43" s="29"/>
    </row>
    <row r="44" spans="1:26" ht="12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Z44" s="29"/>
    </row>
    <row r="45" spans="1:26" ht="12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Z45" s="29"/>
    </row>
    <row r="46" spans="1:26" ht="12.75">
      <c r="A46" s="3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Z46" s="29"/>
    </row>
    <row r="47" spans="1:26" ht="12.75">
      <c r="A47" s="3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Z47" s="29"/>
    </row>
    <row r="48" spans="1:26" ht="12.75">
      <c r="A48" s="32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Z48" s="29"/>
    </row>
    <row r="49" spans="1:26" ht="12.75">
      <c r="A49" s="3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Z49" s="29"/>
    </row>
    <row r="50" spans="1:26" ht="12.75">
      <c r="A50" s="3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Z50" s="29"/>
    </row>
    <row r="51" spans="1:26" ht="12.75">
      <c r="A51" s="32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Z51" s="29"/>
    </row>
    <row r="52" spans="1:26" ht="12.75">
      <c r="A52" s="32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Z52" s="29"/>
    </row>
    <row r="53" spans="1:26" ht="12.75">
      <c r="A53" s="32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Z53" s="29"/>
    </row>
    <row r="54" spans="1:26" ht="12.75">
      <c r="A54" s="32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Z54" s="29"/>
    </row>
    <row r="55" spans="1:26" ht="12.75">
      <c r="A55" s="32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Z55" s="29"/>
    </row>
    <row r="56" spans="1:26" ht="12.75">
      <c r="A56" s="32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Z56" s="29"/>
    </row>
    <row r="57" spans="1:26" ht="12.75">
      <c r="A57" s="32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Z57" s="29"/>
    </row>
    <row r="58" spans="1:26" ht="12.75">
      <c r="A58" s="32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Z58" s="29"/>
    </row>
    <row r="59" spans="1:26" ht="12.75">
      <c r="A59" s="32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Z59" s="29"/>
    </row>
    <row r="60" spans="1:26" ht="12.75">
      <c r="A60" s="32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Z60" s="29"/>
    </row>
    <row r="61" spans="1:26" ht="12.75">
      <c r="A61" s="32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Z61" s="29"/>
    </row>
    <row r="62" spans="1:26" ht="12.75">
      <c r="A62" s="32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Z62" s="29"/>
    </row>
    <row r="63" spans="1:26" ht="12.75">
      <c r="A63" s="32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Z63" s="29"/>
    </row>
    <row r="64" spans="1:26" ht="12.75">
      <c r="A64" s="32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Z64" s="29"/>
    </row>
    <row r="65" spans="1:26" ht="12.75">
      <c r="A65" s="32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Z65" s="29"/>
    </row>
    <row r="66" spans="1:26" ht="12.75">
      <c r="A66" s="32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Z66" s="29"/>
    </row>
    <row r="67" spans="1:26" ht="12.75">
      <c r="A67" s="32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Z67" s="29"/>
    </row>
    <row r="68" spans="1:26" ht="12.75">
      <c r="A68" s="32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Z68" s="29"/>
    </row>
    <row r="69" spans="1:26" ht="12.75">
      <c r="A69" s="32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Z69" s="29"/>
    </row>
    <row r="70" spans="1:26" ht="12.75">
      <c r="A70" s="32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Z70" s="29"/>
    </row>
    <row r="71" spans="1:26" ht="12.75">
      <c r="A71" s="32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Z71" s="29"/>
    </row>
    <row r="72" spans="1:26" ht="12.75">
      <c r="A72" s="32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Z72" s="29"/>
    </row>
    <row r="73" spans="1:26" ht="12.75">
      <c r="A73" s="32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Z73" s="29"/>
    </row>
    <row r="74" spans="1:26" ht="12.75">
      <c r="A74" s="32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Z74" s="29"/>
    </row>
    <row r="75" spans="1:26" ht="12.75">
      <c r="A75" s="32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Z75" s="29"/>
    </row>
    <row r="76" spans="1:26" ht="12.75">
      <c r="A76" s="32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Z76" s="29"/>
    </row>
    <row r="77" spans="1:26" ht="12.75">
      <c r="A77" s="32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Z77" s="29"/>
    </row>
    <row r="78" spans="1:26" ht="12.75">
      <c r="A78" s="32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Z78" s="29"/>
    </row>
    <row r="79" spans="1:26" ht="12.75">
      <c r="A79" s="32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Z79" s="29"/>
    </row>
    <row r="80" spans="1:26" ht="12.75">
      <c r="A80" s="32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Z80" s="29"/>
    </row>
    <row r="81" spans="1:26" ht="12.75">
      <c r="A81" s="32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Z81" s="29"/>
    </row>
    <row r="82" spans="1:26" ht="12.75">
      <c r="A82" s="32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Z82" s="29"/>
    </row>
    <row r="83" spans="1:26" ht="12.75">
      <c r="A83" s="32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Z83" s="29"/>
    </row>
    <row r="84" spans="1:26" ht="12.75">
      <c r="A84" s="32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Z84" s="29"/>
    </row>
    <row r="85" spans="1:26" ht="12.75">
      <c r="A85" s="32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Z85" s="29"/>
    </row>
    <row r="86" spans="1:26" ht="12.75">
      <c r="A86" s="32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Z86" s="29"/>
    </row>
    <row r="87" spans="1:26" ht="12.75">
      <c r="A87" s="32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Z87" s="29"/>
    </row>
    <row r="88" spans="1:26" ht="12.75">
      <c r="A88" s="32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Z88" s="29"/>
    </row>
    <row r="89" spans="1:26" ht="12.75">
      <c r="A89" s="3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Z89" s="29"/>
    </row>
    <row r="90" spans="1:26" ht="12.75">
      <c r="A90" s="32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Z90" s="29"/>
    </row>
    <row r="91" spans="1:26" ht="12.75">
      <c r="A91" s="32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Z91" s="29"/>
    </row>
    <row r="92" spans="1:26" ht="12.75">
      <c r="A92" s="32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Z92" s="29"/>
    </row>
    <row r="93" spans="1:26" ht="12.75">
      <c r="A93" s="32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Z93" s="29"/>
    </row>
    <row r="94" spans="1:26" ht="12.75">
      <c r="A94" s="32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Z94" s="29"/>
    </row>
    <row r="95" spans="1:26" ht="12.75">
      <c r="A95" s="32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Z95" s="29"/>
    </row>
    <row r="96" spans="1:26" ht="12.75">
      <c r="A96" s="32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Z96" s="29"/>
    </row>
    <row r="97" spans="1:26" ht="12.75">
      <c r="A97" s="3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Z97" s="29"/>
    </row>
    <row r="98" spans="1:26" ht="12.75">
      <c r="A98" s="32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Z98" s="29"/>
    </row>
    <row r="99" spans="1:26" ht="12.75">
      <c r="A99" s="32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Z99" s="29"/>
    </row>
    <row r="100" spans="1:26" ht="12.75">
      <c r="A100" s="32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Z100" s="29"/>
    </row>
    <row r="101" spans="1:26" ht="12.75">
      <c r="A101" s="32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Z101" s="29"/>
    </row>
    <row r="102" spans="1:26" ht="12.75">
      <c r="A102" s="32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Z102" s="29"/>
    </row>
    <row r="103" spans="1:26" ht="12.75">
      <c r="A103" s="32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Z103" s="29"/>
    </row>
    <row r="104" spans="1:26" ht="12.75">
      <c r="A104" s="32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Z104" s="29"/>
    </row>
    <row r="105" spans="1:26" ht="12.75">
      <c r="A105" s="32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Z105" s="29"/>
    </row>
    <row r="106" spans="1:26" ht="12.75">
      <c r="A106" s="32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Z106" s="29"/>
    </row>
    <row r="107" spans="1:26" ht="12.75">
      <c r="A107" s="32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Z107" s="29"/>
    </row>
    <row r="108" spans="1:26" ht="12.75">
      <c r="A108" s="32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Z108" s="29"/>
    </row>
    <row r="109" spans="1:26" ht="12.75">
      <c r="A109" s="32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Z109" s="29"/>
    </row>
    <row r="110" spans="1:26" ht="12.75">
      <c r="A110" s="32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Z110" s="29"/>
    </row>
    <row r="111" spans="1:26" ht="12.75">
      <c r="A111" s="32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Z111" s="29"/>
    </row>
    <row r="112" spans="1:26" ht="12.75">
      <c r="A112" s="32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Z112" s="29"/>
    </row>
    <row r="113" spans="1:26" ht="12.75">
      <c r="A113" s="32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Z113" s="29"/>
    </row>
    <row r="114" spans="1:26" ht="12.75">
      <c r="A114" s="32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Z114" s="29"/>
    </row>
    <row r="115" spans="1:26" ht="12.75">
      <c r="A115" s="32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Z115" s="29"/>
    </row>
    <row r="116" spans="1:26" ht="12.75">
      <c r="A116" s="32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Z116" s="29"/>
    </row>
    <row r="117" spans="1:26" ht="12.75">
      <c r="A117" s="3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Z117" s="29"/>
    </row>
    <row r="118" spans="1:26" ht="12.75">
      <c r="A118" s="32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Z118" s="29"/>
    </row>
    <row r="119" spans="1:26" ht="12.75">
      <c r="A119" s="32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Z119" s="29"/>
    </row>
    <row r="120" spans="1:26" ht="12.75">
      <c r="A120" s="32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Z120" s="29"/>
    </row>
    <row r="121" spans="1:26" ht="12.75">
      <c r="A121" s="32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Z121" s="29"/>
    </row>
    <row r="122" spans="1:26" ht="12.75">
      <c r="A122" s="32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Z122" s="29"/>
    </row>
    <row r="123" spans="1:26" ht="12.75">
      <c r="A123" s="32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Z123" s="29"/>
    </row>
    <row r="124" spans="1:26" ht="12.75">
      <c r="A124" s="32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Z124" s="29"/>
    </row>
    <row r="125" spans="1:26" ht="12.75">
      <c r="A125" s="32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Z125" s="29"/>
    </row>
    <row r="126" spans="1:26" ht="12.75">
      <c r="A126" s="3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Z126" s="29"/>
    </row>
    <row r="127" spans="1:26" ht="12.75">
      <c r="A127" s="32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Z127" s="29"/>
    </row>
    <row r="128" spans="1:26" ht="12.75">
      <c r="A128" s="32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Z128" s="29"/>
    </row>
    <row r="129" spans="1:26" ht="12.75">
      <c r="A129" s="32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Z129" s="29"/>
    </row>
    <row r="130" spans="1:26" ht="12.75">
      <c r="A130" s="32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Z130" s="29"/>
    </row>
    <row r="131" spans="1:26" ht="12.75">
      <c r="A131" s="32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Z131" s="29"/>
    </row>
    <row r="132" spans="1:26" ht="12.75">
      <c r="A132" s="32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Z132" s="29"/>
    </row>
    <row r="133" spans="1:26" ht="12.75">
      <c r="A133" s="32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Z133" s="29"/>
    </row>
    <row r="134" spans="1:26" ht="12.75">
      <c r="A134" s="32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Z134" s="29"/>
    </row>
    <row r="135" spans="1:26" ht="12.75">
      <c r="A135" s="32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Z135" s="29"/>
    </row>
    <row r="136" spans="1:26" ht="12.75">
      <c r="A136" s="32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Z136" s="29"/>
    </row>
    <row r="137" spans="1:26" ht="12.75">
      <c r="A137" s="32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Z137" s="29"/>
    </row>
    <row r="138" spans="1:26" ht="12.75">
      <c r="A138" s="32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Z138" s="29"/>
    </row>
    <row r="139" spans="1:26" ht="12.75">
      <c r="A139" s="32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Z139" s="29"/>
    </row>
    <row r="140" spans="1:26" ht="12.75">
      <c r="A140" s="32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Z140" s="29"/>
    </row>
    <row r="141" spans="1:26" ht="12.75">
      <c r="A141" s="32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Z141" s="29"/>
    </row>
    <row r="142" spans="1:26" ht="12.75">
      <c r="A142" s="32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Z142" s="29"/>
    </row>
    <row r="143" spans="1:26" ht="12.75">
      <c r="A143" s="32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Z143" s="29"/>
    </row>
    <row r="144" spans="1:26" ht="12.75">
      <c r="A144" s="32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Z144" s="29"/>
    </row>
    <row r="145" spans="1:26" ht="12.75">
      <c r="A145" s="32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Z145" s="29"/>
    </row>
    <row r="146" spans="1:26" ht="12.75">
      <c r="A146" s="32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Z146" s="29"/>
    </row>
    <row r="147" spans="1:26" ht="12.75">
      <c r="A147" s="32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Z147" s="29"/>
    </row>
    <row r="148" spans="1:26" ht="12.75">
      <c r="A148" s="32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Z148" s="29"/>
    </row>
    <row r="149" spans="1:26" ht="12.75">
      <c r="A149" s="32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Z149" s="29"/>
    </row>
    <row r="150" spans="1:26" ht="12.75">
      <c r="A150" s="32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Z150" s="29"/>
    </row>
    <row r="151" spans="1:26" ht="12.75">
      <c r="A151" s="32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Z151" s="29"/>
    </row>
    <row r="152" spans="1:26" ht="12.75">
      <c r="A152" s="32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Z152" s="29"/>
    </row>
    <row r="153" spans="1:26" ht="12.75">
      <c r="A153" s="32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Z153" s="29"/>
    </row>
    <row r="154" spans="1:26" ht="12.75">
      <c r="A154" s="32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Z154" s="29"/>
    </row>
    <row r="155" spans="1:26" ht="12.75">
      <c r="A155" s="32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Z155" s="29"/>
    </row>
    <row r="156" spans="1:26" ht="12.75">
      <c r="A156" s="32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Z156" s="29"/>
    </row>
    <row r="157" spans="1:26" ht="12.75">
      <c r="A157" s="32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Z157" s="29"/>
    </row>
    <row r="158" spans="1:26" ht="12.75">
      <c r="A158" s="32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Z158" s="29"/>
    </row>
    <row r="159" spans="1:26" ht="12.75">
      <c r="A159" s="32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Z159" s="29"/>
    </row>
    <row r="160" spans="1:26" ht="12.75">
      <c r="A160" s="32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Z160" s="29"/>
    </row>
    <row r="161" spans="1:26" ht="12.75">
      <c r="A161" s="32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Z161" s="29"/>
    </row>
    <row r="162" spans="1:26" ht="12.75">
      <c r="A162" s="32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Z162" s="29"/>
    </row>
    <row r="163" spans="1:26" ht="12.75">
      <c r="A163" s="32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Z163" s="29"/>
    </row>
    <row r="164" spans="1:26" ht="12.75">
      <c r="A164" s="32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Z164" s="29"/>
    </row>
    <row r="165" spans="1:26" ht="12.75">
      <c r="A165" s="32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Z165" s="29"/>
    </row>
    <row r="166" spans="1:26" ht="12.75">
      <c r="A166" s="32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Z166" s="29"/>
    </row>
    <row r="167" spans="1:26" ht="12.75">
      <c r="A167" s="32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Z167" s="29"/>
    </row>
    <row r="168" spans="1:26" ht="12.75">
      <c r="A168" s="32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Z168" s="29"/>
    </row>
    <row r="169" spans="1:26" ht="12.75">
      <c r="A169" s="32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Z169" s="29"/>
    </row>
    <row r="170" spans="1:26" ht="12.75">
      <c r="A170" s="32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Z170" s="29"/>
    </row>
    <row r="171" spans="1:26" ht="12.75">
      <c r="A171" s="32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Z171" s="29"/>
    </row>
    <row r="172" spans="1:26" ht="12.75">
      <c r="A172" s="32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Z172" s="29"/>
    </row>
    <row r="173" spans="1:26" ht="12.75">
      <c r="A173" s="32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Z173" s="29"/>
    </row>
    <row r="174" spans="1:26" ht="12.75">
      <c r="A174" s="32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Z174" s="29"/>
    </row>
    <row r="175" spans="1:26" ht="12.75">
      <c r="A175" s="32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Z175" s="29"/>
    </row>
    <row r="176" spans="1:26" ht="12.75">
      <c r="A176" s="32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Z176" s="29"/>
    </row>
    <row r="177" spans="1:26" ht="12.75">
      <c r="A177" s="32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Z177" s="29"/>
    </row>
    <row r="178" spans="1:26" ht="12.75">
      <c r="A178" s="32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Z178" s="29"/>
    </row>
    <row r="179" spans="1:26" ht="12.75">
      <c r="A179" s="32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Z179" s="29"/>
    </row>
    <row r="180" spans="1:26" ht="12.75">
      <c r="A180" s="32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Z180" s="29"/>
    </row>
    <row r="181" spans="1:26" ht="12.75">
      <c r="A181" s="32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Z181" s="29"/>
    </row>
    <row r="182" spans="1:26" ht="12.75">
      <c r="A182" s="32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Z182" s="29"/>
    </row>
    <row r="183" spans="1:26" ht="12.75">
      <c r="A183" s="32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Z183" s="29"/>
    </row>
    <row r="184" spans="1:26" ht="12.75">
      <c r="A184" s="32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Z184" s="29"/>
    </row>
    <row r="185" spans="1:26" ht="12.75">
      <c r="A185" s="32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Z185" s="29"/>
    </row>
    <row r="186" spans="1:26" ht="12.75">
      <c r="A186" s="32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Z186" s="29"/>
    </row>
    <row r="187" spans="1:26" ht="12.75">
      <c r="A187" s="32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Z187" s="29"/>
    </row>
    <row r="188" spans="1:26" ht="12.75">
      <c r="A188" s="32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Z188" s="29"/>
    </row>
    <row r="189" spans="1:26" ht="12.75">
      <c r="A189" s="32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Z189" s="29"/>
    </row>
    <row r="190" spans="1:26" ht="12.75">
      <c r="A190" s="32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Z190" s="29"/>
    </row>
    <row r="191" spans="1:26" ht="12.75">
      <c r="A191" s="32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Z191" s="29"/>
    </row>
    <row r="192" spans="1:26" ht="12.75">
      <c r="A192" s="32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Z192" s="29"/>
    </row>
    <row r="193" spans="1:26" ht="12.75">
      <c r="A193" s="32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Z193" s="29"/>
    </row>
    <row r="194" spans="1:26" ht="12.75">
      <c r="A194" s="32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Z194" s="29"/>
    </row>
    <row r="195" spans="1:26" ht="12.75">
      <c r="A195" s="32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Z195" s="29"/>
    </row>
    <row r="196" spans="1:26" ht="12.75">
      <c r="A196" s="32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Z196" s="29"/>
    </row>
    <row r="197" spans="1:26" ht="12.75">
      <c r="A197" s="32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Z197" s="29"/>
    </row>
    <row r="198" spans="1:26" ht="12.75">
      <c r="A198" s="32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Z198" s="29"/>
    </row>
    <row r="199" spans="1:26" ht="12.75">
      <c r="A199" s="32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Z199" s="29"/>
    </row>
    <row r="200" spans="1:26" ht="12.75">
      <c r="A200" s="32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Z200" s="29"/>
    </row>
    <row r="201" spans="1:26" ht="12.75">
      <c r="A201" s="32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Z201" s="29"/>
    </row>
    <row r="202" spans="1:26" ht="12.75">
      <c r="A202" s="32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Z202" s="29"/>
    </row>
    <row r="203" spans="1:26" ht="12.75">
      <c r="A203" s="32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Z203" s="29"/>
    </row>
    <row r="204" spans="1:26" ht="12.75">
      <c r="A204" s="32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Z204" s="29"/>
    </row>
    <row r="205" spans="1:26" ht="12.75">
      <c r="A205" s="32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Z205" s="29"/>
    </row>
    <row r="206" spans="1:26" ht="12.75">
      <c r="A206" s="32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Z206" s="29"/>
    </row>
    <row r="207" spans="1:26" ht="12.75">
      <c r="A207" s="32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Z207" s="29"/>
    </row>
    <row r="208" spans="1:26" ht="12.75">
      <c r="A208" s="32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Z208" s="29"/>
    </row>
    <row r="209" spans="1:26" ht="12.75">
      <c r="A209" s="32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Z209" s="29"/>
    </row>
    <row r="210" spans="1:26" ht="12.75">
      <c r="A210" s="32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Z210" s="29"/>
    </row>
    <row r="211" spans="1:26" ht="12.75">
      <c r="A211" s="32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Z211" s="29"/>
    </row>
    <row r="212" spans="1:26" ht="12.75">
      <c r="A212" s="32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Z212" s="29"/>
    </row>
    <row r="213" spans="1:26" ht="12.75">
      <c r="A213" s="32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Z213" s="29"/>
    </row>
    <row r="214" spans="1:26" ht="12.75">
      <c r="A214" s="32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Z214" s="29"/>
    </row>
    <row r="215" spans="1:26" ht="12.75">
      <c r="A215" s="32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Z215" s="29"/>
    </row>
    <row r="216" spans="1:26" ht="12.75">
      <c r="A216" s="32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Z216" s="29"/>
    </row>
    <row r="217" spans="1:26" ht="12.75">
      <c r="A217" s="32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Z217" s="29"/>
    </row>
    <row r="218" spans="1:26" ht="12.75">
      <c r="A218" s="32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Z218" s="29"/>
    </row>
    <row r="219" spans="1:26" ht="12.75">
      <c r="A219" s="32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Z219" s="29"/>
    </row>
    <row r="220" spans="1:26" ht="12.75">
      <c r="A220" s="32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Z220" s="29"/>
    </row>
    <row r="221" spans="1:26" ht="12.75">
      <c r="A221" s="32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Z221" s="29"/>
    </row>
    <row r="222" spans="1:26" ht="12.75">
      <c r="A222" s="32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Z222" s="29"/>
    </row>
    <row r="223" spans="1:26" ht="12.75">
      <c r="A223" s="32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Z223" s="29"/>
    </row>
    <row r="224" spans="1:26" ht="12.75">
      <c r="A224" s="32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Z224" s="29"/>
    </row>
    <row r="225" spans="1:26" ht="12.75">
      <c r="A225" s="32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Z225" s="29"/>
    </row>
    <row r="226" spans="1:26" ht="12.75">
      <c r="A226" s="32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Z226" s="29"/>
    </row>
    <row r="227" spans="1:26" ht="12.75">
      <c r="A227" s="32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Z227" s="29"/>
    </row>
    <row r="228" spans="1:26" ht="12.75">
      <c r="A228" s="32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Z228" s="29"/>
    </row>
    <row r="229" spans="1:26" ht="12.75">
      <c r="A229" s="32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Z229" s="29"/>
    </row>
    <row r="230" spans="1:26" ht="12.75">
      <c r="A230" s="32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Z230" s="29"/>
    </row>
    <row r="231" spans="1:26" ht="12.75">
      <c r="A231" s="32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Z231" s="29"/>
    </row>
    <row r="232" spans="1:26" ht="12.75">
      <c r="A232" s="32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Z232" s="29"/>
    </row>
    <row r="233" spans="1:26" ht="12.75">
      <c r="A233" s="32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Z233" s="29"/>
    </row>
    <row r="234" spans="1:26" ht="12.75">
      <c r="A234" s="32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Z234" s="29"/>
    </row>
    <row r="235" spans="1:26" ht="12.75">
      <c r="A235" s="32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Z235" s="29"/>
    </row>
    <row r="236" spans="1:26" ht="12.75">
      <c r="A236" s="32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Z236" s="29"/>
    </row>
    <row r="237" spans="1:26" ht="12.75">
      <c r="A237" s="32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Z237" s="29"/>
    </row>
    <row r="238" spans="1:26" ht="12.75">
      <c r="A238" s="32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Z238" s="29"/>
    </row>
    <row r="239" spans="1:26" ht="12.75">
      <c r="A239" s="32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Z239" s="29"/>
    </row>
    <row r="240" spans="1:26" ht="12.75">
      <c r="A240" s="32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Z240" s="29"/>
    </row>
    <row r="241" spans="1:26" ht="12.75">
      <c r="A241" s="32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Z241" s="29"/>
    </row>
    <row r="242" spans="1:26" ht="12.75">
      <c r="A242" s="32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Z242" s="29"/>
    </row>
    <row r="243" spans="1:26" ht="12.75">
      <c r="A243" s="32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Z243" s="29"/>
    </row>
    <row r="244" spans="1:26" ht="12.75">
      <c r="A244" s="32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Z244" s="29"/>
    </row>
    <row r="245" spans="1:26" ht="12.75">
      <c r="A245" s="32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Z245" s="29"/>
    </row>
    <row r="246" spans="1:26" ht="12.75">
      <c r="A246" s="32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Z246" s="29"/>
    </row>
    <row r="247" spans="1:26" ht="12.75">
      <c r="A247" s="32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Z247" s="29"/>
    </row>
    <row r="248" spans="1:26" ht="12.75">
      <c r="A248" s="32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Z248" s="29"/>
    </row>
    <row r="249" spans="1:26" ht="12.75">
      <c r="A249" s="32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Z249" s="29"/>
    </row>
    <row r="250" spans="1:26" ht="12.75">
      <c r="A250" s="32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Z250" s="29"/>
    </row>
    <row r="251" spans="1:26" ht="12.75">
      <c r="A251" s="32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Z251" s="29"/>
    </row>
    <row r="252" spans="1:26" ht="12.75">
      <c r="A252" s="32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Z252" s="29"/>
    </row>
    <row r="253" spans="1:26" ht="12.75">
      <c r="A253" s="32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Z253" s="29"/>
    </row>
    <row r="254" spans="1:26" ht="12.75">
      <c r="A254" s="32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Z254" s="29"/>
    </row>
    <row r="255" spans="1:26" ht="12.75">
      <c r="A255" s="32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Z255" s="29"/>
    </row>
    <row r="256" spans="1:26" ht="12.75">
      <c r="A256" s="32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Z256" s="29"/>
    </row>
    <row r="257" spans="1:26" ht="12.75">
      <c r="A257" s="32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Z257" s="29"/>
    </row>
    <row r="258" spans="1:26" ht="12.75">
      <c r="A258" s="32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Z258" s="29"/>
    </row>
    <row r="259" spans="1:26" ht="12.75">
      <c r="A259" s="32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Z259" s="29"/>
    </row>
    <row r="260" spans="1:26" ht="12.75">
      <c r="A260" s="32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Z260" s="29"/>
    </row>
    <row r="261" spans="1:26" ht="12.75">
      <c r="A261" s="32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Z261" s="29"/>
    </row>
    <row r="262" spans="1:26" ht="12.75">
      <c r="A262" s="32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Z262" s="29"/>
    </row>
    <row r="263" spans="1:26" ht="12.75">
      <c r="A263" s="32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Z263" s="29"/>
    </row>
    <row r="264" spans="1:26" ht="12.75">
      <c r="A264" s="32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Z264" s="29"/>
    </row>
    <row r="265" spans="1:26" ht="12.75">
      <c r="A265" s="32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Z265" s="29"/>
    </row>
    <row r="266" spans="1:26" ht="12.75">
      <c r="A266" s="32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Z266" s="29"/>
    </row>
    <row r="267" spans="1:26" ht="12.75">
      <c r="A267" s="32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Z267" s="29"/>
    </row>
    <row r="268" spans="1:26" ht="12.75">
      <c r="A268" s="32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Z268" s="29"/>
    </row>
    <row r="269" spans="1:26" ht="12.75">
      <c r="A269" s="32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Z269" s="29"/>
    </row>
    <row r="270" spans="1:26" ht="12.75">
      <c r="A270" s="32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Z270" s="29"/>
    </row>
    <row r="271" spans="1:26" ht="12.75">
      <c r="A271" s="32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Z271" s="29"/>
    </row>
    <row r="272" spans="1:26" ht="12.75">
      <c r="A272" s="32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Z272" s="29"/>
    </row>
    <row r="273" spans="1:26" ht="12.75">
      <c r="A273" s="32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Z273" s="29"/>
    </row>
    <row r="274" spans="1:26" ht="12.75">
      <c r="A274" s="32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Z274" s="29"/>
    </row>
    <row r="275" spans="1:26" ht="12.75">
      <c r="A275" s="32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Z275" s="29"/>
    </row>
    <row r="276" spans="1:26" ht="12.75">
      <c r="A276" s="32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Z276" s="29"/>
    </row>
    <row r="277" spans="1:26" ht="12.75">
      <c r="A277" s="32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Z277" s="29"/>
    </row>
    <row r="278" spans="1:26" ht="12.75">
      <c r="A278" s="32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Z278" s="29"/>
    </row>
    <row r="279" spans="1:26" ht="12.75">
      <c r="A279" s="32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Z279" s="29"/>
    </row>
    <row r="280" spans="1:26" ht="12.75">
      <c r="A280" s="32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Z280" s="29"/>
    </row>
    <row r="281" spans="1:26" ht="12.75">
      <c r="A281" s="32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Z281" s="29"/>
    </row>
    <row r="282" spans="1:26" ht="12.75">
      <c r="A282" s="32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Z282" s="29"/>
    </row>
    <row r="283" spans="1:26" ht="12.75">
      <c r="A283" s="32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Z283" s="29"/>
    </row>
    <row r="284" spans="1:26" ht="12.75">
      <c r="A284" s="32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Z284" s="29"/>
    </row>
    <row r="285" spans="1:26" ht="12.75">
      <c r="A285" s="32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Z285" s="29"/>
    </row>
    <row r="286" spans="1:26" ht="12.75">
      <c r="A286" s="32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Z286" s="29"/>
    </row>
    <row r="287" spans="1:26" ht="12.75">
      <c r="A287" s="32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Z287" s="29"/>
    </row>
    <row r="288" spans="1:26" ht="12.75">
      <c r="A288" s="32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Z288" s="29"/>
    </row>
    <row r="289" spans="1:26" ht="12.75">
      <c r="A289" s="32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Z289" s="29"/>
    </row>
    <row r="290" spans="1:26" ht="12.75">
      <c r="A290" s="32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Z290" s="29"/>
    </row>
    <row r="291" spans="1:26" ht="12.75">
      <c r="A291" s="32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Z291" s="29"/>
    </row>
    <row r="292" spans="1:26" ht="12.75">
      <c r="A292" s="32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Z292" s="29"/>
    </row>
    <row r="293" spans="1:26" ht="12.75">
      <c r="A293" s="32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Z293" s="29"/>
    </row>
    <row r="294" spans="1:26" ht="12.75">
      <c r="A294" s="32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Z294" s="29"/>
    </row>
    <row r="295" spans="1:26" ht="12.75">
      <c r="A295" s="32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Z295" s="29"/>
    </row>
    <row r="296" spans="1:26" ht="12.75">
      <c r="A296" s="32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Z296" s="29"/>
    </row>
    <row r="297" spans="1:26" ht="12.75">
      <c r="A297" s="32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Z297" s="29"/>
    </row>
    <row r="298" spans="1:26" ht="12.75">
      <c r="A298" s="32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Z298" s="29"/>
    </row>
    <row r="299" spans="1:26" ht="12.75">
      <c r="A299" s="32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Z299" s="29"/>
    </row>
    <row r="300" spans="1:26" ht="12.75">
      <c r="A300" s="32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Z300" s="29"/>
    </row>
    <row r="301" spans="1:26" ht="12.75">
      <c r="A301" s="32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Z301" s="29"/>
    </row>
    <row r="302" spans="1:26" ht="12.75">
      <c r="A302" s="32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Z302" s="29"/>
    </row>
    <row r="303" spans="1:26" ht="12.75">
      <c r="A303" s="32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Z303" s="29"/>
    </row>
    <row r="304" spans="1:26" ht="12.75">
      <c r="A304" s="32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Z304" s="29"/>
    </row>
    <row r="305" spans="1:26" ht="12.75">
      <c r="A305" s="32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Z305" s="29"/>
    </row>
    <row r="306" spans="1:26" ht="12.75">
      <c r="A306" s="32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Z306" s="29"/>
    </row>
    <row r="307" spans="1:26" ht="12.75">
      <c r="A307" s="32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Z307" s="29"/>
    </row>
    <row r="308" spans="1:26" ht="12.75">
      <c r="A308" s="32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Z308" s="29"/>
    </row>
    <row r="309" spans="1:26" ht="12.75">
      <c r="A309" s="32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Z309" s="29"/>
    </row>
    <row r="310" spans="1:26" ht="12.75">
      <c r="A310" s="32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Z310" s="29"/>
    </row>
    <row r="311" spans="1:26" ht="12.75">
      <c r="A311" s="32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Z311" s="29"/>
    </row>
    <row r="312" spans="1:26" ht="12.75">
      <c r="A312" s="32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Z312" s="29"/>
    </row>
    <row r="313" spans="1:26" ht="12.75">
      <c r="A313" s="32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Z313" s="29"/>
    </row>
    <row r="314" spans="1:26" ht="12.75">
      <c r="A314" s="32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Z314" s="29"/>
    </row>
    <row r="315" spans="1:26" ht="12.75">
      <c r="A315" s="32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Z315" s="29"/>
    </row>
    <row r="316" spans="1:26" ht="12.75">
      <c r="A316" s="32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Z316" s="29"/>
    </row>
    <row r="317" spans="1:26" ht="12.75">
      <c r="A317" s="32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Z317" s="29"/>
    </row>
    <row r="318" spans="1:26" ht="12.75">
      <c r="A318" s="32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Z318" s="29"/>
    </row>
    <row r="319" spans="1:26" ht="12.75">
      <c r="A319" s="32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Z319" s="29"/>
    </row>
    <row r="320" spans="1:26" ht="12.75">
      <c r="A320" s="32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Z320" s="29"/>
    </row>
    <row r="321" spans="1:26" ht="12.75">
      <c r="A321" s="32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Z321" s="29"/>
    </row>
    <row r="322" spans="1:26" ht="12.75">
      <c r="A322" s="32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Z322" s="29"/>
    </row>
    <row r="323" spans="1:26" ht="12.75">
      <c r="A323" s="32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Z323" s="29"/>
    </row>
    <row r="324" spans="1:26" ht="12.75">
      <c r="A324" s="32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Z324" s="29"/>
    </row>
    <row r="325" spans="1:26" ht="12.75">
      <c r="A325" s="32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Z325" s="29"/>
    </row>
    <row r="326" spans="1:26" ht="12.75">
      <c r="A326" s="32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Z326" s="29"/>
    </row>
    <row r="327" spans="1:26" ht="12.75">
      <c r="A327" s="32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Z327" s="29"/>
    </row>
    <row r="328" spans="1:26" ht="12.75">
      <c r="A328" s="32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Z328" s="29"/>
    </row>
    <row r="329" spans="1:26" ht="12.75">
      <c r="A329" s="32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Z329" s="29"/>
    </row>
    <row r="330" spans="1:26" ht="12.75">
      <c r="A330" s="32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Z330" s="29"/>
    </row>
    <row r="331" spans="1:26" ht="12.75">
      <c r="A331" s="32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Z331" s="29"/>
    </row>
    <row r="332" spans="1:26" ht="12.75">
      <c r="A332" s="32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Z332" s="29"/>
    </row>
    <row r="333" spans="1:26" ht="12.75">
      <c r="A333" s="32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Z333" s="29"/>
    </row>
    <row r="334" spans="1:26" ht="12.75">
      <c r="A334" s="32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Z334" s="29"/>
    </row>
    <row r="335" spans="1:26" ht="12.75">
      <c r="A335" s="32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Z335" s="29"/>
    </row>
    <row r="336" spans="1:26" ht="12.75">
      <c r="A336" s="32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Z336" s="29"/>
    </row>
    <row r="337" spans="1:26" ht="12.75">
      <c r="A337" s="32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Z337" s="29"/>
    </row>
    <row r="338" spans="1:26" ht="12.75">
      <c r="A338" s="32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Z338" s="29"/>
    </row>
    <row r="339" spans="1:26" ht="12.75">
      <c r="A339" s="32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Z339" s="29"/>
    </row>
    <row r="340" spans="1:26" ht="12.75">
      <c r="A340" s="32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Z340" s="29"/>
    </row>
    <row r="341" spans="1:26" ht="12.75">
      <c r="A341" s="32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Z341" s="29"/>
    </row>
    <row r="342" spans="1:26" ht="12.75">
      <c r="A342" s="32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Z342" s="29"/>
    </row>
    <row r="343" spans="1:26" ht="12.75">
      <c r="A343" s="32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Z343" s="29"/>
    </row>
    <row r="344" spans="1:26" ht="12.75">
      <c r="A344" s="32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Z344" s="29"/>
    </row>
    <row r="345" spans="1:26" ht="12.75">
      <c r="A345" s="32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Z345" s="29"/>
    </row>
    <row r="346" spans="1:26" ht="12.75">
      <c r="A346" s="32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Z346" s="29"/>
    </row>
    <row r="347" spans="1:26" ht="12.75">
      <c r="A347" s="32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Z347" s="29"/>
    </row>
    <row r="348" spans="1:26" ht="12.75">
      <c r="A348" s="32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Z348" s="29"/>
    </row>
    <row r="349" spans="1:26" ht="12.75">
      <c r="A349" s="32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Z349" s="29"/>
    </row>
    <row r="350" spans="1:26" ht="12.75">
      <c r="A350" s="32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Z350" s="29"/>
    </row>
    <row r="351" spans="1:26" ht="12.75">
      <c r="A351" s="32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Z351" s="29"/>
    </row>
    <row r="352" spans="1:26" ht="12.75">
      <c r="A352" s="32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Z352" s="29"/>
    </row>
    <row r="353" spans="1:26" ht="12.75">
      <c r="A353" s="32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Z353" s="29"/>
    </row>
    <row r="354" spans="1:26" ht="12.75">
      <c r="A354" s="32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Z354" s="29"/>
    </row>
    <row r="355" spans="1:26" ht="12.75">
      <c r="A355" s="32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Z355" s="29"/>
    </row>
    <row r="356" spans="1:26" ht="12.75">
      <c r="A356" s="32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Z356" s="29"/>
    </row>
    <row r="357" spans="1:26" ht="12.75">
      <c r="A357" s="32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Z357" s="29"/>
    </row>
    <row r="358" spans="1:26" ht="12.75">
      <c r="A358" s="32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Z358" s="29"/>
    </row>
    <row r="359" spans="1:26" ht="12.75">
      <c r="A359" s="32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Z359" s="29"/>
    </row>
    <row r="360" spans="1:26" ht="12.75">
      <c r="A360" s="32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Z360" s="29"/>
    </row>
    <row r="361" spans="1:26" ht="12.75">
      <c r="A361" s="32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Z361" s="29"/>
    </row>
    <row r="362" spans="1:26" ht="12.75">
      <c r="A362" s="32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Z362" s="29"/>
    </row>
    <row r="363" spans="1:26" ht="12.75">
      <c r="A363" s="32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Z363" s="29"/>
    </row>
    <row r="364" spans="1:26" ht="12.75">
      <c r="A364" s="32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Z364" s="29"/>
    </row>
    <row r="365" spans="1:26" ht="12.75">
      <c r="A365" s="32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Z365" s="29"/>
    </row>
    <row r="366" spans="1:26" ht="12.75">
      <c r="A366" s="32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Z366" s="29"/>
    </row>
    <row r="367" spans="1:26" ht="12.75">
      <c r="A367" s="32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Z367" s="29"/>
    </row>
    <row r="368" spans="1:26" ht="12.75">
      <c r="A368" s="32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Z368" s="29"/>
    </row>
    <row r="369" spans="1:26" ht="12.75">
      <c r="A369" s="32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Z369" s="29"/>
    </row>
    <row r="370" spans="1:26" ht="12.75">
      <c r="A370" s="32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Z370" s="29"/>
    </row>
    <row r="371" spans="1:26" ht="12.75">
      <c r="A371" s="32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Z371" s="29"/>
    </row>
    <row r="372" spans="1:26" ht="12.75">
      <c r="A372" s="32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Z372" s="29"/>
    </row>
    <row r="373" spans="1:26" ht="12.75">
      <c r="A373" s="32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Z373" s="29"/>
    </row>
    <row r="374" spans="1:26" ht="12.75">
      <c r="A374" s="32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Z374" s="29"/>
    </row>
    <row r="375" spans="1:26" ht="12.75">
      <c r="A375" s="32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Z375" s="29"/>
    </row>
    <row r="376" spans="1:26" ht="12.75">
      <c r="A376" s="32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Z376" s="29"/>
    </row>
    <row r="377" spans="1:26" ht="12.75">
      <c r="A377" s="32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Z377" s="29"/>
    </row>
    <row r="378" spans="1:26" ht="12.75">
      <c r="A378" s="32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Z378" s="29"/>
    </row>
    <row r="379" spans="1:26" ht="12.75">
      <c r="A379" s="32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Z379" s="29"/>
    </row>
    <row r="380" spans="1:26" ht="12.75">
      <c r="A380" s="32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Z380" s="29"/>
    </row>
    <row r="381" spans="1:26" ht="12.75">
      <c r="A381" s="32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Z381" s="29"/>
    </row>
    <row r="382" spans="1:26" ht="12.75">
      <c r="A382" s="32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Z382" s="29"/>
    </row>
    <row r="383" spans="1:26" ht="12.75">
      <c r="A383" s="32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Z383" s="29"/>
    </row>
    <row r="384" spans="1:26" ht="12.75">
      <c r="A384" s="32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Z384" s="29"/>
    </row>
    <row r="385" spans="1:26" ht="12.75">
      <c r="A385" s="32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Z385" s="29"/>
    </row>
    <row r="386" spans="1:26" ht="12.75">
      <c r="A386" s="32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Z386" s="29"/>
    </row>
    <row r="387" spans="1:26" ht="12.75">
      <c r="A387" s="32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Z387" s="29"/>
    </row>
    <row r="388" spans="1:26" ht="12.75">
      <c r="A388" s="32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Z388" s="29"/>
    </row>
    <row r="389" spans="1:26" ht="12.75">
      <c r="A389" s="32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Z389" s="29"/>
    </row>
    <row r="390" spans="1:26" ht="12.75">
      <c r="A390" s="32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Z390" s="29"/>
    </row>
    <row r="391" spans="1:26" ht="12.75">
      <c r="A391" s="32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Z391" s="29"/>
    </row>
    <row r="392" spans="1:26" ht="12.75">
      <c r="A392" s="32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Z392" s="29"/>
    </row>
    <row r="393" spans="1:26" ht="12.75">
      <c r="A393" s="32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Z393" s="29"/>
    </row>
    <row r="394" spans="1:26" ht="12.75">
      <c r="A394" s="32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Z394" s="29"/>
    </row>
    <row r="395" spans="1:26" ht="12.75">
      <c r="A395" s="32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Z395" s="29"/>
    </row>
    <row r="396" spans="1:26" ht="12.75">
      <c r="A396" s="32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Z396" s="29"/>
    </row>
    <row r="397" spans="1:26" ht="12.75">
      <c r="A397" s="32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Z397" s="29"/>
    </row>
    <row r="398" spans="1:26" ht="12.75">
      <c r="A398" s="32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Z398" s="29"/>
    </row>
    <row r="399" spans="1:26" ht="12.75">
      <c r="A399" s="32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Z399" s="29"/>
    </row>
    <row r="400" spans="1:26" ht="12.75">
      <c r="A400" s="32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Z400" s="29"/>
    </row>
    <row r="401" spans="1:26" ht="12.75">
      <c r="A401" s="32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Z401" s="29"/>
    </row>
    <row r="402" spans="1:26" ht="12.75">
      <c r="A402" s="32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Z402" s="29"/>
    </row>
    <row r="403" spans="1:26" ht="12.75">
      <c r="A403" s="32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Z403" s="29"/>
    </row>
    <row r="404" spans="1:26" ht="12.75">
      <c r="A404" s="32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Z404" s="29"/>
    </row>
    <row r="405" spans="1:26" ht="12.75">
      <c r="A405" s="32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Z405" s="29"/>
    </row>
    <row r="406" spans="1:26" ht="12.75">
      <c r="A406" s="32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Z406" s="29"/>
    </row>
    <row r="407" spans="1:26" ht="12.75">
      <c r="A407" s="32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Z407" s="29"/>
    </row>
    <row r="408" spans="1:26" ht="12.75">
      <c r="A408" s="32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Z408" s="29"/>
    </row>
    <row r="409" spans="1:26" ht="12.75">
      <c r="A409" s="32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Z409" s="29"/>
    </row>
    <row r="410" spans="1:26" ht="12.75">
      <c r="A410" s="32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Z410" s="29"/>
    </row>
    <row r="411" spans="1:26" ht="12.75">
      <c r="A411" s="32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Z411" s="29"/>
    </row>
    <row r="412" spans="1:26" ht="12.75">
      <c r="A412" s="32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Z412" s="29"/>
    </row>
    <row r="413" spans="1:26" ht="12.75">
      <c r="A413" s="32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Z413" s="29"/>
    </row>
    <row r="414" spans="1:26" ht="12.75">
      <c r="A414" s="32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Z414" s="29"/>
    </row>
    <row r="415" spans="1:26" ht="12.75">
      <c r="A415" s="32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Z415" s="29"/>
    </row>
    <row r="416" spans="1:26" ht="12.75">
      <c r="A416" s="32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Z416" s="29"/>
    </row>
    <row r="417" spans="1:26" ht="12.75">
      <c r="A417" s="32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Z417" s="29"/>
    </row>
    <row r="418" spans="1:26" ht="12.75">
      <c r="A418" s="32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Z418" s="29"/>
    </row>
    <row r="419" spans="1:26" ht="12.75">
      <c r="A419" s="32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Z419" s="29"/>
    </row>
    <row r="420" spans="1:26" ht="12.75">
      <c r="A420" s="32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Z420" s="29"/>
    </row>
    <row r="421" spans="1:26" ht="12.75">
      <c r="A421" s="32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Z421" s="29"/>
    </row>
    <row r="422" spans="1:26" ht="12.75">
      <c r="A422" s="32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Z422" s="29"/>
    </row>
    <row r="423" spans="1:26" ht="12.75">
      <c r="A423" s="32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Z423" s="29"/>
    </row>
    <row r="424" spans="1:26" ht="12.75">
      <c r="A424" s="32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Z424" s="29"/>
    </row>
    <row r="425" spans="1:26" ht="12.75">
      <c r="A425" s="32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Z425" s="29"/>
    </row>
    <row r="426" spans="1:26" ht="12.75">
      <c r="A426" s="32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Z426" s="29"/>
    </row>
    <row r="427" spans="1:26" ht="12.75">
      <c r="A427" s="32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Z427" s="29"/>
    </row>
    <row r="428" spans="1:26" ht="12.75">
      <c r="A428" s="32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Z428" s="29"/>
    </row>
    <row r="429" spans="1:26" ht="12.75">
      <c r="A429" s="32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Z429" s="29"/>
    </row>
    <row r="430" spans="1:26" ht="12.75">
      <c r="A430" s="32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Z430" s="29"/>
    </row>
    <row r="431" spans="1:26" ht="12.75">
      <c r="A431" s="32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Z431" s="29"/>
    </row>
    <row r="432" spans="1:26" ht="12.75">
      <c r="A432" s="32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Z432" s="29"/>
    </row>
    <row r="433" spans="1:26" ht="12.75">
      <c r="A433" s="32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Z433" s="29"/>
    </row>
    <row r="434" spans="1:26" ht="12.75">
      <c r="A434" s="32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Z434" s="29"/>
    </row>
    <row r="435" spans="1:26" ht="12.75">
      <c r="A435" s="32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Z435" s="29"/>
    </row>
    <row r="436" spans="1:26" ht="12.75">
      <c r="A436" s="32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Z436" s="29"/>
    </row>
    <row r="437" spans="1:26" ht="12.75">
      <c r="A437" s="32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Z437" s="29"/>
    </row>
    <row r="438" spans="1:26" ht="12.75">
      <c r="A438" s="32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Z438" s="29"/>
    </row>
    <row r="439" spans="1:26" ht="12.75">
      <c r="A439" s="32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Z439" s="29"/>
    </row>
    <row r="440" spans="1:26" ht="12.75">
      <c r="A440" s="32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Z440" s="29"/>
    </row>
    <row r="441" spans="1:26" ht="12.75">
      <c r="A441" s="32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Z441" s="29"/>
    </row>
    <row r="442" spans="1:26" ht="12.75">
      <c r="A442" s="32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Z442" s="29"/>
    </row>
    <row r="443" spans="1:26" ht="12.75">
      <c r="A443" s="32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Z443" s="29"/>
    </row>
    <row r="444" spans="1:26" ht="12.75">
      <c r="A444" s="32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Z444" s="29"/>
    </row>
    <row r="445" spans="1:26" ht="12.75">
      <c r="A445" s="32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Z445" s="29"/>
    </row>
    <row r="446" spans="1:26" ht="12.75">
      <c r="A446" s="32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Z446" s="29"/>
    </row>
    <row r="447" spans="1:26" ht="12.75">
      <c r="A447" s="32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Z447" s="29"/>
    </row>
    <row r="448" spans="1:26" ht="12.75">
      <c r="A448" s="32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Z448" s="29"/>
    </row>
    <row r="449" spans="1:26" ht="12.75">
      <c r="A449" s="32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Z449" s="29"/>
    </row>
    <row r="450" spans="1:26" ht="12.75">
      <c r="A450" s="32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Z450" s="29"/>
    </row>
    <row r="451" spans="1:26" ht="12.75">
      <c r="A451" s="32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Z451" s="29"/>
    </row>
    <row r="452" spans="1:26" ht="12.75">
      <c r="A452" s="32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Z452" s="29"/>
    </row>
    <row r="453" spans="1:26" ht="12.75">
      <c r="A453" s="32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Z453" s="29"/>
    </row>
    <row r="454" spans="1:26" ht="12.75">
      <c r="A454" s="32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Z454" s="29"/>
    </row>
    <row r="455" spans="1:26" ht="12.75">
      <c r="A455" s="32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Z455" s="29"/>
    </row>
    <row r="456" spans="1:26" ht="12.75">
      <c r="A456" s="32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Z456" s="29"/>
    </row>
    <row r="457" spans="1:26" ht="12.75">
      <c r="A457" s="32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Z457" s="29"/>
    </row>
    <row r="458" spans="1:26" ht="12.75">
      <c r="A458" s="32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Z458" s="29"/>
    </row>
    <row r="459" spans="1:26" ht="12.75">
      <c r="A459" s="32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Z459" s="29"/>
    </row>
    <row r="460" spans="1:26" ht="12.75">
      <c r="A460" s="32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Z460" s="29"/>
    </row>
    <row r="461" spans="1:26" ht="12.75">
      <c r="A461" s="32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Z461" s="29"/>
    </row>
    <row r="462" spans="1:26" ht="12.75">
      <c r="A462" s="32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Z462" s="29"/>
    </row>
    <row r="463" spans="1:26" ht="12.75">
      <c r="A463" s="32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Z463" s="29"/>
    </row>
    <row r="464" spans="1:26" ht="12.75">
      <c r="A464" s="32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Z464" s="29"/>
    </row>
    <row r="465" spans="1:26" ht="12.75">
      <c r="A465" s="32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Z465" s="29"/>
    </row>
    <row r="466" spans="1:26" ht="12.75">
      <c r="A466" s="32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Z466" s="29"/>
    </row>
    <row r="467" spans="1:26" ht="12.75">
      <c r="A467" s="32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Z467" s="29"/>
    </row>
    <row r="468" spans="1:26" ht="12.75">
      <c r="A468" s="32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Z468" s="29"/>
    </row>
    <row r="469" spans="1:26" ht="12.75">
      <c r="A469" s="32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Z469" s="29"/>
    </row>
    <row r="470" spans="1:26" ht="12.75">
      <c r="A470" s="32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Z470" s="29"/>
    </row>
    <row r="471" spans="1:26" ht="12.75">
      <c r="A471" s="32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Z471" s="29"/>
    </row>
    <row r="472" spans="1:26" ht="12.75">
      <c r="A472" s="32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Z472" s="29"/>
    </row>
    <row r="473" spans="1:26" ht="12.75">
      <c r="A473" s="32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Z473" s="29"/>
    </row>
    <row r="474" spans="1:26" ht="12.75">
      <c r="A474" s="32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Z474" s="29"/>
    </row>
    <row r="475" spans="1:26" ht="12.75">
      <c r="A475" s="32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Z475" s="29"/>
    </row>
    <row r="476" spans="1:26" ht="12.75">
      <c r="A476" s="32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Z476" s="29"/>
    </row>
    <row r="477" spans="1:26" ht="12.75">
      <c r="A477" s="32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Z477" s="29"/>
    </row>
    <row r="478" spans="1:26" ht="12.75">
      <c r="A478" s="32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Z478" s="29"/>
    </row>
    <row r="479" spans="1:26" ht="12.75">
      <c r="A479" s="32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Z479" s="29"/>
    </row>
    <row r="480" spans="1:26" ht="12.75">
      <c r="A480" s="32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Z480" s="29"/>
    </row>
    <row r="481" spans="1:26" ht="12.75">
      <c r="A481" s="32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Z481" s="29"/>
    </row>
    <row r="482" spans="1:26" ht="12.75">
      <c r="A482" s="32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Z482" s="29"/>
    </row>
    <row r="483" spans="1:26" ht="12.75">
      <c r="A483" s="32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Z483" s="29"/>
    </row>
    <row r="484" spans="1:26" ht="12.75">
      <c r="A484" s="32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Z484" s="29"/>
    </row>
    <row r="485" spans="1:26" ht="12.75">
      <c r="A485" s="32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Z485" s="29"/>
    </row>
    <row r="486" spans="1:26" ht="12.75">
      <c r="A486" s="32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Z486" s="29"/>
    </row>
    <row r="487" spans="1:26" ht="12.75">
      <c r="A487" s="32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Z487" s="29"/>
    </row>
    <row r="488" spans="1:26" ht="12.75">
      <c r="A488" s="32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Z488" s="29"/>
    </row>
    <row r="489" spans="1:26" ht="12.75">
      <c r="A489" s="32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Z489" s="29"/>
    </row>
    <row r="490" spans="1:26" ht="12.75">
      <c r="A490" s="32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Z490" s="29"/>
    </row>
    <row r="491" spans="1:26" ht="12.75">
      <c r="A491" s="32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Z491" s="29"/>
    </row>
    <row r="492" spans="1:26" ht="12.75">
      <c r="A492" s="32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Z492" s="29"/>
    </row>
    <row r="493" spans="1:26" ht="12.75">
      <c r="A493" s="32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Z493" s="29"/>
    </row>
    <row r="494" spans="1:26" ht="12.75">
      <c r="A494" s="32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Z494" s="29"/>
    </row>
    <row r="495" spans="1:26" ht="12.75">
      <c r="A495" s="32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Z495" s="29"/>
    </row>
    <row r="496" spans="1:26" ht="12.75">
      <c r="A496" s="32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Z496" s="29"/>
    </row>
    <row r="497" spans="1:26" ht="12.75">
      <c r="A497" s="32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Z497" s="29"/>
    </row>
    <row r="498" spans="1:26" ht="12.75">
      <c r="A498" s="32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Z498" s="29"/>
    </row>
    <row r="499" spans="1:26" ht="12.75">
      <c r="A499" s="32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Z499" s="29"/>
    </row>
    <row r="500" spans="1:26" ht="12.75">
      <c r="A500" s="32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Z500" s="29"/>
    </row>
    <row r="501" spans="1:26" ht="12.75">
      <c r="A501" s="32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Z501" s="29"/>
    </row>
    <row r="502" spans="1:26" ht="12.75">
      <c r="A502" s="32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Z502" s="29"/>
    </row>
    <row r="503" spans="1:26" ht="12.75">
      <c r="A503" s="32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Z503" s="29"/>
    </row>
    <row r="504" spans="1:26" ht="12.75">
      <c r="A504" s="32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Z504" s="29"/>
    </row>
    <row r="505" spans="1:26" ht="12.75">
      <c r="A505" s="32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Z505" s="29"/>
    </row>
    <row r="506" spans="1:26" ht="12.75">
      <c r="A506" s="32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Z506" s="29"/>
    </row>
    <row r="507" spans="1:26" ht="12.75">
      <c r="A507" s="32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Z507" s="29"/>
    </row>
    <row r="508" spans="1:26" ht="12.75">
      <c r="A508" s="32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Z508" s="29"/>
    </row>
    <row r="509" spans="1:26" ht="12.75">
      <c r="A509" s="32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Z509" s="29"/>
    </row>
    <row r="510" spans="1:26" ht="12.75">
      <c r="A510" s="32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Z510" s="29"/>
    </row>
    <row r="511" spans="1:26" ht="12.75">
      <c r="A511" s="32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Z511" s="29"/>
    </row>
    <row r="512" spans="1:26" ht="12.75">
      <c r="A512" s="32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Z512" s="29"/>
    </row>
    <row r="513" spans="1:26" ht="12.75">
      <c r="A513" s="32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Z513" s="29"/>
    </row>
    <row r="514" spans="1:26" ht="12.75">
      <c r="A514" s="32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Z514" s="29"/>
    </row>
    <row r="515" spans="1:26" ht="12.75">
      <c r="A515" s="32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Z515" s="29"/>
    </row>
    <row r="516" spans="1:26" ht="12.75">
      <c r="A516" s="32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Z516" s="29"/>
    </row>
    <row r="517" spans="1:26" ht="12.75">
      <c r="A517" s="32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Z517" s="29"/>
    </row>
    <row r="518" spans="1:26" ht="12.75">
      <c r="A518" s="32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Z518" s="29"/>
    </row>
    <row r="519" spans="1:26" ht="12.75">
      <c r="A519" s="32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Z519" s="29"/>
    </row>
    <row r="520" spans="1:26" ht="12.75">
      <c r="A520" s="32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Z520" s="29"/>
    </row>
    <row r="521" spans="1:26" ht="12.75">
      <c r="A521" s="32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Z521" s="29"/>
    </row>
    <row r="522" spans="1:26" ht="12.75">
      <c r="A522" s="32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Z522" s="29"/>
    </row>
    <row r="523" spans="1:26" ht="12.75">
      <c r="A523" s="32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Z523" s="29"/>
    </row>
    <row r="524" spans="1:26" ht="12.75">
      <c r="A524" s="32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Z524" s="29"/>
    </row>
    <row r="525" spans="1:26" ht="12.75">
      <c r="A525" s="32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Z525" s="29"/>
    </row>
    <row r="526" spans="1:26" ht="12.75">
      <c r="A526" s="32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Z526" s="29"/>
    </row>
    <row r="527" spans="1:26" ht="12.75">
      <c r="A527" s="32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Z527" s="29"/>
    </row>
    <row r="528" spans="1:26" ht="12.75">
      <c r="A528" s="32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Z528" s="29"/>
    </row>
    <row r="529" spans="1:26" ht="12.75">
      <c r="A529" s="32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Z529" s="29"/>
    </row>
    <row r="530" spans="1:26" ht="12.75">
      <c r="A530" s="32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Z530" s="29"/>
    </row>
    <row r="531" spans="1:26" ht="12.75">
      <c r="A531" s="32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Z531" s="29"/>
    </row>
    <row r="532" spans="1:26" ht="12.75">
      <c r="A532" s="32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Z532" s="29"/>
    </row>
    <row r="533" spans="1:26" ht="12.75">
      <c r="A533" s="32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Z533" s="29"/>
    </row>
    <row r="534" spans="1:26" ht="12.75">
      <c r="A534" s="32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Z534" s="29"/>
    </row>
    <row r="535" spans="1:26" ht="12.75">
      <c r="A535" s="32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Z535" s="29"/>
    </row>
    <row r="536" spans="1:26" ht="12.75">
      <c r="A536" s="32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Z536" s="29"/>
    </row>
    <row r="537" spans="1:26" ht="12.75">
      <c r="A537" s="32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Z537" s="29"/>
    </row>
    <row r="538" spans="1:26" ht="12.75">
      <c r="A538" s="32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Z538" s="29"/>
    </row>
    <row r="539" spans="1:26" ht="12.75">
      <c r="A539" s="32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Z539" s="29"/>
    </row>
    <row r="540" spans="1:26" ht="12.75">
      <c r="A540" s="32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Z540" s="29"/>
    </row>
    <row r="541" spans="1:26" ht="12.75">
      <c r="A541" s="32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Z541" s="29"/>
    </row>
    <row r="542" spans="1:26" ht="12.75">
      <c r="A542" s="32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Z542" s="29"/>
    </row>
    <row r="543" spans="1:26" ht="12.75">
      <c r="A543" s="32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Z543" s="29"/>
    </row>
    <row r="544" spans="1:26" ht="12.75">
      <c r="A544" s="32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Z544" s="29"/>
    </row>
    <row r="545" spans="1:26" ht="12.75">
      <c r="A545" s="32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Z545" s="29"/>
    </row>
    <row r="546" spans="1:26" ht="12.75">
      <c r="A546" s="32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Z546" s="29"/>
    </row>
    <row r="547" spans="1:26" ht="12.75">
      <c r="A547" s="32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Z547" s="29"/>
    </row>
    <row r="548" spans="1:26" ht="12.75">
      <c r="A548" s="32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Z548" s="29"/>
    </row>
    <row r="549" spans="1:26" ht="12.75">
      <c r="A549" s="32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Z549" s="29"/>
    </row>
    <row r="550" spans="1:26" ht="12.75">
      <c r="A550" s="32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Z550" s="29"/>
    </row>
    <row r="551" spans="1:26" ht="12.75">
      <c r="A551" s="32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Z551" s="29"/>
    </row>
    <row r="552" spans="1:26" ht="12.75">
      <c r="A552" s="32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Z552" s="29"/>
    </row>
    <row r="553" spans="1:26" ht="12.75">
      <c r="A553" s="32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Z553" s="29"/>
    </row>
    <row r="554" spans="1:26" ht="12.75">
      <c r="A554" s="32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Z554" s="29"/>
    </row>
    <row r="555" spans="1:26" ht="12.75">
      <c r="A555" s="32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Z555" s="29"/>
    </row>
    <row r="556" spans="1:26" ht="12.75">
      <c r="A556" s="32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Z556" s="29"/>
    </row>
    <row r="557" spans="1:26" ht="12.75">
      <c r="A557" s="32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Z557" s="29"/>
    </row>
    <row r="558" spans="1:26" ht="12.75">
      <c r="A558" s="32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Z558" s="29"/>
    </row>
    <row r="559" spans="1:26" ht="12.75">
      <c r="A559" s="32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Z559" s="29"/>
    </row>
    <row r="560" spans="1:26" ht="12.75">
      <c r="A560" s="32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Z560" s="29"/>
    </row>
    <row r="561" spans="1:26" ht="12.75">
      <c r="A561" s="32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Z561" s="29"/>
    </row>
    <row r="562" spans="1:26" ht="12.75">
      <c r="A562" s="32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Z562" s="29"/>
    </row>
    <row r="563" spans="1:26" ht="12.75">
      <c r="A563" s="32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Z563" s="29"/>
    </row>
    <row r="564" spans="1:26" ht="12.75">
      <c r="A564" s="32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Z564" s="29"/>
    </row>
    <row r="565" spans="1:26" ht="12.75">
      <c r="A565" s="32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Z565" s="29"/>
    </row>
    <row r="566" spans="1:26" ht="12.75">
      <c r="A566" s="32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Z566" s="29"/>
    </row>
    <row r="567" spans="1:26" ht="12.75">
      <c r="A567" s="32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Z567" s="29"/>
    </row>
    <row r="568" spans="1:26" ht="12.75">
      <c r="A568" s="32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Z568" s="29"/>
    </row>
    <row r="569" spans="1:26" ht="12.75">
      <c r="A569" s="32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Z569" s="29"/>
    </row>
    <row r="570" spans="1:26" ht="12.75">
      <c r="A570" s="32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Z570" s="29"/>
    </row>
    <row r="571" spans="1:26" ht="12.75">
      <c r="A571" s="32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Z571" s="29"/>
    </row>
    <row r="572" spans="1:26" ht="12.75">
      <c r="A572" s="32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Z572" s="29"/>
    </row>
    <row r="573" spans="1:26" ht="12.75">
      <c r="A573" s="32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Z573" s="29"/>
    </row>
    <row r="574" spans="1:26" ht="12.75">
      <c r="A574" s="32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Z574" s="29"/>
    </row>
    <row r="575" spans="1:26" ht="12.75">
      <c r="A575" s="32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Z575" s="29"/>
    </row>
    <row r="576" spans="1:26" ht="12.75">
      <c r="A576" s="32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Z576" s="29"/>
    </row>
    <row r="577" spans="1:26" ht="12.75">
      <c r="A577" s="32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Z577" s="29"/>
    </row>
    <row r="578" spans="1:26" ht="12.75">
      <c r="A578" s="32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Z578" s="29"/>
    </row>
    <row r="579" spans="1:26" ht="12.75">
      <c r="A579" s="32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Z579" s="29"/>
    </row>
    <row r="580" spans="1:26" ht="12.75">
      <c r="A580" s="32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Z580" s="29"/>
    </row>
    <row r="581" spans="1:26" ht="12.75">
      <c r="A581" s="32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Z581" s="29"/>
    </row>
    <row r="582" spans="1:26" ht="12.75">
      <c r="A582" s="32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Z582" s="29"/>
    </row>
    <row r="583" spans="1:26" ht="12.75">
      <c r="A583" s="32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Z583" s="29"/>
    </row>
    <row r="584" spans="1:26" ht="12.75">
      <c r="A584" s="32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Z584" s="29"/>
    </row>
    <row r="585" spans="1:26" ht="12.75">
      <c r="A585" s="32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Z585" s="29"/>
    </row>
    <row r="586" spans="1:26" ht="12.75">
      <c r="A586" s="32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Z586" s="29"/>
    </row>
    <row r="587" spans="1:26" ht="12.75">
      <c r="A587" s="32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Z587" s="29"/>
    </row>
    <row r="588" spans="1:26" ht="12.75">
      <c r="A588" s="32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Z588" s="29"/>
    </row>
    <row r="589" spans="1:26" ht="12.75">
      <c r="A589" s="32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Z589" s="29"/>
    </row>
    <row r="590" spans="1:26" ht="12.75">
      <c r="A590" s="32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Z590" s="29"/>
    </row>
    <row r="591" spans="1:26" ht="12.75">
      <c r="A591" s="32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Z591" s="29"/>
    </row>
    <row r="592" spans="1:26" ht="12.75">
      <c r="A592" s="32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Z592" s="29"/>
    </row>
    <row r="593" spans="1:26" ht="12.75">
      <c r="A593" s="32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Z593" s="29"/>
    </row>
    <row r="594" spans="1:26" ht="12.75">
      <c r="A594" s="32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Z594" s="29"/>
    </row>
    <row r="595" spans="1:26" ht="12.75">
      <c r="A595" s="32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Z595" s="29"/>
    </row>
    <row r="596" spans="1:26" ht="12.75">
      <c r="A596" s="32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Z596" s="29"/>
    </row>
    <row r="597" spans="1:26" ht="12.75">
      <c r="A597" s="32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Z597" s="29"/>
    </row>
    <row r="598" spans="1:26" ht="12.75">
      <c r="A598" s="32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Z598" s="29"/>
    </row>
    <row r="599" spans="1:26" ht="12.75">
      <c r="A599" s="32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Z599" s="29"/>
    </row>
    <row r="600" spans="1:26" ht="12.75">
      <c r="A600" s="32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Z600" s="29"/>
    </row>
    <row r="601" spans="1:26" ht="12.75">
      <c r="A601" s="32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Z601" s="29"/>
    </row>
    <row r="602" spans="1:26" ht="12.75">
      <c r="A602" s="32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Z602" s="29"/>
    </row>
    <row r="603" spans="1:26" ht="12.75">
      <c r="A603" s="32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Z603" s="29"/>
    </row>
    <row r="604" spans="1:26" ht="12.75">
      <c r="A604" s="32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Z604" s="29"/>
    </row>
    <row r="605" spans="1:26" ht="12.75">
      <c r="A605" s="32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Z605" s="29"/>
    </row>
    <row r="606" spans="1:26" ht="12.75">
      <c r="A606" s="32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Z606" s="29"/>
    </row>
    <row r="607" spans="1:26" ht="12.75">
      <c r="A607" s="32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Z607" s="29"/>
    </row>
    <row r="608" spans="1:26" ht="12.75">
      <c r="A608" s="32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Z608" s="29"/>
    </row>
    <row r="609" spans="1:26" ht="12.75">
      <c r="A609" s="32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Z609" s="29"/>
    </row>
    <row r="610" spans="1:26" ht="12.75">
      <c r="A610" s="32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Z610" s="29"/>
    </row>
    <row r="611" spans="1:26" ht="12.75">
      <c r="A611" s="32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Z611" s="29"/>
    </row>
    <row r="612" spans="1:26" ht="12.75">
      <c r="A612" s="32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Z612" s="29"/>
    </row>
    <row r="613" spans="1:26" ht="12.75">
      <c r="A613" s="32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Z613" s="29"/>
    </row>
    <row r="614" spans="1:26" ht="12.75">
      <c r="A614" s="32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Z614" s="29"/>
    </row>
    <row r="615" spans="1:26" ht="12.75">
      <c r="A615" s="32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Z615" s="29"/>
    </row>
    <row r="616" spans="1:26" ht="12.75">
      <c r="A616" s="32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Z616" s="29"/>
    </row>
    <row r="617" spans="1:26" ht="12.75">
      <c r="A617" s="32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Z617" s="29"/>
    </row>
    <row r="618" spans="1:26" ht="12.75">
      <c r="A618" s="32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Z618" s="29"/>
    </row>
    <row r="619" spans="1:26" ht="12.75">
      <c r="A619" s="32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Z619" s="29"/>
    </row>
    <row r="620" spans="1:26" ht="12.75">
      <c r="A620" s="32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Z620" s="29"/>
    </row>
    <row r="621" spans="1:26" ht="12.75">
      <c r="A621" s="32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Z621" s="29"/>
    </row>
    <row r="622" spans="1:26" ht="12.75">
      <c r="A622" s="32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Z622" s="29"/>
    </row>
    <row r="623" spans="1:26" ht="12.75">
      <c r="A623" s="32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Z623" s="29"/>
    </row>
    <row r="624" spans="1:26" ht="12.75">
      <c r="A624" s="32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Z624" s="29"/>
    </row>
    <row r="625" spans="1:26" ht="12.75">
      <c r="A625" s="32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Z625" s="29"/>
    </row>
    <row r="626" spans="1:26" ht="12.75">
      <c r="A626" s="32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Z626" s="29"/>
    </row>
    <row r="627" spans="1:26" ht="12.75">
      <c r="A627" s="32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Z627" s="29"/>
    </row>
    <row r="628" spans="1:26" ht="12.75">
      <c r="A628" s="32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Z628" s="29"/>
    </row>
    <row r="629" spans="1:26" ht="12.75">
      <c r="A629" s="32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Z629" s="29"/>
    </row>
    <row r="630" spans="1:26" ht="12.75">
      <c r="A630" s="32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Z630" s="29"/>
    </row>
    <row r="631" spans="1:26" ht="12.75">
      <c r="A631" s="32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Z631" s="29"/>
    </row>
    <row r="632" spans="1:26" ht="12.75">
      <c r="A632" s="32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Z632" s="29"/>
    </row>
    <row r="633" spans="1:26" ht="12.75">
      <c r="A633" s="32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Z633" s="29"/>
    </row>
    <row r="634" spans="1:26" ht="12.75">
      <c r="A634" s="32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Z634" s="29"/>
    </row>
    <row r="635" spans="1:26" ht="12.75">
      <c r="A635" s="32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Z635" s="29"/>
    </row>
    <row r="636" spans="1:26" ht="12.75">
      <c r="A636" s="32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Z636" s="29"/>
    </row>
    <row r="637" spans="1:26" ht="12.75">
      <c r="A637" s="32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Z637" s="29"/>
    </row>
    <row r="638" spans="1:26" ht="12.75">
      <c r="A638" s="32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Z638" s="29"/>
    </row>
    <row r="639" spans="1:26" ht="12.75">
      <c r="A639" s="32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Z639" s="29"/>
    </row>
    <row r="640" spans="1:26" ht="12.75">
      <c r="A640" s="32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Z640" s="29"/>
    </row>
    <row r="641" spans="1:26" ht="12.75">
      <c r="A641" s="32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Z641" s="29"/>
    </row>
    <row r="642" spans="1:26" ht="12.75">
      <c r="A642" s="32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Z642" s="29"/>
    </row>
    <row r="643" spans="1:26" ht="12.75">
      <c r="A643" s="32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Z643" s="29"/>
    </row>
    <row r="644" spans="1:26" ht="12.75">
      <c r="A644" s="32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Z644" s="29"/>
    </row>
    <row r="645" spans="1:26" ht="12.75">
      <c r="A645" s="32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Z645" s="29"/>
    </row>
    <row r="646" spans="1:26" ht="12.75">
      <c r="A646" s="32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Z646" s="29"/>
    </row>
    <row r="647" spans="1:26" ht="12.75">
      <c r="A647" s="32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Z647" s="29"/>
    </row>
    <row r="648" spans="1:26" ht="12.75">
      <c r="A648" s="32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Z648" s="29"/>
    </row>
    <row r="649" spans="1:26" ht="12.75">
      <c r="A649" s="32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Z649" s="29"/>
    </row>
    <row r="650" spans="1:26" ht="12.75">
      <c r="A650" s="32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Z650" s="29"/>
    </row>
    <row r="651" spans="1:26" ht="12.75">
      <c r="A651" s="32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Z651" s="29"/>
    </row>
    <row r="652" spans="1:26" ht="12.75">
      <c r="A652" s="32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Z652" s="29"/>
    </row>
    <row r="653" spans="1:26" ht="12.75">
      <c r="A653" s="32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Z653" s="29"/>
    </row>
    <row r="654" spans="1:26" ht="12.75">
      <c r="A654" s="32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Z654" s="29"/>
    </row>
    <row r="655" spans="1:26" ht="12.75">
      <c r="A655" s="32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Z655" s="29"/>
    </row>
    <row r="656" spans="1:26" ht="12.75">
      <c r="A656" s="32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Z656" s="29"/>
    </row>
    <row r="657" spans="1:26" ht="12.75">
      <c r="A657" s="32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Z657" s="29"/>
    </row>
    <row r="658" spans="1:26" ht="12.75">
      <c r="A658" s="32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Z658" s="29"/>
    </row>
    <row r="659" spans="1:26" ht="12.75">
      <c r="A659" s="32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Z659" s="29"/>
    </row>
    <row r="660" spans="1:26" ht="12.75">
      <c r="A660" s="32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Z660" s="29"/>
    </row>
    <row r="661" spans="1:26" ht="12.75">
      <c r="A661" s="32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Z661" s="29"/>
    </row>
    <row r="662" spans="1:26" ht="12.75">
      <c r="A662" s="32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Z662" s="29"/>
    </row>
    <row r="663" spans="1:26" ht="12.75">
      <c r="A663" s="32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Z663" s="29"/>
    </row>
    <row r="664" spans="1:26" ht="12.75">
      <c r="A664" s="32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Z664" s="29"/>
    </row>
    <row r="665" spans="1:26" ht="12.75">
      <c r="A665" s="32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Z665" s="29"/>
    </row>
    <row r="666" spans="1:26" ht="12.75">
      <c r="A666" s="32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Z666" s="29"/>
    </row>
    <row r="667" spans="1:26" ht="12.75">
      <c r="A667" s="32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Z667" s="29"/>
    </row>
    <row r="668" spans="1:26" ht="12.75">
      <c r="A668" s="32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Z668" s="29"/>
    </row>
    <row r="669" spans="1:26" ht="12.75">
      <c r="A669" s="32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Z669" s="29"/>
    </row>
    <row r="670" spans="1:26" ht="12.75">
      <c r="A670" s="32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Z670" s="29"/>
    </row>
    <row r="671" spans="1:26" ht="12.75">
      <c r="A671" s="32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Z671" s="29"/>
    </row>
    <row r="672" spans="1:26" ht="12.75">
      <c r="A672" s="32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Z672" s="29"/>
    </row>
    <row r="673" spans="1:26" ht="12.75">
      <c r="A673" s="32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Z673" s="29"/>
    </row>
    <row r="674" spans="1:26" ht="12.75">
      <c r="A674" s="32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Z674" s="29"/>
    </row>
    <row r="675" spans="1:26" ht="12.75">
      <c r="A675" s="32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Z675" s="29"/>
    </row>
    <row r="676" spans="1:26" ht="12.75">
      <c r="A676" s="32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Z676" s="29"/>
    </row>
    <row r="677" spans="1:26" ht="12.75">
      <c r="A677" s="32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Z677" s="29"/>
    </row>
    <row r="678" spans="1:26" ht="12.75">
      <c r="A678" s="32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Z678" s="29"/>
    </row>
    <row r="679" spans="1:26" ht="12.75">
      <c r="A679" s="32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Z679" s="29"/>
    </row>
    <row r="680" spans="1:26" ht="12.75">
      <c r="A680" s="32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Z680" s="29"/>
    </row>
    <row r="681" spans="1:26" ht="12.75">
      <c r="A681" s="32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Z681" s="29"/>
    </row>
    <row r="682" spans="1:26" ht="12.75">
      <c r="A682" s="32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Z682" s="29"/>
    </row>
    <row r="683" spans="1:26" ht="12.75">
      <c r="A683" s="32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Z683" s="29"/>
    </row>
    <row r="684" spans="1:26" ht="12.75">
      <c r="A684" s="32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Z684" s="29"/>
    </row>
    <row r="685" spans="1:26" ht="12.75">
      <c r="A685" s="32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Z685" s="29"/>
    </row>
    <row r="686" spans="1:26" ht="12.75">
      <c r="A686" s="32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Z686" s="29"/>
    </row>
    <row r="687" spans="1:26" ht="12.75">
      <c r="A687" s="32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Z687" s="29"/>
    </row>
    <row r="688" spans="1:26" ht="12.75">
      <c r="A688" s="32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Z688" s="29"/>
    </row>
    <row r="689" spans="1:26" ht="12.75">
      <c r="A689" s="32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Z689" s="29"/>
    </row>
    <row r="690" spans="1:26" ht="12.75">
      <c r="A690" s="32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Z690" s="29"/>
    </row>
    <row r="691" spans="1:26" ht="12.75">
      <c r="A691" s="32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Z691" s="29"/>
    </row>
    <row r="692" spans="1:26" ht="12.75">
      <c r="A692" s="32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Z692" s="29"/>
    </row>
    <row r="693" spans="1:26" ht="12.75">
      <c r="A693" s="32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Z693" s="29"/>
    </row>
    <row r="694" spans="1:26" ht="12.75">
      <c r="A694" s="32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Z694" s="29"/>
    </row>
    <row r="695" spans="1:26" ht="12.75">
      <c r="A695" s="32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Z695" s="29"/>
    </row>
    <row r="696" spans="1:26" ht="12.75">
      <c r="A696" s="32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Z696" s="29"/>
    </row>
    <row r="697" spans="1:26" ht="12.75">
      <c r="A697" s="32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Z697" s="29"/>
    </row>
    <row r="698" spans="1:26" ht="12.75">
      <c r="A698" s="32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Z698" s="29"/>
    </row>
    <row r="699" spans="1:26" ht="12.75">
      <c r="A699" s="32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Z699" s="29"/>
    </row>
    <row r="700" spans="1:26" ht="12.75">
      <c r="A700" s="32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Z700" s="29"/>
    </row>
    <row r="701" spans="1:26" ht="12.75">
      <c r="A701" s="32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Z701" s="29"/>
    </row>
    <row r="702" spans="1:26" ht="12.75">
      <c r="A702" s="32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Z702" s="29"/>
    </row>
    <row r="703" spans="1:26" ht="12.75">
      <c r="A703" s="32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Z703" s="29"/>
    </row>
    <row r="704" spans="1:26" ht="12.75">
      <c r="A704" s="32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Z704" s="29"/>
    </row>
    <row r="705" spans="1:26" ht="12.75">
      <c r="A705" s="32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Z705" s="29"/>
    </row>
    <row r="706" spans="1:26" ht="12.75">
      <c r="A706" s="32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Z706" s="29"/>
    </row>
    <row r="707" spans="1:26" ht="12.75">
      <c r="A707" s="32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Z707" s="29"/>
    </row>
    <row r="708" spans="1:26" ht="12.75">
      <c r="A708" s="32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Z708" s="29"/>
    </row>
    <row r="709" spans="1:26" ht="12.75">
      <c r="A709" s="32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Z709" s="29"/>
    </row>
    <row r="710" spans="1:26" ht="12.75">
      <c r="A710" s="32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Z710" s="29"/>
    </row>
    <row r="711" spans="1:26" ht="12.75">
      <c r="A711" s="32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Z711" s="29"/>
    </row>
    <row r="712" spans="1:26" ht="12.75">
      <c r="A712" s="32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Z712" s="29"/>
    </row>
    <row r="713" spans="1:26" ht="12.75">
      <c r="A713" s="32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Z713" s="29"/>
    </row>
    <row r="714" spans="1:26" ht="12.75">
      <c r="A714" s="32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Z714" s="29"/>
    </row>
    <row r="715" spans="1:26" ht="12.75">
      <c r="A715" s="32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Z715" s="29"/>
    </row>
    <row r="716" spans="1:26" ht="12.75">
      <c r="A716" s="32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Z716" s="29"/>
    </row>
    <row r="717" spans="1:26" ht="12.75">
      <c r="A717" s="32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Z717" s="29"/>
    </row>
    <row r="718" spans="1:26" ht="12.75">
      <c r="A718" s="32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Z718" s="29"/>
    </row>
    <row r="719" spans="1:26" ht="12.75">
      <c r="A719" s="32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Z719" s="29"/>
    </row>
    <row r="720" spans="1:26" ht="12.75">
      <c r="A720" s="32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Z720" s="29"/>
    </row>
    <row r="721" spans="1:26" ht="12.75">
      <c r="A721" s="32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Z721" s="29"/>
    </row>
    <row r="722" spans="1:26" ht="12.75">
      <c r="A722" s="32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Z722" s="29"/>
    </row>
    <row r="723" spans="1:26" ht="12.75">
      <c r="A723" s="32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Z723" s="29"/>
    </row>
    <row r="724" spans="1:26" ht="12.75">
      <c r="A724" s="32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Z724" s="29"/>
    </row>
    <row r="725" spans="1:26" ht="12.75">
      <c r="A725" s="32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Z725" s="29"/>
    </row>
    <row r="726" spans="1:26" ht="12.75">
      <c r="A726" s="32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Z726" s="29"/>
    </row>
    <row r="727" spans="1:26" ht="12.75">
      <c r="A727" s="32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Z727" s="29"/>
    </row>
    <row r="728" spans="1:26" ht="12.75">
      <c r="A728" s="32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Z728" s="29"/>
    </row>
    <row r="729" spans="1:26" ht="12.75">
      <c r="A729" s="32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Z729" s="29"/>
    </row>
    <row r="730" spans="1:26" ht="12.75">
      <c r="A730" s="32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Z730" s="29"/>
    </row>
    <row r="731" spans="1:26" ht="12.75">
      <c r="A731" s="32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Z731" s="29"/>
    </row>
    <row r="732" spans="1:26" ht="12.75">
      <c r="A732" s="32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Z732" s="29"/>
    </row>
    <row r="733" spans="1:26" ht="12.75">
      <c r="A733" s="32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Z733" s="29"/>
    </row>
    <row r="734" spans="1:26" ht="12.75">
      <c r="A734" s="32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Z734" s="29"/>
    </row>
    <row r="735" spans="1:26" ht="12.75">
      <c r="A735" s="32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Z735" s="29"/>
    </row>
    <row r="736" spans="1:26" ht="12.75">
      <c r="A736" s="32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Z736" s="29"/>
    </row>
    <row r="737" spans="1:26" ht="12.75">
      <c r="A737" s="32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Z737" s="29"/>
    </row>
    <row r="738" spans="1:26" ht="12.75">
      <c r="A738" s="32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Z738" s="29"/>
    </row>
    <row r="739" spans="1:26" ht="12.75">
      <c r="A739" s="32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Z739" s="29"/>
    </row>
    <row r="740" spans="1:26" ht="12.75">
      <c r="A740" s="32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Z740" s="29"/>
    </row>
    <row r="741" spans="1:26" ht="12.75">
      <c r="A741" s="32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Z741" s="29"/>
    </row>
    <row r="742" spans="1:26" ht="12.75">
      <c r="A742" s="32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Z742" s="29"/>
    </row>
    <row r="743" spans="1:26" ht="12.75">
      <c r="A743" s="32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Z743" s="29"/>
    </row>
    <row r="744" spans="1:26" ht="12.75">
      <c r="A744" s="32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Z744" s="29"/>
    </row>
    <row r="745" spans="1:26" ht="12.75">
      <c r="A745" s="32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Z745" s="29"/>
    </row>
    <row r="746" spans="1:26" ht="12.75">
      <c r="A746" s="32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Z746" s="29"/>
    </row>
    <row r="747" spans="1:26" ht="12.75">
      <c r="A747" s="32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Z747" s="29"/>
    </row>
    <row r="748" spans="1:26" ht="12.75">
      <c r="A748" s="32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Z748" s="29"/>
    </row>
    <row r="749" spans="1:26" ht="12.75">
      <c r="A749" s="32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Z749" s="29"/>
    </row>
    <row r="750" spans="1:26" ht="12.75">
      <c r="A750" s="32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Z750" s="29"/>
    </row>
    <row r="751" spans="1:26" ht="12.75">
      <c r="A751" s="32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Z751" s="29"/>
    </row>
    <row r="752" spans="1:26" ht="12.75">
      <c r="A752" s="32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Z752" s="29"/>
    </row>
    <row r="753" spans="1:26" ht="12.75">
      <c r="A753" s="32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Z753" s="29"/>
    </row>
    <row r="754" spans="1:26" ht="12.75">
      <c r="A754" s="32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Z754" s="29"/>
    </row>
    <row r="755" spans="1:26" ht="12.75">
      <c r="A755" s="32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Z755" s="29"/>
    </row>
    <row r="756" spans="1:26" ht="12.75">
      <c r="A756" s="32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Z756" s="29"/>
    </row>
    <row r="757" spans="1:26" ht="12.75">
      <c r="A757" s="32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Z757" s="29"/>
    </row>
    <row r="758" spans="1:26" ht="12.75">
      <c r="A758" s="32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Z758" s="29"/>
    </row>
    <row r="759" spans="1:26" ht="12.75">
      <c r="A759" s="32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Z759" s="29"/>
    </row>
    <row r="760" spans="1:26" ht="12.75">
      <c r="A760" s="32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Z760" s="29"/>
    </row>
    <row r="761" spans="1:26" ht="12.75">
      <c r="A761" s="32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Z761" s="29"/>
    </row>
    <row r="762" spans="1:26" ht="12.75">
      <c r="A762" s="32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Z762" s="29"/>
    </row>
    <row r="763" spans="1:26" ht="12.75">
      <c r="A763" s="32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Z763" s="29"/>
    </row>
    <row r="764" spans="1:26" ht="12.75">
      <c r="A764" s="32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Z764" s="29"/>
    </row>
    <row r="765" spans="1:26" ht="12.75">
      <c r="A765" s="32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Z765" s="29"/>
    </row>
    <row r="766" spans="1:26" ht="12.75">
      <c r="A766" s="32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Z766" s="29"/>
    </row>
    <row r="767" spans="1:26" ht="12.75">
      <c r="A767" s="32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Z767" s="29"/>
    </row>
    <row r="768" spans="1:26" ht="12.75">
      <c r="A768" s="32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Z768" s="29"/>
    </row>
    <row r="769" spans="1:26" ht="12.75">
      <c r="A769" s="32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Z769" s="29"/>
    </row>
    <row r="770" spans="1:26" ht="12.75">
      <c r="A770" s="32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Z770" s="29"/>
    </row>
    <row r="771" spans="1:26" ht="12.75">
      <c r="A771" s="32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Z771" s="29"/>
    </row>
    <row r="772" spans="1:26" ht="12.75">
      <c r="A772" s="32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Z772" s="29"/>
    </row>
    <row r="773" spans="1:26" ht="12.75">
      <c r="A773" s="32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Z773" s="29"/>
    </row>
    <row r="774" spans="1:26" ht="12.75">
      <c r="A774" s="32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Z774" s="29"/>
    </row>
    <row r="775" spans="1:26" ht="12.75">
      <c r="A775" s="32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Z775" s="29"/>
    </row>
    <row r="776" spans="1:26" ht="12.75">
      <c r="A776" s="32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Z776" s="29"/>
    </row>
    <row r="777" spans="1:26" ht="12.75">
      <c r="A777" s="32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Z777" s="29"/>
    </row>
    <row r="778" spans="1:26" ht="12.75">
      <c r="A778" s="32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Z778" s="29"/>
    </row>
    <row r="779" spans="1:26" ht="12.75">
      <c r="A779" s="32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Z779" s="29"/>
    </row>
    <row r="780" spans="1:26" ht="12.75">
      <c r="A780" s="32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Z780" s="29"/>
    </row>
    <row r="781" spans="1:26" ht="12.75">
      <c r="A781" s="32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Z781" s="29"/>
    </row>
    <row r="782" spans="1:26" ht="12.75">
      <c r="A782" s="32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Z782" s="29"/>
    </row>
    <row r="783" spans="1:26" ht="12.75">
      <c r="A783" s="32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Z783" s="29"/>
    </row>
    <row r="784" spans="1:26" ht="12.75">
      <c r="A784" s="32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Z784" s="29"/>
    </row>
    <row r="785" spans="1:26" ht="12.75">
      <c r="A785" s="32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Z785" s="29"/>
    </row>
    <row r="786" spans="1:26" ht="12.75">
      <c r="A786" s="32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Z786" s="29"/>
    </row>
    <row r="787" spans="1:26" ht="12.75">
      <c r="A787" s="32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Z787" s="29"/>
    </row>
    <row r="788" spans="1:26" ht="12.75">
      <c r="A788" s="32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Z788" s="29"/>
    </row>
    <row r="789" spans="1:26" ht="12.75">
      <c r="A789" s="32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Z789" s="29"/>
    </row>
    <row r="790" spans="1:26" ht="12.75">
      <c r="A790" s="32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Z790" s="29"/>
    </row>
    <row r="791" spans="1:26" ht="12.75">
      <c r="A791" s="32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Z791" s="29"/>
    </row>
    <row r="792" spans="1:26" ht="12.75">
      <c r="A792" s="32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Z792" s="29"/>
    </row>
    <row r="793" spans="1:26" ht="12.75">
      <c r="A793" s="32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Z793" s="29"/>
    </row>
    <row r="794" spans="1:26" ht="12.75">
      <c r="A794" s="32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Z794" s="29"/>
    </row>
    <row r="795" spans="1:26" ht="12.75">
      <c r="A795" s="32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Z795" s="29"/>
    </row>
    <row r="796" spans="1:26" ht="12.75">
      <c r="A796" s="32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Z796" s="29"/>
    </row>
    <row r="797" spans="1:26" ht="12.75">
      <c r="A797" s="32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Z797" s="29"/>
    </row>
    <row r="798" spans="1:26" ht="12.75">
      <c r="A798" s="32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Z798" s="29"/>
    </row>
    <row r="799" spans="1:26" ht="12.75">
      <c r="A799" s="32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Z799" s="29"/>
    </row>
    <row r="800" spans="1:26" ht="12.75">
      <c r="A800" s="32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Z800" s="29"/>
    </row>
    <row r="801" spans="1:26" ht="12.75">
      <c r="A801" s="32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Z801" s="29"/>
    </row>
    <row r="802" spans="1:26" ht="12.75">
      <c r="A802" s="32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Z802" s="29"/>
    </row>
    <row r="803" spans="1:26" ht="12.75">
      <c r="A803" s="32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Z803" s="29"/>
    </row>
    <row r="804" spans="1:26" ht="12.75">
      <c r="A804" s="32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Z804" s="29"/>
    </row>
    <row r="805" spans="1:26" ht="12.75">
      <c r="A805" s="32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Z805" s="29"/>
    </row>
    <row r="806" spans="1:26" ht="12.75">
      <c r="A806" s="32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Z806" s="29"/>
    </row>
    <row r="807" spans="1:26" ht="12.75">
      <c r="A807" s="32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Z807" s="29"/>
    </row>
    <row r="808" spans="1:26" ht="12.75">
      <c r="A808" s="32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Z808" s="29"/>
    </row>
    <row r="809" spans="1:26" ht="12.75">
      <c r="A809" s="32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Z809" s="29"/>
    </row>
    <row r="810" spans="1:26" ht="12.75">
      <c r="A810" s="32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Z810" s="29"/>
    </row>
    <row r="811" spans="1:26" ht="12.75">
      <c r="A811" s="32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Z811" s="29"/>
    </row>
    <row r="812" spans="1:26" ht="12.75">
      <c r="A812" s="32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Z812" s="29"/>
    </row>
    <row r="813" spans="1:26" ht="12.75">
      <c r="A813" s="32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Z813" s="29"/>
    </row>
    <row r="814" spans="1:26" ht="12.75">
      <c r="A814" s="32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Z814" s="29"/>
    </row>
    <row r="815" spans="1:26" ht="12.75">
      <c r="A815" s="32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Z815" s="29"/>
    </row>
    <row r="816" spans="1:26" ht="12.75">
      <c r="A816" s="32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Z816" s="29"/>
    </row>
    <row r="817" spans="1:26" ht="12.75">
      <c r="A817" s="32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Z817" s="29"/>
    </row>
    <row r="818" spans="1:26" ht="12.75">
      <c r="A818" s="32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Z818" s="29"/>
    </row>
    <row r="819" spans="1:26" ht="12.75">
      <c r="A819" s="32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Z819" s="29"/>
    </row>
    <row r="820" spans="1:26" ht="12.75">
      <c r="A820" s="32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Z820" s="29"/>
    </row>
    <row r="821" spans="1:26" ht="12.75">
      <c r="A821" s="32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Z821" s="29"/>
    </row>
    <row r="822" spans="1:26" ht="12.75">
      <c r="A822" s="32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Z822" s="29"/>
    </row>
    <row r="823" spans="1:26" ht="12.75">
      <c r="A823" s="32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Z823" s="29"/>
    </row>
    <row r="824" spans="1:26" ht="12.75">
      <c r="A824" s="32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Z824" s="29"/>
    </row>
    <row r="825" spans="1:26" ht="12.75">
      <c r="A825" s="32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Z825" s="29"/>
    </row>
    <row r="826" spans="1:26" ht="12.75">
      <c r="A826" s="32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Z826" s="29"/>
    </row>
    <row r="827" spans="1:26" ht="12.75">
      <c r="A827" s="32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Z827" s="29"/>
    </row>
    <row r="828" spans="1:26" ht="12.75">
      <c r="A828" s="32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Z828" s="29"/>
    </row>
    <row r="829" spans="1:26" ht="12.75">
      <c r="A829" s="32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Z829" s="29"/>
    </row>
    <row r="830" spans="1:26" ht="12.75">
      <c r="A830" s="32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Z830" s="29"/>
    </row>
    <row r="831" spans="1:26" ht="12.75">
      <c r="A831" s="32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Z831" s="29"/>
    </row>
    <row r="832" spans="1:26" ht="12.75">
      <c r="A832" s="32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Z832" s="29"/>
    </row>
    <row r="833" spans="1:26" ht="12.75">
      <c r="A833" s="32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Z833" s="29"/>
    </row>
    <row r="834" spans="1:26" ht="12.75">
      <c r="A834" s="32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Z834" s="29"/>
    </row>
    <row r="835" spans="1:26" ht="12.75">
      <c r="A835" s="32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Z835" s="29"/>
    </row>
    <row r="836" spans="1:26" ht="12.75">
      <c r="A836" s="32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Z836" s="29"/>
    </row>
    <row r="837" spans="1:26" ht="12.75">
      <c r="A837" s="32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Z837" s="29"/>
    </row>
    <row r="838" spans="1:26" ht="12.75">
      <c r="A838" s="32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Z838" s="29"/>
    </row>
    <row r="839" spans="1:26" ht="12.75">
      <c r="A839" s="32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Z839" s="29"/>
    </row>
    <row r="840" spans="1:26" ht="12.75">
      <c r="A840" s="32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Z840" s="29"/>
    </row>
    <row r="841" spans="1:26" ht="12.75">
      <c r="A841" s="32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Z841" s="29"/>
    </row>
    <row r="842" spans="1:26" ht="12.75">
      <c r="A842" s="32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Z842" s="29"/>
    </row>
    <row r="843" spans="1:26" ht="12.75">
      <c r="A843" s="32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Z843" s="29"/>
    </row>
    <row r="844" spans="1:26" ht="12.75">
      <c r="A844" s="32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Z844" s="29"/>
    </row>
    <row r="845" spans="1:26" ht="12.75">
      <c r="A845" s="32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Z845" s="29"/>
    </row>
    <row r="846" spans="1:26" ht="12.75">
      <c r="A846" s="32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Z846" s="29"/>
    </row>
    <row r="847" spans="1:26" ht="12.75">
      <c r="A847" s="32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Z847" s="29"/>
    </row>
    <row r="848" spans="1:26" ht="12.75">
      <c r="A848" s="32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Z848" s="29"/>
    </row>
    <row r="849" spans="1:26" ht="12.75">
      <c r="A849" s="32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Z849" s="29"/>
    </row>
    <row r="850" spans="1:26" ht="12.75">
      <c r="A850" s="32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Z850" s="29"/>
    </row>
    <row r="851" spans="1:26" ht="12.75">
      <c r="A851" s="32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Z851" s="29"/>
    </row>
    <row r="852" spans="1:26" ht="12.75">
      <c r="A852" s="32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Z852" s="29"/>
    </row>
    <row r="853" spans="1:26" ht="12.75">
      <c r="A853" s="32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Z853" s="29"/>
    </row>
    <row r="854" spans="1:26" ht="12.75">
      <c r="A854" s="32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Z854" s="29"/>
    </row>
    <row r="855" spans="1:26" ht="12.75">
      <c r="A855" s="32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Z855" s="29"/>
    </row>
    <row r="856" spans="1:26" ht="12.75">
      <c r="A856" s="32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Z856" s="29"/>
    </row>
    <row r="857" spans="1:26" ht="12.75">
      <c r="A857" s="32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Z857" s="29"/>
    </row>
    <row r="858" spans="1:26" ht="12.75">
      <c r="A858" s="32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Z858" s="29"/>
    </row>
    <row r="859" spans="1:26" ht="12.75">
      <c r="A859" s="32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Z859" s="29"/>
    </row>
    <row r="860" spans="1:26" ht="12.75">
      <c r="A860" s="32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Z860" s="29"/>
    </row>
    <row r="861" spans="1:26" ht="12.75">
      <c r="A861" s="32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Z861" s="29"/>
    </row>
    <row r="862" spans="1:26" ht="12.75">
      <c r="A862" s="32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Z862" s="29"/>
    </row>
    <row r="863" spans="1:26" ht="12.75">
      <c r="A863" s="32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Z863" s="29"/>
    </row>
    <row r="864" spans="1:26" ht="12.75">
      <c r="A864" s="32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Z864" s="29"/>
    </row>
    <row r="865" spans="1:26" ht="12.75">
      <c r="A865" s="32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Z865" s="29"/>
    </row>
    <row r="866" spans="1:26" ht="12.75">
      <c r="A866" s="32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Z866" s="29"/>
    </row>
    <row r="867" spans="1:26" ht="12.75">
      <c r="A867" s="32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Z867" s="29"/>
    </row>
    <row r="868" spans="1:26" ht="12.75">
      <c r="A868" s="32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Z868" s="29"/>
    </row>
    <row r="869" spans="1:26" ht="12.75">
      <c r="A869" s="32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Z869" s="29"/>
    </row>
    <row r="870" spans="1:26" ht="12.75">
      <c r="A870" s="32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Z870" s="29"/>
    </row>
    <row r="871" spans="1:26" ht="12.75">
      <c r="A871" s="32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Z871" s="29"/>
    </row>
    <row r="872" spans="1:26" ht="12.75">
      <c r="A872" s="32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Z872" s="29"/>
    </row>
    <row r="873" spans="1:26" ht="12.75">
      <c r="A873" s="32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Z873" s="29"/>
    </row>
    <row r="874" spans="1:26" ht="12.75">
      <c r="A874" s="32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Z874" s="29"/>
    </row>
    <row r="875" spans="1:26" ht="12.75">
      <c r="A875" s="32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Z875" s="29"/>
    </row>
    <row r="876" spans="1:26" ht="12.75">
      <c r="A876" s="32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Z876" s="29"/>
    </row>
    <row r="877" spans="1:26" ht="12.75">
      <c r="A877" s="32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Z877" s="29"/>
    </row>
    <row r="878" spans="1:26" ht="12.75">
      <c r="A878" s="32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Z878" s="29"/>
    </row>
    <row r="879" spans="1:26" ht="12.75">
      <c r="A879" s="32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Z879" s="29"/>
    </row>
    <row r="880" spans="1:26" ht="12.75">
      <c r="A880" s="32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Z880" s="29"/>
    </row>
    <row r="881" spans="1:26" ht="12.75">
      <c r="A881" s="32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Z881" s="29"/>
    </row>
    <row r="882" spans="1:26" ht="12.75">
      <c r="A882" s="32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Z882" s="29"/>
    </row>
    <row r="883" spans="1:26" ht="12.75">
      <c r="A883" s="32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Z883" s="29"/>
    </row>
    <row r="884" spans="1:26" ht="12.75">
      <c r="A884" s="32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Z884" s="29"/>
    </row>
    <row r="885" spans="1:26" ht="12.75">
      <c r="A885" s="32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Z885" s="29"/>
    </row>
    <row r="886" spans="1:26" ht="12.75">
      <c r="A886" s="32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Z886" s="29"/>
    </row>
    <row r="887" spans="1:26" ht="12.75">
      <c r="A887" s="32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Z887" s="29"/>
    </row>
    <row r="888" spans="1:26" ht="12.75">
      <c r="A888" s="32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Z888" s="29"/>
    </row>
    <row r="889" spans="1:26" ht="12.75">
      <c r="A889" s="32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Z889" s="29"/>
    </row>
    <row r="890" spans="1:26" ht="12.75">
      <c r="A890" s="32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Z890" s="29"/>
    </row>
    <row r="891" spans="1:26" ht="12.75">
      <c r="A891" s="32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Z891" s="29"/>
    </row>
    <row r="892" spans="1:26" ht="12.75">
      <c r="A892" s="32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Z892" s="29"/>
    </row>
    <row r="893" spans="1:26" ht="12.75">
      <c r="A893" s="32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Z893" s="29"/>
    </row>
    <row r="894" spans="1:26" ht="12.75">
      <c r="A894" s="32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Z894" s="29"/>
    </row>
    <row r="895" spans="1:26" ht="12.75">
      <c r="A895" s="32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Z895" s="29"/>
    </row>
    <row r="896" spans="1:26" ht="12.75">
      <c r="A896" s="32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Z896" s="29"/>
    </row>
    <row r="897" spans="1:26" ht="12.75">
      <c r="A897" s="32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Z897" s="29"/>
    </row>
    <row r="898" spans="1:26" ht="12.75">
      <c r="A898" s="32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Z898" s="29"/>
    </row>
    <row r="899" spans="1:26" ht="12.75">
      <c r="A899" s="32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Z899" s="29"/>
    </row>
    <row r="900" spans="1:26" ht="12.75">
      <c r="A900" s="32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Z900" s="29"/>
    </row>
    <row r="901" spans="1:26" ht="12.75">
      <c r="A901" s="32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Z901" s="29"/>
    </row>
    <row r="902" spans="1:26" ht="12.75">
      <c r="A902" s="32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Z902" s="29"/>
    </row>
    <row r="903" spans="1:26" ht="12.75">
      <c r="A903" s="32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Z903" s="29"/>
    </row>
    <row r="904" spans="1:26" ht="12.75">
      <c r="A904" s="32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Z904" s="29"/>
    </row>
    <row r="905" spans="1:26" ht="12.75">
      <c r="A905" s="32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Z905" s="29"/>
    </row>
    <row r="906" spans="1:26" ht="12.75">
      <c r="A906" s="32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Z906" s="29"/>
    </row>
    <row r="907" spans="1:26" ht="12.75">
      <c r="A907" s="32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Z907" s="29"/>
    </row>
    <row r="908" spans="1:26" ht="12.75">
      <c r="A908" s="32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Z908" s="29"/>
    </row>
    <row r="909" spans="1:26" ht="12.75">
      <c r="A909" s="32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Z909" s="29"/>
    </row>
    <row r="910" spans="1:26" ht="12.75">
      <c r="A910" s="32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Z910" s="29"/>
    </row>
    <row r="911" spans="1:26" ht="12.75">
      <c r="A911" s="32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Z911" s="29"/>
    </row>
    <row r="912" spans="1:26" ht="12.75">
      <c r="A912" s="32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Z912" s="29"/>
    </row>
    <row r="913" spans="1:26" ht="12.75">
      <c r="A913" s="32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Z913" s="29"/>
    </row>
    <row r="914" spans="1:26" ht="12.75">
      <c r="A914" s="32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Z914" s="29"/>
    </row>
    <row r="915" spans="1:26" ht="12.75">
      <c r="A915" s="32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Z915" s="29"/>
    </row>
    <row r="916" spans="1:26" ht="12.75">
      <c r="A916" s="32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Z916" s="29"/>
    </row>
    <row r="917" spans="1:26" ht="12.75">
      <c r="A917" s="32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Z917" s="29"/>
    </row>
    <row r="918" spans="1:26" ht="12.75">
      <c r="A918" s="32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Z918" s="29"/>
    </row>
    <row r="919" spans="1:26" ht="12.75">
      <c r="A919" s="32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Z919" s="29"/>
    </row>
    <row r="920" spans="1:26" ht="12.75">
      <c r="A920" s="32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Z920" s="29"/>
    </row>
    <row r="921" spans="1:26" ht="12.75">
      <c r="A921" s="32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Z921" s="29"/>
    </row>
    <row r="922" spans="1:26" ht="12.75">
      <c r="A922" s="32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Z922" s="29"/>
    </row>
    <row r="923" spans="1:26" ht="12.75">
      <c r="A923" s="32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Z923" s="29"/>
    </row>
    <row r="924" spans="1:26" ht="12.75">
      <c r="A924" s="32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Z924" s="29"/>
    </row>
    <row r="925" spans="1:26" ht="12.75">
      <c r="A925" s="32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Z925" s="29"/>
    </row>
    <row r="926" spans="1:26" ht="12.75">
      <c r="A926" s="32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Z926" s="29"/>
    </row>
    <row r="927" spans="1:26" ht="12.75">
      <c r="A927" s="32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Z927" s="29"/>
    </row>
    <row r="928" spans="1:26" ht="12.75">
      <c r="A928" s="32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Z928" s="29"/>
    </row>
    <row r="929" spans="1:26" ht="12.75">
      <c r="A929" s="32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Z929" s="29"/>
    </row>
    <row r="930" spans="1:26" ht="12.75">
      <c r="A930" s="32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Z930" s="29"/>
    </row>
    <row r="931" spans="1:26" ht="12.75">
      <c r="A931" s="32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Z931" s="29"/>
    </row>
    <row r="932" spans="1:26" ht="12.75">
      <c r="A932" s="32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Z932" s="29"/>
    </row>
    <row r="933" spans="1:26" ht="12.75">
      <c r="A933" s="32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Z933" s="29"/>
    </row>
    <row r="934" spans="1:26" ht="12.75">
      <c r="A934" s="32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Z934" s="29"/>
    </row>
    <row r="935" spans="1:26" ht="12.75">
      <c r="A935" s="32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Z935" s="29"/>
    </row>
    <row r="936" spans="1:26" ht="12.75">
      <c r="A936" s="32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Z936" s="29"/>
    </row>
    <row r="937" spans="1:26" ht="12.75">
      <c r="A937" s="32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Z937" s="29"/>
    </row>
    <row r="938" spans="1:26" ht="12.75">
      <c r="A938" s="32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Z938" s="29"/>
    </row>
    <row r="939" spans="1:26" ht="12.75">
      <c r="A939" s="32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Z939" s="29"/>
    </row>
    <row r="940" spans="1:26" ht="12.75">
      <c r="A940" s="32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Z940" s="29"/>
    </row>
    <row r="941" spans="1:26" ht="12.75">
      <c r="A941" s="32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Z941" s="29"/>
    </row>
    <row r="942" spans="1:26" ht="12.75">
      <c r="A942" s="32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Z942" s="29"/>
    </row>
    <row r="943" spans="1:26" ht="12.75">
      <c r="A943" s="32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Z943" s="29"/>
    </row>
    <row r="944" spans="1:26" ht="12.75">
      <c r="A944" s="32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Z944" s="29"/>
    </row>
    <row r="945" spans="1:26" ht="12.75">
      <c r="A945" s="32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Z945" s="29"/>
    </row>
    <row r="946" spans="1:26" ht="12.75">
      <c r="A946" s="32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Z946" s="29"/>
    </row>
    <row r="947" spans="1:26" ht="12.75">
      <c r="A947" s="32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Z947" s="29"/>
    </row>
    <row r="948" spans="1:26" ht="12.75">
      <c r="A948" s="32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Z948" s="29"/>
    </row>
    <row r="949" spans="1:26" ht="12.75">
      <c r="A949" s="32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Z949" s="29"/>
    </row>
    <row r="950" spans="1:26" ht="12.75">
      <c r="A950" s="32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Z950" s="29"/>
    </row>
    <row r="951" spans="1:26" ht="12.75">
      <c r="A951" s="32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Z951" s="29"/>
    </row>
    <row r="952" spans="1:26" ht="12.75">
      <c r="A952" s="32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Z952" s="29"/>
    </row>
    <row r="953" spans="1:26" ht="12.75">
      <c r="A953" s="32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Z953" s="29"/>
    </row>
    <row r="954" spans="1:26" ht="12.75">
      <c r="A954" s="32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Z954" s="29"/>
    </row>
    <row r="955" spans="1:26" ht="12.75">
      <c r="A955" s="32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Z955" s="29"/>
    </row>
    <row r="956" spans="1:26" ht="12.75">
      <c r="A956" s="32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Z956" s="29"/>
    </row>
    <row r="957" spans="1:26" ht="12.75">
      <c r="A957" s="32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Z957" s="29"/>
    </row>
    <row r="958" spans="1:26" ht="12.75">
      <c r="A958" s="32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Z958" s="29"/>
    </row>
    <row r="959" spans="1:26" ht="12.75">
      <c r="A959" s="32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Z959" s="29"/>
    </row>
    <row r="960" spans="1:26" ht="12.75">
      <c r="A960" s="32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Z960" s="29"/>
    </row>
    <row r="961" spans="1:26" ht="12.75">
      <c r="A961" s="32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Z961" s="29"/>
    </row>
    <row r="962" spans="1:26" ht="12.75">
      <c r="A962" s="32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Z962" s="29"/>
    </row>
    <row r="963" spans="1:26" ht="12.75">
      <c r="A963" s="32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Z963" s="29"/>
    </row>
    <row r="964" spans="1:26" ht="12.75">
      <c r="A964" s="32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Z964" s="29"/>
    </row>
    <row r="965" spans="1:26" ht="12.75">
      <c r="A965" s="32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Z965" s="29"/>
    </row>
    <row r="966" spans="1:26" ht="12.75">
      <c r="A966" s="32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Z966" s="29"/>
    </row>
    <row r="967" spans="1:26" ht="12.75">
      <c r="A967" s="32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Z967" s="29"/>
    </row>
    <row r="968" spans="1:26" ht="12.75">
      <c r="A968" s="32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Z968" s="29"/>
    </row>
    <row r="969" spans="1:26" ht="12.75">
      <c r="A969" s="32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Z969" s="29"/>
    </row>
    <row r="970" spans="1:26" ht="12.75">
      <c r="A970" s="32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Z970" s="29"/>
    </row>
    <row r="971" spans="1:26" ht="12.75">
      <c r="A971" s="32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Z971" s="29"/>
    </row>
    <row r="972" spans="1:26" ht="12.75">
      <c r="A972" s="32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Z972" s="29"/>
    </row>
    <row r="973" spans="1:26" ht="12.75">
      <c r="A973" s="32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Z973" s="29"/>
    </row>
    <row r="974" spans="1:26" ht="12.75">
      <c r="A974" s="32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Z974" s="29"/>
    </row>
    <row r="975" spans="1:26" ht="12.75">
      <c r="A975" s="32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Z975" s="29"/>
    </row>
    <row r="976" spans="1:26" ht="12.75">
      <c r="A976" s="32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Z976" s="29"/>
    </row>
    <row r="977" spans="1:26" ht="12.75">
      <c r="A977" s="32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Z977" s="29"/>
    </row>
    <row r="978" spans="1:26" ht="12.75">
      <c r="A978" s="32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Z978" s="29"/>
    </row>
    <row r="979" spans="1:26" ht="12.75">
      <c r="A979" s="32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Z979" s="29"/>
    </row>
    <row r="980" spans="1:26" ht="12.75">
      <c r="A980" s="32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Z980" s="29"/>
    </row>
    <row r="981" spans="1:26" ht="12.75">
      <c r="A981" s="32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Z981" s="29"/>
    </row>
    <row r="982" spans="1:26" ht="12.75">
      <c r="A982" s="32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Z982" s="29"/>
    </row>
    <row r="983" spans="1:26" ht="12.75">
      <c r="A983" s="32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Z983" s="29"/>
    </row>
    <row r="984" spans="1:26" ht="12.75">
      <c r="A984" s="32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Z984" s="29"/>
    </row>
    <row r="985" spans="1:26" ht="12.75">
      <c r="A985" s="32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Z985" s="29"/>
    </row>
    <row r="986" spans="1:26" ht="12.75">
      <c r="A986" s="32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Z986" s="29"/>
    </row>
    <row r="987" spans="1:26" ht="12.75">
      <c r="A987" s="32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Z987" s="29"/>
    </row>
    <row r="988" spans="1:26" ht="12.75">
      <c r="A988" s="33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5"/>
      <c r="S988" s="35"/>
      <c r="T988" s="35"/>
      <c r="U988" s="35"/>
      <c r="V988" s="35"/>
      <c r="W988" s="35"/>
      <c r="X988" s="35"/>
      <c r="Y988" s="35"/>
      <c r="Z988" s="36"/>
    </row>
  </sheetData>
  <mergeCells count="1">
    <mergeCell ref="A21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Fig.2_results</vt:lpstr>
      <vt:lpstr>Monitoring schemes</vt:lpstr>
      <vt:lpstr>Fishers exact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Blasi Romero</cp:lastModifiedBy>
  <dcterms:modified xsi:type="dcterms:W3CDTF">2026-05-19T10:45:10Z</dcterms:modified>
</cp:coreProperties>
</file>