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oli/_work/11_Fuji_DNA-as-a-tracer/4_Fuji_paper/4_final_revisions_NatWat/"/>
    </mc:Choice>
  </mc:AlternateContent>
  <xr:revisionPtr revIDLastSave="0" documentId="13_ncr:1_{1A058C26-4536-6549-9E6F-0768159AC7F3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title page" sheetId="19" r:id="rId1"/>
    <sheet name="sampling &amp; site info, reference" sheetId="17" r:id="rId2"/>
    <sheet name="Bacteria, phylum, OTU&gt;1%" sheetId="11" r:id="rId3"/>
    <sheet name="Archaea, order, all OTU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7" i="11" l="1"/>
  <c r="D37" i="11"/>
</calcChain>
</file>

<file path=xl/sharedStrings.xml><?xml version="1.0" encoding="utf-8"?>
<sst xmlns="http://schemas.openxmlformats.org/spreadsheetml/2006/main" count="236" uniqueCount="111">
  <si>
    <t>Archaea &lt;1%</t>
  </si>
  <si>
    <t>Bacteria &lt;1%</t>
  </si>
  <si>
    <t>Kingdom</t>
  </si>
  <si>
    <t>Phylum</t>
  </si>
  <si>
    <t>Class</t>
  </si>
  <si>
    <t>Order</t>
  </si>
  <si>
    <t>Bacteria</t>
  </si>
  <si>
    <t>Acidobacteria</t>
  </si>
  <si>
    <t>Actinobacteria</t>
  </si>
  <si>
    <t>Bacteroidetes</t>
  </si>
  <si>
    <t>Chlamydiae</t>
  </si>
  <si>
    <t>Chloroflexi</t>
  </si>
  <si>
    <t>Cyanobacteria</t>
  </si>
  <si>
    <t>Firmicutes</t>
  </si>
  <si>
    <t>Fusobacteria</t>
  </si>
  <si>
    <t>GN02</t>
  </si>
  <si>
    <t>Nitrospirae</t>
  </si>
  <si>
    <t>OD1</t>
  </si>
  <si>
    <t>OP11</t>
  </si>
  <si>
    <t>OP3</t>
  </si>
  <si>
    <t>Proteobacteria</t>
  </si>
  <si>
    <t>SR1</t>
  </si>
  <si>
    <t>TM7</t>
  </si>
  <si>
    <t>Verrucomicrobia</t>
  </si>
  <si>
    <t>Crenarchaeota</t>
  </si>
  <si>
    <t>Archaea</t>
  </si>
  <si>
    <t>Parvarchaeota</t>
  </si>
  <si>
    <t>Parvarchaea</t>
  </si>
  <si>
    <t>Thaumarchaeota</t>
  </si>
  <si>
    <t>WCHD3-30</t>
  </si>
  <si>
    <t>YLA114</t>
  </si>
  <si>
    <t>Cenarchaeales</t>
  </si>
  <si>
    <t>Nitrososphaerales</t>
  </si>
  <si>
    <t>unassigned_phylum_a</t>
  </si>
  <si>
    <t>unassigned_phylum_b</t>
  </si>
  <si>
    <t>Kakitagawa</t>
  </si>
  <si>
    <t>Jimbanotaki 03.2018</t>
  </si>
  <si>
    <t>Yoshimaike 03.2018</t>
  </si>
  <si>
    <t>Yoshimaike 11.2018</t>
  </si>
  <si>
    <t>Aoki 10.2019</t>
  </si>
  <si>
    <t>Fujinishiki 10.2019</t>
  </si>
  <si>
    <t>Tomizawa 03.2018</t>
  </si>
  <si>
    <t>Kakitagawa 03.2018</t>
  </si>
  <si>
    <t>NC10</t>
  </si>
  <si>
    <t>Planctomycetes</t>
  </si>
  <si>
    <t>WS3</t>
  </si>
  <si>
    <t>Euryarchaeota</t>
  </si>
  <si>
    <t>Thermoplasmata</t>
  </si>
  <si>
    <t>E2</t>
  </si>
  <si>
    <t>Methanobacteria</t>
  </si>
  <si>
    <t>Methanobacteriales</t>
  </si>
  <si>
    <t>Shibakawa 08.2015</t>
  </si>
  <si>
    <t>Shibakawa 10.2015</t>
  </si>
  <si>
    <t>Chlorobi</t>
  </si>
  <si>
    <t>Elusimicrobia</t>
  </si>
  <si>
    <t>Fibrobacteres</t>
  </si>
  <si>
    <t>MBGA</t>
  </si>
  <si>
    <t>NRP-J</t>
  </si>
  <si>
    <t>AK31</t>
  </si>
  <si>
    <t>Total OTU reads</t>
  </si>
  <si>
    <t>F1</t>
  </si>
  <si>
    <t>A</t>
  </si>
  <si>
    <t>Total Archaea (OTU reads)</t>
  </si>
  <si>
    <t>Total Bacteria (OTU reads)</t>
  </si>
  <si>
    <t>sampling date</t>
  </si>
  <si>
    <t>location</t>
  </si>
  <si>
    <t>site id</t>
  </si>
  <si>
    <t>name</t>
  </si>
  <si>
    <t>Fujinishiki brewery well</t>
  </si>
  <si>
    <t>Yoshimaike</t>
  </si>
  <si>
    <t>Aoki</t>
  </si>
  <si>
    <t>Shibakawa</t>
  </si>
  <si>
    <t>Jimbanotaki</t>
  </si>
  <si>
    <t>Tomizawa</t>
  </si>
  <si>
    <t>unassaigned phylum</t>
  </si>
  <si>
    <t>MCG</t>
  </si>
  <si>
    <t>Thermoprotei</t>
  </si>
  <si>
    <t>DSEG</t>
  </si>
  <si>
    <t>ArcA07</t>
  </si>
  <si>
    <t>DHVE3</t>
  </si>
  <si>
    <t>Halobacteria</t>
  </si>
  <si>
    <t>Halobacteriales</t>
  </si>
  <si>
    <t>Methanomicrobia</t>
  </si>
  <si>
    <t>Methanosarcinales</t>
  </si>
  <si>
    <t>Micrarchaea</t>
  </si>
  <si>
    <t>unassigned order</t>
  </si>
  <si>
    <t>unassigned class</t>
  </si>
  <si>
    <t>07-Aug-2015</t>
  </si>
  <si>
    <t>26-Oct-2015</t>
  </si>
  <si>
    <t>unassigend kingdom</t>
  </si>
  <si>
    <t>(given in % of total OTU reads)</t>
  </si>
  <si>
    <t>Reference</t>
  </si>
  <si>
    <t>this study; nucleotide sequence datasets filed in the DNA Databank of Japan (DDBJ) under accession number DRA013474</t>
  </si>
  <si>
    <t>Sugiyama et al., 2018. Tracking the direct impact of rainfall on groundwater at Mt. Fuji by multiple analyses including microbial DNA. Biogeosciences, 15, 721-732. doi: 10.5194/bg-15-721-2018</t>
  </si>
  <si>
    <t xml:space="preserve">Sugiyama et al., 2018. Tracking the direct impact of rainfall on groundwater at Mt. Fuji by multiple analyses including microbial DNA. Biogeosciences, 15, 721-732. doi: 10.5194/bg-15-721-2018 </t>
  </si>
  <si>
    <t>associated manuscript:</t>
  </si>
  <si>
    <r>
      <t xml:space="preserve">4 </t>
    </r>
    <r>
      <rPr>
        <sz val="12"/>
        <color rgb="FF000000"/>
        <rFont val="Calibri"/>
        <family val="2"/>
      </rPr>
      <t>Department of Geosciences, Graduate School of Science, Shizuoka University, Shizuoka 422-8529, Japan</t>
    </r>
  </si>
  <si>
    <r>
      <t>5</t>
    </r>
    <r>
      <rPr>
        <sz val="12"/>
        <color rgb="FF000000"/>
        <rFont val="Calibri"/>
        <family val="2"/>
      </rPr>
      <t xml:space="preserve"> Department of Geology and Geological Engineering, Université Laval, Québec, QC, G1V 0A6, Canada.</t>
    </r>
  </si>
  <si>
    <r>
      <t>6</t>
    </r>
    <r>
      <rPr>
        <sz val="12"/>
        <color rgb="FF000000"/>
        <rFont val="Calibri"/>
        <family val="2"/>
      </rPr>
      <t xml:space="preserve"> Entracers GmbH, CH-8600 Dübendorf, Switzerland</t>
    </r>
  </si>
  <si>
    <t xml:space="preserve">Corresponding author: O. S. Schilling (oliver.schilling@unibas.ch) </t>
  </si>
  <si>
    <t>Extended Data Table 2</t>
  </si>
  <si>
    <r>
      <t>7</t>
    </r>
    <r>
      <rPr>
        <sz val="12"/>
        <color rgb="FF000000"/>
        <rFont val="Calibri"/>
        <family val="2"/>
      </rPr>
      <t xml:space="preserve"> Institute of Biogeochemistry and Pollutant Dynamics &amp; Institute of Geochemistry and Petrology, Swiss Federal Institute of Technology Zurich (ETHZ), CH-8092, Zürich, Switzerland</t>
    </r>
  </si>
  <si>
    <r>
      <t>1</t>
    </r>
    <r>
      <rPr>
        <sz val="12"/>
        <color rgb="FF000000"/>
        <rFont val="Calibri"/>
        <family val="2"/>
      </rPr>
      <t xml:space="preserve"> Hydrogeology, Department of Environmental Sciences, University of Basel, CH-4056 Basel, Switzerland</t>
    </r>
  </si>
  <si>
    <r>
      <t>3</t>
    </r>
    <r>
      <rPr>
        <sz val="12"/>
        <color rgb="FF000000"/>
        <rFont val="Calibri"/>
        <family val="2"/>
      </rPr>
      <t xml:space="preserve"> Centre for Hydrogeology and Geothermics, Université de Neuchâtel, CH-2000 Neuchâtel, Switzerland</t>
    </r>
  </si>
  <si>
    <r>
      <t>2</t>
    </r>
    <r>
      <rPr>
        <sz val="12"/>
        <color rgb="FF000000"/>
        <rFont val="Calibri"/>
        <family val="2"/>
      </rPr>
      <t xml:space="preserve"> Department Water Resources and Drinking Water, Eawag - Swiss Federal Institute of Aquatic Science and Technology, CH-8600 Dübendorf, Switzerland</t>
    </r>
  </si>
  <si>
    <r>
      <t>O. S. Schilling</t>
    </r>
    <r>
      <rPr>
        <vertAlign val="superscript"/>
        <sz val="12"/>
        <color rgb="FF000000"/>
        <rFont val="Calibri"/>
        <family val="2"/>
      </rPr>
      <t>1,2,3</t>
    </r>
    <r>
      <rPr>
        <sz val="12"/>
        <color rgb="FF000000"/>
        <rFont val="Calibri"/>
        <family val="2"/>
      </rPr>
      <t>, K. Nagaosa</t>
    </r>
    <r>
      <rPr>
        <vertAlign val="superscript"/>
        <sz val="12"/>
        <color rgb="FF000000"/>
        <rFont val="Calibri"/>
        <family val="2"/>
      </rPr>
      <t>4</t>
    </r>
    <r>
      <rPr>
        <sz val="12"/>
        <color rgb="FF000000"/>
        <rFont val="Calibri"/>
        <family val="2"/>
      </rPr>
      <t>, T. U. Schilling</t>
    </r>
    <r>
      <rPr>
        <vertAlign val="superscript"/>
        <sz val="12"/>
        <color rgb="FF000000"/>
        <rFont val="Calibri"/>
        <family val="2"/>
      </rPr>
      <t>5</t>
    </r>
    <r>
      <rPr>
        <sz val="12"/>
        <color rgb="FF000000"/>
        <rFont val="Calibri"/>
        <family val="2"/>
      </rPr>
      <t>, M. S. Brennwald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, R. Sohrin</t>
    </r>
    <r>
      <rPr>
        <vertAlign val="superscript"/>
        <sz val="12"/>
        <color rgb="FF000000"/>
        <rFont val="Calibri"/>
        <family val="2"/>
      </rPr>
      <t>4</t>
    </r>
    <r>
      <rPr>
        <sz val="12"/>
        <color rgb="FF000000"/>
        <rFont val="Calibri"/>
        <family val="2"/>
      </rPr>
      <t>, Y.Tomonaga</t>
    </r>
    <r>
      <rPr>
        <vertAlign val="superscript"/>
        <sz val="12"/>
        <color rgb="FF000000"/>
        <rFont val="Calibri"/>
        <family val="2"/>
      </rPr>
      <t>1,2,6</t>
    </r>
    <r>
      <rPr>
        <sz val="12"/>
        <color rgb="FF000000"/>
        <rFont val="Calibri"/>
        <family val="2"/>
      </rPr>
      <t>, P. Brunner</t>
    </r>
    <r>
      <rPr>
        <vertAlign val="superscript"/>
        <sz val="12"/>
        <color rgb="FF000000"/>
        <rFont val="Calibri"/>
        <family val="2"/>
      </rPr>
      <t>3</t>
    </r>
    <r>
      <rPr>
        <sz val="12"/>
        <color rgb="FF000000"/>
        <rFont val="Calibri"/>
        <family val="2"/>
      </rPr>
      <t>, R. Kipfer</t>
    </r>
    <r>
      <rPr>
        <vertAlign val="superscript"/>
        <sz val="12"/>
        <color rgb="FF000000"/>
        <rFont val="Calibri"/>
        <family val="2"/>
      </rPr>
      <t>2,7</t>
    </r>
    <r>
      <rPr>
        <sz val="12"/>
        <color rgb="FF000000"/>
        <rFont val="Calibri"/>
        <family val="2"/>
      </rPr>
      <t>, and K. Kato</t>
    </r>
    <r>
      <rPr>
        <vertAlign val="superscript"/>
        <sz val="12"/>
        <color rgb="FF000000"/>
        <rFont val="Calibri"/>
        <family val="2"/>
      </rPr>
      <t>4</t>
    </r>
    <r>
      <rPr>
        <sz val="12"/>
        <color rgb="FF000000"/>
        <rFont val="Calibri"/>
        <family val="2"/>
      </rPr>
      <t xml:space="preserve"> </t>
    </r>
  </si>
  <si>
    <t>Revisiting Mt. Fuji’s groundwater origins</t>
  </si>
  <si>
    <t>type</t>
  </si>
  <si>
    <t>spring</t>
  </si>
  <si>
    <t>groundwater</t>
  </si>
  <si>
    <t>(given in % of total Archaea OTU reads)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</si>
</sst>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_);[Red]\(0.00\)"/>
    <numFmt numFmtId="167" formatCode="dd\-mmm\-yyyy"/>
    <numFmt numFmtId="168" formatCode="0.0;[Red]0.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28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charset val="128"/>
      <scheme val="minor"/>
    </font>
    <font>
      <sz val="14"/>
      <color theme="1"/>
      <name val="Calibri"/>
      <family val="2"/>
      <charset val="12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/>
  </cellStyleXfs>
  <cellXfs count="84">
    <xf numFmtId="0" fontId="0" fillId="0" borderId="0" xfId="0"/>
    <xf numFmtId="2" fontId="0" fillId="0" borderId="0" xfId="0" applyNumberFormat="1"/>
    <xf numFmtId="0" fontId="0" fillId="0" borderId="0" xfId="0" applyBorder="1"/>
    <xf numFmtId="0" fontId="0" fillId="0" borderId="1" xfId="0" applyBorder="1"/>
    <xf numFmtId="0" fontId="0" fillId="0" borderId="4" xfId="0" applyBorder="1"/>
    <xf numFmtId="0" fontId="0" fillId="0" borderId="3" xfId="0" applyBorder="1"/>
    <xf numFmtId="0" fontId="2" fillId="0" borderId="0" xfId="1">
      <alignment vertical="center"/>
    </xf>
    <xf numFmtId="164" fontId="0" fillId="0" borderId="0" xfId="0" applyNumberFormat="1"/>
    <xf numFmtId="0" fontId="6" fillId="0" borderId="3" xfId="1" applyFont="1" applyBorder="1">
      <alignment vertical="center"/>
    </xf>
    <xf numFmtId="0" fontId="6" fillId="0" borderId="7" xfId="1" applyFont="1" applyBorder="1">
      <alignment vertical="center"/>
    </xf>
    <xf numFmtId="0" fontId="6" fillId="0" borderId="2" xfId="1" applyFont="1" applyBorder="1" applyAlignment="1"/>
    <xf numFmtId="0" fontId="6" fillId="0" borderId="1" xfId="1" applyFont="1" applyBorder="1">
      <alignment vertical="center"/>
    </xf>
    <xf numFmtId="0" fontId="6" fillId="0" borderId="6" xfId="1" applyFont="1" applyBorder="1">
      <alignment vertical="center"/>
    </xf>
    <xf numFmtId="0" fontId="6" fillId="0" borderId="4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8" xfId="1" applyFont="1" applyBorder="1">
      <alignment vertical="center"/>
    </xf>
    <xf numFmtId="166" fontId="5" fillId="0" borderId="0" xfId="1" applyNumberFormat="1" applyFont="1">
      <alignment vertical="center"/>
    </xf>
    <xf numFmtId="165" fontId="5" fillId="0" borderId="0" xfId="1" applyNumberFormat="1" applyFont="1">
      <alignment vertical="center"/>
    </xf>
    <xf numFmtId="3" fontId="5" fillId="0" borderId="0" xfId="1" applyNumberFormat="1" applyFont="1">
      <alignment vertical="center"/>
    </xf>
    <xf numFmtId="0" fontId="8" fillId="0" borderId="0" xfId="0" applyFont="1"/>
    <xf numFmtId="2" fontId="8" fillId="0" borderId="0" xfId="0" applyNumberFormat="1" applyFont="1"/>
    <xf numFmtId="2" fontId="8" fillId="0" borderId="1" xfId="0" applyNumberFormat="1" applyFont="1" applyBorder="1"/>
    <xf numFmtId="0" fontId="6" fillId="0" borderId="0" xfId="1" applyFont="1" applyBorder="1">
      <alignment vertical="center"/>
    </xf>
    <xf numFmtId="0" fontId="8" fillId="0" borderId="0" xfId="0" applyFont="1" applyBorder="1"/>
    <xf numFmtId="0" fontId="7" fillId="0" borderId="1" xfId="0" applyFont="1" applyBorder="1"/>
    <xf numFmtId="0" fontId="8" fillId="0" borderId="0" xfId="0" applyFont="1" applyAlignment="1">
      <alignment horizontal="right"/>
    </xf>
    <xf numFmtId="49" fontId="9" fillId="0" borderId="0" xfId="1" applyNumberFormat="1" applyFont="1" applyBorder="1" applyAlignment="1">
      <alignment horizontal="right" vertical="center"/>
    </xf>
    <xf numFmtId="167" fontId="9" fillId="0" borderId="0" xfId="1" applyNumberFormat="1" applyFont="1" applyBorder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Border="1"/>
    <xf numFmtId="0" fontId="3" fillId="0" borderId="1" xfId="0" applyFont="1" applyBorder="1" applyAlignment="1">
      <alignment vertical="center"/>
    </xf>
    <xf numFmtId="0" fontId="11" fillId="0" borderId="4" xfId="1" applyFont="1" applyBorder="1" applyAlignment="1">
      <alignment horizontal="right" vertical="center"/>
    </xf>
    <xf numFmtId="0" fontId="7" fillId="0" borderId="4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7" fillId="0" borderId="1" xfId="1" applyFont="1" applyBorder="1" applyAlignment="1">
      <alignment horizontal="right" vertical="center"/>
    </xf>
    <xf numFmtId="0" fontId="7" fillId="0" borderId="4" xfId="0" applyFont="1" applyBorder="1" applyAlignment="1">
      <alignment horizontal="right"/>
    </xf>
    <xf numFmtId="0" fontId="7" fillId="0" borderId="2" xfId="0" applyFont="1" applyBorder="1"/>
    <xf numFmtId="2" fontId="8" fillId="0" borderId="3" xfId="0" applyNumberFormat="1" applyFont="1" applyBorder="1"/>
    <xf numFmtId="2" fontId="8" fillId="0" borderId="2" xfId="0" applyNumberFormat="1" applyFont="1" applyBorder="1"/>
    <xf numFmtId="0" fontId="2" fillId="0" borderId="0" xfId="1" applyBorder="1">
      <alignment vertical="center"/>
    </xf>
    <xf numFmtId="0" fontId="7" fillId="0" borderId="6" xfId="0" applyFont="1" applyBorder="1"/>
    <xf numFmtId="2" fontId="8" fillId="0" borderId="7" xfId="0" applyNumberFormat="1" applyFont="1" applyBorder="1"/>
    <xf numFmtId="2" fontId="8" fillId="0" borderId="6" xfId="0" applyNumberFormat="1" applyFont="1" applyBorder="1"/>
    <xf numFmtId="165" fontId="9" fillId="0" borderId="3" xfId="1" applyNumberFormat="1" applyFont="1" applyBorder="1">
      <alignment vertical="center"/>
    </xf>
    <xf numFmtId="165" fontId="9" fillId="0" borderId="0" xfId="1" applyNumberFormat="1" applyFont="1">
      <alignment vertical="center"/>
    </xf>
    <xf numFmtId="165" fontId="9" fillId="0" borderId="7" xfId="1" applyNumberFormat="1" applyFont="1" applyBorder="1">
      <alignment vertical="center"/>
    </xf>
    <xf numFmtId="0" fontId="8" fillId="0" borderId="4" xfId="1" applyFont="1" applyBorder="1">
      <alignment vertical="center"/>
    </xf>
    <xf numFmtId="165" fontId="9" fillId="0" borderId="5" xfId="1" applyNumberFormat="1" applyFont="1" applyBorder="1">
      <alignment vertical="center"/>
    </xf>
    <xf numFmtId="165" fontId="9" fillId="0" borderId="4" xfId="1" applyNumberFormat="1" applyFont="1" applyBorder="1">
      <alignment vertical="center"/>
    </xf>
    <xf numFmtId="164" fontId="9" fillId="0" borderId="4" xfId="1" applyNumberFormat="1" applyFont="1" applyBorder="1">
      <alignment vertical="center"/>
    </xf>
    <xf numFmtId="164" fontId="9" fillId="0" borderId="8" xfId="1" applyNumberFormat="1" applyFont="1" applyBorder="1">
      <alignment vertical="center"/>
    </xf>
    <xf numFmtId="0" fontId="8" fillId="0" borderId="0" xfId="1" applyFont="1">
      <alignment vertical="center"/>
    </xf>
    <xf numFmtId="0" fontId="8" fillId="0" borderId="5" xfId="1" applyFont="1" applyBorder="1">
      <alignment vertical="center"/>
    </xf>
    <xf numFmtId="0" fontId="8" fillId="0" borderId="8" xfId="1" applyFont="1" applyBorder="1">
      <alignment vertical="center"/>
    </xf>
    <xf numFmtId="0" fontId="8" fillId="0" borderId="3" xfId="1" applyFont="1" applyBorder="1" applyAlignment="1"/>
    <xf numFmtId="0" fontId="8" fillId="0" borderId="1" xfId="1" applyFont="1" applyBorder="1">
      <alignment vertical="center"/>
    </xf>
    <xf numFmtId="0" fontId="10" fillId="0" borderId="1" xfId="0" applyFont="1" applyBorder="1"/>
    <xf numFmtId="0" fontId="8" fillId="0" borderId="6" xfId="0" applyFont="1" applyBorder="1"/>
    <xf numFmtId="0" fontId="10" fillId="0" borderId="4" xfId="0" applyFont="1" applyBorder="1"/>
    <xf numFmtId="0" fontId="8" fillId="0" borderId="4" xfId="0" applyFont="1" applyBorder="1"/>
    <xf numFmtId="2" fontId="8" fillId="0" borderId="5" xfId="0" applyNumberFormat="1" applyFont="1" applyBorder="1"/>
    <xf numFmtId="2" fontId="8" fillId="0" borderId="4" xfId="0" applyNumberFormat="1" applyFont="1" applyBorder="1"/>
    <xf numFmtId="0" fontId="8" fillId="0" borderId="0" xfId="0" applyFont="1" applyAlignment="1">
      <alignment wrapText="1"/>
    </xf>
    <xf numFmtId="0" fontId="3" fillId="0" borderId="1" xfId="0" applyFont="1" applyBorder="1"/>
    <xf numFmtId="0" fontId="3" fillId="0" borderId="1" xfId="0" applyFont="1" applyFill="1" applyBorder="1"/>
    <xf numFmtId="0" fontId="4" fillId="0" borderId="2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3" fillId="0" borderId="0" xfId="4" applyFont="1"/>
    <xf numFmtId="0" fontId="1" fillId="0" borderId="0" xfId="4"/>
    <xf numFmtId="0" fontId="12" fillId="0" borderId="0" xfId="4" applyFont="1"/>
    <xf numFmtId="0" fontId="13" fillId="0" borderId="0" xfId="4" applyFont="1" applyAlignment="1">
      <alignment horizontal="justify" vertical="center"/>
    </xf>
    <xf numFmtId="0" fontId="14" fillId="0" borderId="0" xfId="4" applyFont="1" applyAlignment="1">
      <alignment horizontal="justify" vertical="center"/>
    </xf>
    <xf numFmtId="0" fontId="15" fillId="0" borderId="0" xfId="4" applyFont="1" applyAlignment="1">
      <alignment horizontal="justify" vertical="center"/>
    </xf>
    <xf numFmtId="0" fontId="16" fillId="0" borderId="0" xfId="4" applyFont="1" applyAlignment="1">
      <alignment horizontal="justify" vertical="center"/>
    </xf>
    <xf numFmtId="0" fontId="17" fillId="0" borderId="0" xfId="4" applyFont="1" applyAlignment="1">
      <alignment horizontal="justify" vertical="center"/>
    </xf>
    <xf numFmtId="0" fontId="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8" fillId="0" borderId="5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8" fontId="5" fillId="0" borderId="0" xfId="3" applyNumberFormat="1" applyFont="1" applyFill="1" applyBorder="1" applyAlignment="1">
      <alignment vertical="center"/>
    </xf>
  </cellXfs>
  <cellStyles count="5">
    <cellStyle name="Comma [0] 2" xfId="2" xr:uid="{95D6AA92-FFAC-C74C-9E9E-816EFCD2E368}"/>
    <cellStyle name="Normal" xfId="0" builtinId="0"/>
    <cellStyle name="Normal 2" xfId="1" xr:uid="{F0BDA84F-541F-7E4E-A553-A994B3CA1A1A}"/>
    <cellStyle name="Normal 3" xfId="4" xr:uid="{850B076F-4C74-FC49-B94F-A769442ECDA5}"/>
    <cellStyle name="Per cent 2" xfId="3" xr:uid="{3834FADD-1DA3-7248-9803-496BC5DD2DB0}"/>
  </cellStyles>
  <dxfs count="0"/>
  <tableStyles count="0" defaultTableStyle="TableStyleMedium2" defaultPivotStyle="PivotStyleLight16"/>
  <colors>
    <mruColors>
      <color rgb="FFFF6699"/>
      <color rgb="FFFF64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4A43-FE79-6F4E-8354-C2828304C6D8}">
  <dimension ref="B3:B24"/>
  <sheetViews>
    <sheetView tabSelected="1" zoomScale="112" zoomScaleNormal="150" workbookViewId="0"/>
  </sheetViews>
  <sheetFormatPr baseColWidth="10" defaultRowHeight="16" x14ac:dyDescent="0.2"/>
  <cols>
    <col min="1" max="1" width="10.83203125" style="70"/>
    <col min="2" max="2" width="87.83203125" style="70" customWidth="1"/>
    <col min="3" max="16384" width="10.83203125" style="70"/>
  </cols>
  <sheetData>
    <row r="3" spans="2:2" ht="21" x14ac:dyDescent="0.25">
      <c r="B3" s="69" t="s">
        <v>100</v>
      </c>
    </row>
    <row r="4" spans="2:2" ht="21" x14ac:dyDescent="0.25">
      <c r="B4" s="69"/>
    </row>
    <row r="6" spans="2:2" x14ac:dyDescent="0.2">
      <c r="B6" s="71" t="s">
        <v>95</v>
      </c>
    </row>
    <row r="7" spans="2:2" x14ac:dyDescent="0.2">
      <c r="B7" s="71"/>
    </row>
    <row r="8" spans="2:2" ht="20" x14ac:dyDescent="0.2">
      <c r="B8" s="72" t="s">
        <v>106</v>
      </c>
    </row>
    <row r="9" spans="2:2" x14ac:dyDescent="0.2">
      <c r="B9" s="73"/>
    </row>
    <row r="10" spans="2:2" ht="40" x14ac:dyDescent="0.2">
      <c r="B10" s="73" t="s">
        <v>105</v>
      </c>
    </row>
    <row r="11" spans="2:2" ht="19" x14ac:dyDescent="0.2">
      <c r="B11" s="72"/>
    </row>
    <row r="12" spans="2:2" ht="20" x14ac:dyDescent="0.2">
      <c r="B12" s="74" t="s">
        <v>102</v>
      </c>
    </row>
    <row r="13" spans="2:2" ht="37" x14ac:dyDescent="0.2">
      <c r="B13" s="74" t="s">
        <v>104</v>
      </c>
    </row>
    <row r="14" spans="2:2" ht="20" x14ac:dyDescent="0.2">
      <c r="B14" s="74" t="s">
        <v>103</v>
      </c>
    </row>
    <row r="15" spans="2:2" ht="37" x14ac:dyDescent="0.2">
      <c r="B15" s="74" t="s">
        <v>96</v>
      </c>
    </row>
    <row r="16" spans="2:2" ht="20" x14ac:dyDescent="0.2">
      <c r="B16" s="74" t="s">
        <v>97</v>
      </c>
    </row>
    <row r="17" spans="2:2" ht="20" x14ac:dyDescent="0.2">
      <c r="B17" s="74" t="s">
        <v>98</v>
      </c>
    </row>
    <row r="18" spans="2:2" ht="37" x14ac:dyDescent="0.2">
      <c r="B18" s="74" t="s">
        <v>101</v>
      </c>
    </row>
    <row r="19" spans="2:2" x14ac:dyDescent="0.2">
      <c r="B19" s="73"/>
    </row>
    <row r="20" spans="2:2" ht="17" x14ac:dyDescent="0.2">
      <c r="B20" s="73" t="s">
        <v>99</v>
      </c>
    </row>
    <row r="21" spans="2:2" x14ac:dyDescent="0.2">
      <c r="B21" s="75"/>
    </row>
    <row r="22" spans="2:2" x14ac:dyDescent="0.2">
      <c r="B22" s="75"/>
    </row>
    <row r="23" spans="2:2" x14ac:dyDescent="0.2">
      <c r="B23" s="75"/>
    </row>
    <row r="24" spans="2:2" x14ac:dyDescent="0.2">
      <c r="B24" s="7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FAB9D-2484-8447-A44B-68C044D5F999}">
  <dimension ref="B5:G14"/>
  <sheetViews>
    <sheetView zoomScale="70" zoomScaleNormal="70" workbookViewId="0"/>
  </sheetViews>
  <sheetFormatPr baseColWidth="10" defaultRowHeight="15" x14ac:dyDescent="0.2"/>
  <cols>
    <col min="1" max="1" width="21.6640625" customWidth="1"/>
    <col min="2" max="2" width="26.83203125" customWidth="1"/>
    <col min="3" max="3" width="23" bestFit="1" customWidth="1"/>
    <col min="4" max="4" width="23" customWidth="1"/>
    <col min="5" max="5" width="12" customWidth="1"/>
    <col min="6" max="6" width="19.33203125" customWidth="1"/>
    <col min="7" max="7" width="196" bestFit="1" customWidth="1"/>
  </cols>
  <sheetData>
    <row r="5" spans="2:7" ht="21" x14ac:dyDescent="0.25">
      <c r="B5" s="64" t="s">
        <v>67</v>
      </c>
      <c r="C5" s="64" t="s">
        <v>65</v>
      </c>
      <c r="D5" s="64" t="s">
        <v>107</v>
      </c>
      <c r="E5" s="64" t="s">
        <v>66</v>
      </c>
      <c r="F5" s="64" t="s">
        <v>64</v>
      </c>
      <c r="G5" s="65" t="s">
        <v>91</v>
      </c>
    </row>
    <row r="6" spans="2:7" ht="20" x14ac:dyDescent="0.25">
      <c r="B6" s="23" t="s">
        <v>51</v>
      </c>
      <c r="C6" s="19" t="s">
        <v>71</v>
      </c>
      <c r="D6" s="19" t="s">
        <v>108</v>
      </c>
      <c r="E6" s="25">
        <v>1</v>
      </c>
      <c r="F6" s="26" t="s">
        <v>87</v>
      </c>
      <c r="G6" s="63" t="s">
        <v>94</v>
      </c>
    </row>
    <row r="7" spans="2:7" ht="20" x14ac:dyDescent="0.25">
      <c r="B7" s="23" t="s">
        <v>52</v>
      </c>
      <c r="C7" s="19" t="s">
        <v>71</v>
      </c>
      <c r="D7" s="19" t="s">
        <v>108</v>
      </c>
      <c r="E7" s="25">
        <v>1</v>
      </c>
      <c r="F7" s="26" t="s">
        <v>88</v>
      </c>
      <c r="G7" s="63" t="s">
        <v>93</v>
      </c>
    </row>
    <row r="8" spans="2:7" ht="20" x14ac:dyDescent="0.25">
      <c r="B8" s="23" t="s">
        <v>36</v>
      </c>
      <c r="C8" s="19" t="s">
        <v>72</v>
      </c>
      <c r="D8" s="19" t="s">
        <v>108</v>
      </c>
      <c r="E8" s="25">
        <v>2</v>
      </c>
      <c r="F8" s="27">
        <v>43185</v>
      </c>
      <c r="G8" s="63" t="s">
        <v>92</v>
      </c>
    </row>
    <row r="9" spans="2:7" ht="20" x14ac:dyDescent="0.25">
      <c r="B9" s="23" t="s">
        <v>40</v>
      </c>
      <c r="C9" s="19" t="s">
        <v>68</v>
      </c>
      <c r="D9" s="19" t="s">
        <v>109</v>
      </c>
      <c r="E9" s="25" t="s">
        <v>60</v>
      </c>
      <c r="F9" s="27">
        <v>43767</v>
      </c>
      <c r="G9" s="63" t="s">
        <v>92</v>
      </c>
    </row>
    <row r="10" spans="2:7" ht="20" x14ac:dyDescent="0.25">
      <c r="B10" s="23" t="s">
        <v>37</v>
      </c>
      <c r="C10" s="19" t="s">
        <v>69</v>
      </c>
      <c r="D10" s="19" t="s">
        <v>108</v>
      </c>
      <c r="E10" s="25">
        <v>9</v>
      </c>
      <c r="F10" s="27">
        <v>43185</v>
      </c>
      <c r="G10" s="63" t="s">
        <v>92</v>
      </c>
    </row>
    <row r="11" spans="2:7" ht="20" x14ac:dyDescent="0.25">
      <c r="B11" s="23" t="s">
        <v>38</v>
      </c>
      <c r="C11" s="19" t="s">
        <v>69</v>
      </c>
      <c r="D11" s="19" t="s">
        <v>108</v>
      </c>
      <c r="E11" s="25">
        <v>9</v>
      </c>
      <c r="F11" s="27">
        <v>43411</v>
      </c>
      <c r="G11" s="63" t="s">
        <v>92</v>
      </c>
    </row>
    <row r="12" spans="2:7" ht="20" x14ac:dyDescent="0.25">
      <c r="B12" s="23" t="s">
        <v>39</v>
      </c>
      <c r="C12" s="19" t="s">
        <v>70</v>
      </c>
      <c r="D12" s="19" t="s">
        <v>109</v>
      </c>
      <c r="E12" s="25" t="s">
        <v>61</v>
      </c>
      <c r="F12" s="27">
        <v>43767</v>
      </c>
      <c r="G12" s="63" t="s">
        <v>92</v>
      </c>
    </row>
    <row r="13" spans="2:7" ht="20" x14ac:dyDescent="0.25">
      <c r="B13" s="23" t="s">
        <v>42</v>
      </c>
      <c r="C13" s="19" t="s">
        <v>35</v>
      </c>
      <c r="D13" s="19" t="s">
        <v>108</v>
      </c>
      <c r="E13" s="25">
        <v>48</v>
      </c>
      <c r="F13" s="27">
        <v>43186</v>
      </c>
      <c r="G13" s="63" t="s">
        <v>92</v>
      </c>
    </row>
    <row r="14" spans="2:7" ht="20" x14ac:dyDescent="0.25">
      <c r="B14" s="23" t="s">
        <v>41</v>
      </c>
      <c r="C14" s="19" t="s">
        <v>73</v>
      </c>
      <c r="D14" s="19" t="s">
        <v>108</v>
      </c>
      <c r="E14" s="25">
        <v>63</v>
      </c>
      <c r="F14" s="27">
        <v>43186</v>
      </c>
      <c r="G14" s="63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A54C-7F9F-5F4C-82F2-CAA2045EB3AA}">
  <dimension ref="B3:M85"/>
  <sheetViews>
    <sheetView zoomScale="70" zoomScaleNormal="70" workbookViewId="0"/>
  </sheetViews>
  <sheetFormatPr baseColWidth="10" defaultRowHeight="15" x14ac:dyDescent="0.2"/>
  <cols>
    <col min="1" max="1" width="22.6640625" customWidth="1"/>
    <col min="2" max="2" width="24" bestFit="1" customWidth="1"/>
    <col min="3" max="3" width="28.1640625" bestFit="1" customWidth="1"/>
    <col min="4" max="12" width="22.6640625" customWidth="1"/>
  </cols>
  <sheetData>
    <row r="3" spans="2:13" ht="19" x14ac:dyDescent="0.25">
      <c r="C3" s="2"/>
      <c r="D3" s="37" t="s">
        <v>51</v>
      </c>
      <c r="E3" s="24" t="s">
        <v>52</v>
      </c>
      <c r="F3" s="24" t="s">
        <v>36</v>
      </c>
      <c r="G3" s="24" t="s">
        <v>40</v>
      </c>
      <c r="H3" s="24" t="s">
        <v>37</v>
      </c>
      <c r="I3" s="24" t="s">
        <v>38</v>
      </c>
      <c r="J3" s="24" t="s">
        <v>39</v>
      </c>
      <c r="K3" s="24" t="s">
        <v>42</v>
      </c>
      <c r="L3" s="41" t="s">
        <v>41</v>
      </c>
      <c r="M3" s="2"/>
    </row>
    <row r="4" spans="2:13" ht="19" x14ac:dyDescent="0.25">
      <c r="B4" s="24" t="s">
        <v>2</v>
      </c>
      <c r="C4" s="24" t="s">
        <v>3</v>
      </c>
      <c r="D4" s="77" t="s">
        <v>90</v>
      </c>
      <c r="E4" s="78"/>
      <c r="F4" s="78"/>
      <c r="G4" s="78"/>
      <c r="H4" s="78"/>
      <c r="I4" s="78"/>
      <c r="J4" s="78"/>
      <c r="K4" s="78"/>
      <c r="L4" s="79"/>
    </row>
    <row r="5" spans="2:13" ht="19" x14ac:dyDescent="0.25">
      <c r="B5" s="19" t="s">
        <v>6</v>
      </c>
      <c r="C5" s="19" t="s">
        <v>1</v>
      </c>
      <c r="D5" s="38">
        <v>24.702044367116137</v>
      </c>
      <c r="E5" s="20">
        <v>23.977967122816075</v>
      </c>
      <c r="F5" s="20">
        <v>32.298642533936601</v>
      </c>
      <c r="G5" s="20">
        <v>13.46211261718517</v>
      </c>
      <c r="H5" s="20">
        <v>16.738757855219134</v>
      </c>
      <c r="I5" s="20">
        <v>11.841012205252731</v>
      </c>
      <c r="J5" s="20">
        <v>14.043953765614468</v>
      </c>
      <c r="K5" s="20">
        <v>26.217451798847144</v>
      </c>
      <c r="L5" s="42">
        <v>18.635170603674524</v>
      </c>
    </row>
    <row r="6" spans="2:13" ht="19" x14ac:dyDescent="0.25">
      <c r="B6" s="19" t="s">
        <v>6</v>
      </c>
      <c r="C6" s="19" t="s">
        <v>7</v>
      </c>
      <c r="D6" s="38">
        <v>3.4101783384080036</v>
      </c>
      <c r="E6" s="20">
        <v>2.5002151648162494</v>
      </c>
      <c r="F6" s="20">
        <v>2.5701357466063346</v>
      </c>
      <c r="G6" s="20">
        <v>0.82999940287812746</v>
      </c>
      <c r="H6" s="20">
        <v>0.74267526320084865</v>
      </c>
      <c r="I6" s="20">
        <v>0.12780369352674292</v>
      </c>
      <c r="J6" s="20">
        <v>0</v>
      </c>
      <c r="K6" s="20">
        <v>0.21201881666997943</v>
      </c>
      <c r="L6" s="42">
        <v>0.10421491431218156</v>
      </c>
    </row>
    <row r="7" spans="2:13" ht="19" x14ac:dyDescent="0.25">
      <c r="B7" s="19" t="s">
        <v>6</v>
      </c>
      <c r="C7" s="19" t="s">
        <v>8</v>
      </c>
      <c r="D7" s="38">
        <v>1.8051326663766856</v>
      </c>
      <c r="E7" s="20">
        <v>1.398571305620105</v>
      </c>
      <c r="F7" s="20">
        <v>0</v>
      </c>
      <c r="G7" s="20">
        <v>5.9712187257419239E-2</v>
      </c>
      <c r="H7" s="20">
        <v>0</v>
      </c>
      <c r="I7" s="20">
        <v>0</v>
      </c>
      <c r="J7" s="20">
        <v>0.2513865132431452</v>
      </c>
      <c r="K7" s="20">
        <v>0</v>
      </c>
      <c r="L7" s="42">
        <v>0</v>
      </c>
    </row>
    <row r="8" spans="2:13" ht="19" x14ac:dyDescent="0.25">
      <c r="B8" s="19" t="s">
        <v>6</v>
      </c>
      <c r="C8" s="19" t="s">
        <v>9</v>
      </c>
      <c r="D8" s="38">
        <v>4.0843845150065246</v>
      </c>
      <c r="E8" s="20">
        <v>9.4113090627420615</v>
      </c>
      <c r="F8" s="20">
        <v>2.2217194570135748</v>
      </c>
      <c r="G8" s="20">
        <v>8.2790947632411758</v>
      </c>
      <c r="H8" s="20">
        <v>2.5218313882314534</v>
      </c>
      <c r="I8" s="20">
        <v>13.892261486356956</v>
      </c>
      <c r="J8" s="20">
        <v>7.1243456175815068</v>
      </c>
      <c r="K8" s="20">
        <v>7.6591797522030083</v>
      </c>
      <c r="L8" s="42">
        <v>7.8161185734136183</v>
      </c>
    </row>
    <row r="9" spans="2:13" ht="19" x14ac:dyDescent="0.25">
      <c r="B9" s="19" t="s">
        <v>6</v>
      </c>
      <c r="C9" s="19" t="s">
        <v>10</v>
      </c>
      <c r="D9" s="38">
        <v>0</v>
      </c>
      <c r="E9" s="20">
        <v>0.53360874429813232</v>
      </c>
      <c r="F9" s="20">
        <v>0.74208144796380093</v>
      </c>
      <c r="G9" s="20">
        <v>1.0927330268107722</v>
      </c>
      <c r="H9" s="20">
        <v>0.92222312902962544</v>
      </c>
      <c r="I9" s="20">
        <v>0.73487123777877184</v>
      </c>
      <c r="J9" s="20">
        <v>0.13994713108381279</v>
      </c>
      <c r="K9" s="20">
        <v>0.91433114688928641</v>
      </c>
      <c r="L9" s="42">
        <v>0.5017755133549483</v>
      </c>
    </row>
    <row r="10" spans="2:13" ht="19" x14ac:dyDescent="0.25">
      <c r="B10" s="19" t="s">
        <v>6</v>
      </c>
      <c r="C10" s="19" t="s">
        <v>53</v>
      </c>
      <c r="D10" s="38">
        <v>0</v>
      </c>
      <c r="E10" s="20">
        <v>0.17213185299939754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42">
        <v>0</v>
      </c>
    </row>
    <row r="11" spans="2:13" ht="19" x14ac:dyDescent="0.25">
      <c r="B11" s="19" t="s">
        <v>6</v>
      </c>
      <c r="C11" s="19" t="s">
        <v>11</v>
      </c>
      <c r="D11" s="38">
        <v>0.22618529795563289</v>
      </c>
      <c r="E11" s="20">
        <v>0.29262415009897585</v>
      </c>
      <c r="F11" s="20">
        <v>1.4796380090497738</v>
      </c>
      <c r="G11" s="20">
        <v>1.3315817758404491</v>
      </c>
      <c r="H11" s="20">
        <v>3.9500530482330856</v>
      </c>
      <c r="I11" s="20">
        <v>1.3035976739727779</v>
      </c>
      <c r="J11" s="20">
        <v>0</v>
      </c>
      <c r="K11" s="20">
        <v>0</v>
      </c>
      <c r="L11" s="42">
        <v>0.62142967423189743</v>
      </c>
    </row>
    <row r="12" spans="2:13" ht="19" x14ac:dyDescent="0.25">
      <c r="B12" s="19" t="s">
        <v>6</v>
      </c>
      <c r="C12" s="19" t="s">
        <v>12</v>
      </c>
      <c r="D12" s="38">
        <v>2.1748586341887775</v>
      </c>
      <c r="E12" s="20">
        <v>3.1801359841638694</v>
      </c>
      <c r="F12" s="20">
        <v>0.87330316742081449</v>
      </c>
      <c r="G12" s="20">
        <v>1.8988475547859318</v>
      </c>
      <c r="H12" s="20">
        <v>2.1790581898310615</v>
      </c>
      <c r="I12" s="20">
        <v>1.4697424755575437</v>
      </c>
      <c r="J12" s="20">
        <v>0.20473746954854094</v>
      </c>
      <c r="K12" s="20">
        <v>3.5579407672430929</v>
      </c>
      <c r="L12" s="42">
        <v>0.59441099274355413</v>
      </c>
    </row>
    <row r="13" spans="2:13" ht="19" x14ac:dyDescent="0.25">
      <c r="B13" s="19" t="s">
        <v>6</v>
      </c>
      <c r="C13" s="19" t="s">
        <v>54</v>
      </c>
      <c r="D13" s="38">
        <v>2.7881687690300132</v>
      </c>
      <c r="E13" s="20">
        <v>1.4243910835700146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42">
        <v>0</v>
      </c>
    </row>
    <row r="14" spans="2:13" ht="19" x14ac:dyDescent="0.25">
      <c r="B14" s="19" t="s">
        <v>6</v>
      </c>
      <c r="C14" s="19" t="s">
        <v>55</v>
      </c>
      <c r="D14" s="38">
        <v>0.35667681600695955</v>
      </c>
      <c r="E14" s="20">
        <v>0.33135381702384026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42">
        <v>0</v>
      </c>
    </row>
    <row r="15" spans="2:13" ht="19" x14ac:dyDescent="0.25">
      <c r="B15" s="19" t="s">
        <v>6</v>
      </c>
      <c r="C15" s="19" t="s">
        <v>13</v>
      </c>
      <c r="D15" s="38">
        <v>4.4497607655502387</v>
      </c>
      <c r="E15" s="20">
        <v>0.14631207504948793</v>
      </c>
      <c r="F15" s="20">
        <v>1.8687782805429864</v>
      </c>
      <c r="G15" s="20">
        <v>0</v>
      </c>
      <c r="H15" s="20">
        <v>0.21219293234309966</v>
      </c>
      <c r="I15" s="20">
        <v>0</v>
      </c>
      <c r="J15" s="20">
        <v>2.5268232001243973</v>
      </c>
      <c r="K15" s="20">
        <v>8.6132644272179162E-2</v>
      </c>
      <c r="L15" s="42">
        <v>1.5632237146827235</v>
      </c>
    </row>
    <row r="16" spans="2:13" ht="19" x14ac:dyDescent="0.25">
      <c r="B16" s="19" t="s">
        <v>6</v>
      </c>
      <c r="C16" s="19" t="s">
        <v>14</v>
      </c>
      <c r="D16" s="38">
        <v>0</v>
      </c>
      <c r="E16" s="20">
        <v>0</v>
      </c>
      <c r="F16" s="20">
        <v>0</v>
      </c>
      <c r="G16" s="20">
        <v>3.5827312354451545E-2</v>
      </c>
      <c r="H16" s="20">
        <v>0</v>
      </c>
      <c r="I16" s="20">
        <v>0</v>
      </c>
      <c r="J16" s="20">
        <v>2.3324521847302132E-2</v>
      </c>
      <c r="K16" s="20">
        <v>0</v>
      </c>
      <c r="L16" s="42">
        <v>0</v>
      </c>
    </row>
    <row r="17" spans="2:12" ht="19" x14ac:dyDescent="0.25">
      <c r="B17" s="19" t="s">
        <v>6</v>
      </c>
      <c r="C17" s="19" t="s">
        <v>15</v>
      </c>
      <c r="D17" s="38">
        <v>0</v>
      </c>
      <c r="E17" s="20">
        <v>0</v>
      </c>
      <c r="F17" s="20">
        <v>1.6289592760180998</v>
      </c>
      <c r="G17" s="20">
        <v>2.0212575386636411</v>
      </c>
      <c r="H17" s="20">
        <v>1.6812209254876356</v>
      </c>
      <c r="I17" s="20">
        <v>0.95852770145057187</v>
      </c>
      <c r="J17" s="20">
        <v>1.8970611102472399</v>
      </c>
      <c r="K17" s="20">
        <v>0.49691910157026437</v>
      </c>
      <c r="L17" s="42">
        <v>1.3702331326231281</v>
      </c>
    </row>
    <row r="18" spans="2:12" ht="19" x14ac:dyDescent="0.25">
      <c r="B18" s="19" t="s">
        <v>6</v>
      </c>
      <c r="C18" s="19" t="s">
        <v>43</v>
      </c>
      <c r="D18" s="38">
        <v>0.40452370595911263</v>
      </c>
      <c r="E18" s="20">
        <v>0.13770548239951805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42">
        <v>0</v>
      </c>
    </row>
    <row r="19" spans="2:12" ht="19" x14ac:dyDescent="0.25">
      <c r="B19" s="19" t="s">
        <v>6</v>
      </c>
      <c r="C19" s="19" t="s">
        <v>16</v>
      </c>
      <c r="D19" s="38">
        <v>13.197042192257502</v>
      </c>
      <c r="E19" s="20">
        <v>20.681642137877617</v>
      </c>
      <c r="F19" s="20">
        <v>6.7782805429864252</v>
      </c>
      <c r="G19" s="20">
        <v>7.6491311876754038</v>
      </c>
      <c r="H19" s="20">
        <v>5.7210479066351096</v>
      </c>
      <c r="I19" s="20">
        <v>3.143970860757876</v>
      </c>
      <c r="J19" s="20">
        <v>13.525631057896648</v>
      </c>
      <c r="K19" s="20">
        <v>4.4987742662161256</v>
      </c>
      <c r="L19" s="42">
        <v>15.682414698162731</v>
      </c>
    </row>
    <row r="20" spans="2:12" ht="19" x14ac:dyDescent="0.25">
      <c r="B20" s="19" t="s">
        <v>6</v>
      </c>
      <c r="C20" s="19" t="s">
        <v>17</v>
      </c>
      <c r="D20" s="38">
        <v>0</v>
      </c>
      <c r="E20" s="20">
        <v>0</v>
      </c>
      <c r="F20" s="20">
        <v>14.633484162895929</v>
      </c>
      <c r="G20" s="20">
        <v>14.757867080671165</v>
      </c>
      <c r="H20" s="20">
        <v>22.329225495796948</v>
      </c>
      <c r="I20" s="20">
        <v>14.237331458879162</v>
      </c>
      <c r="J20" s="20">
        <v>6.8729591043383618</v>
      </c>
      <c r="K20" s="20">
        <v>16.491088584111843</v>
      </c>
      <c r="L20" s="42">
        <v>9.5723328701559378</v>
      </c>
    </row>
    <row r="21" spans="2:12" ht="19" x14ac:dyDescent="0.25">
      <c r="B21" s="19" t="s">
        <v>6</v>
      </c>
      <c r="C21" s="19" t="s">
        <v>18</v>
      </c>
      <c r="D21" s="38">
        <v>0</v>
      </c>
      <c r="E21" s="20">
        <v>0</v>
      </c>
      <c r="F21" s="20">
        <v>2.2624434389140271E-2</v>
      </c>
      <c r="G21" s="20">
        <v>0</v>
      </c>
      <c r="H21" s="20">
        <v>0</v>
      </c>
      <c r="I21" s="20">
        <v>0</v>
      </c>
      <c r="J21" s="20">
        <v>0</v>
      </c>
      <c r="K21" s="20">
        <v>1.2323593718942556</v>
      </c>
      <c r="L21" s="42">
        <v>0</v>
      </c>
    </row>
    <row r="22" spans="2:12" ht="19" x14ac:dyDescent="0.25">
      <c r="B22" s="19" t="s">
        <v>6</v>
      </c>
      <c r="C22" s="19" t="s">
        <v>19</v>
      </c>
      <c r="D22" s="38">
        <v>0</v>
      </c>
      <c r="E22" s="20">
        <v>0</v>
      </c>
      <c r="F22" s="20">
        <v>14.180995475113122</v>
      </c>
      <c r="G22" s="20">
        <v>20.935092852451184</v>
      </c>
      <c r="H22" s="20">
        <v>22.949481759569082</v>
      </c>
      <c r="I22" s="20">
        <v>17.662470445395872</v>
      </c>
      <c r="J22" s="20">
        <v>7.2435598403566059</v>
      </c>
      <c r="K22" s="20">
        <v>0.88120320678460207</v>
      </c>
      <c r="L22" s="42">
        <v>9.9544542226339363</v>
      </c>
    </row>
    <row r="23" spans="2:12" ht="19" x14ac:dyDescent="0.25">
      <c r="B23" s="19" t="s">
        <v>6</v>
      </c>
      <c r="C23" s="19" t="s">
        <v>44</v>
      </c>
      <c r="D23" s="38">
        <v>0</v>
      </c>
      <c r="E23" s="20">
        <v>0.20655822359927703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42">
        <v>0</v>
      </c>
    </row>
    <row r="24" spans="2:12" ht="19" x14ac:dyDescent="0.25">
      <c r="B24" s="19" t="s">
        <v>6</v>
      </c>
      <c r="C24" s="19" t="s">
        <v>20</v>
      </c>
      <c r="D24" s="38">
        <v>35.306655067420614</v>
      </c>
      <c r="E24" s="20">
        <v>30.135984163869534</v>
      </c>
      <c r="F24" s="20">
        <v>11.864253393665159</v>
      </c>
      <c r="G24" s="20">
        <v>20.281244401982441</v>
      </c>
      <c r="H24" s="20">
        <v>10.536195217497752</v>
      </c>
      <c r="I24" s="20">
        <v>24.142117707201738</v>
      </c>
      <c r="J24" s="20">
        <v>36.984916809205409</v>
      </c>
      <c r="K24" s="20">
        <v>17.25303120651958</v>
      </c>
      <c r="L24" s="42">
        <v>25.216149451906745</v>
      </c>
    </row>
    <row r="25" spans="2:12" ht="19" x14ac:dyDescent="0.25">
      <c r="B25" s="19" t="s">
        <v>6</v>
      </c>
      <c r="C25" s="19" t="s">
        <v>21</v>
      </c>
      <c r="D25" s="38">
        <v>0</v>
      </c>
      <c r="E25" s="20">
        <v>0</v>
      </c>
      <c r="F25" s="20">
        <v>0</v>
      </c>
      <c r="G25" s="20">
        <v>0</v>
      </c>
      <c r="H25" s="20">
        <v>4.0806333142903779E-2</v>
      </c>
      <c r="I25" s="20">
        <v>0</v>
      </c>
      <c r="J25" s="20">
        <v>0</v>
      </c>
      <c r="K25" s="20">
        <v>3.3127940104684291E-2</v>
      </c>
      <c r="L25" s="42">
        <v>0</v>
      </c>
    </row>
    <row r="26" spans="2:12" ht="19" x14ac:dyDescent="0.25">
      <c r="B26" s="19" t="s">
        <v>6</v>
      </c>
      <c r="C26" s="19" t="s">
        <v>22</v>
      </c>
      <c r="D26" s="38">
        <v>0</v>
      </c>
      <c r="E26" s="20">
        <v>0</v>
      </c>
      <c r="F26" s="20">
        <v>0.22171945701357468</v>
      </c>
      <c r="G26" s="20">
        <v>9.553949961187079E-2</v>
      </c>
      <c r="H26" s="20">
        <v>0.19587039908593815</v>
      </c>
      <c r="I26" s="20">
        <v>5.1121477410697176E-2</v>
      </c>
      <c r="J26" s="20">
        <v>0.17622972062406053</v>
      </c>
      <c r="K26" s="20">
        <v>0.53004704167494865</v>
      </c>
      <c r="L26" s="42">
        <v>2.3158869847151459E-2</v>
      </c>
    </row>
    <row r="27" spans="2:12" ht="19" x14ac:dyDescent="0.25">
      <c r="B27" s="19" t="s">
        <v>6</v>
      </c>
      <c r="C27" s="19" t="s">
        <v>33</v>
      </c>
      <c r="D27" s="38">
        <v>0</v>
      </c>
      <c r="E27" s="20">
        <v>0</v>
      </c>
      <c r="F27" s="20">
        <v>5.9049773755656103</v>
      </c>
      <c r="G27" s="20">
        <v>2.5108974741744792</v>
      </c>
      <c r="H27" s="20">
        <v>3.1176038521178486</v>
      </c>
      <c r="I27" s="20">
        <v>2.4602211003898011</v>
      </c>
      <c r="J27" s="20">
        <v>0.81117503757839637</v>
      </c>
      <c r="K27" s="20">
        <v>4.1807460412111572</v>
      </c>
      <c r="L27" s="42">
        <v>6.9978385054809324</v>
      </c>
    </row>
    <row r="28" spans="2:12" ht="19" x14ac:dyDescent="0.25">
      <c r="B28" s="19" t="s">
        <v>6</v>
      </c>
      <c r="C28" s="19" t="s">
        <v>34</v>
      </c>
      <c r="D28" s="38">
        <v>0</v>
      </c>
      <c r="E28" s="20">
        <v>0</v>
      </c>
      <c r="F28" s="20">
        <v>0.30769230769230771</v>
      </c>
      <c r="G28" s="20">
        <v>0.44187018570490233</v>
      </c>
      <c r="H28" s="20">
        <v>8.1612666285807559E-2</v>
      </c>
      <c r="I28" s="20">
        <v>0.14058406287941722</v>
      </c>
      <c r="J28" s="20">
        <v>1.6197584616182032</v>
      </c>
      <c r="K28" s="20">
        <v>0.67580997813555954</v>
      </c>
      <c r="L28" s="42">
        <v>0.41299984560753433</v>
      </c>
    </row>
    <row r="29" spans="2:12" ht="19" x14ac:dyDescent="0.25">
      <c r="B29" s="19" t="s">
        <v>6</v>
      </c>
      <c r="C29" s="19" t="s">
        <v>23</v>
      </c>
      <c r="D29" s="38">
        <v>4.0278381905176168</v>
      </c>
      <c r="E29" s="20">
        <v>2.4141492383165502</v>
      </c>
      <c r="F29" s="20">
        <v>0.33031674208144796</v>
      </c>
      <c r="G29" s="20">
        <v>0</v>
      </c>
      <c r="H29" s="20">
        <v>0.29380559862890721</v>
      </c>
      <c r="I29" s="20">
        <v>0.19170554029011438</v>
      </c>
      <c r="J29" s="20">
        <v>0</v>
      </c>
      <c r="K29" s="20">
        <v>0.66255880209368578</v>
      </c>
      <c r="L29" s="42">
        <v>0</v>
      </c>
    </row>
    <row r="30" spans="2:12" ht="19" x14ac:dyDescent="0.25">
      <c r="B30" s="19" t="s">
        <v>6</v>
      </c>
      <c r="C30" s="19" t="s">
        <v>45</v>
      </c>
      <c r="D30" s="38">
        <v>0.21313614615050022</v>
      </c>
      <c r="E30" s="20">
        <v>0.31844392804888544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42">
        <v>0</v>
      </c>
    </row>
    <row r="31" spans="2:12" ht="19" x14ac:dyDescent="0.25">
      <c r="B31" s="19" t="s">
        <v>25</v>
      </c>
      <c r="C31" s="19" t="s">
        <v>0</v>
      </c>
      <c r="D31" s="38">
        <v>0.87864288821226622</v>
      </c>
      <c r="E31" s="20">
        <v>0.51209226267320773</v>
      </c>
      <c r="F31" s="20">
        <v>0.8868778280542986</v>
      </c>
      <c r="G31" s="20">
        <v>0.81805696542664363</v>
      </c>
      <c r="H31" s="20">
        <v>0.7671590630865911</v>
      </c>
      <c r="I31" s="20">
        <v>1.3227682280017892</v>
      </c>
      <c r="J31" s="20">
        <v>0.11662260923651065</v>
      </c>
      <c r="K31" s="20">
        <v>1.6961505333598357</v>
      </c>
      <c r="L31" s="42">
        <v>0.14281303072410068</v>
      </c>
    </row>
    <row r="32" spans="2:12" ht="19" x14ac:dyDescent="0.25">
      <c r="B32" s="19" t="s">
        <v>25</v>
      </c>
      <c r="C32" s="19" t="s">
        <v>24</v>
      </c>
      <c r="D32" s="38">
        <v>0.31317964332318393</v>
      </c>
      <c r="E32" s="20">
        <v>0.5206988553231775</v>
      </c>
      <c r="F32" s="20">
        <v>3.1674208144796379E-2</v>
      </c>
      <c r="G32" s="20">
        <v>5.6726577894548269E-2</v>
      </c>
      <c r="H32" s="20">
        <v>0.25299926548600343</v>
      </c>
      <c r="I32" s="20">
        <v>0.18531535561377724</v>
      </c>
      <c r="J32" s="20">
        <v>0.14772197169958015</v>
      </c>
      <c r="K32" s="20">
        <v>6.8906115417743319</v>
      </c>
      <c r="L32" s="42">
        <v>2.7018681488343368E-2</v>
      </c>
    </row>
    <row r="33" spans="2:13" ht="19" x14ac:dyDescent="0.25">
      <c r="B33" s="19" t="s">
        <v>25</v>
      </c>
      <c r="C33" s="19" t="s">
        <v>46</v>
      </c>
      <c r="D33" s="38">
        <v>1.2657677250978687</v>
      </c>
      <c r="E33" s="20">
        <v>1.3038987864704363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42">
        <v>0</v>
      </c>
    </row>
    <row r="34" spans="2:13" ht="19" x14ac:dyDescent="0.25">
      <c r="B34" s="19" t="s">
        <v>25</v>
      </c>
      <c r="C34" s="19" t="s">
        <v>26</v>
      </c>
      <c r="D34" s="38">
        <v>0.39582427142235749</v>
      </c>
      <c r="E34" s="20">
        <v>0.4002065582235993</v>
      </c>
      <c r="F34" s="20">
        <v>1.0497737556561086</v>
      </c>
      <c r="G34" s="20">
        <v>2.9318683943392845</v>
      </c>
      <c r="H34" s="20">
        <v>4.5866318452623851</v>
      </c>
      <c r="I34" s="20">
        <v>5.5850214071186652</v>
      </c>
      <c r="J34" s="20">
        <v>5.2998496864147615</v>
      </c>
      <c r="K34" s="20">
        <v>5.10170277612138</v>
      </c>
      <c r="L34" s="42">
        <v>0.56739231125521072</v>
      </c>
    </row>
    <row r="35" spans="2:13" ht="19" x14ac:dyDescent="0.25">
      <c r="B35" s="57" t="s">
        <v>89</v>
      </c>
      <c r="C35" s="58"/>
      <c r="D35" s="39">
        <v>0</v>
      </c>
      <c r="E35" s="21">
        <v>0</v>
      </c>
      <c r="F35" s="21">
        <v>0.10407239819004525</v>
      </c>
      <c r="G35" s="21">
        <v>0.51053920105093442</v>
      </c>
      <c r="H35" s="21">
        <v>0.17954786582877663</v>
      </c>
      <c r="I35" s="21">
        <v>0.54955588216499451</v>
      </c>
      <c r="J35" s="21">
        <v>0.98999637174104604</v>
      </c>
      <c r="K35" s="21">
        <v>0.72881468230305435</v>
      </c>
      <c r="L35" s="43">
        <v>0.19685039370078738</v>
      </c>
    </row>
    <row r="36" spans="2:13" ht="19" x14ac:dyDescent="0.25">
      <c r="B36" s="59"/>
      <c r="C36" s="60"/>
      <c r="D36" s="61"/>
      <c r="E36" s="62"/>
      <c r="F36" s="62"/>
      <c r="G36" s="62"/>
      <c r="H36" s="62"/>
      <c r="I36" s="62"/>
      <c r="J36" s="62"/>
      <c r="K36" s="62"/>
      <c r="L36" s="62"/>
      <c r="M36" s="5"/>
    </row>
    <row r="37" spans="2:13" ht="19" x14ac:dyDescent="0.2">
      <c r="C37" s="34" t="s">
        <v>62</v>
      </c>
      <c r="D37" s="8">
        <f>SUM(B15:B35)</f>
        <v>0</v>
      </c>
      <c r="E37" s="22">
        <f>SUM(C15:C35)</f>
        <v>0</v>
      </c>
      <c r="F37" s="22">
        <v>435</v>
      </c>
      <c r="G37" s="22">
        <v>1275</v>
      </c>
      <c r="H37" s="22">
        <v>1110</v>
      </c>
      <c r="I37" s="22">
        <v>687</v>
      </c>
      <c r="J37" s="22">
        <v>2147</v>
      </c>
      <c r="K37" s="22">
        <v>2066</v>
      </c>
      <c r="L37" s="9">
        <v>191</v>
      </c>
    </row>
    <row r="38" spans="2:13" ht="19" x14ac:dyDescent="0.25">
      <c r="B38" s="3"/>
      <c r="C38" s="35" t="s">
        <v>63</v>
      </c>
      <c r="D38" s="10">
        <v>23021</v>
      </c>
      <c r="E38" s="11">
        <v>22705</v>
      </c>
      <c r="F38" s="11">
        <v>22555</v>
      </c>
      <c r="G38" s="11">
        <v>32092</v>
      </c>
      <c r="H38" s="11">
        <v>14516</v>
      </c>
      <c r="I38" s="11">
        <v>11895</v>
      </c>
      <c r="J38" s="11">
        <v>36352</v>
      </c>
      <c r="K38" s="11">
        <v>15369</v>
      </c>
      <c r="L38" s="12">
        <v>25822</v>
      </c>
    </row>
    <row r="39" spans="2:13" ht="19" x14ac:dyDescent="0.25">
      <c r="B39" s="4"/>
      <c r="C39" s="36" t="s">
        <v>59</v>
      </c>
      <c r="D39" s="14">
        <v>23021</v>
      </c>
      <c r="E39" s="13">
        <v>22705</v>
      </c>
      <c r="F39" s="13">
        <v>22990</v>
      </c>
      <c r="G39" s="13">
        <v>33367</v>
      </c>
      <c r="H39" s="13">
        <v>15626</v>
      </c>
      <c r="I39" s="13">
        <v>12582</v>
      </c>
      <c r="J39" s="13">
        <v>38499</v>
      </c>
      <c r="K39" s="13">
        <v>17435</v>
      </c>
      <c r="L39" s="15">
        <v>26013</v>
      </c>
    </row>
    <row r="40" spans="2:13" x14ac:dyDescent="0.2">
      <c r="K40" s="7"/>
      <c r="L40" s="7"/>
    </row>
    <row r="41" spans="2:13" x14ac:dyDescent="0.2">
      <c r="D41" s="7"/>
      <c r="E41" s="7"/>
      <c r="F41" s="7"/>
      <c r="G41" s="7"/>
      <c r="H41" s="7"/>
      <c r="I41" s="7"/>
      <c r="J41" s="7"/>
      <c r="K41" s="7"/>
      <c r="L41" s="7"/>
    </row>
    <row r="42" spans="2:13" x14ac:dyDescent="0.2">
      <c r="D42" s="7"/>
      <c r="E42" s="7"/>
      <c r="F42" s="7"/>
      <c r="G42" s="7"/>
      <c r="H42" s="7"/>
      <c r="I42" s="7"/>
      <c r="J42" s="7"/>
      <c r="K42" s="7"/>
      <c r="L42" s="7"/>
    </row>
    <row r="43" spans="2:13" x14ac:dyDescent="0.2">
      <c r="D43" s="7"/>
      <c r="E43" s="7"/>
      <c r="F43" s="7"/>
      <c r="G43" s="7"/>
      <c r="H43" s="7"/>
      <c r="I43" s="7"/>
      <c r="J43" s="7"/>
      <c r="K43" s="7"/>
      <c r="L43" s="7"/>
    </row>
    <row r="44" spans="2:13" x14ac:dyDescent="0.2">
      <c r="D44" s="7"/>
      <c r="E44" s="7"/>
      <c r="F44" s="7"/>
      <c r="G44" s="7"/>
      <c r="H44" s="7"/>
      <c r="I44" s="7"/>
      <c r="J44" s="7"/>
      <c r="K44" s="7"/>
      <c r="L44" s="7"/>
    </row>
    <row r="45" spans="2:13" x14ac:dyDescent="0.2">
      <c r="D45" s="7"/>
      <c r="E45" s="7"/>
      <c r="F45" s="7"/>
      <c r="G45" s="7"/>
      <c r="H45" s="7"/>
      <c r="I45" s="7"/>
      <c r="J45" s="7"/>
      <c r="K45" s="7"/>
      <c r="L45" s="7"/>
    </row>
    <row r="46" spans="2:13" x14ac:dyDescent="0.2">
      <c r="D46" s="7"/>
      <c r="E46" s="7"/>
      <c r="F46" s="7"/>
      <c r="G46" s="7"/>
      <c r="H46" s="7"/>
      <c r="I46" s="7"/>
      <c r="J46" s="7"/>
      <c r="K46" s="7"/>
      <c r="L46" s="7"/>
    </row>
    <row r="47" spans="2:13" x14ac:dyDescent="0.2">
      <c r="D47" s="7"/>
      <c r="E47" s="7"/>
      <c r="F47" s="7"/>
      <c r="G47" s="7"/>
      <c r="H47" s="7"/>
      <c r="I47" s="7"/>
      <c r="J47" s="7"/>
      <c r="K47" s="7"/>
      <c r="L47" s="7"/>
    </row>
    <row r="48" spans="2:13" x14ac:dyDescent="0.2">
      <c r="D48" s="7"/>
      <c r="E48" s="7"/>
      <c r="F48" s="7"/>
      <c r="G48" s="7"/>
      <c r="H48" s="7"/>
      <c r="I48" s="7"/>
      <c r="J48" s="7"/>
      <c r="K48" s="7"/>
      <c r="L48" s="7"/>
    </row>
    <row r="49" spans="4:12" x14ac:dyDescent="0.2">
      <c r="D49" s="7"/>
      <c r="E49" s="7"/>
      <c r="F49" s="7"/>
      <c r="G49" s="7"/>
      <c r="H49" s="7"/>
      <c r="I49" s="7"/>
      <c r="J49" s="7"/>
      <c r="K49" s="7"/>
      <c r="L49" s="7"/>
    </row>
    <row r="50" spans="4:12" x14ac:dyDescent="0.2">
      <c r="D50" s="7"/>
      <c r="E50" s="7"/>
      <c r="F50" s="7"/>
      <c r="G50" s="7"/>
      <c r="H50" s="7"/>
      <c r="I50" s="7"/>
      <c r="J50" s="7"/>
      <c r="K50" s="7"/>
      <c r="L50" s="7"/>
    </row>
    <row r="51" spans="4:12" x14ac:dyDescent="0.2">
      <c r="D51" s="7"/>
      <c r="E51" s="7"/>
      <c r="F51" s="7"/>
      <c r="G51" s="7"/>
      <c r="H51" s="7"/>
      <c r="I51" s="7"/>
      <c r="J51" s="7"/>
      <c r="K51" s="7"/>
      <c r="L51" s="7"/>
    </row>
    <row r="53" spans="4:12" x14ac:dyDescent="0.2">
      <c r="D53" s="7"/>
      <c r="E53" s="7"/>
      <c r="F53" s="7"/>
      <c r="G53" s="7"/>
      <c r="H53" s="7"/>
      <c r="I53" s="7"/>
      <c r="J53" s="7"/>
      <c r="K53" s="7"/>
      <c r="L53" s="7"/>
    </row>
    <row r="54" spans="4:12" x14ac:dyDescent="0.2">
      <c r="D54" s="7"/>
      <c r="E54" s="7"/>
      <c r="F54" s="7"/>
      <c r="G54" s="7"/>
      <c r="H54" s="7"/>
      <c r="I54" s="7"/>
      <c r="J54" s="7"/>
      <c r="K54" s="7"/>
      <c r="L54" s="7"/>
    </row>
    <row r="55" spans="4:12" x14ac:dyDescent="0.2">
      <c r="D55" s="7"/>
      <c r="E55" s="7"/>
      <c r="F55" s="7"/>
      <c r="G55" s="7"/>
      <c r="H55" s="7"/>
      <c r="I55" s="7"/>
      <c r="J55" s="7"/>
      <c r="K55" s="7"/>
      <c r="L55" s="7"/>
    </row>
    <row r="56" spans="4:12" x14ac:dyDescent="0.2">
      <c r="D56" s="7"/>
      <c r="E56" s="7"/>
      <c r="F56" s="7"/>
      <c r="G56" s="7"/>
      <c r="H56" s="7"/>
      <c r="I56" s="7"/>
      <c r="J56" s="7"/>
      <c r="K56" s="7"/>
      <c r="L56" s="7"/>
    </row>
    <row r="85" spans="4:12" x14ac:dyDescent="0.2">
      <c r="D85" s="1"/>
      <c r="E85" s="1"/>
      <c r="F85" s="1"/>
      <c r="G85" s="1"/>
      <c r="H85" s="1"/>
      <c r="I85" s="1"/>
      <c r="J85" s="1"/>
      <c r="K85" s="1"/>
      <c r="L85" s="1"/>
    </row>
  </sheetData>
  <mergeCells count="1">
    <mergeCell ref="D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CF6A8-DFBE-0944-BE98-E3DCF0D3C06B}">
  <dimension ref="A2:N38"/>
  <sheetViews>
    <sheetView zoomScale="70" zoomScaleNormal="70" workbookViewId="0"/>
  </sheetViews>
  <sheetFormatPr baseColWidth="10" defaultColWidth="8.83203125" defaultRowHeight="15" x14ac:dyDescent="0.2"/>
  <cols>
    <col min="1" max="1" width="17.1640625" style="6" customWidth="1"/>
    <col min="2" max="2" width="11.5" style="6" bestFit="1" customWidth="1"/>
    <col min="3" max="3" width="21.1640625" style="6" bestFit="1" customWidth="1"/>
    <col min="4" max="4" width="18.1640625" style="6" bestFit="1" customWidth="1"/>
    <col min="5" max="5" width="27.1640625" style="6" bestFit="1" customWidth="1"/>
    <col min="6" max="14" width="24.5" style="6" customWidth="1"/>
    <col min="15" max="15" width="8.83203125" style="6" customWidth="1"/>
    <col min="16" max="16384" width="8.83203125" style="6"/>
  </cols>
  <sheetData>
    <row r="2" spans="1:14" s="40" customFormat="1" x14ac:dyDescent="0.2">
      <c r="A2" s="6"/>
      <c r="B2" s="6"/>
      <c r="C2" s="6"/>
      <c r="D2" s="6"/>
      <c r="E2" s="6"/>
    </row>
    <row r="3" spans="1:14" s="40" customFormat="1" ht="21" x14ac:dyDescent="0.2">
      <c r="A3" s="6"/>
      <c r="B3" s="6"/>
      <c r="C3" s="6"/>
      <c r="D3" s="6"/>
      <c r="E3" s="6"/>
      <c r="F3" s="66" t="s">
        <v>51</v>
      </c>
      <c r="G3" s="67" t="s">
        <v>52</v>
      </c>
      <c r="H3" s="67" t="s">
        <v>36</v>
      </c>
      <c r="I3" s="67" t="s">
        <v>40</v>
      </c>
      <c r="J3" s="67" t="s">
        <v>37</v>
      </c>
      <c r="K3" s="67" t="s">
        <v>38</v>
      </c>
      <c r="L3" s="67" t="s">
        <v>39</v>
      </c>
      <c r="M3" s="67" t="s">
        <v>42</v>
      </c>
      <c r="N3" s="68" t="s">
        <v>41</v>
      </c>
    </row>
    <row r="4" spans="1:14" ht="21" x14ac:dyDescent="0.2">
      <c r="B4" s="31" t="s">
        <v>2</v>
      </c>
      <c r="C4" s="31" t="s">
        <v>3</v>
      </c>
      <c r="D4" s="31" t="s">
        <v>4</v>
      </c>
      <c r="E4" s="31" t="s">
        <v>5</v>
      </c>
      <c r="F4" s="80" t="s">
        <v>110</v>
      </c>
      <c r="G4" s="81"/>
      <c r="H4" s="81"/>
      <c r="I4" s="81"/>
      <c r="J4" s="81"/>
      <c r="K4" s="81"/>
      <c r="L4" s="81"/>
      <c r="M4" s="81"/>
      <c r="N4" s="82"/>
    </row>
    <row r="5" spans="1:14" ht="19" x14ac:dyDescent="0.2">
      <c r="B5" s="28" t="s">
        <v>25</v>
      </c>
      <c r="C5" s="29" t="s">
        <v>74</v>
      </c>
      <c r="D5" s="28"/>
      <c r="E5" s="28"/>
      <c r="F5" s="44">
        <v>0</v>
      </c>
      <c r="G5" s="45">
        <v>0</v>
      </c>
      <c r="H5" s="45">
        <v>1.1494252873563218</v>
      </c>
      <c r="I5" s="45">
        <v>3.0588235294117649</v>
      </c>
      <c r="J5" s="45">
        <v>2.0720720720720722</v>
      </c>
      <c r="K5" s="45">
        <v>0</v>
      </c>
      <c r="L5" s="45">
        <v>0.2794597112249651</v>
      </c>
      <c r="M5" s="45">
        <v>1.7424975798644726</v>
      </c>
      <c r="N5" s="46">
        <v>0</v>
      </c>
    </row>
    <row r="6" spans="1:14" ht="19" x14ac:dyDescent="0.2">
      <c r="B6" s="28" t="s">
        <v>25</v>
      </c>
      <c r="C6" s="28" t="s">
        <v>24</v>
      </c>
      <c r="D6" s="28" t="s">
        <v>56</v>
      </c>
      <c r="E6" s="29" t="s">
        <v>85</v>
      </c>
      <c r="F6" s="44">
        <v>0</v>
      </c>
      <c r="G6" s="45">
        <v>0</v>
      </c>
      <c r="H6" s="45">
        <v>1.3793103448275863</v>
      </c>
      <c r="I6" s="45">
        <v>3.6862745098039218</v>
      </c>
      <c r="J6" s="45">
        <v>5.3153153153153152</v>
      </c>
      <c r="K6" s="45">
        <v>5.2401746724890828</v>
      </c>
      <c r="L6" s="45">
        <v>0.4657661853749418</v>
      </c>
      <c r="M6" s="45">
        <v>0</v>
      </c>
      <c r="N6" s="46">
        <v>7.3298429319371721</v>
      </c>
    </row>
    <row r="7" spans="1:14" ht="19" x14ac:dyDescent="0.2">
      <c r="B7" s="28" t="s">
        <v>25</v>
      </c>
      <c r="C7" s="28" t="s">
        <v>24</v>
      </c>
      <c r="D7" s="28" t="s">
        <v>56</v>
      </c>
      <c r="E7" s="28" t="s">
        <v>57</v>
      </c>
      <c r="F7" s="44">
        <v>11.027190332326283</v>
      </c>
      <c r="G7" s="45">
        <v>8.3700440528634363</v>
      </c>
      <c r="H7" s="45">
        <v>4.3678160919540225</v>
      </c>
      <c r="I7" s="45">
        <v>2.3529411764705883</v>
      </c>
      <c r="J7" s="45">
        <v>2.3423423423423424</v>
      </c>
      <c r="K7" s="45">
        <v>1.8922852983988356</v>
      </c>
      <c r="L7" s="45">
        <v>0</v>
      </c>
      <c r="M7" s="45">
        <v>0</v>
      </c>
      <c r="N7" s="46">
        <v>0</v>
      </c>
    </row>
    <row r="8" spans="1:14" ht="19" x14ac:dyDescent="0.2">
      <c r="B8" s="28" t="s">
        <v>25</v>
      </c>
      <c r="C8" s="28" t="s">
        <v>24</v>
      </c>
      <c r="D8" s="28" t="s">
        <v>75</v>
      </c>
      <c r="E8" s="29" t="s">
        <v>85</v>
      </c>
      <c r="F8" s="44">
        <v>0</v>
      </c>
      <c r="G8" s="45">
        <v>0</v>
      </c>
      <c r="H8" s="45">
        <v>0</v>
      </c>
      <c r="I8" s="45">
        <v>1.2549019607843137</v>
      </c>
      <c r="J8" s="45">
        <v>1.3513513513513513</v>
      </c>
      <c r="K8" s="45">
        <v>0</v>
      </c>
      <c r="L8" s="45">
        <v>0</v>
      </c>
      <c r="M8" s="45">
        <v>0.62923523717328178</v>
      </c>
      <c r="N8" s="46">
        <v>0</v>
      </c>
    </row>
    <row r="9" spans="1:14" ht="19" x14ac:dyDescent="0.2">
      <c r="B9" s="28" t="s">
        <v>25</v>
      </c>
      <c r="C9" s="28" t="s">
        <v>24</v>
      </c>
      <c r="D9" s="28" t="s">
        <v>28</v>
      </c>
      <c r="E9" s="29" t="s">
        <v>85</v>
      </c>
      <c r="F9" s="44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</row>
    <row r="10" spans="1:14" ht="19" x14ac:dyDescent="0.2">
      <c r="B10" s="28" t="s">
        <v>25</v>
      </c>
      <c r="C10" s="28" t="s">
        <v>24</v>
      </c>
      <c r="D10" s="28" t="s">
        <v>28</v>
      </c>
      <c r="E10" s="28" t="s">
        <v>58</v>
      </c>
      <c r="F10" s="44">
        <v>9.0634441087613293</v>
      </c>
      <c r="G10" s="45">
        <v>4.5521292217327458</v>
      </c>
      <c r="H10" s="45">
        <v>0</v>
      </c>
      <c r="I10" s="45">
        <v>0</v>
      </c>
      <c r="J10" s="45">
        <v>0.90090090090090091</v>
      </c>
      <c r="K10" s="45">
        <v>0</v>
      </c>
      <c r="L10" s="45">
        <v>0</v>
      </c>
      <c r="M10" s="45">
        <v>0.87124878993223631</v>
      </c>
      <c r="N10" s="46">
        <v>3.1413612565445024</v>
      </c>
    </row>
    <row r="11" spans="1:14" ht="19" x14ac:dyDescent="0.2">
      <c r="B11" s="28" t="s">
        <v>25</v>
      </c>
      <c r="C11" s="28" t="s">
        <v>24</v>
      </c>
      <c r="D11" s="28" t="s">
        <v>28</v>
      </c>
      <c r="E11" s="28" t="s">
        <v>31</v>
      </c>
      <c r="F11" s="44">
        <v>8.761329305135952</v>
      </c>
      <c r="G11" s="45">
        <v>10.425844346549193</v>
      </c>
      <c r="H11" s="45">
        <v>1.6091954022988506</v>
      </c>
      <c r="I11" s="45">
        <v>1.4901960784313726</v>
      </c>
      <c r="J11" s="45">
        <v>2.6126126126126126</v>
      </c>
      <c r="K11" s="45">
        <v>4.512372634643377</v>
      </c>
      <c r="L11" s="45">
        <v>2.6548672566371683</v>
      </c>
      <c r="M11" s="45">
        <v>41.287512100677638</v>
      </c>
      <c r="N11" s="46">
        <v>3.664921465968586</v>
      </c>
    </row>
    <row r="12" spans="1:14" ht="19" x14ac:dyDescent="0.2">
      <c r="B12" s="28" t="s">
        <v>25</v>
      </c>
      <c r="C12" s="28" t="s">
        <v>24</v>
      </c>
      <c r="D12" s="28" t="s">
        <v>28</v>
      </c>
      <c r="E12" s="28" t="s">
        <v>32</v>
      </c>
      <c r="F12" s="44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11.907066795740562</v>
      </c>
      <c r="N12" s="46">
        <v>0</v>
      </c>
    </row>
    <row r="13" spans="1:14" ht="19" x14ac:dyDescent="0.2">
      <c r="B13" s="28" t="s">
        <v>25</v>
      </c>
      <c r="C13" s="28" t="s">
        <v>24</v>
      </c>
      <c r="D13" s="28" t="s">
        <v>28</v>
      </c>
      <c r="E13" s="28" t="s">
        <v>31</v>
      </c>
      <c r="F13" s="44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</row>
    <row r="14" spans="1:14" ht="19" x14ac:dyDescent="0.2">
      <c r="B14" s="28" t="s">
        <v>25</v>
      </c>
      <c r="C14" s="28" t="s">
        <v>24</v>
      </c>
      <c r="D14" s="28" t="s">
        <v>76</v>
      </c>
      <c r="E14" s="29" t="s">
        <v>85</v>
      </c>
      <c r="F14" s="44">
        <v>0</v>
      </c>
      <c r="G14" s="45">
        <v>0</v>
      </c>
      <c r="H14" s="45">
        <v>0</v>
      </c>
      <c r="I14" s="45">
        <v>0</v>
      </c>
      <c r="J14" s="45">
        <v>0.72072072072072069</v>
      </c>
      <c r="K14" s="45">
        <v>0</v>
      </c>
      <c r="L14" s="45">
        <v>0</v>
      </c>
      <c r="M14" s="45">
        <v>0</v>
      </c>
      <c r="N14" s="46">
        <v>0</v>
      </c>
    </row>
    <row r="15" spans="1:14" ht="19" x14ac:dyDescent="0.2">
      <c r="B15" s="28" t="s">
        <v>25</v>
      </c>
      <c r="C15" s="28" t="s">
        <v>46</v>
      </c>
      <c r="D15" s="29" t="s">
        <v>86</v>
      </c>
      <c r="E15" s="28"/>
      <c r="F15" s="44">
        <v>0</v>
      </c>
      <c r="G15" s="45">
        <v>0</v>
      </c>
      <c r="H15" s="45">
        <v>0</v>
      </c>
      <c r="I15" s="45">
        <v>0.86274509803921562</v>
      </c>
      <c r="J15" s="45">
        <v>0.54054054054054057</v>
      </c>
      <c r="K15" s="45">
        <v>0.58224163027656484</v>
      </c>
      <c r="L15" s="45">
        <v>0</v>
      </c>
      <c r="M15" s="45">
        <v>0</v>
      </c>
      <c r="N15" s="46">
        <v>0</v>
      </c>
    </row>
    <row r="16" spans="1:14" ht="19" x14ac:dyDescent="0.2">
      <c r="B16" s="28" t="s">
        <v>25</v>
      </c>
      <c r="C16" s="28" t="s">
        <v>46</v>
      </c>
      <c r="D16" s="28" t="s">
        <v>77</v>
      </c>
      <c r="E16" s="29" t="s">
        <v>85</v>
      </c>
      <c r="F16" s="44">
        <v>0</v>
      </c>
      <c r="G16" s="45">
        <v>0</v>
      </c>
      <c r="H16" s="45">
        <v>0</v>
      </c>
      <c r="I16" s="45">
        <v>0.23529411764705879</v>
      </c>
      <c r="J16" s="45">
        <v>0</v>
      </c>
      <c r="K16" s="45">
        <v>0</v>
      </c>
      <c r="L16" s="45">
        <v>0.32603632976245928</v>
      </c>
      <c r="M16" s="45">
        <v>0</v>
      </c>
      <c r="N16" s="46">
        <v>0</v>
      </c>
    </row>
    <row r="17" spans="2:14" ht="19" x14ac:dyDescent="0.2">
      <c r="B17" s="28" t="s">
        <v>25</v>
      </c>
      <c r="C17" s="28" t="s">
        <v>46</v>
      </c>
      <c r="D17" s="28" t="s">
        <v>77</v>
      </c>
      <c r="E17" s="28" t="s">
        <v>78</v>
      </c>
      <c r="F17" s="44">
        <v>0</v>
      </c>
      <c r="G17" s="45">
        <v>0</v>
      </c>
      <c r="H17" s="45">
        <v>11.954022988505747</v>
      </c>
      <c r="I17" s="45">
        <v>2.8235294117647061</v>
      </c>
      <c r="J17" s="45">
        <v>3.5135135135135136</v>
      </c>
      <c r="K17" s="45">
        <v>4.2212518195050945</v>
      </c>
      <c r="L17" s="45">
        <v>0.32603632976245928</v>
      </c>
      <c r="M17" s="45">
        <v>1.2584704743465636</v>
      </c>
      <c r="N17" s="46">
        <v>0</v>
      </c>
    </row>
    <row r="18" spans="2:14" ht="19" x14ac:dyDescent="0.2">
      <c r="B18" s="28" t="s">
        <v>25</v>
      </c>
      <c r="C18" s="28" t="s">
        <v>46</v>
      </c>
      <c r="D18" s="28" t="s">
        <v>77</v>
      </c>
      <c r="E18" s="28" t="s">
        <v>79</v>
      </c>
      <c r="F18" s="44">
        <v>0</v>
      </c>
      <c r="G18" s="45">
        <v>0</v>
      </c>
      <c r="H18" s="45">
        <v>1.8390804597701149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</row>
    <row r="19" spans="2:14" ht="19" x14ac:dyDescent="0.2">
      <c r="B19" s="28" t="s">
        <v>25</v>
      </c>
      <c r="C19" s="28" t="s">
        <v>46</v>
      </c>
      <c r="D19" s="28" t="s">
        <v>80</v>
      </c>
      <c r="E19" s="28" t="s">
        <v>81</v>
      </c>
      <c r="F19" s="44">
        <v>0</v>
      </c>
      <c r="G19" s="45">
        <v>0</v>
      </c>
      <c r="H19" s="45">
        <v>1.6091954022988506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6">
        <v>3.664921465968586</v>
      </c>
    </row>
    <row r="20" spans="2:14" ht="19" x14ac:dyDescent="0.2">
      <c r="B20" s="28" t="s">
        <v>25</v>
      </c>
      <c r="C20" s="28" t="s">
        <v>46</v>
      </c>
      <c r="D20" s="28" t="s">
        <v>49</v>
      </c>
      <c r="E20" s="28" t="s">
        <v>50</v>
      </c>
      <c r="F20" s="44">
        <v>16.76737160120846</v>
      </c>
      <c r="G20" s="45">
        <v>3.6710719530102791</v>
      </c>
      <c r="H20" s="45">
        <v>0</v>
      </c>
      <c r="I20" s="45">
        <v>0.78431372549019607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</row>
    <row r="21" spans="2:14" ht="19" x14ac:dyDescent="0.2">
      <c r="B21" s="28" t="s">
        <v>25</v>
      </c>
      <c r="C21" s="28" t="s">
        <v>46</v>
      </c>
      <c r="D21" s="28" t="s">
        <v>82</v>
      </c>
      <c r="E21" s="28" t="s">
        <v>83</v>
      </c>
      <c r="F21" s="44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</row>
    <row r="22" spans="2:14" ht="19" x14ac:dyDescent="0.2">
      <c r="B22" s="28" t="s">
        <v>25</v>
      </c>
      <c r="C22" s="28" t="s">
        <v>46</v>
      </c>
      <c r="D22" s="28" t="s">
        <v>47</v>
      </c>
      <c r="E22" s="28" t="s">
        <v>48</v>
      </c>
      <c r="F22" s="44">
        <v>34.743202416918429</v>
      </c>
      <c r="G22" s="45">
        <v>50.80763582966226</v>
      </c>
      <c r="H22" s="45">
        <v>17.47126436781609</v>
      </c>
      <c r="I22" s="45">
        <v>3.5294117647058822</v>
      </c>
      <c r="J22" s="45">
        <v>0.36036036036036034</v>
      </c>
      <c r="K22" s="45">
        <v>1.3100436681222707</v>
      </c>
      <c r="L22" s="45">
        <v>0.13972985561248255</v>
      </c>
      <c r="M22" s="45">
        <v>1.1616650532429817</v>
      </c>
      <c r="N22" s="46">
        <v>2.6178010471204187</v>
      </c>
    </row>
    <row r="23" spans="2:14" ht="19" x14ac:dyDescent="0.2">
      <c r="B23" s="28" t="s">
        <v>25</v>
      </c>
      <c r="C23" s="28" t="s">
        <v>26</v>
      </c>
      <c r="D23" s="28" t="s">
        <v>84</v>
      </c>
      <c r="E23" s="29" t="s">
        <v>85</v>
      </c>
      <c r="F23" s="44">
        <v>0</v>
      </c>
      <c r="G23" s="45">
        <v>0</v>
      </c>
      <c r="H23" s="45">
        <v>5.2873563218390807</v>
      </c>
      <c r="I23" s="45">
        <v>2.5882352941176472</v>
      </c>
      <c r="J23" s="45">
        <v>1.5315315315315314</v>
      </c>
      <c r="K23" s="45">
        <v>0.43668122270742354</v>
      </c>
      <c r="L23" s="45">
        <v>0.5589194224499302</v>
      </c>
      <c r="M23" s="45">
        <v>1.2584704743465636</v>
      </c>
      <c r="N23" s="46">
        <v>0</v>
      </c>
    </row>
    <row r="24" spans="2:14" ht="19" x14ac:dyDescent="0.2">
      <c r="B24" s="28" t="s">
        <v>25</v>
      </c>
      <c r="C24" s="28" t="s">
        <v>26</v>
      </c>
      <c r="D24" s="28" t="s">
        <v>27</v>
      </c>
      <c r="E24" s="29" t="s">
        <v>85</v>
      </c>
      <c r="F24" s="44">
        <v>0</v>
      </c>
      <c r="G24" s="45">
        <v>0</v>
      </c>
      <c r="H24" s="45">
        <v>0</v>
      </c>
      <c r="I24" s="45">
        <v>0.31372549019607843</v>
      </c>
      <c r="J24" s="45">
        <v>0</v>
      </c>
      <c r="K24" s="45">
        <v>0</v>
      </c>
      <c r="L24" s="45">
        <v>0</v>
      </c>
      <c r="M24" s="45">
        <v>2.6137463697967087</v>
      </c>
      <c r="N24" s="46">
        <v>2.6178010471204187</v>
      </c>
    </row>
    <row r="25" spans="2:14" ht="19" x14ac:dyDescent="0.2">
      <c r="B25" s="28" t="s">
        <v>25</v>
      </c>
      <c r="C25" s="28" t="s">
        <v>26</v>
      </c>
      <c r="D25" s="28" t="s">
        <v>27</v>
      </c>
      <c r="E25" s="28" t="s">
        <v>29</v>
      </c>
      <c r="F25" s="44">
        <v>18.882175226586103</v>
      </c>
      <c r="G25" s="45">
        <v>20.851688693098385</v>
      </c>
      <c r="H25" s="45">
        <v>40.919540229885058</v>
      </c>
      <c r="I25" s="45">
        <v>49.490196078431367</v>
      </c>
      <c r="J25" s="45">
        <v>36.846846846846844</v>
      </c>
      <c r="K25" s="45">
        <v>53.711790393013104</v>
      </c>
      <c r="L25" s="45">
        <v>45.831392640894272</v>
      </c>
      <c r="M25" s="45">
        <v>13.939980638915781</v>
      </c>
      <c r="N25" s="46">
        <v>54.973821989528794</v>
      </c>
    </row>
    <row r="26" spans="2:14" ht="19" x14ac:dyDescent="0.2">
      <c r="B26" s="28" t="s">
        <v>25</v>
      </c>
      <c r="C26" s="28" t="s">
        <v>26</v>
      </c>
      <c r="D26" s="28" t="s">
        <v>27</v>
      </c>
      <c r="E26" s="28" t="s">
        <v>30</v>
      </c>
      <c r="F26" s="44">
        <v>0.75528700906344415</v>
      </c>
      <c r="G26" s="45">
        <v>1.3215859030837005</v>
      </c>
      <c r="H26" s="45">
        <v>12.413793103448276</v>
      </c>
      <c r="I26" s="45">
        <v>27.52941176470588</v>
      </c>
      <c r="J26" s="45">
        <v>41.891891891891895</v>
      </c>
      <c r="K26" s="45">
        <v>28.093158660844253</v>
      </c>
      <c r="L26" s="45">
        <v>49.417792268281325</v>
      </c>
      <c r="M26" s="45">
        <v>23.330106485963213</v>
      </c>
      <c r="N26" s="46">
        <v>21.98952879581152</v>
      </c>
    </row>
    <row r="27" spans="2:14" ht="15" customHeight="1" x14ac:dyDescent="0.2">
      <c r="B27" s="47"/>
      <c r="C27" s="47"/>
      <c r="D27" s="47"/>
      <c r="E27" s="32"/>
      <c r="F27" s="48"/>
      <c r="G27" s="49"/>
      <c r="H27" s="50"/>
      <c r="I27" s="50"/>
      <c r="J27" s="50"/>
      <c r="K27" s="50"/>
      <c r="L27" s="50"/>
      <c r="M27" s="50"/>
      <c r="N27" s="51"/>
    </row>
    <row r="28" spans="2:14" ht="19" x14ac:dyDescent="0.2">
      <c r="B28" s="52"/>
      <c r="C28" s="52"/>
      <c r="D28" s="52"/>
      <c r="E28" s="33" t="s">
        <v>62</v>
      </c>
      <c r="F28" s="53">
        <v>662</v>
      </c>
      <c r="G28" s="47">
        <v>681</v>
      </c>
      <c r="H28" s="47">
        <v>435</v>
      </c>
      <c r="I28" s="47">
        <v>1275</v>
      </c>
      <c r="J28" s="47">
        <v>1110</v>
      </c>
      <c r="K28" s="47">
        <v>687</v>
      </c>
      <c r="L28" s="47">
        <v>2147</v>
      </c>
      <c r="M28" s="47">
        <v>2066</v>
      </c>
      <c r="N28" s="54">
        <v>191</v>
      </c>
    </row>
    <row r="29" spans="2:14" ht="19" x14ac:dyDescent="0.25">
      <c r="B29" s="47"/>
      <c r="C29" s="47"/>
      <c r="D29" s="47"/>
      <c r="E29" s="33" t="s">
        <v>63</v>
      </c>
      <c r="F29" s="55">
        <v>23021</v>
      </c>
      <c r="G29" s="47">
        <v>22705</v>
      </c>
      <c r="H29" s="47">
        <v>22555</v>
      </c>
      <c r="I29" s="47">
        <v>32092</v>
      </c>
      <c r="J29" s="47">
        <v>14516</v>
      </c>
      <c r="K29" s="47">
        <v>11895</v>
      </c>
      <c r="L29" s="47">
        <v>36352</v>
      </c>
      <c r="M29" s="47">
        <v>15369</v>
      </c>
      <c r="N29" s="54">
        <v>25822</v>
      </c>
    </row>
    <row r="30" spans="2:14" ht="19" x14ac:dyDescent="0.2">
      <c r="B30" s="56"/>
      <c r="C30" s="56"/>
      <c r="D30" s="56"/>
      <c r="E30" s="33" t="s">
        <v>59</v>
      </c>
      <c r="F30" s="53">
        <v>23683</v>
      </c>
      <c r="G30" s="47">
        <v>23386</v>
      </c>
      <c r="H30" s="47">
        <v>22990</v>
      </c>
      <c r="I30" s="47">
        <v>33367</v>
      </c>
      <c r="J30" s="47">
        <v>15626</v>
      </c>
      <c r="K30" s="47">
        <v>12582</v>
      </c>
      <c r="L30" s="47">
        <v>38499</v>
      </c>
      <c r="M30" s="47">
        <v>17435</v>
      </c>
      <c r="N30" s="54">
        <v>26013</v>
      </c>
    </row>
    <row r="35" spans="6:14" x14ac:dyDescent="0.2">
      <c r="F35" s="83"/>
      <c r="G35" s="83"/>
      <c r="H35" s="83"/>
      <c r="I35" s="83"/>
      <c r="J35" s="83"/>
      <c r="K35" s="83"/>
      <c r="L35" s="83"/>
      <c r="M35" s="83"/>
      <c r="N35" s="83"/>
    </row>
    <row r="36" spans="6:14" x14ac:dyDescent="0.2">
      <c r="F36" s="16"/>
      <c r="G36" s="16"/>
      <c r="H36" s="16"/>
      <c r="I36" s="16"/>
      <c r="J36" s="16"/>
      <c r="K36" s="16"/>
      <c r="L36" s="16"/>
      <c r="M36" s="16"/>
      <c r="N36" s="16"/>
    </row>
    <row r="37" spans="6:14" x14ac:dyDescent="0.2">
      <c r="F37" s="16"/>
      <c r="G37" s="16"/>
      <c r="H37" s="16"/>
      <c r="I37" s="16"/>
      <c r="J37" s="16"/>
      <c r="K37" s="16"/>
      <c r="L37" s="16"/>
      <c r="M37" s="16"/>
      <c r="N37" s="16"/>
    </row>
    <row r="38" spans="6:14" ht="19" x14ac:dyDescent="0.25">
      <c r="F38" s="30"/>
      <c r="G38" s="17"/>
      <c r="H38" s="18"/>
      <c r="I38" s="18"/>
      <c r="J38" s="18"/>
      <c r="K38" s="18"/>
      <c r="L38" s="18"/>
      <c r="M38" s="18"/>
      <c r="N38" s="18"/>
    </row>
  </sheetData>
  <mergeCells count="1">
    <mergeCell ref="F4:N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 page</vt:lpstr>
      <vt:lpstr>sampling &amp; site info, reference</vt:lpstr>
      <vt:lpstr>Bacteria, phylum, OTU&gt;1%</vt:lpstr>
      <vt:lpstr>Archaea, order, all OTU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Oliver S. Schilling</dc:creator>
  <cp:keywords/>
  <dc:description/>
  <cp:lastModifiedBy>Oliver Schilling</cp:lastModifiedBy>
  <dcterms:created xsi:type="dcterms:W3CDTF">2020-02-01T06:11:58Z</dcterms:created>
  <dcterms:modified xsi:type="dcterms:W3CDTF">2022-09-23T09:00:32Z</dcterms:modified>
  <cp:category/>
</cp:coreProperties>
</file>