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acob Rapp\Documents\SAMPLE Paper\final_submission_to_NatChemE\"/>
    </mc:Choice>
  </mc:AlternateContent>
  <xr:revisionPtr revIDLastSave="0" documentId="13_ncr:1_{9507F873-35F0-4D4C-9A48-C3DFF3EFA193}" xr6:coauthVersionLast="47" xr6:coauthVersionMax="47" xr10:uidLastSave="{00000000-0000-0000-0000-000000000000}"/>
  <bookViews>
    <workbookView xWindow="3660" yWindow="3720" windowWidth="28800" windowHeight="15435" xr2:uid="{00000000-000D-0000-FFFF-FFFF00000000}"/>
  </bookViews>
  <sheets>
    <sheet name="Result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1" l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</calcChain>
</file>

<file path=xl/sharedStrings.xml><?xml version="1.0" encoding="utf-8"?>
<sst xmlns="http://schemas.openxmlformats.org/spreadsheetml/2006/main" count="102" uniqueCount="88">
  <si>
    <t>Method name: JacobR_Green</t>
  </si>
  <si>
    <t/>
  </si>
  <si>
    <t>Application: SparkControl</t>
  </si>
  <si>
    <t>V2.3</t>
  </si>
  <si>
    <t>Device: Spark 10M</t>
  </si>
  <si>
    <t>Serial number: 1607000652</t>
  </si>
  <si>
    <t>Firmware:</t>
  </si>
  <si>
    <t>ABS:V4.2.10|ABS_MEX:V5.0.4|MTP:V11.0.2|FLUOR:V5.0.8|FLUOR_BOTTOM:V5.0.2|FLUOR_MEM:V5.0.4|FLUOR_MEX:V5.0.4</t>
  </si>
  <si>
    <t>Date:</t>
  </si>
  <si>
    <t>2020-10-13</t>
  </si>
  <si>
    <t>Time:</t>
  </si>
  <si>
    <t>3:05 PM</t>
  </si>
  <si>
    <t>System</t>
  </si>
  <si>
    <t>BIOCWK-01000W</t>
  </si>
  <si>
    <t>User</t>
  </si>
  <si>
    <t>BIOCWK-01000W\RV_Lab</t>
  </si>
  <si>
    <t>Plate</t>
  </si>
  <si>
    <t>[BRAND_Black_Opaque Flat bottom] - Brand 96 Flat Black Cat. No. 781608</t>
  </si>
  <si>
    <t>Lid lifter</t>
  </si>
  <si>
    <t>No lid</t>
  </si>
  <si>
    <t>Humidity Cassette</t>
  </si>
  <si>
    <t>No humidity cassette</t>
  </si>
  <si>
    <t>Smooth mode</t>
  </si>
  <si>
    <t>Not selected</t>
  </si>
  <si>
    <t>List of actions in this measurement script:</t>
  </si>
  <si>
    <t>Fluorescence Top Reading</t>
  </si>
  <si>
    <t>Label 1</t>
  </si>
  <si>
    <t>Name</t>
  </si>
  <si>
    <t>BRAND_Black_Opaque Flat bottom</t>
  </si>
  <si>
    <t>Plate layout</t>
  </si>
  <si>
    <t>Plate area</t>
  </si>
  <si>
    <t>F1-H9</t>
  </si>
  <si>
    <t>Mode</t>
  </si>
  <si>
    <t>Excitation</t>
  </si>
  <si>
    <t>Monochromator</t>
  </si>
  <si>
    <t>Excitation wavelength</t>
  </si>
  <si>
    <t>nm</t>
  </si>
  <si>
    <t>Excitation bandwidth</t>
  </si>
  <si>
    <t>Emission</t>
  </si>
  <si>
    <t>Emission wavelength</t>
  </si>
  <si>
    <t>Emission bandwidth</t>
  </si>
  <si>
    <t>Gain</t>
  </si>
  <si>
    <t>Optimal</t>
  </si>
  <si>
    <t>Mirror</t>
  </si>
  <si>
    <t>AUTOMATIC</t>
  </si>
  <si>
    <t>Number of flashes</t>
  </si>
  <si>
    <t>Integration time</t>
  </si>
  <si>
    <t>µs</t>
  </si>
  <si>
    <t>Lag time</t>
  </si>
  <si>
    <t>Settle time</t>
  </si>
  <si>
    <t>ms</t>
  </si>
  <si>
    <t>Z-Position</t>
  </si>
  <si>
    <t>µm</t>
  </si>
  <si>
    <t>Z-Position mode</t>
  </si>
  <si>
    <t>From well</t>
  </si>
  <si>
    <t>F1</t>
  </si>
  <si>
    <t>Part of Plate</t>
  </si>
  <si>
    <t>Start Time</t>
  </si>
  <si>
    <t>2020-10-13 15:04:48</t>
  </si>
  <si>
    <t>Temperature</t>
  </si>
  <si>
    <t>°C</t>
  </si>
  <si>
    <t>&lt;&gt;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</si>
  <si>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</si>
  <si>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</si>
  <si>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</si>
  <si>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</si>
  <si>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</si>
  <si>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</si>
  <si>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</si>
  <si>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</si>
  <si>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</si>
  <si>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End Time</t>
  </si>
  <si>
    <t>2020-10-13 15:05:12</t>
  </si>
  <si>
    <t>p5f1</t>
  </si>
  <si>
    <t>ave</t>
  </si>
  <si>
    <t>stdev</t>
  </si>
  <si>
    <t>1sybr</t>
  </si>
  <si>
    <t>1eva</t>
  </si>
  <si>
    <t>1pico</t>
  </si>
  <si>
    <t>5sybr</t>
  </si>
  <si>
    <t>5eva</t>
  </si>
  <si>
    <t>5pico</t>
  </si>
  <si>
    <t>-sybr</t>
  </si>
  <si>
    <t>-eva</t>
  </si>
  <si>
    <t>-pico</t>
  </si>
  <si>
    <t>Sybr</t>
  </si>
  <si>
    <t>EvaGreen</t>
  </si>
  <si>
    <t>PicoGreen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</si>
</sst>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FF2F"/>
      </patternFill>
    </fill>
    <fill>
      <patternFill patternType="solid">
        <f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'Result sheet'!$C$55:$C$63</c:f>
                <c:numCache>
                  <c:formatCode>General</c:formatCode>
                  <c:ptCount val="9"/>
                  <c:pt idx="0">
                    <c:v>492.6428726775614</c:v>
                  </c:pt>
                  <c:pt idx="1">
                    <c:v>1096.0439468074871</c:v>
                  </c:pt>
                  <c:pt idx="2">
                    <c:v>1349.1489910310129</c:v>
                  </c:pt>
                  <c:pt idx="3">
                    <c:v>268.20576677866813</c:v>
                  </c:pt>
                  <c:pt idx="4">
                    <c:v>967.56722419340622</c:v>
                  </c:pt>
                  <c:pt idx="5">
                    <c:v>792.42307723420913</c:v>
                  </c:pt>
                  <c:pt idx="6">
                    <c:v>199.80323654368937</c:v>
                  </c:pt>
                  <c:pt idx="7">
                    <c:v>261.36628193654462</c:v>
                  </c:pt>
                  <c:pt idx="8">
                    <c:v>361.19293090166275</c:v>
                  </c:pt>
                </c:numCache>
              </c:numRef>
            </c:plus>
            <c:minus>
              <c:numRef>
                <c:f>'Result sheet'!$C$55:$C$63</c:f>
                <c:numCache>
                  <c:formatCode>General</c:formatCode>
                  <c:ptCount val="9"/>
                  <c:pt idx="0">
                    <c:v>492.6428726775614</c:v>
                  </c:pt>
                  <c:pt idx="1">
                    <c:v>1096.0439468074871</c:v>
                  </c:pt>
                  <c:pt idx="2">
                    <c:v>1349.1489910310129</c:v>
                  </c:pt>
                  <c:pt idx="3">
                    <c:v>268.20576677866813</c:v>
                  </c:pt>
                  <c:pt idx="4">
                    <c:v>967.56722419340622</c:v>
                  </c:pt>
                  <c:pt idx="5">
                    <c:v>792.42307723420913</c:v>
                  </c:pt>
                  <c:pt idx="6">
                    <c:v>199.80323654368937</c:v>
                  </c:pt>
                  <c:pt idx="7">
                    <c:v>261.36628193654462</c:v>
                  </c:pt>
                  <c:pt idx="8">
                    <c:v>361.19293090166275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'Result sheet'!$A$55:$A$63</c:f>
              <c:strCache>
                <c:ptCount val="9"/>
                <c:pt idx="0">
                  <c:v>1sybr</c:v>
                </c:pt>
                <c:pt idx="1">
                  <c:v>1eva</c:v>
                </c:pt>
                <c:pt idx="2">
                  <c:v>1pico</c:v>
                </c:pt>
                <c:pt idx="3">
                  <c:v>5sybr</c:v>
                </c:pt>
                <c:pt idx="4">
                  <c:v>5eva</c:v>
                </c:pt>
                <c:pt idx="5">
                  <c:v>5pico</c:v>
                </c:pt>
                <c:pt idx="6">
                  <c:v>-sybr</c:v>
                </c:pt>
                <c:pt idx="7">
                  <c:v>-eva</c:v>
                </c:pt>
                <c:pt idx="8">
                  <c:v>-pico</c:v>
                </c:pt>
              </c:strCache>
            </c:strRef>
          </c:cat>
          <c:val>
            <c:numRef>
              <c:f>'Result sheet'!$B$55:$B$63</c:f>
              <c:numCache>
                <c:formatCode>General</c:formatCode>
                <c:ptCount val="9"/>
                <c:pt idx="0">
                  <c:v>8671</c:v>
                </c:pt>
                <c:pt idx="1">
                  <c:v>55292.333333333336</c:v>
                </c:pt>
                <c:pt idx="2">
                  <c:v>51785</c:v>
                </c:pt>
                <c:pt idx="3">
                  <c:v>8952.6666666666661</c:v>
                </c:pt>
                <c:pt idx="4">
                  <c:v>55251.666666666664</c:v>
                </c:pt>
                <c:pt idx="5">
                  <c:v>53583.666666666664</c:v>
                </c:pt>
                <c:pt idx="6">
                  <c:v>1362.6666666666667</c:v>
                </c:pt>
                <c:pt idx="7">
                  <c:v>2713.6666666666665</c:v>
                </c:pt>
                <c:pt idx="8">
                  <c:v>6576.666666666667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5-4A13-AD15-3C43532FD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4329136"/>
        <c:axId val="1074328304"/>
      </c:barChart>
      <c:catAx>
        <c:axId val="107432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4328304"/>
        <c:crosses val="autoZero"/>
        <c:auto val="1"/>
        <c:lblAlgn val="ctr"/>
        <c:lblOffset val="100"/>
        <c:noMultiLvlLbl val="0"/>
      </c:catAx>
      <c:valAx>
        <c:axId val="107432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432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51</xdr:row>
      <xdr:rowOff>95250</xdr:rowOff>
    </xdr:from>
    <xdr:to>
      <xdr:col>10</xdr:col>
      <xdr:colOff>419100</xdr:colOff>
      <xdr:row>65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34" workbookViewId="0">
      <selection activeCell="M52" sqref="M52"/>
    </sheetView>
  </sheetViews>
  <sheetFormatPr defaultRowHeight="15"/>
  <cols>
    <col min="1" max="1" width="14" customWidth="1"/>
  </cols>
  <sheetData>
    <row r="1" spans="1:11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</row>
    <row r="2" spans="1:11">
      <c r="A2" s="1" t="s">
        <v>2</v>
      </c>
      <c r="B2" s="1"/>
      <c r="C2" s="1"/>
      <c r="D2" s="1"/>
      <c r="E2" s="1" t="s">
        <v>3</v>
      </c>
      <c r="F2" s="1"/>
      <c r="G2" s="1"/>
      <c r="H2" s="1"/>
      <c r="I2" s="1"/>
      <c r="J2" s="1"/>
      <c r="K2" s="1"/>
    </row>
    <row r="3" spans="1:11">
      <c r="A3" s="1" t="s">
        <v>4</v>
      </c>
      <c r="B3" s="1"/>
      <c r="C3" s="1"/>
      <c r="D3" s="1"/>
      <c r="E3" s="1" t="s">
        <v>5</v>
      </c>
      <c r="F3" s="1"/>
      <c r="G3" s="1"/>
      <c r="H3" s="1"/>
      <c r="I3" s="1"/>
      <c r="J3" s="1"/>
      <c r="K3" s="1"/>
    </row>
    <row r="4" spans="1:11">
      <c r="A4" s="1" t="s">
        <v>6</v>
      </c>
      <c r="B4" s="1"/>
      <c r="C4" s="1"/>
      <c r="D4" s="1"/>
      <c r="E4" s="1" t="s">
        <v>7</v>
      </c>
      <c r="F4" s="1"/>
      <c r="G4" s="1"/>
      <c r="H4" s="1"/>
      <c r="I4" s="1"/>
      <c r="J4" s="1"/>
      <c r="K4" s="1"/>
    </row>
    <row r="5" spans="1:11">
      <c r="A5" s="1" t="s">
        <v>1</v>
      </c>
      <c r="B5" s="1"/>
      <c r="C5" s="1"/>
      <c r="D5" s="1"/>
      <c r="E5" s="1" t="s">
        <v>1</v>
      </c>
      <c r="F5" s="1"/>
      <c r="G5" s="1"/>
      <c r="H5" s="1"/>
      <c r="I5" s="1"/>
      <c r="J5" s="1"/>
      <c r="K5" s="1"/>
    </row>
    <row r="6" spans="1:11">
      <c r="A6" s="1" t="s">
        <v>8</v>
      </c>
      <c r="B6" s="1"/>
      <c r="C6" s="1"/>
      <c r="D6" s="1"/>
      <c r="E6" s="1" t="s">
        <v>9</v>
      </c>
      <c r="F6" s="1"/>
      <c r="G6" s="1"/>
      <c r="H6" s="1"/>
      <c r="I6" s="1"/>
      <c r="J6" s="1"/>
      <c r="K6" s="1"/>
    </row>
    <row r="7" spans="1:11">
      <c r="A7" s="1" t="s">
        <v>10</v>
      </c>
      <c r="B7" s="1"/>
      <c r="C7" s="1"/>
      <c r="D7" s="1"/>
      <c r="E7" s="1" t="s">
        <v>11</v>
      </c>
      <c r="F7" s="1"/>
      <c r="G7" s="1"/>
      <c r="H7" s="1"/>
      <c r="I7" s="1"/>
      <c r="J7" s="1"/>
      <c r="K7" s="1"/>
    </row>
    <row r="8" spans="1:11">
      <c r="A8" s="1" t="s">
        <v>12</v>
      </c>
      <c r="B8" s="1"/>
      <c r="C8" s="1"/>
      <c r="D8" s="1"/>
      <c r="E8" s="1" t="s">
        <v>13</v>
      </c>
      <c r="F8" s="1"/>
      <c r="G8" s="1"/>
      <c r="H8" s="1"/>
      <c r="I8" s="1"/>
      <c r="J8" s="1"/>
      <c r="K8" s="1"/>
    </row>
    <row r="9" spans="1:11">
      <c r="A9" s="1" t="s">
        <v>14</v>
      </c>
      <c r="B9" s="1"/>
      <c r="C9" s="1"/>
      <c r="D9" s="1"/>
      <c r="E9" s="1" t="s">
        <v>15</v>
      </c>
      <c r="F9" s="1"/>
      <c r="G9" s="1"/>
      <c r="H9" s="1"/>
      <c r="I9" s="1"/>
      <c r="J9" s="1"/>
      <c r="K9" s="1"/>
    </row>
    <row r="10" spans="1:11">
      <c r="A10" s="1" t="s">
        <v>16</v>
      </c>
      <c r="B10" s="1"/>
      <c r="C10" s="1"/>
      <c r="D10" s="1"/>
      <c r="E10" s="1" t="s">
        <v>17</v>
      </c>
      <c r="F10" s="1"/>
      <c r="G10" s="1"/>
      <c r="H10" s="1"/>
      <c r="I10" s="1"/>
      <c r="J10" s="1"/>
      <c r="K10" s="1"/>
    </row>
    <row r="11" spans="1:11">
      <c r="A11" s="1" t="s">
        <v>18</v>
      </c>
      <c r="B11" s="1"/>
      <c r="C11" s="1"/>
      <c r="D11" s="1"/>
      <c r="E11" s="1" t="s">
        <v>19</v>
      </c>
      <c r="F11" s="1"/>
      <c r="G11" s="1"/>
      <c r="H11" s="1"/>
      <c r="I11" s="1"/>
      <c r="J11" s="1"/>
      <c r="K11" s="1"/>
    </row>
    <row r="12" spans="1:11">
      <c r="A12" s="1" t="s">
        <v>20</v>
      </c>
      <c r="B12" s="1"/>
      <c r="C12" s="1"/>
      <c r="D12" s="1"/>
      <c r="E12" s="1" t="s">
        <v>21</v>
      </c>
      <c r="F12" s="1"/>
      <c r="G12" s="1"/>
      <c r="H12" s="1"/>
      <c r="I12" s="1"/>
      <c r="J12" s="1"/>
      <c r="K12" s="1"/>
    </row>
    <row r="13" spans="1:11">
      <c r="A13" s="1" t="s">
        <v>22</v>
      </c>
      <c r="B13" s="1"/>
      <c r="C13" s="1"/>
      <c r="D13" s="1"/>
      <c r="E13" s="1" t="s">
        <v>23</v>
      </c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 t="s">
        <v>25</v>
      </c>
      <c r="C17" s="2"/>
      <c r="D17" s="2"/>
      <c r="E17" s="2"/>
      <c r="F17" s="2"/>
      <c r="G17" s="2" t="s">
        <v>26</v>
      </c>
      <c r="H17" s="2"/>
      <c r="I17" s="2"/>
      <c r="J17" s="2"/>
      <c r="K17" s="2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27</v>
      </c>
      <c r="B19" s="1"/>
      <c r="C19" s="1"/>
      <c r="D19" s="1"/>
      <c r="E19" s="1" t="s">
        <v>28</v>
      </c>
      <c r="F19" s="1"/>
      <c r="G19" s="1"/>
      <c r="H19" s="1"/>
      <c r="I19" s="1"/>
      <c r="J19" s="1"/>
      <c r="K19" s="1"/>
    </row>
    <row r="20" spans="1:11">
      <c r="A20" s="1" t="s">
        <v>29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 t="s">
        <v>30</v>
      </c>
      <c r="B21" s="1"/>
      <c r="C21" s="1"/>
      <c r="D21" s="1"/>
      <c r="E21" s="1" t="s">
        <v>31</v>
      </c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 t="s">
        <v>32</v>
      </c>
      <c r="B23" s="1" t="s">
        <v>25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 t="s">
        <v>27</v>
      </c>
      <c r="B24" s="1" t="s">
        <v>26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33</v>
      </c>
      <c r="B25" s="1"/>
      <c r="C25" s="1"/>
      <c r="D25" s="1"/>
      <c r="E25" s="1" t="s">
        <v>34</v>
      </c>
      <c r="F25" s="1"/>
      <c r="G25" s="1"/>
      <c r="H25" s="1"/>
      <c r="I25" s="1"/>
      <c r="J25" s="1"/>
      <c r="K25" s="1"/>
    </row>
    <row r="26" spans="1:11">
      <c r="A26" s="1" t="s">
        <v>35</v>
      </c>
      <c r="B26" s="1"/>
      <c r="C26" s="1"/>
      <c r="D26" s="1"/>
      <c r="E26" s="1">
        <v>485</v>
      </c>
      <c r="F26" s="1" t="s">
        <v>36</v>
      </c>
      <c r="G26" s="1"/>
      <c r="H26" s="1"/>
      <c r="I26" s="1"/>
      <c r="J26" s="1"/>
      <c r="K26" s="1"/>
    </row>
    <row r="27" spans="1:11">
      <c r="A27" s="1" t="s">
        <v>37</v>
      </c>
      <c r="B27" s="1"/>
      <c r="C27" s="1"/>
      <c r="D27" s="1"/>
      <c r="E27" s="1">
        <v>20</v>
      </c>
      <c r="F27" s="1" t="s">
        <v>36</v>
      </c>
      <c r="G27" s="1"/>
      <c r="H27" s="1"/>
      <c r="I27" s="1"/>
      <c r="J27" s="1"/>
      <c r="K27" s="1"/>
    </row>
    <row r="28" spans="1:11">
      <c r="A28" s="1" t="s">
        <v>38</v>
      </c>
      <c r="B28" s="1"/>
      <c r="C28" s="1"/>
      <c r="D28" s="1"/>
      <c r="E28" s="1" t="s">
        <v>34</v>
      </c>
      <c r="F28" s="1"/>
      <c r="G28" s="1"/>
      <c r="H28" s="1"/>
      <c r="I28" s="1"/>
      <c r="J28" s="1"/>
      <c r="K28" s="1"/>
    </row>
    <row r="29" spans="1:11">
      <c r="A29" s="1" t="s">
        <v>39</v>
      </c>
      <c r="B29" s="1"/>
      <c r="C29" s="1"/>
      <c r="D29" s="1"/>
      <c r="E29" s="1">
        <v>535.00000000000011</v>
      </c>
      <c r="F29" s="1" t="s">
        <v>36</v>
      </c>
      <c r="G29" s="1"/>
      <c r="H29" s="1"/>
      <c r="I29" s="1"/>
      <c r="J29" s="1"/>
      <c r="K29" s="1"/>
    </row>
    <row r="30" spans="1:11">
      <c r="A30" s="1" t="s">
        <v>40</v>
      </c>
      <c r="B30" s="1"/>
      <c r="C30" s="1"/>
      <c r="D30" s="1"/>
      <c r="E30" s="1">
        <v>20</v>
      </c>
      <c r="F30" s="1" t="s">
        <v>36</v>
      </c>
      <c r="G30" s="1"/>
      <c r="H30" s="1"/>
      <c r="I30" s="1"/>
      <c r="J30" s="1"/>
      <c r="K30" s="1"/>
    </row>
    <row r="31" spans="1:11">
      <c r="A31" s="1" t="s">
        <v>41</v>
      </c>
      <c r="B31" s="1"/>
      <c r="C31" s="1"/>
      <c r="D31" s="1"/>
      <c r="E31" s="1">
        <v>69</v>
      </c>
      <c r="F31" s="1" t="s">
        <v>42</v>
      </c>
      <c r="G31" s="1"/>
      <c r="H31" s="1"/>
      <c r="I31" s="1"/>
      <c r="J31" s="1"/>
      <c r="K31" s="1"/>
    </row>
    <row r="32" spans="1:11">
      <c r="A32" s="1" t="s">
        <v>43</v>
      </c>
      <c r="B32" s="1"/>
      <c r="C32" s="1"/>
      <c r="D32" s="1"/>
      <c r="E32" s="1" t="s">
        <v>44</v>
      </c>
      <c r="F32" s="1"/>
      <c r="G32" s="1"/>
      <c r="H32" s="1"/>
      <c r="I32" s="1"/>
      <c r="J32" s="1"/>
      <c r="K32" s="1"/>
    </row>
    <row r="33" spans="1:11">
      <c r="A33" s="1" t="s">
        <v>45</v>
      </c>
      <c r="B33" s="1"/>
      <c r="C33" s="1"/>
      <c r="D33" s="1"/>
      <c r="E33" s="1">
        <v>30</v>
      </c>
      <c r="F33" s="1"/>
      <c r="G33" s="1"/>
      <c r="H33" s="1"/>
      <c r="I33" s="1"/>
      <c r="J33" s="1"/>
      <c r="K33" s="1"/>
    </row>
    <row r="34" spans="1:11">
      <c r="A34" s="1" t="s">
        <v>46</v>
      </c>
      <c r="B34" s="1"/>
      <c r="C34" s="1"/>
      <c r="D34" s="1"/>
      <c r="E34" s="1">
        <v>40</v>
      </c>
      <c r="F34" s="1" t="s">
        <v>47</v>
      </c>
      <c r="G34" s="1"/>
      <c r="H34" s="1"/>
      <c r="I34" s="1"/>
      <c r="J34" s="1"/>
      <c r="K34" s="1"/>
    </row>
    <row r="35" spans="1:11">
      <c r="A35" s="1" t="s">
        <v>48</v>
      </c>
      <c r="B35" s="1"/>
      <c r="C35" s="1"/>
      <c r="D35" s="1"/>
      <c r="E35" s="1">
        <v>0</v>
      </c>
      <c r="F35" s="1" t="s">
        <v>47</v>
      </c>
      <c r="G35" s="1"/>
      <c r="H35" s="1"/>
      <c r="I35" s="1"/>
      <c r="J35" s="1"/>
      <c r="K35" s="1"/>
    </row>
    <row r="36" spans="1:11">
      <c r="A36" s="1" t="s">
        <v>49</v>
      </c>
      <c r="B36" s="1"/>
      <c r="C36" s="1"/>
      <c r="D36" s="1"/>
      <c r="E36" s="1">
        <v>0</v>
      </c>
      <c r="F36" s="1" t="s">
        <v>50</v>
      </c>
      <c r="G36" s="1"/>
      <c r="H36" s="1"/>
      <c r="I36" s="1"/>
      <c r="J36" s="1"/>
      <c r="K36" s="1"/>
    </row>
    <row r="37" spans="1:11">
      <c r="A37" s="1" t="s">
        <v>51</v>
      </c>
      <c r="B37" s="1"/>
      <c r="C37" s="1"/>
      <c r="D37" s="1"/>
      <c r="E37" s="1">
        <v>17396</v>
      </c>
      <c r="F37" s="1" t="s">
        <v>52</v>
      </c>
      <c r="G37" s="1"/>
      <c r="H37" s="1"/>
      <c r="I37" s="1"/>
      <c r="J37" s="1"/>
      <c r="K37" s="1"/>
    </row>
    <row r="38" spans="1:11">
      <c r="A38" s="1" t="s">
        <v>53</v>
      </c>
      <c r="B38" s="1"/>
      <c r="C38" s="1"/>
      <c r="D38" s="1"/>
      <c r="E38" s="1" t="s">
        <v>54</v>
      </c>
      <c r="F38" s="1" t="s">
        <v>55</v>
      </c>
      <c r="G38" s="1"/>
      <c r="H38" s="1"/>
      <c r="I38" s="1"/>
      <c r="J38" s="1"/>
      <c r="K38" s="1"/>
    </row>
    <row r="39" spans="1:11">
      <c r="A39" s="1" t="s">
        <v>56</v>
      </c>
      <c r="B39" s="1"/>
      <c r="C39" s="1"/>
      <c r="D39" s="1"/>
      <c r="E39" s="1" t="s">
        <v>31</v>
      </c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 t="s">
        <v>57</v>
      </c>
      <c r="B41" s="1"/>
      <c r="C41" s="1"/>
      <c r="D41" s="1"/>
      <c r="E41" s="1" t="s">
        <v>58</v>
      </c>
      <c r="F41" s="1"/>
      <c r="G41" s="1"/>
      <c r="H41" s="1"/>
      <c r="I41" s="1"/>
      <c r="J41" s="1"/>
      <c r="K41" s="1"/>
    </row>
    <row r="42" spans="1:11">
      <c r="A42" s="1" t="s">
        <v>59</v>
      </c>
      <c r="B42" s="1"/>
      <c r="C42" s="1"/>
      <c r="D42" s="1"/>
      <c r="E42" s="1">
        <v>26.7</v>
      </c>
      <c r="F42" s="1" t="s">
        <v>60</v>
      </c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3" t="s">
        <v>61</v>
      </c>
      <c r="B44" s="3" t="s">
        <v>62</v>
      </c>
      <c r="C44" s="3" t="s">
        <v>63</v>
      </c>
      <c r="D44" s="3" t="s">
        <v>64</v>
      </c>
      <c r="E44" s="3" t="s">
        <v>65</v>
      </c>
      <c r="F44" s="3" t="s">
        <v>66</v>
      </c>
      <c r="G44" s="3" t="s">
        <v>67</v>
      </c>
      <c r="H44" s="3" t="s">
        <v>68</v>
      </c>
      <c r="I44" s="3" t="s">
        <v>69</v>
      </c>
      <c r="J44" s="3" t="s">
        <v>70</v>
      </c>
    </row>
    <row r="45" spans="1:11">
      <c r="A45" s="3"/>
      <c r="B45" s="3">
        <v>1111</v>
      </c>
      <c r="C45" s="3">
        <v>1111</v>
      </c>
      <c r="D45" s="3">
        <v>1111</v>
      </c>
      <c r="E45" s="3">
        <v>5555</v>
      </c>
      <c r="F45" s="3">
        <v>5555</v>
      </c>
      <c r="G45" s="3">
        <v>5555</v>
      </c>
      <c r="H45" s="3" t="s">
        <v>73</v>
      </c>
      <c r="I45" s="3" t="s">
        <v>73</v>
      </c>
      <c r="J45" s="3" t="s">
        <v>73</v>
      </c>
    </row>
    <row r="46" spans="1:11">
      <c r="A46" s="3" t="s">
        <v>85</v>
      </c>
      <c r="B46" s="1">
        <v>8207</v>
      </c>
      <c r="C46" s="1">
        <v>8618</v>
      </c>
      <c r="D46" s="1">
        <v>9188</v>
      </c>
      <c r="E46" s="1">
        <v>9205</v>
      </c>
      <c r="F46" s="1">
        <v>8671</v>
      </c>
      <c r="G46" s="1">
        <v>8982</v>
      </c>
      <c r="H46" s="1">
        <v>1572</v>
      </c>
      <c r="I46" s="1">
        <v>1174</v>
      </c>
      <c r="J46" s="1">
        <v>1342</v>
      </c>
    </row>
    <row r="47" spans="1:11">
      <c r="A47" s="3" t="s">
        <v>86</v>
      </c>
      <c r="B47" s="1">
        <v>55026</v>
      </c>
      <c r="C47" s="1">
        <v>54354</v>
      </c>
      <c r="D47" s="1">
        <v>56497</v>
      </c>
      <c r="E47" s="1">
        <v>54246</v>
      </c>
      <c r="F47" s="1">
        <v>56176</v>
      </c>
      <c r="G47" s="1">
        <v>55333</v>
      </c>
      <c r="H47" s="1">
        <v>3012</v>
      </c>
      <c r="I47" s="1">
        <v>2604</v>
      </c>
      <c r="J47" s="1">
        <v>2525</v>
      </c>
    </row>
    <row r="48" spans="1:11">
      <c r="A48" s="3" t="s">
        <v>87</v>
      </c>
      <c r="B48" s="1">
        <v>50256</v>
      </c>
      <c r="C48" s="1">
        <v>52291</v>
      </c>
      <c r="D48" s="1">
        <v>52808</v>
      </c>
      <c r="E48" s="1">
        <v>53472</v>
      </c>
      <c r="F48" s="1">
        <v>54426</v>
      </c>
      <c r="G48" s="1">
        <v>52853</v>
      </c>
      <c r="H48" s="1">
        <v>6632</v>
      </c>
      <c r="I48" s="1">
        <v>6907</v>
      </c>
      <c r="J48" s="1">
        <v>6191</v>
      </c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1" t="s">
        <v>71</v>
      </c>
      <c r="B51" s="1"/>
      <c r="C51" s="1"/>
      <c r="D51" s="1"/>
      <c r="E51" s="1" t="s">
        <v>72</v>
      </c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B54" t="s">
        <v>74</v>
      </c>
      <c r="C54" t="s">
        <v>75</v>
      </c>
    </row>
    <row r="55" spans="1:11">
      <c r="A55" t="s">
        <v>76</v>
      </c>
      <c r="B55">
        <f>AVERAGE(B46:D46)</f>
        <v>8671</v>
      </c>
      <c r="C55">
        <f>_xlfn.STDEV.S(B46:D46)</f>
        <v>492.6428726775614</v>
      </c>
    </row>
    <row r="56" spans="1:11">
      <c r="A56" t="s">
        <v>77</v>
      </c>
      <c r="B56">
        <f t="shared" ref="B56:B57" si="0">AVERAGE(B47:D47)</f>
        <v>55292.333333333336</v>
      </c>
      <c r="C56">
        <f t="shared" ref="C56:C57" si="1">_xlfn.STDEV.S(B47:D47)</f>
        <v>1096.0439468074871</v>
      </c>
    </row>
    <row r="57" spans="1:11">
      <c r="A57" s="5" t="s">
        <v>78</v>
      </c>
      <c r="B57">
        <f t="shared" si="0"/>
        <v>51785</v>
      </c>
      <c r="C57">
        <f t="shared" si="1"/>
        <v>1349.1489910310129</v>
      </c>
    </row>
    <row r="58" spans="1:11">
      <c r="A58" t="s">
        <v>79</v>
      </c>
      <c r="B58">
        <f>AVERAGE(E46:G46)</f>
        <v>8952.6666666666661</v>
      </c>
      <c r="C58">
        <f>_xlfn.STDEV.S(E46:G46)</f>
        <v>268.20576677866813</v>
      </c>
    </row>
    <row r="59" spans="1:11">
      <c r="A59" t="s">
        <v>80</v>
      </c>
      <c r="B59">
        <f>AVERAGE(E47:G47)</f>
        <v>55251.666666666664</v>
      </c>
      <c r="C59">
        <f>_xlfn.STDEV.S(E47:G47)</f>
        <v>967.56722419340622</v>
      </c>
    </row>
    <row r="60" spans="1:11">
      <c r="A60" t="s">
        <v>81</v>
      </c>
      <c r="B60">
        <f>AVERAGE(E48:G48)</f>
        <v>53583.666666666664</v>
      </c>
      <c r="C60">
        <f>_xlfn.STDEV.S(E48:G48)</f>
        <v>792.42307723420913</v>
      </c>
    </row>
    <row r="61" spans="1:11">
      <c r="A61" s="5" t="s">
        <v>82</v>
      </c>
      <c r="B61">
        <f>AVERAGE(H46:J46)</f>
        <v>1362.6666666666667</v>
      </c>
      <c r="C61">
        <f>_xlfn.STDEV.S(H46:J46)</f>
        <v>199.80323654368937</v>
      </c>
    </row>
    <row r="62" spans="1:11">
      <c r="A62" s="5" t="s">
        <v>83</v>
      </c>
      <c r="B62">
        <f>AVERAGE(H47:J47)</f>
        <v>2713.6666666666665</v>
      </c>
      <c r="C62">
        <f>_xlfn.STDEV.S(H47:J47)</f>
        <v>261.36628193654462</v>
      </c>
    </row>
    <row r="63" spans="1:11">
      <c r="A63" s="5" t="s">
        <v>84</v>
      </c>
      <c r="B63">
        <f>AVERAGE(H48:J48)</f>
        <v>6576.666666666667</v>
      </c>
      <c r="C63">
        <f>_xlfn.STDEV.S(H48:J48)</f>
        <v>361.19293090166275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JACOB T RAPP</cp:lastModifiedBy>
  <dcterms:modified xsi:type="dcterms:W3CDTF">2023-10-31T15:55:56Z</dcterms:modified>
</cp:coreProperties>
</file>