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/revisions_EMBO_AGO10_20_11_23/Figures &amp; supp data /Supplementary data files/"/>
    </mc:Choice>
  </mc:AlternateContent>
  <xr:revisionPtr revIDLastSave="0" documentId="13_ncr:1_{64BA6106-617B-6A4F-AE36-4A6FB567F44E}" xr6:coauthVersionLast="47" xr6:coauthVersionMax="47" xr10:uidLastSave="{00000000-0000-0000-0000-000000000000}"/>
  <bookViews>
    <workbookView xWindow="13400" yWindow="500" windowWidth="20200" windowHeight="17140" activeTab="3" xr2:uid="{9407B1EE-4866-AE42-BF50-17196412FE1B}"/>
  </bookViews>
  <sheets>
    <sheet name="A10 NTF" sheetId="1" r:id="rId1"/>
    <sheet name="A10NX" sheetId="3" r:id="rId2"/>
    <sheet name="combined" sheetId="2" r:id="rId3"/>
    <sheet name="Descrip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3" l="1"/>
  <c r="K21" i="2"/>
  <c r="M22" i="2"/>
  <c r="L22" i="2"/>
  <c r="K22" i="2"/>
  <c r="M21" i="2"/>
  <c r="L21" i="2"/>
  <c r="N14" i="2"/>
  <c r="K14" i="2"/>
  <c r="H14" i="2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3" i="3"/>
  <c r="K24" i="3"/>
  <c r="K25" i="3"/>
  <c r="K26" i="3"/>
  <c r="K27" i="3"/>
  <c r="K28" i="3"/>
  <c r="K29" i="3"/>
  <c r="K30" i="3"/>
  <c r="K31" i="3"/>
  <c r="K2" i="3"/>
  <c r="M14" i="2"/>
  <c r="J14" i="2"/>
  <c r="G14" i="2"/>
  <c r="K29" i="1"/>
  <c r="K30" i="1"/>
  <c r="K31" i="1"/>
  <c r="K26" i="1"/>
  <c r="K27" i="1"/>
  <c r="K28" i="1"/>
  <c r="K23" i="1"/>
  <c r="K24" i="1"/>
  <c r="K25" i="1"/>
  <c r="K20" i="1"/>
  <c r="K21" i="1"/>
  <c r="K22" i="1"/>
  <c r="K17" i="1"/>
  <c r="K18" i="1"/>
  <c r="K19" i="1"/>
  <c r="K14" i="1"/>
  <c r="K15" i="1"/>
  <c r="K16" i="1"/>
  <c r="K11" i="1"/>
  <c r="K12" i="1"/>
  <c r="K13" i="1"/>
  <c r="K8" i="1"/>
  <c r="K9" i="1"/>
  <c r="K10" i="1"/>
  <c r="K6" i="1"/>
  <c r="K7" i="1"/>
  <c r="K5" i="1"/>
  <c r="K4" i="1"/>
  <c r="K3" i="1"/>
  <c r="K2" i="1"/>
</calcChain>
</file>

<file path=xl/sharedStrings.xml><?xml version="1.0" encoding="utf-8"?>
<sst xmlns="http://schemas.openxmlformats.org/spreadsheetml/2006/main" count="276" uniqueCount="110">
  <si>
    <t>Lable</t>
  </si>
  <si>
    <t>Area</t>
  </si>
  <si>
    <t>Mean</t>
  </si>
  <si>
    <t>IntDen</t>
  </si>
  <si>
    <t>RawIntDen</t>
  </si>
  <si>
    <t>Ch</t>
  </si>
  <si>
    <t>Slice</t>
  </si>
  <si>
    <t>Image 2.czi:c:1/3 z:114/194 - Image 2 #1</t>
  </si>
  <si>
    <t>1B</t>
  </si>
  <si>
    <t>1C</t>
  </si>
  <si>
    <t>1A</t>
  </si>
  <si>
    <t>CTCF</t>
  </si>
  <si>
    <t>2A</t>
  </si>
  <si>
    <t>2B</t>
  </si>
  <si>
    <t>2C</t>
  </si>
  <si>
    <t>Image 7.czi:c:1/3 z:86/181 - Image 7 #1</t>
  </si>
  <si>
    <t>Image 7.czi:c:1/3 z:86/181 - Image 7 #2</t>
  </si>
  <si>
    <t>Image 7.czi:c:1/3 z:86/181 - Image 7 #3</t>
  </si>
  <si>
    <t>3A</t>
  </si>
  <si>
    <t>3B</t>
  </si>
  <si>
    <t>3C</t>
  </si>
  <si>
    <t>Image 2.lsm:Ch1</t>
  </si>
  <si>
    <t>Image 2.lsm:Ch2</t>
  </si>
  <si>
    <t>Image 2.lsm:Ch3</t>
  </si>
  <si>
    <t>Image 5.lsm:Ch1</t>
  </si>
  <si>
    <t>Image 5.lsm:Ch2</t>
  </si>
  <si>
    <t>Image 5.lsm:Ch3</t>
  </si>
  <si>
    <t>Image 9.czi:c:1/3 z:107/226 - Image 9 #1</t>
  </si>
  <si>
    <t>Image 9.czi:c:1/3 z:107/226 - Image 9 #2</t>
  </si>
  <si>
    <t>Image 9.czi:c:1/3 z:107/226 - Image 9 #3</t>
  </si>
  <si>
    <t>Image 40.lsm:Ch1</t>
  </si>
  <si>
    <t>Image 40.lsm:Ch2</t>
  </si>
  <si>
    <t>Image 40.lsm:Ch3</t>
  </si>
  <si>
    <t>Image 11.czi:c:1/3 z:84/181 - Image 11 #1</t>
  </si>
  <si>
    <t>Image 11.czi:c:1/3 z:98/181 - Image 11 #1</t>
  </si>
  <si>
    <t>Image 11.czi:c:1/3 z:98/181 - Image 11 #2</t>
  </si>
  <si>
    <t>Image 11.czi:c:1/3 z:98/181 - Image 11 #3</t>
  </si>
  <si>
    <t>Image 16.czi:c:1/3 - Image 16 #1</t>
  </si>
  <si>
    <t>Image 16.czi:c:1/3 - Image 16 #2</t>
  </si>
  <si>
    <t>Image 16.czi:c:1/3 - Image 16 #3</t>
  </si>
  <si>
    <t>Image 17.czi:c:1/3 z:81/182 - Image 17 #1</t>
  </si>
  <si>
    <t>Image 17.czi:c:1/3 z:89/182 - Image 17 #1</t>
  </si>
  <si>
    <t>Image 17.czi:c:1/3 z:89/182 - Image 17 #2</t>
  </si>
  <si>
    <t>Image 17.czi:c:1/3 z:89/182 - Image 17 #3</t>
  </si>
  <si>
    <t>Image 20.czi:c:1/3 z:84/180 - Image 20 #1</t>
  </si>
  <si>
    <t>Image 20.czi:c:1/3 z:84/180 - Image 20 #2</t>
  </si>
  <si>
    <t>Image 20.czi:c:1/3 z:84/180 - Image 20 #3</t>
  </si>
  <si>
    <t>Image 39.lsm:Ch2</t>
  </si>
  <si>
    <t>Image 39.lsm:Ch3</t>
  </si>
  <si>
    <t>Image 39.lsm:Ch4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</si>
  <si>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</si>
  <si>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</si>
  <si>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</si>
  <si>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</si>
  <si>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</si>
  <si>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</si>
  <si>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</si>
  <si>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</si>
  <si>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</si>
  <si>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</si>
  <si>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</si>
  <si>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</si>
  <si>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</si>
  <si>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</si>
  <si>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8C</t>
  </si>
  <si>
    <t>9A</t>
  </si>
  <si>
    <t>9B</t>
  </si>
  <si>
    <t>9C</t>
  </si>
  <si>
    <t>10A</t>
  </si>
  <si>
    <t>10B</t>
  </si>
  <si>
    <t>10C</t>
  </si>
  <si>
    <t>A</t>
  </si>
  <si>
    <t>B</t>
  </si>
  <si>
    <t>C</t>
  </si>
  <si>
    <t>A10 NTF</t>
  </si>
  <si>
    <t>Image 29.lsm:Ch2</t>
  </si>
  <si>
    <t>Image 32.lsm:Ch2</t>
  </si>
  <si>
    <t>Image 29.lsm:Ch3</t>
  </si>
  <si>
    <t>Image 29.lsm:Ch4</t>
  </si>
  <si>
    <t>Image 32.lsm:Ch3</t>
  </si>
  <si>
    <t>Image 32.lsm:Ch4</t>
  </si>
  <si>
    <t>Image 6.czi:c:1/3 z:93/176 - Image 6 #1</t>
  </si>
  <si>
    <t>Image 6.czi:c:1/3 z:93/176 - Image 6 #2</t>
  </si>
  <si>
    <t>Image 6.czi:c:1/3 z:93/176 - Image 6 #3</t>
  </si>
  <si>
    <t>Image 5.czi:c:1/3 z:114/198 - Image 5 #1</t>
  </si>
  <si>
    <t>Image 5.czi:c:1/3 z:114/198 - Image 5 #2</t>
  </si>
  <si>
    <t>Image 5.czi:c:1/3 z:114/198 - Image 5 #3</t>
  </si>
  <si>
    <t>Image 4.lsm:Ch2</t>
  </si>
  <si>
    <t>Image 4.lsm:Ch3</t>
  </si>
  <si>
    <t>Image 4.lsm:Ch4</t>
  </si>
  <si>
    <t>Image 4.czi:c:1/3 z:109/193 - Image 4 #1</t>
  </si>
  <si>
    <t>Image 4.czi:c:1/3 z:109/193 - Image 4 #2</t>
  </si>
  <si>
    <t>Image 4.czi:c:1/3 z:109/193 - Image 4 #3</t>
  </si>
  <si>
    <t>Image 3.czi:c:1/3 z:100/194 - Image 3 #1</t>
  </si>
  <si>
    <t>Image 3.czi:c:1/3 z:100/194 - Image 3 #2</t>
  </si>
  <si>
    <t>Image 3.czi:c:1/3 z:100/194 - Image 3 #3</t>
  </si>
  <si>
    <t>Image 2.czi:c:1/3 z:88/194 - Image 2 #1</t>
  </si>
  <si>
    <t>Image 2.czi:c:1/3 z:88/194 - Image 2 #2</t>
  </si>
  <si>
    <t>Image 2.czi:c:1/3 z:88/194 - Image 2 #3</t>
  </si>
  <si>
    <t>Image 1-2.czi:c:1/3 z:82/179 - Image 1 #1</t>
  </si>
  <si>
    <t>Image 1-2.czi:c:2/3 z:82/179 - Image 1 #1</t>
  </si>
  <si>
    <t>Image 1-2.czi:c:2/3 z:82/179 - Image 1 #2</t>
  </si>
  <si>
    <t>Image 1-2.czi:c:2/3 z:82/179 - Image 1 #3</t>
  </si>
  <si>
    <t>CTCF A10 NTF</t>
  </si>
  <si>
    <t>CTCF A10 NX</t>
  </si>
  <si>
    <t>A10 NX</t>
  </si>
  <si>
    <t>C= 150 micrometers</t>
  </si>
  <si>
    <t>A= 5 micrometers</t>
  </si>
  <si>
    <t>B= 70 micrometers</t>
  </si>
  <si>
    <r>
      <t xml:space="preserve">Dataset EV1 describes GFP quantifications in line </t>
    </r>
    <r>
      <rPr>
        <b/>
        <i/>
        <sz val="10"/>
        <color rgb="FF0432FF"/>
        <rFont val="Arial"/>
        <family val="2"/>
      </rPr>
      <t>pA10::NTF:G#1</t>
    </r>
    <r>
      <rPr>
        <b/>
        <sz val="10"/>
        <color rgb="FF0432FF"/>
        <rFont val="Arial"/>
        <family val="2"/>
      </rPr>
      <t xml:space="preserve"> versus </t>
    </r>
    <r>
      <rPr>
        <b/>
        <i/>
        <sz val="10"/>
        <color rgb="FF0432FF"/>
        <rFont val="Arial"/>
        <family val="2"/>
      </rPr>
      <t>A10</t>
    </r>
    <r>
      <rPr>
        <b/>
        <i/>
        <vertAlign val="superscript"/>
        <sz val="10"/>
        <color rgb="FF0432FF"/>
        <rFont val="Arial"/>
        <family val="2"/>
      </rPr>
      <t>NX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</si>
</sst>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432FF"/>
      <name val="Arial"/>
      <family val="2"/>
    </font>
    <font>
      <b/>
      <i/>
      <sz val="10"/>
      <color rgb="FF0432FF"/>
      <name val="Arial"/>
      <family val="2"/>
    </font>
    <font>
      <b/>
      <i/>
      <vertAlign val="superscript"/>
      <sz val="10"/>
      <color rgb="FF0432FF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combined!$J$21</c:f>
              <c:strCache>
                <c:ptCount val="1"/>
                <c:pt idx="0">
                  <c:v>A10 NTF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strRef>
              <c:f>combined!$K$20:$M$20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combined!$K$21:$M$21</c:f>
              <c:numCache>
                <c:formatCode>General</c:formatCode>
                <c:ptCount val="3"/>
                <c:pt idx="0">
                  <c:v>100</c:v>
                </c:pt>
                <c:pt idx="1">
                  <c:v>92.402510401537782</c:v>
                </c:pt>
                <c:pt idx="2">
                  <c:v>75.933799594201062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62-734C-BC8B-2A5D8526F71B}"/>
            </c:ext>
          </c:extLst>
        </c:ser>
        <c:ser>
          <c:idx val="1"/>
          <c:order val="1"/>
          <c:tx>
            <c:strRef>
              <c:f>combined!$J$22</c:f>
              <c:strCache>
                <c:ptCount val="1"/>
                <c:pt idx="0">
                  <c:v>A10 NX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cat>
            <c:strRef>
              <c:f>combined!$K$20:$M$20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combined!$K$22:$M$22</c:f>
              <c:numCache>
                <c:formatCode>General</c:formatCode>
                <c:ptCount val="3"/>
                <c:pt idx="0">
                  <c:v>100</c:v>
                </c:pt>
                <c:pt idx="1">
                  <c:v>69.073993733529676</c:v>
                </c:pt>
                <c:pt idx="2">
                  <c:v>45.019585765689953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62-734C-BC8B-2A5D8526F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83583"/>
        <c:axId val="4268271"/>
      </c:lineChart>
      <c:catAx>
        <c:axId val="153883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4268271"/>
        <c:crosses val="autoZero"/>
        <c:auto val="1"/>
        <c:lblAlgn val="ctr"/>
        <c:lblOffset val="100"/>
        <c:noMultiLvlLbl val="0"/>
      </c:catAx>
      <c:valAx>
        <c:axId val="426827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Relative</a:t>
                </a:r>
                <a:r>
                  <a:rPr lang="en-GB" baseline="0"/>
                  <a:t> GFP signal intensity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53883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1320813507937175"/>
          <c:y val="0.62557815689705465"/>
          <c:w val="0.21638188274594017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806450</xdr:colOff>
      <xdr:row>17</xdr:row>
      <xdr:rowOff>152400</xdr:rowOff>
    </xdr:from>
    <xdr:to>
      <xdr:col>18</xdr:col>
      <xdr:colOff>241300</xdr:colOff>
      <xdr:row>31</xdr:row>
      <xdr:rowOff>50800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51A4025-3E73-500B-8F14-AA1A75B50B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1463-CE25-E145-ACF3-B967546C95EE}">
  <dimension ref="A1:K64"/>
  <sheetViews>
    <sheetView workbookViewId="0">
      <selection activeCell="B11" sqref="B11"/>
    </sheetView>
  </sheetViews>
  <sheetFormatPr baseColWidth="10" defaultRowHeight="16" x14ac:dyDescent="0.2"/>
  <cols>
    <col min="1" max="1" width="6.33203125" bestFit="1" customWidth="1"/>
    <col min="2" max="3" width="35.33203125" bestFit="1" customWidth="1"/>
    <col min="4" max="4" width="8.1640625" bestFit="1" customWidth="1"/>
    <col min="5" max="5" width="10.1640625" bestFit="1" customWidth="1"/>
    <col min="6" max="6" width="12.1640625" bestFit="1" customWidth="1"/>
    <col min="7" max="7" width="10.1640625" bestFit="1" customWidth="1"/>
    <col min="8" max="8" width="5" bestFit="1" customWidth="1"/>
    <col min="9" max="9" width="4.1640625" bestFit="1" customWidth="1"/>
  </cols>
  <sheetData>
    <row r="1" spans="1:11" x14ac:dyDescent="0.2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K1" t="s">
        <v>11</v>
      </c>
    </row>
    <row r="2" spans="1:11" x14ac:dyDescent="0.2">
      <c r="A2" t="s">
        <v>10</v>
      </c>
      <c r="B2">
        <v>1</v>
      </c>
      <c r="C2" t="s">
        <v>7</v>
      </c>
      <c r="D2">
        <v>333.64100000000002</v>
      </c>
      <c r="E2">
        <v>45959.053</v>
      </c>
      <c r="F2">
        <v>15333834.346000001</v>
      </c>
      <c r="G2">
        <v>88976726</v>
      </c>
      <c r="H2">
        <v>1</v>
      </c>
      <c r="K2">
        <f>F2-(D2*E37)</f>
        <v>15315093.73103</v>
      </c>
    </row>
    <row r="3" spans="1:11" x14ac:dyDescent="0.2">
      <c r="A3" t="s">
        <v>8</v>
      </c>
      <c r="B3">
        <v>2</v>
      </c>
      <c r="C3" t="s">
        <v>7</v>
      </c>
      <c r="D3">
        <v>333.64100000000002</v>
      </c>
      <c r="E3">
        <v>42716.332000000002</v>
      </c>
      <c r="F3">
        <v>14251929.107000001</v>
      </c>
      <c r="G3">
        <v>82698819</v>
      </c>
      <c r="H3">
        <v>1</v>
      </c>
      <c r="I3">
        <v>114</v>
      </c>
      <c r="K3">
        <f>F3-(D3*E37)</f>
        <v>14233188.49203</v>
      </c>
    </row>
    <row r="4" spans="1:11" x14ac:dyDescent="0.2">
      <c r="A4" t="s">
        <v>9</v>
      </c>
      <c r="B4">
        <v>3</v>
      </c>
      <c r="C4" t="s">
        <v>7</v>
      </c>
      <c r="D4">
        <v>333.64100000000002</v>
      </c>
      <c r="E4">
        <v>30902.191999999999</v>
      </c>
      <c r="F4">
        <v>10310244.875</v>
      </c>
      <c r="G4">
        <v>59826643</v>
      </c>
      <c r="H4">
        <v>1</v>
      </c>
      <c r="I4">
        <v>114</v>
      </c>
      <c r="K4">
        <f>F4-(D4*E37)</f>
        <v>10291504.26003</v>
      </c>
    </row>
    <row r="5" spans="1:11" x14ac:dyDescent="0.2">
      <c r="A5" t="s">
        <v>12</v>
      </c>
      <c r="B5">
        <v>1</v>
      </c>
      <c r="C5" t="s">
        <v>15</v>
      </c>
      <c r="D5">
        <v>341.22399999999999</v>
      </c>
      <c r="E5">
        <v>28114.088</v>
      </c>
      <c r="F5">
        <v>9593200.7809999995</v>
      </c>
      <c r="G5">
        <v>55665894</v>
      </c>
      <c r="H5">
        <v>1</v>
      </c>
      <c r="I5">
        <v>86</v>
      </c>
      <c r="K5">
        <f t="shared" ref="K5" si="0">F5-(D5*E38)</f>
        <v>9576913.1358080003</v>
      </c>
    </row>
    <row r="6" spans="1:11" x14ac:dyDescent="0.2">
      <c r="A6" t="s">
        <v>13</v>
      </c>
      <c r="B6">
        <v>2</v>
      </c>
      <c r="C6" t="s">
        <v>15</v>
      </c>
      <c r="D6">
        <v>341.22399999999999</v>
      </c>
      <c r="E6">
        <v>26861.726999999999</v>
      </c>
      <c r="F6">
        <v>9165865.1459999997</v>
      </c>
      <c r="G6">
        <v>53186219</v>
      </c>
      <c r="H6">
        <v>1</v>
      </c>
      <c r="I6">
        <v>86</v>
      </c>
      <c r="K6">
        <f>F6-(D6*E39)</f>
        <v>9149577.5008080006</v>
      </c>
    </row>
    <row r="7" spans="1:11" x14ac:dyDescent="0.2">
      <c r="A7" t="s">
        <v>14</v>
      </c>
      <c r="B7">
        <v>3</v>
      </c>
      <c r="C7" t="s">
        <v>15</v>
      </c>
      <c r="D7">
        <v>341.22399999999999</v>
      </c>
      <c r="E7">
        <v>21304.819</v>
      </c>
      <c r="F7">
        <v>7269715.0619999999</v>
      </c>
      <c r="G7">
        <v>42183542</v>
      </c>
      <c r="H7">
        <v>1</v>
      </c>
      <c r="I7">
        <v>86</v>
      </c>
      <c r="K7">
        <f>F7-(D7*E40)</f>
        <v>7253427.4168079998</v>
      </c>
    </row>
    <row r="8" spans="1:11" x14ac:dyDescent="0.2">
      <c r="A8" t="s">
        <v>18</v>
      </c>
      <c r="B8">
        <v>1</v>
      </c>
      <c r="C8" t="s">
        <v>24</v>
      </c>
      <c r="D8">
        <v>348.97899999999998</v>
      </c>
      <c r="E8">
        <v>20796.38</v>
      </c>
      <c r="F8">
        <v>7257501.1390000004</v>
      </c>
      <c r="G8">
        <v>42112669</v>
      </c>
      <c r="H8">
        <v>1</v>
      </c>
      <c r="I8">
        <v>58</v>
      </c>
      <c r="K8">
        <f t="shared" ref="K8:K31" si="1">F8-(D8*E41)</f>
        <v>7129136.1934300009</v>
      </c>
    </row>
    <row r="9" spans="1:11" x14ac:dyDescent="0.2">
      <c r="A9" t="s">
        <v>19</v>
      </c>
      <c r="B9">
        <v>2</v>
      </c>
      <c r="C9" t="s">
        <v>24</v>
      </c>
      <c r="D9">
        <v>348.97899999999998</v>
      </c>
      <c r="E9">
        <v>15398.056</v>
      </c>
      <c r="F9">
        <v>5373599.273</v>
      </c>
      <c r="G9">
        <v>31181064</v>
      </c>
      <c r="H9">
        <v>1</v>
      </c>
      <c r="I9">
        <v>58</v>
      </c>
      <c r="K9">
        <f t="shared" si="1"/>
        <v>5245234.3274300005</v>
      </c>
    </row>
    <row r="10" spans="1:11" x14ac:dyDescent="0.2">
      <c r="A10" t="s">
        <v>20</v>
      </c>
      <c r="B10">
        <v>3</v>
      </c>
      <c r="C10" t="s">
        <v>24</v>
      </c>
      <c r="D10">
        <v>348.97899999999998</v>
      </c>
      <c r="E10">
        <v>9845.2340000000004</v>
      </c>
      <c r="F10">
        <v>3435780.571</v>
      </c>
      <c r="G10">
        <v>19936599</v>
      </c>
      <c r="H10">
        <v>1</v>
      </c>
      <c r="I10">
        <v>58</v>
      </c>
      <c r="K10">
        <f t="shared" si="1"/>
        <v>3307415.62543</v>
      </c>
    </row>
    <row r="11" spans="1:11" x14ac:dyDescent="0.2">
      <c r="A11" t="s">
        <v>50</v>
      </c>
      <c r="B11">
        <v>1</v>
      </c>
      <c r="C11" t="s">
        <v>27</v>
      </c>
      <c r="D11">
        <v>341.22399999999999</v>
      </c>
      <c r="E11">
        <v>24323.565999999999</v>
      </c>
      <c r="F11">
        <v>8299783.7259999998</v>
      </c>
      <c r="G11">
        <v>48160660</v>
      </c>
      <c r="H11">
        <v>1</v>
      </c>
      <c r="I11">
        <v>107</v>
      </c>
      <c r="K11">
        <f t="shared" si="1"/>
        <v>8279542.3183199996</v>
      </c>
    </row>
    <row r="12" spans="1:11" x14ac:dyDescent="0.2">
      <c r="A12" t="s">
        <v>51</v>
      </c>
      <c r="B12">
        <v>2</v>
      </c>
      <c r="C12" t="s">
        <v>27</v>
      </c>
      <c r="D12">
        <v>341.22399999999999</v>
      </c>
      <c r="E12">
        <v>20674.307000000001</v>
      </c>
      <c r="F12">
        <v>7054569.21</v>
      </c>
      <c r="G12">
        <v>40935128</v>
      </c>
      <c r="H12">
        <v>1</v>
      </c>
      <c r="I12">
        <v>107</v>
      </c>
      <c r="K12">
        <f t="shared" si="1"/>
        <v>7034327.8023199998</v>
      </c>
    </row>
    <row r="13" spans="1:11" x14ac:dyDescent="0.2">
      <c r="A13" t="s">
        <v>52</v>
      </c>
      <c r="B13">
        <v>3</v>
      </c>
      <c r="C13" t="s">
        <v>27</v>
      </c>
      <c r="D13">
        <v>341.22399999999999</v>
      </c>
      <c r="E13">
        <v>16684.947</v>
      </c>
      <c r="F13">
        <v>5693304.0769999996</v>
      </c>
      <c r="G13">
        <v>33036196</v>
      </c>
      <c r="H13">
        <v>1</v>
      </c>
      <c r="I13">
        <v>107</v>
      </c>
      <c r="K13">
        <f t="shared" si="1"/>
        <v>5673062.6693199994</v>
      </c>
    </row>
    <row r="14" spans="1:11" x14ac:dyDescent="0.2">
      <c r="A14" t="s">
        <v>53</v>
      </c>
      <c r="B14">
        <v>1</v>
      </c>
      <c r="C14" t="s">
        <v>30</v>
      </c>
      <c r="D14">
        <v>348.97899999999998</v>
      </c>
      <c r="E14">
        <v>52445.101999999999</v>
      </c>
      <c r="F14">
        <v>18302242.681000002</v>
      </c>
      <c r="G14">
        <v>106201332</v>
      </c>
      <c r="H14">
        <v>1</v>
      </c>
      <c r="I14">
        <v>69</v>
      </c>
      <c r="K14">
        <f t="shared" si="1"/>
        <v>18269750.991205003</v>
      </c>
    </row>
    <row r="15" spans="1:11" x14ac:dyDescent="0.2">
      <c r="A15" t="s">
        <v>54</v>
      </c>
      <c r="B15">
        <v>2</v>
      </c>
      <c r="C15" t="s">
        <v>30</v>
      </c>
      <c r="D15">
        <v>348.97899999999998</v>
      </c>
      <c r="E15">
        <v>53975.264000000003</v>
      </c>
      <c r="F15">
        <v>18836237.175000001</v>
      </c>
      <c r="G15">
        <v>109299910</v>
      </c>
      <c r="H15">
        <v>1</v>
      </c>
      <c r="I15">
        <v>69</v>
      </c>
      <c r="K15">
        <f t="shared" si="1"/>
        <v>18803745.485205002</v>
      </c>
    </row>
    <row r="16" spans="1:11" x14ac:dyDescent="0.2">
      <c r="A16" t="s">
        <v>55</v>
      </c>
      <c r="B16">
        <v>3</v>
      </c>
      <c r="C16" t="s">
        <v>30</v>
      </c>
      <c r="D16">
        <v>348.97899999999998</v>
      </c>
      <c r="E16">
        <v>46069.493999999999</v>
      </c>
      <c r="F16">
        <v>16077289.004000001</v>
      </c>
      <c r="G16">
        <v>93290726</v>
      </c>
      <c r="H16">
        <v>1</v>
      </c>
      <c r="I16">
        <v>69</v>
      </c>
      <c r="K16">
        <f t="shared" si="1"/>
        <v>16044797.314205</v>
      </c>
    </row>
    <row r="17" spans="1:11" x14ac:dyDescent="0.2">
      <c r="A17" t="s">
        <v>56</v>
      </c>
      <c r="B17">
        <v>1</v>
      </c>
      <c r="C17" t="s">
        <v>33</v>
      </c>
      <c r="D17">
        <v>348.97899999999998</v>
      </c>
      <c r="E17">
        <v>29469.155999999999</v>
      </c>
      <c r="F17">
        <v>10284118.493000001</v>
      </c>
      <c r="G17">
        <v>59675041</v>
      </c>
      <c r="H17">
        <v>1</v>
      </c>
      <c r="I17">
        <v>84</v>
      </c>
      <c r="K17">
        <f t="shared" si="1"/>
        <v>10244237.521859001</v>
      </c>
    </row>
    <row r="18" spans="1:11" x14ac:dyDescent="0.2">
      <c r="A18" t="s">
        <v>57</v>
      </c>
      <c r="B18">
        <v>2</v>
      </c>
      <c r="C18" t="s">
        <v>33</v>
      </c>
      <c r="D18">
        <v>348.97899999999998</v>
      </c>
      <c r="E18">
        <v>39908.017999999996</v>
      </c>
      <c r="F18">
        <v>13927062.687000001</v>
      </c>
      <c r="G18">
        <v>80813736</v>
      </c>
      <c r="H18">
        <v>1</v>
      </c>
      <c r="I18">
        <v>84</v>
      </c>
      <c r="K18">
        <f t="shared" si="1"/>
        <v>13887181.715859002</v>
      </c>
    </row>
    <row r="19" spans="1:11" x14ac:dyDescent="0.2">
      <c r="A19" t="s">
        <v>58</v>
      </c>
      <c r="B19">
        <v>3</v>
      </c>
      <c r="C19" t="s">
        <v>34</v>
      </c>
      <c r="D19">
        <v>348.97899999999998</v>
      </c>
      <c r="E19">
        <v>28916.673999999999</v>
      </c>
      <c r="F19">
        <v>10091313.677999999</v>
      </c>
      <c r="G19">
        <v>58556264</v>
      </c>
      <c r="H19">
        <v>1</v>
      </c>
      <c r="I19">
        <v>98</v>
      </c>
      <c r="K19">
        <f t="shared" si="1"/>
        <v>10051432.706859</v>
      </c>
    </row>
    <row r="20" spans="1:11" x14ac:dyDescent="0.2">
      <c r="A20" t="s">
        <v>59</v>
      </c>
      <c r="B20">
        <v>1</v>
      </c>
      <c r="C20" t="s">
        <v>37</v>
      </c>
      <c r="D20">
        <v>341.22399999999999</v>
      </c>
      <c r="E20">
        <v>52448.669000000002</v>
      </c>
      <c r="F20">
        <v>17896743.140000001</v>
      </c>
      <c r="G20">
        <v>103848364</v>
      </c>
      <c r="H20">
        <v>1</v>
      </c>
      <c r="K20">
        <f t="shared" si="1"/>
        <v>17867630.931992002</v>
      </c>
    </row>
    <row r="21" spans="1:11" x14ac:dyDescent="0.2">
      <c r="A21" t="s">
        <v>60</v>
      </c>
      <c r="B21">
        <v>2</v>
      </c>
      <c r="C21" t="s">
        <v>37</v>
      </c>
      <c r="D21">
        <v>341.22399999999999</v>
      </c>
      <c r="E21">
        <v>44434.110999999997</v>
      </c>
      <c r="F21">
        <v>15161983.957</v>
      </c>
      <c r="G21">
        <v>87979540</v>
      </c>
      <c r="H21">
        <v>1</v>
      </c>
      <c r="K21">
        <f t="shared" si="1"/>
        <v>15132871.748992</v>
      </c>
    </row>
    <row r="22" spans="1:11" x14ac:dyDescent="0.2">
      <c r="A22" t="s">
        <v>61</v>
      </c>
      <c r="B22">
        <v>3</v>
      </c>
      <c r="C22" t="s">
        <v>37</v>
      </c>
      <c r="D22">
        <v>341.22399999999999</v>
      </c>
      <c r="E22">
        <v>38763.913</v>
      </c>
      <c r="F22">
        <v>13227176.471999999</v>
      </c>
      <c r="G22">
        <v>76752548</v>
      </c>
      <c r="H22">
        <v>1</v>
      </c>
      <c r="K22">
        <f t="shared" si="1"/>
        <v>13198064.263991999</v>
      </c>
    </row>
    <row r="23" spans="1:11" x14ac:dyDescent="0.2">
      <c r="A23" t="s">
        <v>62</v>
      </c>
      <c r="B23">
        <v>1</v>
      </c>
      <c r="C23" t="s">
        <v>40</v>
      </c>
      <c r="D23">
        <v>333.64100000000002</v>
      </c>
      <c r="E23">
        <v>36364.360999999997</v>
      </c>
      <c r="F23">
        <v>12132649.737</v>
      </c>
      <c r="G23">
        <v>70401403</v>
      </c>
      <c r="H23">
        <v>1</v>
      </c>
      <c r="I23">
        <v>81</v>
      </c>
      <c r="K23">
        <f t="shared" si="1"/>
        <v>12096624.850025</v>
      </c>
    </row>
    <row r="24" spans="1:11" x14ac:dyDescent="0.2">
      <c r="A24" t="s">
        <v>63</v>
      </c>
      <c r="B24">
        <v>2</v>
      </c>
      <c r="C24" t="s">
        <v>40</v>
      </c>
      <c r="D24">
        <v>333.64100000000002</v>
      </c>
      <c r="E24">
        <v>32057.912</v>
      </c>
      <c r="F24">
        <v>10695840.718</v>
      </c>
      <c r="G24">
        <v>62064117</v>
      </c>
      <c r="H24">
        <v>1</v>
      </c>
      <c r="I24">
        <v>81</v>
      </c>
      <c r="K24">
        <f t="shared" si="1"/>
        <v>10659815.831025001</v>
      </c>
    </row>
    <row r="25" spans="1:11" x14ac:dyDescent="0.2">
      <c r="A25" t="s">
        <v>64</v>
      </c>
      <c r="B25">
        <v>3</v>
      </c>
      <c r="C25" t="s">
        <v>41</v>
      </c>
      <c r="D25">
        <v>333.64100000000002</v>
      </c>
      <c r="E25">
        <v>29891.606</v>
      </c>
      <c r="F25">
        <v>9973071.9879999999</v>
      </c>
      <c r="G25">
        <v>57870150</v>
      </c>
      <c r="H25">
        <v>1</v>
      </c>
      <c r="I25">
        <v>89</v>
      </c>
      <c r="K25">
        <f t="shared" si="1"/>
        <v>9937047.1010250002</v>
      </c>
    </row>
    <row r="26" spans="1:11" x14ac:dyDescent="0.2">
      <c r="A26" t="s">
        <v>65</v>
      </c>
      <c r="B26">
        <v>1</v>
      </c>
      <c r="C26" t="s">
        <v>44</v>
      </c>
      <c r="D26">
        <v>333.64100000000002</v>
      </c>
      <c r="E26">
        <v>22714.187999999998</v>
      </c>
      <c r="F26">
        <v>7578389.3700000001</v>
      </c>
      <c r="G26">
        <v>43974668</v>
      </c>
      <c r="H26">
        <v>1</v>
      </c>
      <c r="I26">
        <v>84</v>
      </c>
      <c r="K26">
        <f t="shared" si="1"/>
        <v>7541830.3237840002</v>
      </c>
    </row>
    <row r="27" spans="1:11" x14ac:dyDescent="0.2">
      <c r="A27" t="s">
        <v>66</v>
      </c>
      <c r="B27">
        <v>2</v>
      </c>
      <c r="C27" t="s">
        <v>44</v>
      </c>
      <c r="D27">
        <v>333.64100000000002</v>
      </c>
      <c r="E27">
        <v>18076.227999999999</v>
      </c>
      <c r="F27">
        <v>6030974.6679999996</v>
      </c>
      <c r="G27">
        <v>34995577</v>
      </c>
      <c r="H27">
        <v>1</v>
      </c>
      <c r="I27">
        <v>84</v>
      </c>
      <c r="K27">
        <f t="shared" si="1"/>
        <v>5994415.6217839997</v>
      </c>
    </row>
    <row r="28" spans="1:11" x14ac:dyDescent="0.2">
      <c r="A28" t="s">
        <v>67</v>
      </c>
      <c r="B28">
        <v>3</v>
      </c>
      <c r="C28" t="s">
        <v>44</v>
      </c>
      <c r="D28">
        <v>333.64100000000002</v>
      </c>
      <c r="E28">
        <v>17627.169000000002</v>
      </c>
      <c r="F28">
        <v>5881150.1150000002</v>
      </c>
      <c r="G28">
        <v>34126199</v>
      </c>
      <c r="H28">
        <v>1</v>
      </c>
      <c r="I28">
        <v>84</v>
      </c>
      <c r="K28">
        <f t="shared" si="1"/>
        <v>5844591.0687840004</v>
      </c>
    </row>
    <row r="29" spans="1:11" x14ac:dyDescent="0.2">
      <c r="A29" t="s">
        <v>68</v>
      </c>
      <c r="B29">
        <v>1</v>
      </c>
      <c r="C29" t="s">
        <v>47</v>
      </c>
      <c r="D29">
        <v>333.64100000000002</v>
      </c>
      <c r="E29">
        <v>19447.425999999999</v>
      </c>
      <c r="F29">
        <v>6488462.9560000002</v>
      </c>
      <c r="G29">
        <v>37650217</v>
      </c>
      <c r="H29">
        <v>2</v>
      </c>
      <c r="I29">
        <v>66</v>
      </c>
      <c r="K29">
        <f t="shared" si="1"/>
        <v>6347576.0372890001</v>
      </c>
    </row>
    <row r="30" spans="1:11" x14ac:dyDescent="0.2">
      <c r="A30" t="s">
        <v>69</v>
      </c>
      <c r="B30">
        <v>2</v>
      </c>
      <c r="C30" t="s">
        <v>47</v>
      </c>
      <c r="D30">
        <v>333.64100000000002</v>
      </c>
      <c r="E30">
        <v>12315.323</v>
      </c>
      <c r="F30">
        <v>4108899.3169999998</v>
      </c>
      <c r="G30">
        <v>23842465</v>
      </c>
      <c r="H30">
        <v>2</v>
      </c>
      <c r="I30">
        <v>66</v>
      </c>
      <c r="K30">
        <f t="shared" si="1"/>
        <v>3968012.3982889997</v>
      </c>
    </row>
    <row r="31" spans="1:11" x14ac:dyDescent="0.2">
      <c r="A31" t="s">
        <v>70</v>
      </c>
      <c r="B31">
        <v>3</v>
      </c>
      <c r="C31" t="s">
        <v>47</v>
      </c>
      <c r="D31">
        <v>333.64100000000002</v>
      </c>
      <c r="E31">
        <v>12267.348</v>
      </c>
      <c r="F31">
        <v>4092892.983</v>
      </c>
      <c r="G31">
        <v>23749586</v>
      </c>
      <c r="H31">
        <v>2</v>
      </c>
      <c r="I31">
        <v>66</v>
      </c>
      <c r="K31">
        <f t="shared" si="1"/>
        <v>3952006.0642889999</v>
      </c>
    </row>
    <row r="37" spans="1:9" x14ac:dyDescent="0.2">
      <c r="A37">
        <v>1</v>
      </c>
      <c r="B37">
        <v>4</v>
      </c>
      <c r="C37" t="s">
        <v>7</v>
      </c>
      <c r="D37">
        <v>333.64100000000002</v>
      </c>
      <c r="E37">
        <v>56.17</v>
      </c>
      <c r="F37">
        <v>18740.607</v>
      </c>
      <c r="G37">
        <v>108745</v>
      </c>
      <c r="H37">
        <v>1</v>
      </c>
      <c r="I37">
        <v>114</v>
      </c>
    </row>
    <row r="38" spans="1:9" x14ac:dyDescent="0.2">
      <c r="A38">
        <v>2</v>
      </c>
      <c r="B38">
        <v>4</v>
      </c>
      <c r="C38" t="s">
        <v>15</v>
      </c>
      <c r="D38">
        <v>341.22399999999999</v>
      </c>
      <c r="E38">
        <v>47.732999999999997</v>
      </c>
      <c r="F38">
        <v>16287.758</v>
      </c>
      <c r="G38">
        <v>94512</v>
      </c>
      <c r="H38">
        <v>1</v>
      </c>
      <c r="I38">
        <v>86</v>
      </c>
    </row>
    <row r="39" spans="1:9" x14ac:dyDescent="0.2">
      <c r="A39">
        <v>2</v>
      </c>
      <c r="B39">
        <v>4</v>
      </c>
      <c r="C39" t="s">
        <v>16</v>
      </c>
      <c r="D39">
        <v>341.22399999999999</v>
      </c>
      <c r="E39">
        <v>47.732999999999997</v>
      </c>
      <c r="F39">
        <v>16287.758</v>
      </c>
      <c r="G39">
        <v>94512</v>
      </c>
      <c r="H39">
        <v>1</v>
      </c>
      <c r="I39">
        <v>86</v>
      </c>
    </row>
    <row r="40" spans="1:9" x14ac:dyDescent="0.2">
      <c r="A40">
        <v>2</v>
      </c>
      <c r="B40">
        <v>4</v>
      </c>
      <c r="C40" t="s">
        <v>17</v>
      </c>
      <c r="D40">
        <v>341.22399999999999</v>
      </c>
      <c r="E40">
        <v>47.732999999999997</v>
      </c>
      <c r="F40">
        <v>16287.758</v>
      </c>
      <c r="G40">
        <v>94512</v>
      </c>
      <c r="H40">
        <v>1</v>
      </c>
      <c r="I40">
        <v>86</v>
      </c>
    </row>
    <row r="41" spans="1:9" x14ac:dyDescent="0.2">
      <c r="A41">
        <v>3</v>
      </c>
      <c r="B41">
        <v>4</v>
      </c>
      <c r="C41" t="s">
        <v>24</v>
      </c>
      <c r="D41">
        <v>348.97899999999998</v>
      </c>
      <c r="E41">
        <v>367.83</v>
      </c>
      <c r="F41">
        <v>128364.84</v>
      </c>
      <c r="G41">
        <v>744855</v>
      </c>
      <c r="H41">
        <v>1</v>
      </c>
      <c r="I41">
        <v>58</v>
      </c>
    </row>
    <row r="42" spans="1:9" x14ac:dyDescent="0.2">
      <c r="A42">
        <v>3</v>
      </c>
      <c r="B42">
        <v>5</v>
      </c>
      <c r="C42" t="s">
        <v>25</v>
      </c>
      <c r="D42">
        <v>348.97899999999998</v>
      </c>
      <c r="E42">
        <v>367.83</v>
      </c>
      <c r="F42">
        <v>128364.84</v>
      </c>
      <c r="G42">
        <v>744855</v>
      </c>
      <c r="H42">
        <v>1</v>
      </c>
      <c r="I42">
        <v>58</v>
      </c>
    </row>
    <row r="43" spans="1:9" x14ac:dyDescent="0.2">
      <c r="A43">
        <v>3</v>
      </c>
      <c r="B43">
        <v>6</v>
      </c>
      <c r="C43" t="s">
        <v>26</v>
      </c>
      <c r="D43">
        <v>348.97899999999998</v>
      </c>
      <c r="E43">
        <v>367.83</v>
      </c>
      <c r="F43">
        <v>128364.84</v>
      </c>
      <c r="G43">
        <v>744855</v>
      </c>
      <c r="H43">
        <v>1</v>
      </c>
      <c r="I43">
        <v>58</v>
      </c>
    </row>
    <row r="44" spans="1:9" x14ac:dyDescent="0.2">
      <c r="B44">
        <v>4</v>
      </c>
      <c r="C44" t="s">
        <v>27</v>
      </c>
      <c r="D44">
        <v>341.22399999999999</v>
      </c>
      <c r="E44">
        <v>59.32</v>
      </c>
      <c r="F44">
        <v>20241.474999999999</v>
      </c>
      <c r="G44">
        <v>117454</v>
      </c>
      <c r="H44">
        <v>1</v>
      </c>
      <c r="I44">
        <v>107</v>
      </c>
    </row>
    <row r="45" spans="1:9" x14ac:dyDescent="0.2">
      <c r="B45">
        <v>5</v>
      </c>
      <c r="C45" t="s">
        <v>28</v>
      </c>
      <c r="D45">
        <v>341.22399999999999</v>
      </c>
      <c r="E45">
        <v>59.32</v>
      </c>
      <c r="F45">
        <v>20241.474999999999</v>
      </c>
      <c r="G45">
        <v>117454</v>
      </c>
      <c r="H45">
        <v>1</v>
      </c>
      <c r="I45">
        <v>107</v>
      </c>
    </row>
    <row r="46" spans="1:9" x14ac:dyDescent="0.2">
      <c r="B46">
        <v>6</v>
      </c>
      <c r="C46" t="s">
        <v>29</v>
      </c>
      <c r="D46">
        <v>341.22399999999999</v>
      </c>
      <c r="E46">
        <v>59.32</v>
      </c>
      <c r="F46">
        <v>20241.474999999999</v>
      </c>
      <c r="G46">
        <v>117454</v>
      </c>
      <c r="H46">
        <v>1</v>
      </c>
      <c r="I46">
        <v>107</v>
      </c>
    </row>
    <row r="47" spans="1:9" x14ac:dyDescent="0.2">
      <c r="B47">
        <v>4</v>
      </c>
      <c r="C47" t="s">
        <v>30</v>
      </c>
      <c r="D47">
        <v>348.97899999999998</v>
      </c>
      <c r="E47">
        <v>93.105000000000004</v>
      </c>
      <c r="F47">
        <v>32491.759999999998</v>
      </c>
      <c r="G47">
        <v>188538</v>
      </c>
      <c r="H47">
        <v>1</v>
      </c>
      <c r="I47">
        <v>69</v>
      </c>
    </row>
    <row r="48" spans="1:9" x14ac:dyDescent="0.2">
      <c r="B48">
        <v>5</v>
      </c>
      <c r="C48" t="s">
        <v>31</v>
      </c>
      <c r="D48">
        <v>348.97899999999998</v>
      </c>
      <c r="E48">
        <v>93.105000000000004</v>
      </c>
      <c r="F48">
        <v>32491.759999999998</v>
      </c>
      <c r="G48">
        <v>188538</v>
      </c>
      <c r="H48">
        <v>1</v>
      </c>
      <c r="I48">
        <v>69</v>
      </c>
    </row>
    <row r="49" spans="2:9" x14ac:dyDescent="0.2">
      <c r="B49">
        <v>6</v>
      </c>
      <c r="C49" t="s">
        <v>32</v>
      </c>
      <c r="D49">
        <v>348.97899999999998</v>
      </c>
      <c r="E49">
        <v>93.105000000000004</v>
      </c>
      <c r="F49">
        <v>32491.759999999998</v>
      </c>
      <c r="G49">
        <v>188538</v>
      </c>
      <c r="H49">
        <v>1</v>
      </c>
      <c r="I49">
        <v>69</v>
      </c>
    </row>
    <row r="50" spans="2:9" x14ac:dyDescent="0.2">
      <c r="B50">
        <v>4</v>
      </c>
      <c r="C50" t="s">
        <v>34</v>
      </c>
      <c r="D50">
        <v>348.97899999999998</v>
      </c>
      <c r="E50">
        <v>114.279</v>
      </c>
      <c r="F50">
        <v>39880.81</v>
      </c>
      <c r="G50">
        <v>231414</v>
      </c>
      <c r="H50">
        <v>1</v>
      </c>
      <c r="I50">
        <v>98</v>
      </c>
    </row>
    <row r="51" spans="2:9" x14ac:dyDescent="0.2">
      <c r="B51">
        <v>5</v>
      </c>
      <c r="C51" t="s">
        <v>35</v>
      </c>
      <c r="D51">
        <v>348.97899999999998</v>
      </c>
      <c r="E51">
        <v>114.279</v>
      </c>
      <c r="F51">
        <v>39880.81</v>
      </c>
      <c r="G51">
        <v>231414</v>
      </c>
      <c r="H51">
        <v>1</v>
      </c>
      <c r="I51">
        <v>98</v>
      </c>
    </row>
    <row r="52" spans="2:9" x14ac:dyDescent="0.2">
      <c r="B52">
        <v>6</v>
      </c>
      <c r="C52" t="s">
        <v>36</v>
      </c>
      <c r="D52">
        <v>348.97899999999998</v>
      </c>
      <c r="E52">
        <v>114.279</v>
      </c>
      <c r="F52">
        <v>39880.81</v>
      </c>
      <c r="G52">
        <v>231414</v>
      </c>
      <c r="H52">
        <v>1</v>
      </c>
      <c r="I52">
        <v>98</v>
      </c>
    </row>
    <row r="53" spans="2:9" x14ac:dyDescent="0.2">
      <c r="B53">
        <v>4</v>
      </c>
      <c r="C53" t="s">
        <v>37</v>
      </c>
      <c r="D53">
        <v>341.22399999999999</v>
      </c>
      <c r="E53">
        <v>85.316999999999993</v>
      </c>
      <c r="F53">
        <v>29112.263999999999</v>
      </c>
      <c r="G53">
        <v>168928</v>
      </c>
      <c r="H53">
        <v>1</v>
      </c>
    </row>
    <row r="54" spans="2:9" x14ac:dyDescent="0.2">
      <c r="B54">
        <v>5</v>
      </c>
      <c r="C54" t="s">
        <v>38</v>
      </c>
      <c r="D54">
        <v>341.22399999999999</v>
      </c>
      <c r="E54">
        <v>85.316999999999993</v>
      </c>
      <c r="F54">
        <v>29112.263999999999</v>
      </c>
      <c r="G54">
        <v>168928</v>
      </c>
      <c r="H54">
        <v>1</v>
      </c>
    </row>
    <row r="55" spans="2:9" x14ac:dyDescent="0.2">
      <c r="B55">
        <v>6</v>
      </c>
      <c r="C55" t="s">
        <v>39</v>
      </c>
      <c r="D55">
        <v>341.22399999999999</v>
      </c>
      <c r="E55">
        <v>85.316999999999993</v>
      </c>
      <c r="F55">
        <v>29112.263999999999</v>
      </c>
      <c r="G55">
        <v>168928</v>
      </c>
      <c r="H55">
        <v>1</v>
      </c>
    </row>
    <row r="56" spans="2:9" x14ac:dyDescent="0.2">
      <c r="B56">
        <v>4</v>
      </c>
      <c r="C56" t="s">
        <v>41</v>
      </c>
      <c r="D56">
        <v>333.64100000000002</v>
      </c>
      <c r="E56">
        <v>107.97499999999999</v>
      </c>
      <c r="F56">
        <v>36024.980000000003</v>
      </c>
      <c r="G56">
        <v>209040</v>
      </c>
      <c r="H56">
        <v>1</v>
      </c>
      <c r="I56">
        <v>89</v>
      </c>
    </row>
    <row r="57" spans="2:9" x14ac:dyDescent="0.2">
      <c r="B57">
        <v>5</v>
      </c>
      <c r="C57" t="s">
        <v>42</v>
      </c>
      <c r="D57">
        <v>333.64100000000002</v>
      </c>
      <c r="E57">
        <v>107.97499999999999</v>
      </c>
      <c r="F57">
        <v>36024.980000000003</v>
      </c>
      <c r="G57">
        <v>209040</v>
      </c>
      <c r="H57">
        <v>1</v>
      </c>
      <c r="I57">
        <v>89</v>
      </c>
    </row>
    <row r="58" spans="2:9" x14ac:dyDescent="0.2">
      <c r="B58">
        <v>6</v>
      </c>
      <c r="C58" t="s">
        <v>43</v>
      </c>
      <c r="D58">
        <v>333.64100000000002</v>
      </c>
      <c r="E58">
        <v>107.97499999999999</v>
      </c>
      <c r="F58">
        <v>36024.980000000003</v>
      </c>
      <c r="G58">
        <v>209040</v>
      </c>
      <c r="H58">
        <v>1</v>
      </c>
      <c r="I58">
        <v>89</v>
      </c>
    </row>
    <row r="59" spans="2:9" x14ac:dyDescent="0.2">
      <c r="B59">
        <v>4</v>
      </c>
      <c r="C59" t="s">
        <v>44</v>
      </c>
      <c r="D59">
        <v>333.64100000000002</v>
      </c>
      <c r="E59">
        <v>109.57599999999999</v>
      </c>
      <c r="F59">
        <v>36559.046999999999</v>
      </c>
      <c r="G59">
        <v>212139</v>
      </c>
      <c r="H59">
        <v>1</v>
      </c>
      <c r="I59">
        <v>84</v>
      </c>
    </row>
    <row r="60" spans="2:9" x14ac:dyDescent="0.2">
      <c r="B60">
        <v>5</v>
      </c>
      <c r="C60" t="s">
        <v>45</v>
      </c>
      <c r="D60">
        <v>333.64100000000002</v>
      </c>
      <c r="E60">
        <v>109.57599999999999</v>
      </c>
      <c r="F60">
        <v>36559.046999999999</v>
      </c>
      <c r="G60">
        <v>212139</v>
      </c>
      <c r="H60">
        <v>1</v>
      </c>
      <c r="I60">
        <v>84</v>
      </c>
    </row>
    <row r="61" spans="2:9" x14ac:dyDescent="0.2">
      <c r="B61">
        <v>6</v>
      </c>
      <c r="C61" t="s">
        <v>46</v>
      </c>
      <c r="D61">
        <v>333.64100000000002</v>
      </c>
      <c r="E61">
        <v>109.57599999999999</v>
      </c>
      <c r="F61">
        <v>36559.046999999999</v>
      </c>
      <c r="G61">
        <v>212139</v>
      </c>
      <c r="H61">
        <v>1</v>
      </c>
      <c r="I61">
        <v>84</v>
      </c>
    </row>
    <row r="62" spans="2:9" x14ac:dyDescent="0.2">
      <c r="B62">
        <v>4</v>
      </c>
      <c r="C62" t="s">
        <v>47</v>
      </c>
      <c r="D62">
        <v>333.64100000000002</v>
      </c>
      <c r="E62">
        <v>422.27100000000002</v>
      </c>
      <c r="F62">
        <v>140886.89799999999</v>
      </c>
      <c r="G62">
        <v>817516</v>
      </c>
      <c r="H62">
        <v>2</v>
      </c>
      <c r="I62">
        <v>66</v>
      </c>
    </row>
    <row r="63" spans="2:9" x14ac:dyDescent="0.2">
      <c r="B63">
        <v>5</v>
      </c>
      <c r="C63" t="s">
        <v>48</v>
      </c>
      <c r="D63">
        <v>333.64100000000002</v>
      </c>
      <c r="E63">
        <v>422.27100000000002</v>
      </c>
      <c r="F63">
        <v>140886.89799999999</v>
      </c>
      <c r="G63">
        <v>817516</v>
      </c>
      <c r="H63">
        <v>2</v>
      </c>
      <c r="I63">
        <v>66</v>
      </c>
    </row>
    <row r="64" spans="2:9" x14ac:dyDescent="0.2">
      <c r="B64">
        <v>6</v>
      </c>
      <c r="C64" t="s">
        <v>49</v>
      </c>
      <c r="D64">
        <v>333.64100000000002</v>
      </c>
      <c r="E64">
        <v>422.27100000000002</v>
      </c>
      <c r="F64">
        <v>140886.89799999999</v>
      </c>
      <c r="G64">
        <v>817516</v>
      </c>
      <c r="H64">
        <v>2</v>
      </c>
      <c r="I64">
        <v>66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EB8A-3AA0-A045-8CA6-BF40C478FF5E}">
  <dimension ref="A1:K65"/>
  <sheetViews>
    <sheetView workbookViewId="0">
      <selection activeCell="V22" sqref="V22"/>
    </sheetView>
  </sheetViews>
  <sheetFormatPr baseColWidth="10" defaultRowHeight="16" x14ac:dyDescent="0.2"/>
  <sheetData>
    <row r="1" spans="1:11" x14ac:dyDescent="0.2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K1" t="s">
        <v>11</v>
      </c>
    </row>
    <row r="2" spans="1:11" x14ac:dyDescent="0.2">
      <c r="A2" t="s">
        <v>10</v>
      </c>
      <c r="B2">
        <v>1</v>
      </c>
      <c r="C2" t="s">
        <v>75</v>
      </c>
      <c r="D2">
        <v>341.22399999999999</v>
      </c>
      <c r="E2">
        <v>10395.873</v>
      </c>
      <c r="F2">
        <v>3547321.1740000001</v>
      </c>
      <c r="G2">
        <v>20583829</v>
      </c>
      <c r="H2">
        <v>2</v>
      </c>
      <c r="I2">
        <v>68</v>
      </c>
      <c r="K2">
        <f>F2-(D2*E36)</f>
        <v>3402325.5421279999</v>
      </c>
    </row>
    <row r="3" spans="1:11" x14ac:dyDescent="0.2">
      <c r="A3" t="s">
        <v>8</v>
      </c>
      <c r="B3">
        <v>2</v>
      </c>
      <c r="C3" t="s">
        <v>75</v>
      </c>
      <c r="D3">
        <v>341.22399999999999</v>
      </c>
      <c r="E3">
        <v>9500.5120000000006</v>
      </c>
      <c r="F3">
        <v>3241802.3250000002</v>
      </c>
      <c r="G3">
        <v>18811013</v>
      </c>
      <c r="H3">
        <v>2</v>
      </c>
      <c r="I3">
        <v>68</v>
      </c>
      <c r="K3">
        <f t="shared" ref="K3:K31" si="0">F3-(D3*E37)</f>
        <v>3096806.693128</v>
      </c>
    </row>
    <row r="4" spans="1:11" x14ac:dyDescent="0.2">
      <c r="A4" t="s">
        <v>9</v>
      </c>
      <c r="B4">
        <v>3</v>
      </c>
      <c r="C4" t="s">
        <v>75</v>
      </c>
      <c r="D4">
        <v>341.22399999999999</v>
      </c>
      <c r="E4">
        <v>8533.357</v>
      </c>
      <c r="F4">
        <v>2911786.0079999999</v>
      </c>
      <c r="G4">
        <v>16896047</v>
      </c>
      <c r="H4">
        <v>2</v>
      </c>
      <c r="I4">
        <v>68</v>
      </c>
      <c r="K4">
        <f t="shared" si="0"/>
        <v>2766790.3761279997</v>
      </c>
    </row>
    <row r="5" spans="1:11" x14ac:dyDescent="0.2">
      <c r="A5" t="s">
        <v>12</v>
      </c>
      <c r="B5">
        <v>1</v>
      </c>
      <c r="C5" t="s">
        <v>76</v>
      </c>
      <c r="D5">
        <v>341.22399999999999</v>
      </c>
      <c r="E5">
        <v>13986.647000000001</v>
      </c>
      <c r="F5">
        <v>4772579.2570000002</v>
      </c>
      <c r="G5">
        <v>27693561</v>
      </c>
      <c r="H5">
        <v>2</v>
      </c>
      <c r="I5">
        <v>65</v>
      </c>
      <c r="K5">
        <f t="shared" si="0"/>
        <v>4561408.3486879999</v>
      </c>
    </row>
    <row r="6" spans="1:11" x14ac:dyDescent="0.2">
      <c r="A6" t="s">
        <v>13</v>
      </c>
      <c r="B6">
        <v>2</v>
      </c>
      <c r="C6" t="s">
        <v>76</v>
      </c>
      <c r="D6">
        <v>341.22399999999999</v>
      </c>
      <c r="E6">
        <v>9424.1380000000008</v>
      </c>
      <c r="F6">
        <v>3215741.9470000002</v>
      </c>
      <c r="G6">
        <v>18659794</v>
      </c>
      <c r="H6">
        <v>2</v>
      </c>
      <c r="I6">
        <v>65</v>
      </c>
      <c r="K6">
        <f t="shared" si="0"/>
        <v>3004571.0386880003</v>
      </c>
    </row>
    <row r="7" spans="1:11" x14ac:dyDescent="0.2">
      <c r="A7" t="s">
        <v>14</v>
      </c>
      <c r="B7">
        <v>3</v>
      </c>
      <c r="C7" t="s">
        <v>76</v>
      </c>
      <c r="D7">
        <v>341.22399999999999</v>
      </c>
      <c r="E7">
        <v>7432.1369999999997</v>
      </c>
      <c r="F7">
        <v>2536023.4470000002</v>
      </c>
      <c r="G7">
        <v>14715632</v>
      </c>
      <c r="H7">
        <v>2</v>
      </c>
      <c r="I7">
        <v>65</v>
      </c>
      <c r="K7">
        <f t="shared" si="0"/>
        <v>2324852.5386880003</v>
      </c>
    </row>
    <row r="8" spans="1:11" x14ac:dyDescent="0.2">
      <c r="A8" t="s">
        <v>18</v>
      </c>
      <c r="B8">
        <v>1</v>
      </c>
      <c r="C8" t="s">
        <v>21</v>
      </c>
      <c r="D8">
        <v>341.22399999999999</v>
      </c>
      <c r="E8">
        <v>14908.504999999999</v>
      </c>
      <c r="F8">
        <v>5087139.3339999998</v>
      </c>
      <c r="G8">
        <v>29518840</v>
      </c>
      <c r="H8">
        <v>1</v>
      </c>
      <c r="I8">
        <v>92</v>
      </c>
      <c r="K8">
        <f t="shared" si="0"/>
        <v>5020907.7555999998</v>
      </c>
    </row>
    <row r="9" spans="1:11" x14ac:dyDescent="0.2">
      <c r="A9" t="s">
        <v>19</v>
      </c>
      <c r="B9">
        <v>2</v>
      </c>
      <c r="C9" t="s">
        <v>21</v>
      </c>
      <c r="D9">
        <v>341.22399999999999</v>
      </c>
      <c r="E9">
        <v>10674.069</v>
      </c>
      <c r="F9">
        <v>3642248.1320000002</v>
      </c>
      <c r="G9">
        <v>21134656</v>
      </c>
      <c r="H9">
        <v>1</v>
      </c>
      <c r="I9">
        <v>92</v>
      </c>
      <c r="K9">
        <f t="shared" si="0"/>
        <v>3576016.5536000002</v>
      </c>
    </row>
    <row r="10" spans="1:11" x14ac:dyDescent="0.2">
      <c r="A10" t="s">
        <v>20</v>
      </c>
      <c r="B10">
        <v>3</v>
      </c>
      <c r="C10" t="s">
        <v>21</v>
      </c>
      <c r="D10">
        <v>341.22399999999999</v>
      </c>
      <c r="E10">
        <v>6423.5190000000002</v>
      </c>
      <c r="F10">
        <v>2191858.7429999998</v>
      </c>
      <c r="G10">
        <v>12718568</v>
      </c>
      <c r="H10">
        <v>1</v>
      </c>
      <c r="I10">
        <v>92</v>
      </c>
      <c r="K10">
        <f t="shared" si="0"/>
        <v>2125627.1645999998</v>
      </c>
    </row>
    <row r="11" spans="1:11" x14ac:dyDescent="0.2">
      <c r="A11" t="s">
        <v>50</v>
      </c>
      <c r="B11">
        <v>1</v>
      </c>
      <c r="C11" t="s">
        <v>81</v>
      </c>
      <c r="D11">
        <v>348.97899999999998</v>
      </c>
      <c r="E11">
        <v>54200.277999999998</v>
      </c>
      <c r="F11">
        <v>18914762.116999999</v>
      </c>
      <c r="G11">
        <v>109755562</v>
      </c>
      <c r="H11">
        <v>1</v>
      </c>
      <c r="I11">
        <v>93</v>
      </c>
      <c r="K11">
        <f t="shared" si="0"/>
        <v>18894161.886629999</v>
      </c>
    </row>
    <row r="12" spans="1:11" x14ac:dyDescent="0.2">
      <c r="A12" t="s">
        <v>51</v>
      </c>
      <c r="B12">
        <v>2</v>
      </c>
      <c r="C12" t="s">
        <v>81</v>
      </c>
      <c r="D12">
        <v>348.97899999999998</v>
      </c>
      <c r="E12">
        <v>31768.249</v>
      </c>
      <c r="F12">
        <v>11086453.932</v>
      </c>
      <c r="G12">
        <v>64330705</v>
      </c>
      <c r="H12">
        <v>1</v>
      </c>
      <c r="I12">
        <v>93</v>
      </c>
      <c r="K12">
        <f t="shared" si="0"/>
        <v>11065853.70163</v>
      </c>
    </row>
    <row r="13" spans="1:11" x14ac:dyDescent="0.2">
      <c r="A13" t="s">
        <v>52</v>
      </c>
      <c r="B13">
        <v>3</v>
      </c>
      <c r="C13" t="s">
        <v>81</v>
      </c>
      <c r="D13">
        <v>348.97899999999998</v>
      </c>
      <c r="E13">
        <v>23890.286</v>
      </c>
      <c r="F13">
        <v>8337209.6189999999</v>
      </c>
      <c r="G13">
        <v>48377829</v>
      </c>
      <c r="H13">
        <v>1</v>
      </c>
      <c r="I13">
        <v>93</v>
      </c>
      <c r="K13">
        <f t="shared" si="0"/>
        <v>8316609.3886299999</v>
      </c>
    </row>
    <row r="14" spans="1:11" x14ac:dyDescent="0.2">
      <c r="A14" t="s">
        <v>53</v>
      </c>
      <c r="B14">
        <v>1</v>
      </c>
      <c r="C14" t="s">
        <v>84</v>
      </c>
      <c r="D14">
        <v>333.64100000000002</v>
      </c>
      <c r="E14">
        <v>16741.62</v>
      </c>
      <c r="F14">
        <v>5585694.4440000001</v>
      </c>
      <c r="G14">
        <v>32411776</v>
      </c>
      <c r="H14">
        <v>1</v>
      </c>
      <c r="I14">
        <v>114</v>
      </c>
      <c r="K14">
        <f t="shared" si="0"/>
        <v>5570290.2390299998</v>
      </c>
    </row>
    <row r="15" spans="1:11" x14ac:dyDescent="0.2">
      <c r="A15" t="s">
        <v>54</v>
      </c>
      <c r="B15">
        <v>2</v>
      </c>
      <c r="C15" t="s">
        <v>84</v>
      </c>
      <c r="D15">
        <v>333.64100000000002</v>
      </c>
      <c r="E15">
        <v>9860.0840000000007</v>
      </c>
      <c r="F15">
        <v>3289730.5070000002</v>
      </c>
      <c r="G15">
        <v>19089123</v>
      </c>
      <c r="H15">
        <v>1</v>
      </c>
      <c r="I15">
        <v>114</v>
      </c>
      <c r="K15">
        <f t="shared" si="0"/>
        <v>3274326.3020300004</v>
      </c>
    </row>
    <row r="16" spans="1:11" x14ac:dyDescent="0.2">
      <c r="A16" t="s">
        <v>55</v>
      </c>
      <c r="B16">
        <v>3</v>
      </c>
      <c r="C16" t="s">
        <v>84</v>
      </c>
      <c r="D16">
        <v>333.64100000000002</v>
      </c>
      <c r="E16">
        <v>5853.7520000000004</v>
      </c>
      <c r="F16">
        <v>1953052.973</v>
      </c>
      <c r="G16">
        <v>11332864</v>
      </c>
      <c r="H16">
        <v>1</v>
      </c>
      <c r="I16">
        <v>114</v>
      </c>
      <c r="K16">
        <f t="shared" si="0"/>
        <v>1937648.7680299999</v>
      </c>
    </row>
    <row r="17" spans="1:11" x14ac:dyDescent="0.2">
      <c r="A17" t="s">
        <v>56</v>
      </c>
      <c r="B17">
        <v>1</v>
      </c>
      <c r="C17" t="s">
        <v>87</v>
      </c>
      <c r="D17">
        <v>341.22399999999999</v>
      </c>
      <c r="E17">
        <v>19551.749</v>
      </c>
      <c r="F17">
        <v>6671525.6540000001</v>
      </c>
      <c r="G17">
        <v>38712464</v>
      </c>
      <c r="H17">
        <v>2</v>
      </c>
      <c r="I17">
        <v>62</v>
      </c>
      <c r="K17">
        <f t="shared" si="0"/>
        <v>6474323.7738000005</v>
      </c>
    </row>
    <row r="18" spans="1:11" x14ac:dyDescent="0.2">
      <c r="A18" t="s">
        <v>57</v>
      </c>
      <c r="B18">
        <v>2</v>
      </c>
      <c r="C18" t="s">
        <v>87</v>
      </c>
      <c r="D18">
        <v>341.22399999999999</v>
      </c>
      <c r="E18">
        <v>18264.875</v>
      </c>
      <c r="F18">
        <v>6232413.3109999998</v>
      </c>
      <c r="G18">
        <v>36164453</v>
      </c>
      <c r="H18">
        <v>2</v>
      </c>
      <c r="I18">
        <v>62</v>
      </c>
      <c r="K18">
        <f t="shared" si="0"/>
        <v>6035211.4308000002</v>
      </c>
    </row>
    <row r="19" spans="1:11" x14ac:dyDescent="0.2">
      <c r="A19" t="s">
        <v>58</v>
      </c>
      <c r="B19">
        <v>3</v>
      </c>
      <c r="C19" t="s">
        <v>87</v>
      </c>
      <c r="D19">
        <v>341.22399999999999</v>
      </c>
      <c r="E19">
        <v>14534.206</v>
      </c>
      <c r="F19">
        <v>4959419.3729999997</v>
      </c>
      <c r="G19">
        <v>28777727</v>
      </c>
      <c r="H19">
        <v>2</v>
      </c>
      <c r="I19">
        <v>62</v>
      </c>
      <c r="K19">
        <f t="shared" si="0"/>
        <v>4762217.4928000001</v>
      </c>
    </row>
    <row r="20" spans="1:11" x14ac:dyDescent="0.2">
      <c r="A20" t="s">
        <v>59</v>
      </c>
      <c r="B20">
        <v>1</v>
      </c>
      <c r="C20" t="s">
        <v>90</v>
      </c>
      <c r="D20">
        <v>341.22399999999999</v>
      </c>
      <c r="E20">
        <v>12211.478999999999</v>
      </c>
      <c r="F20">
        <v>4166849.4879999999</v>
      </c>
      <c r="G20">
        <v>24178729</v>
      </c>
      <c r="H20">
        <v>1</v>
      </c>
      <c r="I20">
        <v>109</v>
      </c>
      <c r="K20">
        <f t="shared" si="0"/>
        <v>4152507.8432799997</v>
      </c>
    </row>
    <row r="21" spans="1:11" x14ac:dyDescent="0.2">
      <c r="A21" t="s">
        <v>60</v>
      </c>
      <c r="B21">
        <v>2</v>
      </c>
      <c r="C21" t="s">
        <v>90</v>
      </c>
      <c r="D21">
        <v>341.22399999999999</v>
      </c>
      <c r="E21">
        <v>9070.0319999999992</v>
      </c>
      <c r="F21">
        <v>3094912.298</v>
      </c>
      <c r="G21">
        <v>17958663</v>
      </c>
      <c r="H21">
        <v>1</v>
      </c>
      <c r="I21">
        <v>109</v>
      </c>
      <c r="K21">
        <f t="shared" si="0"/>
        <v>3080570.6532799997</v>
      </c>
    </row>
    <row r="22" spans="1:11" x14ac:dyDescent="0.2">
      <c r="A22" t="s">
        <v>61</v>
      </c>
      <c r="B22">
        <v>3</v>
      </c>
      <c r="C22" t="s">
        <v>90</v>
      </c>
      <c r="D22">
        <v>341.22399999999999</v>
      </c>
      <c r="E22">
        <v>5224.451</v>
      </c>
      <c r="F22">
        <v>1782707.7609999999</v>
      </c>
      <c r="G22">
        <v>10344412</v>
      </c>
      <c r="H22">
        <v>1</v>
      </c>
      <c r="I22">
        <v>109</v>
      </c>
      <c r="K22">
        <f>F22-(D22*E56)</f>
        <v>1768366.11628</v>
      </c>
    </row>
    <row r="23" spans="1:11" x14ac:dyDescent="0.2">
      <c r="A23" t="s">
        <v>62</v>
      </c>
      <c r="B23">
        <v>1</v>
      </c>
      <c r="C23" t="s">
        <v>93</v>
      </c>
      <c r="D23">
        <v>348.97899999999998</v>
      </c>
      <c r="E23">
        <v>21545.475999999999</v>
      </c>
      <c r="F23">
        <v>7518920.0640000002</v>
      </c>
      <c r="G23">
        <v>43629589</v>
      </c>
      <c r="H23">
        <v>1</v>
      </c>
      <c r="I23">
        <v>100</v>
      </c>
      <c r="K23">
        <f t="shared" si="0"/>
        <v>7509382.4679300003</v>
      </c>
    </row>
    <row r="24" spans="1:11" x14ac:dyDescent="0.2">
      <c r="A24" t="s">
        <v>63</v>
      </c>
      <c r="B24">
        <v>2</v>
      </c>
      <c r="C24" t="s">
        <v>93</v>
      </c>
      <c r="D24">
        <v>348.97899999999998</v>
      </c>
      <c r="E24">
        <v>10837.333000000001</v>
      </c>
      <c r="F24">
        <v>3782002.4419999998</v>
      </c>
      <c r="G24">
        <v>21945600</v>
      </c>
      <c r="H24">
        <v>1</v>
      </c>
      <c r="I24">
        <v>100</v>
      </c>
      <c r="K24">
        <f t="shared" si="0"/>
        <v>3772464.8459299998</v>
      </c>
    </row>
    <row r="25" spans="1:11" x14ac:dyDescent="0.2">
      <c r="A25" t="s">
        <v>64</v>
      </c>
      <c r="B25">
        <v>3</v>
      </c>
      <c r="C25" t="s">
        <v>93</v>
      </c>
      <c r="D25">
        <v>348.97899999999998</v>
      </c>
      <c r="E25">
        <v>5810.1589999999997</v>
      </c>
      <c r="F25">
        <v>2027623.6810000001</v>
      </c>
      <c r="G25">
        <v>11765571</v>
      </c>
      <c r="H25">
        <v>1</v>
      </c>
      <c r="I25">
        <v>100</v>
      </c>
      <c r="K25">
        <f t="shared" si="0"/>
        <v>2018086.0849300001</v>
      </c>
    </row>
    <row r="26" spans="1:11" x14ac:dyDescent="0.2">
      <c r="A26" t="s">
        <v>65</v>
      </c>
      <c r="B26">
        <v>1</v>
      </c>
      <c r="C26" t="s">
        <v>96</v>
      </c>
      <c r="D26">
        <v>333.64100000000002</v>
      </c>
      <c r="E26">
        <v>13684.438</v>
      </c>
      <c r="F26">
        <v>4565692.4040000001</v>
      </c>
      <c r="G26">
        <v>26493071</v>
      </c>
      <c r="H26">
        <v>1</v>
      </c>
      <c r="I26">
        <v>88</v>
      </c>
      <c r="K26">
        <f t="shared" si="0"/>
        <v>4555088.2920970004</v>
      </c>
    </row>
    <row r="27" spans="1:11" x14ac:dyDescent="0.2">
      <c r="A27" t="s">
        <v>66</v>
      </c>
      <c r="B27">
        <v>2</v>
      </c>
      <c r="C27" t="s">
        <v>96</v>
      </c>
      <c r="D27">
        <v>333.64100000000002</v>
      </c>
      <c r="E27">
        <v>11525.973</v>
      </c>
      <c r="F27">
        <v>3845539.5520000001</v>
      </c>
      <c r="G27">
        <v>22314283</v>
      </c>
      <c r="H27">
        <v>1</v>
      </c>
      <c r="I27">
        <v>88</v>
      </c>
      <c r="K27">
        <f t="shared" si="0"/>
        <v>3834935.440097</v>
      </c>
    </row>
    <row r="28" spans="1:11" x14ac:dyDescent="0.2">
      <c r="A28" t="s">
        <v>67</v>
      </c>
      <c r="B28">
        <v>3</v>
      </c>
      <c r="C28" t="s">
        <v>96</v>
      </c>
      <c r="D28">
        <v>333.64100000000002</v>
      </c>
      <c r="E28">
        <v>5155.6180000000004</v>
      </c>
      <c r="F28">
        <v>1720126.595</v>
      </c>
      <c r="G28">
        <v>9981276</v>
      </c>
      <c r="H28">
        <v>1</v>
      </c>
      <c r="I28">
        <v>88</v>
      </c>
      <c r="K28">
        <f t="shared" si="0"/>
        <v>1709522.483097</v>
      </c>
    </row>
    <row r="29" spans="1:11" x14ac:dyDescent="0.2">
      <c r="A29" t="s">
        <v>68</v>
      </c>
      <c r="B29">
        <v>1</v>
      </c>
      <c r="C29" t="s">
        <v>99</v>
      </c>
      <c r="D29">
        <v>348.97899999999998</v>
      </c>
      <c r="E29">
        <v>18303.256000000001</v>
      </c>
      <c r="F29">
        <v>6387453.2489999998</v>
      </c>
      <c r="G29">
        <v>37064094</v>
      </c>
      <c r="H29">
        <v>1</v>
      </c>
      <c r="I29">
        <v>82</v>
      </c>
      <c r="K29">
        <f t="shared" si="0"/>
        <v>6079326.7776769996</v>
      </c>
    </row>
    <row r="30" spans="1:11" x14ac:dyDescent="0.2">
      <c r="A30" t="s">
        <v>69</v>
      </c>
      <c r="B30">
        <v>2</v>
      </c>
      <c r="C30" t="s">
        <v>99</v>
      </c>
      <c r="D30">
        <v>348.97899999999998</v>
      </c>
      <c r="E30">
        <v>15210.016</v>
      </c>
      <c r="F30">
        <v>5307977.0769999996</v>
      </c>
      <c r="G30">
        <v>30800282</v>
      </c>
      <c r="H30">
        <v>1</v>
      </c>
      <c r="I30">
        <v>82</v>
      </c>
      <c r="K30">
        <f t="shared" si="0"/>
        <v>4999850.6056769993</v>
      </c>
    </row>
    <row r="31" spans="1:11" x14ac:dyDescent="0.2">
      <c r="A31" t="s">
        <v>70</v>
      </c>
      <c r="B31">
        <v>3</v>
      </c>
      <c r="C31" t="s">
        <v>99</v>
      </c>
      <c r="D31">
        <v>348.97899999999998</v>
      </c>
      <c r="E31">
        <v>6849.268</v>
      </c>
      <c r="F31">
        <v>2390251.0150000001</v>
      </c>
      <c r="G31">
        <v>13869767</v>
      </c>
      <c r="H31">
        <v>1</v>
      </c>
      <c r="I31">
        <v>82</v>
      </c>
      <c r="K31">
        <f t="shared" si="0"/>
        <v>2082124.5436770001</v>
      </c>
    </row>
    <row r="36" spans="2:9" x14ac:dyDescent="0.2">
      <c r="B36">
        <v>4</v>
      </c>
      <c r="C36" t="s">
        <v>75</v>
      </c>
      <c r="D36">
        <v>341.22399999999999</v>
      </c>
      <c r="E36">
        <v>424.928</v>
      </c>
      <c r="F36">
        <v>144995.717</v>
      </c>
      <c r="G36">
        <v>841358</v>
      </c>
      <c r="H36">
        <v>2</v>
      </c>
      <c r="I36">
        <v>68</v>
      </c>
    </row>
    <row r="37" spans="2:9" x14ac:dyDescent="0.2">
      <c r="B37">
        <v>5</v>
      </c>
      <c r="C37" t="s">
        <v>77</v>
      </c>
      <c r="D37">
        <v>341.22399999999999</v>
      </c>
      <c r="E37">
        <v>424.928</v>
      </c>
      <c r="F37">
        <v>144995.717</v>
      </c>
      <c r="G37">
        <v>841358</v>
      </c>
      <c r="H37">
        <v>2</v>
      </c>
      <c r="I37">
        <v>68</v>
      </c>
    </row>
    <row r="38" spans="2:9" x14ac:dyDescent="0.2">
      <c r="B38">
        <v>6</v>
      </c>
      <c r="C38" t="s">
        <v>78</v>
      </c>
      <c r="D38">
        <v>341.22399999999999</v>
      </c>
      <c r="E38">
        <v>424.928</v>
      </c>
      <c r="F38">
        <v>144995.717</v>
      </c>
      <c r="G38">
        <v>841358</v>
      </c>
      <c r="H38">
        <v>2</v>
      </c>
      <c r="I38">
        <v>68</v>
      </c>
    </row>
    <row r="39" spans="2:9" x14ac:dyDescent="0.2">
      <c r="B39">
        <v>4</v>
      </c>
      <c r="C39" t="s">
        <v>76</v>
      </c>
      <c r="D39">
        <v>341.22399999999999</v>
      </c>
      <c r="E39">
        <v>618.86300000000006</v>
      </c>
      <c r="F39">
        <v>211170.764</v>
      </c>
      <c r="G39">
        <v>1225348</v>
      </c>
      <c r="H39">
        <v>2</v>
      </c>
      <c r="I39">
        <v>65</v>
      </c>
    </row>
    <row r="40" spans="2:9" x14ac:dyDescent="0.2">
      <c r="B40">
        <v>5</v>
      </c>
      <c r="C40" t="s">
        <v>79</v>
      </c>
      <c r="D40">
        <v>341.22399999999999</v>
      </c>
      <c r="E40">
        <v>618.86300000000006</v>
      </c>
      <c r="F40">
        <v>211170.764</v>
      </c>
      <c r="G40">
        <v>1225348</v>
      </c>
      <c r="H40">
        <v>2</v>
      </c>
      <c r="I40">
        <v>65</v>
      </c>
    </row>
    <row r="41" spans="2:9" x14ac:dyDescent="0.2">
      <c r="B41">
        <v>6</v>
      </c>
      <c r="C41" t="s">
        <v>80</v>
      </c>
      <c r="D41">
        <v>341.22399999999999</v>
      </c>
      <c r="E41">
        <v>618.86300000000006</v>
      </c>
      <c r="F41">
        <v>211170.764</v>
      </c>
      <c r="G41">
        <v>1225348</v>
      </c>
      <c r="H41">
        <v>2</v>
      </c>
      <c r="I41">
        <v>65</v>
      </c>
    </row>
    <row r="42" spans="2:9" x14ac:dyDescent="0.2">
      <c r="B42">
        <v>4</v>
      </c>
      <c r="C42" t="s">
        <v>21</v>
      </c>
      <c r="D42">
        <v>341.22399999999999</v>
      </c>
      <c r="E42">
        <v>194.1</v>
      </c>
      <c r="F42">
        <v>66231.573000000004</v>
      </c>
      <c r="G42">
        <v>384318</v>
      </c>
      <c r="H42">
        <v>1</v>
      </c>
      <c r="I42">
        <v>92</v>
      </c>
    </row>
    <row r="43" spans="2:9" x14ac:dyDescent="0.2">
      <c r="B43">
        <v>5</v>
      </c>
      <c r="C43" t="s">
        <v>22</v>
      </c>
      <c r="D43">
        <v>341.22399999999999</v>
      </c>
      <c r="E43">
        <v>194.1</v>
      </c>
      <c r="F43">
        <v>66231.573000000004</v>
      </c>
      <c r="G43">
        <v>384318</v>
      </c>
      <c r="H43">
        <v>1</v>
      </c>
      <c r="I43">
        <v>92</v>
      </c>
    </row>
    <row r="44" spans="2:9" x14ac:dyDescent="0.2">
      <c r="B44">
        <v>6</v>
      </c>
      <c r="C44" t="s">
        <v>23</v>
      </c>
      <c r="D44">
        <v>341.22399999999999</v>
      </c>
      <c r="E44">
        <v>194.1</v>
      </c>
      <c r="F44">
        <v>66231.573000000004</v>
      </c>
      <c r="G44">
        <v>384318</v>
      </c>
      <c r="H44">
        <v>1</v>
      </c>
      <c r="I44">
        <v>92</v>
      </c>
    </row>
    <row r="45" spans="2:9" x14ac:dyDescent="0.2">
      <c r="B45">
        <v>4</v>
      </c>
      <c r="C45" t="s">
        <v>81</v>
      </c>
      <c r="D45">
        <v>348.97899999999998</v>
      </c>
      <c r="E45">
        <v>59.03</v>
      </c>
      <c r="F45">
        <v>20600.105</v>
      </c>
      <c r="G45">
        <v>119535</v>
      </c>
      <c r="H45">
        <v>1</v>
      </c>
      <c r="I45">
        <v>93</v>
      </c>
    </row>
    <row r="46" spans="2:9" x14ac:dyDescent="0.2">
      <c r="B46">
        <v>5</v>
      </c>
      <c r="C46" t="s">
        <v>82</v>
      </c>
      <c r="D46">
        <v>348.97899999999998</v>
      </c>
      <c r="E46">
        <v>59.03</v>
      </c>
      <c r="F46">
        <v>20600.105</v>
      </c>
      <c r="G46">
        <v>119535</v>
      </c>
      <c r="H46">
        <v>1</v>
      </c>
      <c r="I46">
        <v>93</v>
      </c>
    </row>
    <row r="47" spans="2:9" x14ac:dyDescent="0.2">
      <c r="B47">
        <v>6</v>
      </c>
      <c r="C47" t="s">
        <v>83</v>
      </c>
      <c r="D47">
        <v>348.97899999999998</v>
      </c>
      <c r="E47">
        <v>59.03</v>
      </c>
      <c r="F47">
        <v>20600.105</v>
      </c>
      <c r="G47">
        <v>119535</v>
      </c>
      <c r="H47">
        <v>1</v>
      </c>
      <c r="I47">
        <v>93</v>
      </c>
    </row>
    <row r="48" spans="2:9" x14ac:dyDescent="0.2">
      <c r="B48">
        <v>4</v>
      </c>
      <c r="C48" t="s">
        <v>84</v>
      </c>
      <c r="D48">
        <v>333.64100000000002</v>
      </c>
      <c r="E48">
        <v>46.17</v>
      </c>
      <c r="F48">
        <v>15404.194</v>
      </c>
      <c r="G48">
        <v>89385</v>
      </c>
      <c r="H48">
        <v>1</v>
      </c>
      <c r="I48">
        <v>114</v>
      </c>
    </row>
    <row r="49" spans="2:9" x14ac:dyDescent="0.2">
      <c r="B49">
        <v>5</v>
      </c>
      <c r="C49" t="s">
        <v>85</v>
      </c>
      <c r="D49">
        <v>333.64100000000002</v>
      </c>
      <c r="E49">
        <v>46.17</v>
      </c>
      <c r="F49">
        <v>15404.194</v>
      </c>
      <c r="G49">
        <v>89385</v>
      </c>
      <c r="H49">
        <v>1</v>
      </c>
      <c r="I49">
        <v>114</v>
      </c>
    </row>
    <row r="50" spans="2:9" x14ac:dyDescent="0.2">
      <c r="B50">
        <v>6</v>
      </c>
      <c r="C50" t="s">
        <v>86</v>
      </c>
      <c r="D50">
        <v>333.64100000000002</v>
      </c>
      <c r="E50">
        <v>46.17</v>
      </c>
      <c r="F50">
        <v>15404.194</v>
      </c>
      <c r="G50">
        <v>89385</v>
      </c>
      <c r="H50">
        <v>1</v>
      </c>
      <c r="I50">
        <v>114</v>
      </c>
    </row>
    <row r="51" spans="2:9" x14ac:dyDescent="0.2">
      <c r="B51">
        <v>4</v>
      </c>
      <c r="C51" t="s">
        <v>87</v>
      </c>
      <c r="D51">
        <v>341.22399999999999</v>
      </c>
      <c r="E51">
        <v>577.92499999999995</v>
      </c>
      <c r="F51">
        <v>197201.77900000001</v>
      </c>
      <c r="G51">
        <v>1144291</v>
      </c>
      <c r="H51">
        <v>2</v>
      </c>
      <c r="I51">
        <v>62</v>
      </c>
    </row>
    <row r="52" spans="2:9" x14ac:dyDescent="0.2">
      <c r="B52">
        <v>5</v>
      </c>
      <c r="C52" t="s">
        <v>88</v>
      </c>
      <c r="D52">
        <v>341.22399999999999</v>
      </c>
      <c r="E52">
        <v>577.92499999999995</v>
      </c>
      <c r="F52">
        <v>197201.77900000001</v>
      </c>
      <c r="G52">
        <v>1144291</v>
      </c>
      <c r="H52">
        <v>2</v>
      </c>
      <c r="I52">
        <v>62</v>
      </c>
    </row>
    <row r="53" spans="2:9" x14ac:dyDescent="0.2">
      <c r="B53">
        <v>6</v>
      </c>
      <c r="C53" t="s">
        <v>89</v>
      </c>
      <c r="D53">
        <v>341.22399999999999</v>
      </c>
      <c r="E53">
        <v>577.92499999999995</v>
      </c>
      <c r="F53">
        <v>197201.77900000001</v>
      </c>
      <c r="G53">
        <v>1144291</v>
      </c>
      <c r="H53">
        <v>2</v>
      </c>
      <c r="I53">
        <v>62</v>
      </c>
    </row>
    <row r="54" spans="2:9" x14ac:dyDescent="0.2">
      <c r="B54">
        <v>4</v>
      </c>
      <c r="C54" t="s">
        <v>90</v>
      </c>
      <c r="D54">
        <v>341.22399999999999</v>
      </c>
      <c r="E54">
        <v>42.03</v>
      </c>
      <c r="F54">
        <v>14341.746999999999</v>
      </c>
      <c r="G54">
        <v>83220</v>
      </c>
      <c r="H54">
        <v>1</v>
      </c>
      <c r="I54">
        <v>109</v>
      </c>
    </row>
    <row r="55" spans="2:9" x14ac:dyDescent="0.2">
      <c r="B55">
        <v>5</v>
      </c>
      <c r="C55" t="s">
        <v>91</v>
      </c>
      <c r="D55">
        <v>341.22399999999999</v>
      </c>
      <c r="E55">
        <v>42.03</v>
      </c>
      <c r="F55">
        <v>14341.746999999999</v>
      </c>
      <c r="G55">
        <v>83220</v>
      </c>
      <c r="H55">
        <v>1</v>
      </c>
      <c r="I55">
        <v>109</v>
      </c>
    </row>
    <row r="56" spans="2:9" x14ac:dyDescent="0.2">
      <c r="B56">
        <v>6</v>
      </c>
      <c r="C56" t="s">
        <v>92</v>
      </c>
      <c r="D56">
        <v>341.22399999999999</v>
      </c>
      <c r="E56">
        <v>42.03</v>
      </c>
      <c r="F56">
        <v>14341.746999999999</v>
      </c>
      <c r="G56">
        <v>83220</v>
      </c>
      <c r="H56">
        <v>1</v>
      </c>
      <c r="I56">
        <v>109</v>
      </c>
    </row>
    <row r="57" spans="2:9" x14ac:dyDescent="0.2">
      <c r="B57">
        <v>4</v>
      </c>
      <c r="C57" t="s">
        <v>93</v>
      </c>
      <c r="D57">
        <v>348.97899999999998</v>
      </c>
      <c r="E57">
        <v>27.33</v>
      </c>
      <c r="F57">
        <v>9537.7270000000008</v>
      </c>
      <c r="G57">
        <v>55344</v>
      </c>
      <c r="H57">
        <v>1</v>
      </c>
      <c r="I57">
        <v>100</v>
      </c>
    </row>
    <row r="58" spans="2:9" x14ac:dyDescent="0.2">
      <c r="B58">
        <v>5</v>
      </c>
      <c r="C58" t="s">
        <v>94</v>
      </c>
      <c r="D58">
        <v>348.97899999999998</v>
      </c>
      <c r="E58">
        <v>27.33</v>
      </c>
      <c r="F58">
        <v>9537.7270000000008</v>
      </c>
      <c r="G58">
        <v>55344</v>
      </c>
      <c r="H58">
        <v>1</v>
      </c>
      <c r="I58">
        <v>100</v>
      </c>
    </row>
    <row r="59" spans="2:9" x14ac:dyDescent="0.2">
      <c r="B59">
        <v>6</v>
      </c>
      <c r="C59" t="s">
        <v>95</v>
      </c>
      <c r="D59">
        <v>348.97899999999998</v>
      </c>
      <c r="E59">
        <v>27.33</v>
      </c>
      <c r="F59">
        <v>9537.7270000000008</v>
      </c>
      <c r="G59">
        <v>55344</v>
      </c>
      <c r="H59">
        <v>1</v>
      </c>
      <c r="I59">
        <v>100</v>
      </c>
    </row>
    <row r="60" spans="2:9" x14ac:dyDescent="0.2">
      <c r="B60">
        <v>4</v>
      </c>
      <c r="C60" t="s">
        <v>96</v>
      </c>
      <c r="D60">
        <v>333.64100000000002</v>
      </c>
      <c r="E60">
        <v>31.783000000000001</v>
      </c>
      <c r="F60">
        <v>10603.966</v>
      </c>
      <c r="G60">
        <v>61531</v>
      </c>
      <c r="H60">
        <v>1</v>
      </c>
      <c r="I60">
        <v>88</v>
      </c>
    </row>
    <row r="61" spans="2:9" x14ac:dyDescent="0.2">
      <c r="B61">
        <v>5</v>
      </c>
      <c r="C61" t="s">
        <v>97</v>
      </c>
      <c r="D61">
        <v>333.64100000000002</v>
      </c>
      <c r="E61">
        <v>31.783000000000001</v>
      </c>
      <c r="F61">
        <v>10603.966</v>
      </c>
      <c r="G61">
        <v>61531</v>
      </c>
      <c r="H61">
        <v>1</v>
      </c>
      <c r="I61">
        <v>88</v>
      </c>
    </row>
    <row r="62" spans="2:9" x14ac:dyDescent="0.2">
      <c r="B62">
        <v>6</v>
      </c>
      <c r="C62" t="s">
        <v>98</v>
      </c>
      <c r="D62">
        <v>333.64100000000002</v>
      </c>
      <c r="E62">
        <v>31.783000000000001</v>
      </c>
      <c r="F62">
        <v>10603.966</v>
      </c>
      <c r="G62">
        <v>61531</v>
      </c>
      <c r="H62">
        <v>1</v>
      </c>
      <c r="I62">
        <v>88</v>
      </c>
    </row>
    <row r="63" spans="2:9" x14ac:dyDescent="0.2">
      <c r="B63">
        <v>4</v>
      </c>
      <c r="C63" t="s">
        <v>100</v>
      </c>
      <c r="D63">
        <v>348.97899999999998</v>
      </c>
      <c r="E63">
        <v>882.93700000000001</v>
      </c>
      <c r="F63">
        <v>308126.45500000002</v>
      </c>
      <c r="G63">
        <v>1787947</v>
      </c>
      <c r="H63">
        <v>2</v>
      </c>
      <c r="I63">
        <v>82</v>
      </c>
    </row>
    <row r="64" spans="2:9" x14ac:dyDescent="0.2">
      <c r="B64">
        <v>5</v>
      </c>
      <c r="C64" t="s">
        <v>101</v>
      </c>
      <c r="D64">
        <v>348.97899999999998</v>
      </c>
      <c r="E64">
        <v>882.93700000000001</v>
      </c>
      <c r="F64">
        <v>308126.45500000002</v>
      </c>
      <c r="G64">
        <v>1787947</v>
      </c>
      <c r="H64">
        <v>2</v>
      </c>
      <c r="I64">
        <v>82</v>
      </c>
    </row>
    <row r="65" spans="2:9" x14ac:dyDescent="0.2">
      <c r="B65">
        <v>6</v>
      </c>
      <c r="C65" t="s">
        <v>102</v>
      </c>
      <c r="D65">
        <v>348.97899999999998</v>
      </c>
      <c r="E65">
        <v>882.93700000000001</v>
      </c>
      <c r="F65">
        <v>308126.45500000002</v>
      </c>
      <c r="G65">
        <v>1787947</v>
      </c>
      <c r="H65">
        <v>2</v>
      </c>
      <c r="I65">
        <v>82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0EEF-8781-9840-BE42-CD54ADC6EFCE}">
  <dimension ref="A1:O35"/>
  <sheetViews>
    <sheetView topLeftCell="D4" workbookViewId="0">
      <selection activeCell="L35" sqref="L35"/>
    </sheetView>
  </sheetViews>
  <sheetFormatPr baseColWidth="10" defaultRowHeight="16" x14ac:dyDescent="0.2"/>
  <sheetData>
    <row r="1" spans="1:14" x14ac:dyDescent="0.2">
      <c r="B1" s="1" t="s">
        <v>103</v>
      </c>
      <c r="C1" s="1" t="s">
        <v>104</v>
      </c>
    </row>
    <row r="2" spans="1:14" x14ac:dyDescent="0.2">
      <c r="A2" t="s">
        <v>10</v>
      </c>
      <c r="B2">
        <v>15315093.73103</v>
      </c>
      <c r="C2">
        <v>3402325.5421279999</v>
      </c>
      <c r="G2" s="1" t="s">
        <v>103</v>
      </c>
      <c r="H2" s="1" t="s">
        <v>104</v>
      </c>
      <c r="J2" s="1" t="s">
        <v>103</v>
      </c>
      <c r="K2" s="1" t="s">
        <v>104</v>
      </c>
      <c r="M2" s="1" t="s">
        <v>103</v>
      </c>
      <c r="N2" s="1" t="s">
        <v>104</v>
      </c>
    </row>
    <row r="3" spans="1:14" x14ac:dyDescent="0.2">
      <c r="A3" t="s">
        <v>8</v>
      </c>
      <c r="B3">
        <v>14233188.49203</v>
      </c>
      <c r="C3">
        <v>3096806.693128</v>
      </c>
      <c r="F3" t="s">
        <v>10</v>
      </c>
      <c r="G3">
        <v>15315093.73103</v>
      </c>
      <c r="H3">
        <v>3402325.5421279999</v>
      </c>
      <c r="I3" t="s">
        <v>8</v>
      </c>
      <c r="J3">
        <v>14233188.49203</v>
      </c>
      <c r="K3">
        <v>3096806.693128</v>
      </c>
      <c r="L3" t="s">
        <v>9</v>
      </c>
      <c r="M3">
        <v>10291504.26003</v>
      </c>
      <c r="N3">
        <v>2766790.3761279997</v>
      </c>
    </row>
    <row r="4" spans="1:14" x14ac:dyDescent="0.2">
      <c r="A4" t="s">
        <v>9</v>
      </c>
      <c r="B4">
        <v>10291504.26003</v>
      </c>
      <c r="C4">
        <v>2766790.3761279997</v>
      </c>
      <c r="F4" t="s">
        <v>12</v>
      </c>
      <c r="G4">
        <v>9576913.1358080003</v>
      </c>
      <c r="H4">
        <v>4561408.3486879999</v>
      </c>
      <c r="I4" t="s">
        <v>13</v>
      </c>
      <c r="J4">
        <v>9149577.5008080006</v>
      </c>
      <c r="K4">
        <v>3004571.0386880003</v>
      </c>
      <c r="L4" t="s">
        <v>14</v>
      </c>
      <c r="M4">
        <v>7253427.4168079998</v>
      </c>
      <c r="N4">
        <v>2324852.5386880003</v>
      </c>
    </row>
    <row r="5" spans="1:14" x14ac:dyDescent="0.2">
      <c r="A5" t="s">
        <v>12</v>
      </c>
      <c r="B5">
        <v>9576913.1358080003</v>
      </c>
      <c r="C5">
        <v>4561408.3486879999</v>
      </c>
      <c r="F5" t="s">
        <v>18</v>
      </c>
      <c r="G5">
        <v>7129136.1934300009</v>
      </c>
      <c r="H5">
        <v>5020907.7555999998</v>
      </c>
      <c r="I5" t="s">
        <v>19</v>
      </c>
      <c r="J5">
        <v>5245234.3274300005</v>
      </c>
      <c r="K5">
        <v>3576016.5536000002</v>
      </c>
      <c r="L5" t="s">
        <v>20</v>
      </c>
      <c r="M5">
        <v>3307415.62543</v>
      </c>
      <c r="N5">
        <v>2125627.1645999998</v>
      </c>
    </row>
    <row r="6" spans="1:14" x14ac:dyDescent="0.2">
      <c r="A6" t="s">
        <v>13</v>
      </c>
      <c r="B6">
        <v>9149577.5008080006</v>
      </c>
      <c r="C6">
        <v>3004571.0386880003</v>
      </c>
      <c r="F6" t="s">
        <v>50</v>
      </c>
      <c r="G6">
        <v>8279542.3183199996</v>
      </c>
      <c r="H6">
        <v>18894161.886629999</v>
      </c>
      <c r="I6" t="s">
        <v>51</v>
      </c>
      <c r="J6">
        <v>7034327.8023199998</v>
      </c>
      <c r="K6">
        <v>11065853.70163</v>
      </c>
      <c r="L6" t="s">
        <v>52</v>
      </c>
      <c r="M6">
        <v>5673062.6693199994</v>
      </c>
      <c r="N6">
        <v>8316609.3886299999</v>
      </c>
    </row>
    <row r="7" spans="1:14" x14ac:dyDescent="0.2">
      <c r="A7" t="s">
        <v>14</v>
      </c>
      <c r="B7">
        <v>7253427.4168079998</v>
      </c>
      <c r="C7">
        <v>2324852.5386880003</v>
      </c>
      <c r="F7" t="s">
        <v>53</v>
      </c>
      <c r="G7">
        <v>18269750.991205003</v>
      </c>
      <c r="H7">
        <v>5570290.2390299998</v>
      </c>
      <c r="I7" t="s">
        <v>54</v>
      </c>
      <c r="J7">
        <v>18803745.485205002</v>
      </c>
      <c r="K7">
        <v>3274326.3020300004</v>
      </c>
      <c r="L7" t="s">
        <v>55</v>
      </c>
      <c r="M7">
        <v>16044797.314205</v>
      </c>
      <c r="N7">
        <v>1937648.7680299999</v>
      </c>
    </row>
    <row r="8" spans="1:14" x14ac:dyDescent="0.2">
      <c r="A8" t="s">
        <v>18</v>
      </c>
      <c r="B8">
        <v>7129136.1934300009</v>
      </c>
      <c r="C8">
        <v>5020907.7555999998</v>
      </c>
      <c r="F8" t="s">
        <v>56</v>
      </c>
      <c r="G8">
        <v>10244237.521859001</v>
      </c>
      <c r="H8">
        <v>6474323.7738000005</v>
      </c>
      <c r="I8" t="s">
        <v>57</v>
      </c>
      <c r="J8">
        <v>13887181.715859002</v>
      </c>
      <c r="K8">
        <v>6035211.4308000002</v>
      </c>
      <c r="L8" t="s">
        <v>58</v>
      </c>
      <c r="M8">
        <v>10051432.706859</v>
      </c>
      <c r="N8">
        <v>4762217.4928000001</v>
      </c>
    </row>
    <row r="9" spans="1:14" x14ac:dyDescent="0.2">
      <c r="A9" t="s">
        <v>19</v>
      </c>
      <c r="B9">
        <v>5245234.3274300005</v>
      </c>
      <c r="C9">
        <v>3576016.5536000002</v>
      </c>
      <c r="F9" t="s">
        <v>59</v>
      </c>
      <c r="G9">
        <v>17867630.931992002</v>
      </c>
      <c r="H9">
        <v>4152507.8432799997</v>
      </c>
      <c r="I9" t="s">
        <v>60</v>
      </c>
      <c r="J9">
        <v>15132871.748992</v>
      </c>
      <c r="K9">
        <v>3080570.6532799997</v>
      </c>
      <c r="L9" t="s">
        <v>61</v>
      </c>
      <c r="M9">
        <v>13198064.263991999</v>
      </c>
      <c r="N9">
        <v>1768366.11628</v>
      </c>
    </row>
    <row r="10" spans="1:14" x14ac:dyDescent="0.2">
      <c r="A10" t="s">
        <v>20</v>
      </c>
      <c r="B10">
        <v>3307415.62543</v>
      </c>
      <c r="C10">
        <v>2125627.1645999998</v>
      </c>
      <c r="F10" t="s">
        <v>62</v>
      </c>
      <c r="G10">
        <v>12096624.850025</v>
      </c>
      <c r="H10">
        <v>7509382.4679300003</v>
      </c>
      <c r="I10" t="s">
        <v>63</v>
      </c>
      <c r="J10">
        <v>10659815.831025001</v>
      </c>
      <c r="K10">
        <v>3772464.8459299998</v>
      </c>
      <c r="L10" t="s">
        <v>64</v>
      </c>
      <c r="M10">
        <v>9937047.1010250002</v>
      </c>
      <c r="N10">
        <v>2018086.0849300001</v>
      </c>
    </row>
    <row r="11" spans="1:14" x14ac:dyDescent="0.2">
      <c r="A11" t="s">
        <v>50</v>
      </c>
      <c r="B11">
        <v>8279542.3183199996</v>
      </c>
      <c r="C11">
        <v>18894161.886629999</v>
      </c>
      <c r="F11" t="s">
        <v>65</v>
      </c>
      <c r="G11">
        <v>7541830.3237840002</v>
      </c>
      <c r="H11">
        <v>4555088.2920970004</v>
      </c>
      <c r="I11" t="s">
        <v>66</v>
      </c>
      <c r="J11">
        <v>5994415.6217839997</v>
      </c>
      <c r="K11">
        <v>3834935.440097</v>
      </c>
      <c r="L11" t="s">
        <v>67</v>
      </c>
      <c r="M11">
        <v>5844591.0687840004</v>
      </c>
      <c r="N11">
        <v>1709522.483097</v>
      </c>
    </row>
    <row r="12" spans="1:14" x14ac:dyDescent="0.2">
      <c r="A12" t="s">
        <v>51</v>
      </c>
      <c r="B12">
        <v>7034327.8023199998</v>
      </c>
      <c r="C12">
        <v>11065853.70163</v>
      </c>
      <c r="F12" t="s">
        <v>68</v>
      </c>
      <c r="G12">
        <v>6347576.0372890001</v>
      </c>
      <c r="H12">
        <v>6079326.7776769996</v>
      </c>
      <c r="I12" t="s">
        <v>69</v>
      </c>
      <c r="J12">
        <v>3968012.3982889997</v>
      </c>
      <c r="K12">
        <v>4999850.6056769993</v>
      </c>
      <c r="L12" t="s">
        <v>70</v>
      </c>
      <c r="M12">
        <v>3952006.0642889999</v>
      </c>
      <c r="N12">
        <v>2082124.5436770001</v>
      </c>
    </row>
    <row r="13" spans="1:14" x14ac:dyDescent="0.2">
      <c r="A13" t="s">
        <v>52</v>
      </c>
      <c r="B13">
        <v>5673062.6693199994</v>
      </c>
      <c r="C13">
        <v>8316609.3886299999</v>
      </c>
    </row>
    <row r="14" spans="1:14" x14ac:dyDescent="0.2">
      <c r="A14" t="s">
        <v>53</v>
      </c>
      <c r="B14">
        <v>18269750.991205003</v>
      </c>
      <c r="C14">
        <v>5570290.2390299998</v>
      </c>
      <c r="G14">
        <f>AVERAGE(G3:G12)</f>
        <v>11266833.6034742</v>
      </c>
      <c r="H14">
        <f>AVERAGE(H3:H12)</f>
        <v>6621972.2926860005</v>
      </c>
      <c r="J14">
        <f>AVERAGE(J3:J12)</f>
        <v>10410837.092374202</v>
      </c>
      <c r="K14">
        <f>AVERAGE(K3:K12)</f>
        <v>4574060.7264859993</v>
      </c>
      <c r="M14">
        <f>AVERAGE(M3:M12)</f>
        <v>8555334.8490741998</v>
      </c>
      <c r="N14">
        <f>AVERAGE(N3:N12)</f>
        <v>2981184.4956859993</v>
      </c>
    </row>
    <row r="15" spans="1:14" x14ac:dyDescent="0.2">
      <c r="A15" t="s">
        <v>54</v>
      </c>
      <c r="B15">
        <v>18803745.485205002</v>
      </c>
      <c r="C15">
        <v>3274326.3020300004</v>
      </c>
    </row>
    <row r="16" spans="1:14" x14ac:dyDescent="0.2">
      <c r="A16" t="s">
        <v>55</v>
      </c>
      <c r="B16">
        <v>16044797.314205</v>
      </c>
      <c r="C16">
        <v>1937648.7680299999</v>
      </c>
    </row>
    <row r="17" spans="1:13" x14ac:dyDescent="0.2">
      <c r="A17" t="s">
        <v>56</v>
      </c>
      <c r="B17">
        <v>10244237.521859001</v>
      </c>
      <c r="C17">
        <v>6474323.7738000005</v>
      </c>
    </row>
    <row r="18" spans="1:13" x14ac:dyDescent="0.2">
      <c r="A18" t="s">
        <v>57</v>
      </c>
      <c r="B18">
        <v>13887181.715859002</v>
      </c>
      <c r="C18">
        <v>6035211.4308000002</v>
      </c>
    </row>
    <row r="19" spans="1:13" x14ac:dyDescent="0.2">
      <c r="A19" t="s">
        <v>58</v>
      </c>
      <c r="B19">
        <v>10051432.706859</v>
      </c>
      <c r="C19">
        <v>4762217.4928000001</v>
      </c>
    </row>
    <row r="20" spans="1:13" x14ac:dyDescent="0.2">
      <c r="A20" t="s">
        <v>59</v>
      </c>
      <c r="B20">
        <v>17867630.931992002</v>
      </c>
      <c r="C20">
        <v>4152507.8432799997</v>
      </c>
      <c r="G20" s="1" t="s">
        <v>71</v>
      </c>
      <c r="H20" s="1" t="s">
        <v>72</v>
      </c>
      <c r="I20" s="1" t="s">
        <v>73</v>
      </c>
      <c r="J20" s="2"/>
      <c r="K20" s="3" t="s">
        <v>71</v>
      </c>
      <c r="L20" s="3" t="s">
        <v>72</v>
      </c>
      <c r="M20" s="4" t="s">
        <v>73</v>
      </c>
    </row>
    <row r="21" spans="1:13" x14ac:dyDescent="0.2">
      <c r="A21" t="s">
        <v>60</v>
      </c>
      <c r="B21">
        <v>15132871.748992</v>
      </c>
      <c r="C21">
        <v>3080570.6532799997</v>
      </c>
      <c r="F21" s="1" t="s">
        <v>74</v>
      </c>
      <c r="G21">
        <v>11266833.6034742</v>
      </c>
      <c r="H21">
        <v>10410837.092374202</v>
      </c>
      <c r="I21">
        <v>8555334.8490741998</v>
      </c>
      <c r="J21" s="5" t="s">
        <v>74</v>
      </c>
      <c r="K21">
        <f>(G21/G21)*100</f>
        <v>100</v>
      </c>
      <c r="L21">
        <f>(H21/G21)*100</f>
        <v>92.402510401537782</v>
      </c>
      <c r="M21" s="6">
        <f>(I21/G21)*100</f>
        <v>75.933799594201062</v>
      </c>
    </row>
    <row r="22" spans="1:13" x14ac:dyDescent="0.2">
      <c r="A22" t="s">
        <v>61</v>
      </c>
      <c r="B22">
        <v>13198064.263991999</v>
      </c>
      <c r="C22">
        <v>1768366.11628</v>
      </c>
      <c r="F22" s="1" t="s">
        <v>105</v>
      </c>
      <c r="G22">
        <v>6621972.2926860005</v>
      </c>
      <c r="H22">
        <v>4574060.7264859993</v>
      </c>
      <c r="I22">
        <v>2981184.4956859993</v>
      </c>
      <c r="J22" s="7" t="s">
        <v>105</v>
      </c>
      <c r="K22" s="8">
        <f>(G22/G22)*100</f>
        <v>100</v>
      </c>
      <c r="L22" s="8">
        <f t="shared" ref="L22" si="0">(H22/G22)*100</f>
        <v>69.073993733529676</v>
      </c>
      <c r="M22" s="9">
        <f>(I22/G22)*100</f>
        <v>45.019585765689953</v>
      </c>
    </row>
    <row r="23" spans="1:13" x14ac:dyDescent="0.2">
      <c r="A23" t="s">
        <v>62</v>
      </c>
      <c r="B23">
        <v>12096624.850025</v>
      </c>
      <c r="C23">
        <v>7509382.4679300003</v>
      </c>
    </row>
    <row r="24" spans="1:13" x14ac:dyDescent="0.2">
      <c r="A24" t="s">
        <v>63</v>
      </c>
      <c r="B24">
        <v>10659815.831025001</v>
      </c>
      <c r="C24">
        <v>3772464.8459299998</v>
      </c>
    </row>
    <row r="25" spans="1:13" x14ac:dyDescent="0.2">
      <c r="A25" t="s">
        <v>64</v>
      </c>
      <c r="B25">
        <v>9937047.1010250002</v>
      </c>
      <c r="C25">
        <v>2018086.0849300001</v>
      </c>
    </row>
    <row r="26" spans="1:13" x14ac:dyDescent="0.2">
      <c r="A26" t="s">
        <v>65</v>
      </c>
      <c r="B26">
        <v>7541830.3237840002</v>
      </c>
      <c r="C26">
        <v>4555088.2920970004</v>
      </c>
    </row>
    <row r="27" spans="1:13" x14ac:dyDescent="0.2">
      <c r="A27" t="s">
        <v>66</v>
      </c>
      <c r="B27">
        <v>5994415.6217839997</v>
      </c>
      <c r="C27">
        <v>3834935.440097</v>
      </c>
    </row>
    <row r="28" spans="1:13" x14ac:dyDescent="0.2">
      <c r="A28" t="s">
        <v>67</v>
      </c>
      <c r="B28">
        <v>5844591.0687840004</v>
      </c>
      <c r="C28">
        <v>1709522.483097</v>
      </c>
    </row>
    <row r="29" spans="1:13" x14ac:dyDescent="0.2">
      <c r="A29" t="s">
        <v>68</v>
      </c>
      <c r="B29">
        <v>6347576.0372890001</v>
      </c>
      <c r="C29">
        <v>6079326.7776769996</v>
      </c>
    </row>
    <row r="30" spans="1:13" x14ac:dyDescent="0.2">
      <c r="A30" t="s">
        <v>69</v>
      </c>
      <c r="B30">
        <v>3968012.3982889997</v>
      </c>
      <c r="C30">
        <v>4999850.6056769993</v>
      </c>
    </row>
    <row r="31" spans="1:13" x14ac:dyDescent="0.2">
      <c r="A31" t="s">
        <v>70</v>
      </c>
      <c r="B31">
        <v>3952006.0642889999</v>
      </c>
      <c r="C31">
        <v>2082124.5436770001</v>
      </c>
    </row>
    <row r="33" spans="15:15" x14ac:dyDescent="0.2">
      <c r="O33" t="s">
        <v>107</v>
      </c>
    </row>
    <row r="34" spans="15:15" x14ac:dyDescent="0.2">
      <c r="O34" t="s">
        <v>108</v>
      </c>
    </row>
    <row r="35" spans="15:15" x14ac:dyDescent="0.2">
      <c r="O35" t="s">
        <v>106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3722-B6D8-7042-BD9A-AB7FCFFF5290}">
  <dimension ref="A1"/>
  <sheetViews>
    <sheetView tabSelected="1" workbookViewId="0">
      <selection activeCell="A30" sqref="A30"/>
    </sheetView>
  </sheetViews>
  <sheetFormatPr baseColWidth="10" defaultRowHeight="16" x14ac:dyDescent="0.2"/>
  <cols>
    <col min="1" max="1" width="68.33203125" bestFit="1" customWidth="1"/>
  </cols>
  <sheetData>
    <row r="1" spans="1:1" x14ac:dyDescent="0.2">
      <c r="A1" s="1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A10 NTF</vt:lpstr>
      <vt:lpstr>A10NX</vt:lpstr>
      <vt:lpstr>combined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2023-08-17T17:03:47Z</dcterms:created>
  <dcterms:modified xsi:type="dcterms:W3CDTF">2024-02-19T16:52:01Z</dcterms:modified>
</cp:coreProperties>
</file>