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atpoint/Downloads/final/editorial_changes/"/>
    </mc:Choice>
  </mc:AlternateContent>
  <xr:revisionPtr revIDLastSave="0" documentId="13_ncr:1_{F3F68179-7970-7949-993B-68AEDFE04BF6}" xr6:coauthVersionLast="47" xr6:coauthVersionMax="47" xr10:uidLastSave="{00000000-0000-0000-0000-000000000000}"/>
  <bookViews>
    <workbookView xWindow="0" yWindow="500" windowWidth="28800" windowHeight="16320" xr2:uid="{58C52DC0-E8BC-0148-9660-8F6DFCCDA960}"/>
  </bookViews>
  <sheets>
    <sheet name="Legend" sheetId="2" r:id="rId1"/>
    <sheet name="NGS Metric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20" i="1"/>
  <c r="H4" i="1"/>
  <c r="H5" i="1"/>
  <c r="H6" i="1"/>
  <c r="H7" i="1"/>
  <c r="H8" i="1"/>
  <c r="H9" i="1"/>
  <c r="H10" i="1"/>
  <c r="H11" i="1"/>
  <c r="H12" i="1"/>
  <c r="H13" i="1"/>
  <c r="H14" i="1"/>
  <c r="H3" i="1"/>
</calcChain>
</file>

<file path=xl/sharedStrings.xml><?xml version="1.0" encoding="utf-8"?>
<sst xmlns="http://schemas.openxmlformats.org/spreadsheetml/2006/main" count="173" uniqueCount="60">
  <si>
    <t>Total Reads</t>
  </si>
  <si>
    <t>% Duplicates</t>
  </si>
  <si>
    <t>Sample</t>
  </si>
  <si>
    <t>Assay</t>
  </si>
  <si>
    <t>ATAC-seq</t>
  </si>
  <si>
    <t>WT LSK rep1</t>
  </si>
  <si>
    <t>WT LSK rep2</t>
  </si>
  <si>
    <t>WT LSK rep3</t>
  </si>
  <si>
    <t>WT GMP rep 1</t>
  </si>
  <si>
    <t>WT GMP rep 2</t>
  </si>
  <si>
    <t>WT GMP rep 3</t>
  </si>
  <si>
    <t>URE LSK rep1</t>
  </si>
  <si>
    <t>URE LSK rep2</t>
  </si>
  <si>
    <t>URE LSK rep3</t>
  </si>
  <si>
    <t>URE GMP rep1</t>
  </si>
  <si>
    <t>URE GMP rep3</t>
  </si>
  <si>
    <t>URE GMP rep2</t>
  </si>
  <si>
    <t>ChIP-seq</t>
  </si>
  <si>
    <t>Read Length</t>
  </si>
  <si>
    <t>2x51</t>
  </si>
  <si>
    <t>% Reads aligned to chrM</t>
  </si>
  <si>
    <t>Reads after all filtering steps</t>
  </si>
  <si>
    <t>% Reads filtered out</t>
  </si>
  <si>
    <t>Number of callable peaks*</t>
  </si>
  <si>
    <t>* Peaks were called per experimental group (rather than sample, see methods), hence number of peaks is the same between replicates</t>
  </si>
  <si>
    <t>% of reads in peaks**</t>
  </si>
  <si>
    <t>** Indicates % of reads that are overlapping callable peaks indicating signal compared to noise (ranges from 0 - 100%, 100% would mean all reads are signal). In the literature often called FRiPs (fraction of reads in peaks)</t>
  </si>
  <si>
    <t>RUNX1</t>
  </si>
  <si>
    <t>1x72</t>
  </si>
  <si>
    <t>IgG</t>
  </si>
  <si>
    <t>*</t>
  </si>
  <si>
    <t>** Represents the percent of reads overlapping the consensus peak set of knockdown + control</t>
  </si>
  <si>
    <t>Batch</t>
  </si>
  <si>
    <t>Anti-RUNX1 PU.1 KD rep1</t>
  </si>
  <si>
    <t>Anti-RUNX1 PU.1 KD rep2</t>
  </si>
  <si>
    <t>Anti-RUNX1 PU.1 KD rep3</t>
  </si>
  <si>
    <t>Anti-RUNX1 PU1. Control rep1</t>
  </si>
  <si>
    <t>Anti-RUNX1 PU1. Control rep2</t>
  </si>
  <si>
    <t>Anti-IgG PU1. Control rep1</t>
  </si>
  <si>
    <t>Anti-IgG PU1. Control rep2</t>
  </si>
  <si>
    <t>Anti-IgG PU1. Control rep3</t>
  </si>
  <si>
    <t>Anti-IgG PU.1 KD rep1</t>
  </si>
  <si>
    <t>Anti-IgG PU.1 KD rep2</t>
  </si>
  <si>
    <t>Anti-RUNX1 PU1. Control rep3</t>
  </si>
  <si>
    <t>Anti-RUNX1 PU1. Control rep4</t>
  </si>
  <si>
    <t>Anti-RUNX1 PU1. Control rep5</t>
  </si>
  <si>
    <t>Anti-RUNX1 PU.1 KD rep4</t>
  </si>
  <si>
    <t>Anti-RUNX1 PU.1 KD rep5</t>
  </si>
  <si>
    <t>Anti-RUNX1 PU.1 KD rep6</t>
  </si>
  <si>
    <t>Anti-IgG PU1. Control rep4</t>
  </si>
  <si>
    <t>Anti-IgG PU.1 KD rep3</t>
  </si>
  <si>
    <t>Anti-IgG PU.1 KD rep4</t>
  </si>
  <si>
    <t>PU.1 Status</t>
  </si>
  <si>
    <t>Knockdown</t>
  </si>
  <si>
    <t>Control</t>
  </si>
  <si>
    <t>ChIP Target</t>
  </si>
  <si>
    <t>ATAC-seq data produced from ex vivo sorted LSKs and GMPs from WT ore UREd/d mice</t>
  </si>
  <si>
    <t>ChIP-seq data produced from THP-1 cells with either a PU.1 knockdown or non-targeting control</t>
  </si>
  <si>
    <t>* Peaks per condition were called using macs2 + Irreproducible Discovery Rate against the IgG controls, hence, replicates have the same peak numbers and IgG have no peak numbers</t>
  </si>
  <si>
    <t>Dataset EV5: Sequencing and quality metrics of ATAC-seq (mouse) and ChIP-seq (human) data produced for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</si>
</sst>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8CD30-D4C9-8947-B7AD-4D4F5C189165}">
  <dimension ref="A1"/>
  <sheetViews>
    <sheetView tabSelected="1" workbookViewId="0"/>
  </sheetViews>
  <sheetFormatPr baseColWidth="10" defaultRowHeight="16" x14ac:dyDescent="0.2"/>
  <sheetData>
    <row r="1" spans="1:1" x14ac:dyDescent="0.2">
      <c r="A1" s="14" t="s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58D3B-287B-3543-8B69-8648CFC01F34}">
  <dimension ref="A1:L41"/>
  <sheetViews>
    <sheetView workbookViewId="0">
      <selection sqref="A1:XFD2"/>
    </sheetView>
  </sheetViews>
  <sheetFormatPr baseColWidth="10" defaultColWidth="17.5" defaultRowHeight="16" x14ac:dyDescent="0.2"/>
  <cols>
    <col min="1" max="1" width="20.33203125" style="1" customWidth="1"/>
    <col min="2" max="2" width="12" style="1" bestFit="1" customWidth="1"/>
    <col min="3" max="3" width="26.33203125" style="1" bestFit="1" customWidth="1"/>
    <col min="4" max="4" width="11.33203125" style="1" bestFit="1" customWidth="1"/>
    <col min="5" max="5" width="12" style="1" bestFit="1" customWidth="1"/>
    <col min="6" max="6" width="22.83203125" style="1" bestFit="1" customWidth="1"/>
    <col min="7" max="7" width="26.33203125" style="1" bestFit="1" customWidth="1"/>
    <col min="8" max="8" width="18.5" style="1" bestFit="1" customWidth="1"/>
    <col min="9" max="9" width="26.33203125" style="1" bestFit="1" customWidth="1"/>
    <col min="10" max="10" width="19.33203125" style="1" bestFit="1" customWidth="1"/>
    <col min="11" max="11" width="24" style="1" bestFit="1" customWidth="1"/>
    <col min="12" max="12" width="19.33203125" style="1" bestFit="1" customWidth="1"/>
    <col min="13" max="16384" width="17.5" style="1"/>
  </cols>
  <sheetData>
    <row r="1" spans="1:10" ht="17" thickBot="1" x14ac:dyDescent="0.25">
      <c r="A1" s="2" t="s">
        <v>56</v>
      </c>
    </row>
    <row r="2" spans="1:10" ht="17" thickBot="1" x14ac:dyDescent="0.25">
      <c r="A2" s="11" t="s">
        <v>3</v>
      </c>
      <c r="B2" s="12" t="s">
        <v>18</v>
      </c>
      <c r="C2" s="12" t="s">
        <v>2</v>
      </c>
      <c r="D2" s="12" t="s">
        <v>0</v>
      </c>
      <c r="E2" s="12" t="s">
        <v>1</v>
      </c>
      <c r="F2" s="12" t="s">
        <v>20</v>
      </c>
      <c r="G2" s="12" t="s">
        <v>21</v>
      </c>
      <c r="H2" s="12" t="s">
        <v>22</v>
      </c>
      <c r="I2" s="12" t="s">
        <v>23</v>
      </c>
      <c r="J2" s="13" t="s">
        <v>25</v>
      </c>
    </row>
    <row r="3" spans="1:10" x14ac:dyDescent="0.2">
      <c r="A3" s="8" t="s">
        <v>4</v>
      </c>
      <c r="B3" s="8" t="s">
        <v>19</v>
      </c>
      <c r="C3" s="8" t="s">
        <v>5</v>
      </c>
      <c r="D3" s="9">
        <v>36141904</v>
      </c>
      <c r="E3" s="10">
        <v>12.206479215926199</v>
      </c>
      <c r="F3" s="10">
        <v>0.92967016900935817</v>
      </c>
      <c r="G3" s="9">
        <v>30879872</v>
      </c>
      <c r="H3" s="10">
        <f>100 - (100*G3/D3)</f>
        <v>14.559365771100488</v>
      </c>
      <c r="I3" s="9">
        <v>82951</v>
      </c>
      <c r="J3" s="8">
        <v>46.12</v>
      </c>
    </row>
    <row r="4" spans="1:10" x14ac:dyDescent="0.2">
      <c r="A4" s="3" t="s">
        <v>4</v>
      </c>
      <c r="B4" s="3" t="s">
        <v>19</v>
      </c>
      <c r="C4" s="3" t="s">
        <v>6</v>
      </c>
      <c r="D4" s="4">
        <v>22453969</v>
      </c>
      <c r="E4" s="5">
        <v>11.216311022786217</v>
      </c>
      <c r="F4" s="5">
        <v>0.95355747574070315</v>
      </c>
      <c r="G4" s="4">
        <v>19422103</v>
      </c>
      <c r="H4" s="5">
        <f t="shared" ref="H4:H14" si="0">100 - (100*G4/D4)</f>
        <v>13.502583886171749</v>
      </c>
      <c r="I4" s="4">
        <v>82951</v>
      </c>
      <c r="J4" s="3">
        <v>55.05</v>
      </c>
    </row>
    <row r="5" spans="1:10" x14ac:dyDescent="0.2">
      <c r="A5" s="3" t="s">
        <v>4</v>
      </c>
      <c r="B5" s="3" t="s">
        <v>19</v>
      </c>
      <c r="C5" s="3" t="s">
        <v>7</v>
      </c>
      <c r="D5" s="4">
        <v>51134607</v>
      </c>
      <c r="E5" s="5">
        <v>16.963722826695431</v>
      </c>
      <c r="F5" s="5">
        <v>1.0073246480607547</v>
      </c>
      <c r="G5" s="4">
        <v>41137869</v>
      </c>
      <c r="H5" s="5">
        <f t="shared" si="0"/>
        <v>19.549848109715597</v>
      </c>
      <c r="I5" s="4">
        <v>82951</v>
      </c>
      <c r="J5" s="3">
        <v>44.96</v>
      </c>
    </row>
    <row r="6" spans="1:10" x14ac:dyDescent="0.2">
      <c r="A6" s="3" t="s">
        <v>4</v>
      </c>
      <c r="B6" s="3" t="s">
        <v>19</v>
      </c>
      <c r="C6" s="3" t="s">
        <v>8</v>
      </c>
      <c r="D6" s="4">
        <v>27803588</v>
      </c>
      <c r="E6" s="5">
        <v>9.5364742133281499</v>
      </c>
      <c r="F6" s="5">
        <v>0.87560461620996544</v>
      </c>
      <c r="G6" s="4">
        <v>24293518</v>
      </c>
      <c r="H6" s="5">
        <f t="shared" si="0"/>
        <v>12.624521698422527</v>
      </c>
      <c r="I6" s="4">
        <v>81980</v>
      </c>
      <c r="J6" s="3">
        <v>56.02</v>
      </c>
    </row>
    <row r="7" spans="1:10" x14ac:dyDescent="0.2">
      <c r="A7" s="3" t="s">
        <v>4</v>
      </c>
      <c r="B7" s="3" t="s">
        <v>19</v>
      </c>
      <c r="C7" s="3" t="s">
        <v>9</v>
      </c>
      <c r="D7" s="4">
        <v>46682188</v>
      </c>
      <c r="E7" s="5">
        <v>17.155069938024326</v>
      </c>
      <c r="F7" s="5">
        <v>0.67545034521518144</v>
      </c>
      <c r="G7" s="4">
        <v>37319588</v>
      </c>
      <c r="H7" s="5">
        <f t="shared" si="0"/>
        <v>20.056043645597754</v>
      </c>
      <c r="I7" s="4">
        <v>81980</v>
      </c>
      <c r="J7" s="3">
        <v>49.25</v>
      </c>
    </row>
    <row r="8" spans="1:10" x14ac:dyDescent="0.2">
      <c r="A8" s="3" t="s">
        <v>4</v>
      </c>
      <c r="B8" s="3" t="s">
        <v>19</v>
      </c>
      <c r="C8" s="3" t="s">
        <v>10</v>
      </c>
      <c r="D8" s="4">
        <v>43427684</v>
      </c>
      <c r="E8" s="5">
        <v>16.719475530861835</v>
      </c>
      <c r="F8" s="5">
        <v>2.4959505093571188</v>
      </c>
      <c r="G8" s="4">
        <v>34909694</v>
      </c>
      <c r="H8" s="5">
        <f t="shared" si="0"/>
        <v>19.614193563718473</v>
      </c>
      <c r="I8" s="4">
        <v>81980</v>
      </c>
      <c r="J8" s="3">
        <v>58.93</v>
      </c>
    </row>
    <row r="9" spans="1:10" x14ac:dyDescent="0.2">
      <c r="A9" s="3" t="s">
        <v>4</v>
      </c>
      <c r="B9" s="3" t="s">
        <v>19</v>
      </c>
      <c r="C9" s="3" t="s">
        <v>11</v>
      </c>
      <c r="D9" s="4">
        <v>49940418</v>
      </c>
      <c r="E9" s="5">
        <v>20.935413476114679</v>
      </c>
      <c r="F9" s="5">
        <v>1.650757108200416</v>
      </c>
      <c r="G9" s="4">
        <v>37957263</v>
      </c>
      <c r="H9" s="5">
        <f t="shared" si="0"/>
        <v>23.994903286552386</v>
      </c>
      <c r="I9" s="4">
        <v>71270</v>
      </c>
      <c r="J9" s="3">
        <v>53.43</v>
      </c>
    </row>
    <row r="10" spans="1:10" x14ac:dyDescent="0.2">
      <c r="A10" s="3" t="s">
        <v>4</v>
      </c>
      <c r="B10" s="3" t="s">
        <v>19</v>
      </c>
      <c r="C10" s="3" t="s">
        <v>12</v>
      </c>
      <c r="D10" s="4">
        <v>43547788</v>
      </c>
      <c r="E10" s="5">
        <v>21.006970549227436</v>
      </c>
      <c r="F10" s="5">
        <v>0.96518909295691435</v>
      </c>
      <c r="G10" s="4">
        <v>32962972</v>
      </c>
      <c r="H10" s="5">
        <f t="shared" si="0"/>
        <v>24.306208159183655</v>
      </c>
      <c r="I10" s="4">
        <v>71270</v>
      </c>
      <c r="J10" s="3">
        <v>51.12</v>
      </c>
    </row>
    <row r="11" spans="1:10" x14ac:dyDescent="0.2">
      <c r="A11" s="3" t="s">
        <v>4</v>
      </c>
      <c r="B11" s="3" t="s">
        <v>19</v>
      </c>
      <c r="C11" s="3" t="s">
        <v>13</v>
      </c>
      <c r="D11" s="4">
        <v>55567045</v>
      </c>
      <c r="E11" s="5">
        <v>19.536678619494701</v>
      </c>
      <c r="F11" s="5">
        <v>1.6604050116395428</v>
      </c>
      <c r="G11" s="4">
        <v>42340174</v>
      </c>
      <c r="H11" s="5">
        <f t="shared" si="0"/>
        <v>23.803445009537583</v>
      </c>
      <c r="I11" s="4">
        <v>71270</v>
      </c>
      <c r="J11" s="3">
        <v>49.66</v>
      </c>
    </row>
    <row r="12" spans="1:10" x14ac:dyDescent="0.2">
      <c r="A12" s="3" t="s">
        <v>4</v>
      </c>
      <c r="B12" s="3" t="s">
        <v>19</v>
      </c>
      <c r="C12" s="3" t="s">
        <v>14</v>
      </c>
      <c r="D12" s="4">
        <v>61091551</v>
      </c>
      <c r="E12" s="5">
        <v>20.664026028738409</v>
      </c>
      <c r="F12" s="5">
        <v>1.1836293041569692</v>
      </c>
      <c r="G12" s="4">
        <v>45960335</v>
      </c>
      <c r="H12" s="5">
        <f t="shared" si="0"/>
        <v>24.76809927448069</v>
      </c>
      <c r="I12" s="4">
        <v>71151</v>
      </c>
      <c r="J12" s="3">
        <v>43.86</v>
      </c>
    </row>
    <row r="13" spans="1:10" x14ac:dyDescent="0.2">
      <c r="A13" s="3" t="s">
        <v>4</v>
      </c>
      <c r="B13" s="3" t="s">
        <v>19</v>
      </c>
      <c r="C13" s="3" t="s">
        <v>16</v>
      </c>
      <c r="D13" s="4">
        <v>79757268</v>
      </c>
      <c r="E13" s="5">
        <v>21.897746046165974</v>
      </c>
      <c r="F13" s="5">
        <v>0.45362887806036684</v>
      </c>
      <c r="G13" s="4">
        <v>59059812</v>
      </c>
      <c r="H13" s="5">
        <f t="shared" si="0"/>
        <v>25.950557885207402</v>
      </c>
      <c r="I13" s="4">
        <v>71151</v>
      </c>
      <c r="J13" s="3">
        <v>52.34</v>
      </c>
    </row>
    <row r="14" spans="1:10" x14ac:dyDescent="0.2">
      <c r="A14" s="3" t="s">
        <v>4</v>
      </c>
      <c r="B14" s="3" t="s">
        <v>19</v>
      </c>
      <c r="C14" s="3" t="s">
        <v>15</v>
      </c>
      <c r="D14" s="4">
        <v>58334655</v>
      </c>
      <c r="E14" s="5">
        <v>21.159813150519188</v>
      </c>
      <c r="F14" s="5">
        <v>1.5279459525388468</v>
      </c>
      <c r="G14" s="4">
        <v>43770586</v>
      </c>
      <c r="H14" s="5">
        <f t="shared" si="0"/>
        <v>24.966409761058841</v>
      </c>
      <c r="I14" s="4">
        <v>71151</v>
      </c>
      <c r="J14" s="3">
        <v>51.24</v>
      </c>
    </row>
    <row r="15" spans="1:10" x14ac:dyDescent="0.2">
      <c r="A15" s="6" t="s">
        <v>24</v>
      </c>
    </row>
    <row r="16" spans="1:10" x14ac:dyDescent="0.2">
      <c r="A16" s="6" t="s">
        <v>26</v>
      </c>
    </row>
    <row r="18" spans="1:12" ht="17" thickBot="1" x14ac:dyDescent="0.25">
      <c r="A18" s="2" t="s">
        <v>57</v>
      </c>
    </row>
    <row r="19" spans="1:12" ht="17" customHeight="1" thickBot="1" x14ac:dyDescent="0.25">
      <c r="A19" s="11" t="s">
        <v>3</v>
      </c>
      <c r="B19" s="12" t="s">
        <v>18</v>
      </c>
      <c r="C19" s="12" t="s">
        <v>2</v>
      </c>
      <c r="D19" s="12" t="s">
        <v>52</v>
      </c>
      <c r="E19" s="12" t="s">
        <v>55</v>
      </c>
      <c r="F19" s="12" t="s">
        <v>32</v>
      </c>
      <c r="G19" s="12" t="s">
        <v>0</v>
      </c>
      <c r="H19" s="12" t="s">
        <v>1</v>
      </c>
      <c r="I19" s="12" t="s">
        <v>21</v>
      </c>
      <c r="J19" s="12" t="s">
        <v>22</v>
      </c>
      <c r="K19" s="12" t="s">
        <v>23</v>
      </c>
      <c r="L19" s="13" t="s">
        <v>25</v>
      </c>
    </row>
    <row r="20" spans="1:12" x14ac:dyDescent="0.2">
      <c r="A20" s="8" t="s">
        <v>17</v>
      </c>
      <c r="B20" s="8" t="s">
        <v>28</v>
      </c>
      <c r="C20" s="8" t="s">
        <v>33</v>
      </c>
      <c r="D20" s="8" t="s">
        <v>53</v>
      </c>
      <c r="E20" s="9" t="s">
        <v>27</v>
      </c>
      <c r="F20" s="8">
        <v>1</v>
      </c>
      <c r="G20" s="9">
        <v>16224652</v>
      </c>
      <c r="H20" s="10">
        <f>100 * I20 / G20</f>
        <v>25.2491948671688</v>
      </c>
      <c r="I20" s="9">
        <v>4096594</v>
      </c>
      <c r="J20" s="10">
        <f>100 - (100*I20/G20)</f>
        <v>74.750805132831204</v>
      </c>
      <c r="K20" s="9">
        <v>16375</v>
      </c>
      <c r="L20" s="10">
        <v>8</v>
      </c>
    </row>
    <row r="21" spans="1:12" x14ac:dyDescent="0.2">
      <c r="A21" s="3" t="s">
        <v>17</v>
      </c>
      <c r="B21" s="3" t="s">
        <v>28</v>
      </c>
      <c r="C21" s="3" t="s">
        <v>34</v>
      </c>
      <c r="D21" s="3" t="s">
        <v>53</v>
      </c>
      <c r="E21" s="4" t="s">
        <v>27</v>
      </c>
      <c r="F21" s="3">
        <v>1</v>
      </c>
      <c r="G21" s="4">
        <v>25146812</v>
      </c>
      <c r="H21" s="5">
        <f t="shared" ref="H21:H39" si="1">100 * I21 / G21</f>
        <v>46.697541620782786</v>
      </c>
      <c r="I21" s="4">
        <v>11742943</v>
      </c>
      <c r="J21" s="5">
        <f t="shared" ref="J21:J39" si="2">100 - (100*I21/G21)</f>
        <v>53.302458379217214</v>
      </c>
      <c r="K21" s="4">
        <v>16375</v>
      </c>
      <c r="L21" s="5">
        <v>9.3000000000000007</v>
      </c>
    </row>
    <row r="22" spans="1:12" x14ac:dyDescent="0.2">
      <c r="A22" s="3" t="s">
        <v>17</v>
      </c>
      <c r="B22" s="3" t="s">
        <v>28</v>
      </c>
      <c r="C22" s="3" t="s">
        <v>35</v>
      </c>
      <c r="D22" s="3" t="s">
        <v>53</v>
      </c>
      <c r="E22" s="4" t="s">
        <v>27</v>
      </c>
      <c r="F22" s="3">
        <v>1</v>
      </c>
      <c r="G22" s="4">
        <v>25706833</v>
      </c>
      <c r="H22" s="5">
        <f t="shared" si="1"/>
        <v>58.620200317946598</v>
      </c>
      <c r="I22" s="4">
        <v>15069397</v>
      </c>
      <c r="J22" s="5">
        <f t="shared" si="2"/>
        <v>41.379799682053402</v>
      </c>
      <c r="K22" s="4">
        <v>16375</v>
      </c>
      <c r="L22" s="5">
        <v>9.4</v>
      </c>
    </row>
    <row r="23" spans="1:12" x14ac:dyDescent="0.2">
      <c r="A23" s="3" t="s">
        <v>17</v>
      </c>
      <c r="B23" s="3" t="s">
        <v>28</v>
      </c>
      <c r="C23" s="3" t="s">
        <v>36</v>
      </c>
      <c r="D23" s="3" t="s">
        <v>54</v>
      </c>
      <c r="E23" s="4" t="s">
        <v>27</v>
      </c>
      <c r="F23" s="3">
        <v>1</v>
      </c>
      <c r="G23" s="4">
        <v>26286797</v>
      </c>
      <c r="H23" s="5">
        <f t="shared" si="1"/>
        <v>50.896334003720575</v>
      </c>
      <c r="I23" s="4">
        <v>13379016</v>
      </c>
      <c r="J23" s="5">
        <f t="shared" si="2"/>
        <v>49.103665996279425</v>
      </c>
      <c r="K23" s="4">
        <v>22189</v>
      </c>
      <c r="L23" s="5">
        <v>9.8000000000000007</v>
      </c>
    </row>
    <row r="24" spans="1:12" x14ac:dyDescent="0.2">
      <c r="A24" s="3" t="s">
        <v>17</v>
      </c>
      <c r="B24" s="3" t="s">
        <v>28</v>
      </c>
      <c r="C24" s="3" t="s">
        <v>37</v>
      </c>
      <c r="D24" s="3" t="s">
        <v>54</v>
      </c>
      <c r="E24" s="4" t="s">
        <v>27</v>
      </c>
      <c r="F24" s="3">
        <v>1</v>
      </c>
      <c r="G24" s="4">
        <v>26683538</v>
      </c>
      <c r="H24" s="5">
        <f t="shared" si="1"/>
        <v>40.697133191258217</v>
      </c>
      <c r="I24" s="4">
        <v>10859435</v>
      </c>
      <c r="J24" s="5">
        <f t="shared" si="2"/>
        <v>59.302866808741783</v>
      </c>
      <c r="K24" s="4">
        <v>22189</v>
      </c>
      <c r="L24" s="5">
        <v>10.8</v>
      </c>
    </row>
    <row r="25" spans="1:12" x14ac:dyDescent="0.2">
      <c r="A25" s="3" t="s">
        <v>17</v>
      </c>
      <c r="B25" s="3" t="s">
        <v>28</v>
      </c>
      <c r="C25" s="3" t="s">
        <v>38</v>
      </c>
      <c r="D25" s="3" t="s">
        <v>54</v>
      </c>
      <c r="E25" s="4" t="s">
        <v>29</v>
      </c>
      <c r="F25" s="3">
        <v>1</v>
      </c>
      <c r="G25" s="4">
        <v>24905434</v>
      </c>
      <c r="H25" s="5">
        <f t="shared" si="1"/>
        <v>51.541968712530768</v>
      </c>
      <c r="I25" s="4">
        <v>12836751</v>
      </c>
      <c r="J25" s="5">
        <f t="shared" si="2"/>
        <v>48.458031287469232</v>
      </c>
      <c r="K25" s="4" t="s">
        <v>30</v>
      </c>
      <c r="L25" s="5">
        <v>1.2</v>
      </c>
    </row>
    <row r="26" spans="1:12" x14ac:dyDescent="0.2">
      <c r="A26" s="3" t="s">
        <v>17</v>
      </c>
      <c r="B26" s="3" t="s">
        <v>28</v>
      </c>
      <c r="C26" s="3" t="s">
        <v>39</v>
      </c>
      <c r="D26" s="3" t="s">
        <v>54</v>
      </c>
      <c r="E26" s="4" t="s">
        <v>29</v>
      </c>
      <c r="F26" s="3">
        <v>1</v>
      </c>
      <c r="G26" s="4">
        <v>21259297</v>
      </c>
      <c r="H26" s="5">
        <f t="shared" si="1"/>
        <v>70.375318619425656</v>
      </c>
      <c r="I26" s="4">
        <v>14961298</v>
      </c>
      <c r="J26" s="5">
        <f t="shared" si="2"/>
        <v>29.624681380574344</v>
      </c>
      <c r="K26" s="4" t="s">
        <v>30</v>
      </c>
      <c r="L26" s="5">
        <v>0.9</v>
      </c>
    </row>
    <row r="27" spans="1:12" x14ac:dyDescent="0.2">
      <c r="A27" s="3" t="s">
        <v>17</v>
      </c>
      <c r="B27" s="3" t="s">
        <v>28</v>
      </c>
      <c r="C27" s="7" t="s">
        <v>40</v>
      </c>
      <c r="D27" s="3" t="s">
        <v>54</v>
      </c>
      <c r="E27" s="4" t="s">
        <v>29</v>
      </c>
      <c r="F27" s="3">
        <v>1</v>
      </c>
      <c r="G27" s="4">
        <v>30688798</v>
      </c>
      <c r="H27" s="5">
        <f t="shared" si="1"/>
        <v>69.393806169925583</v>
      </c>
      <c r="I27" s="4">
        <v>21296125</v>
      </c>
      <c r="J27" s="5">
        <f t="shared" si="2"/>
        <v>30.606193830074417</v>
      </c>
      <c r="K27" s="4" t="s">
        <v>30</v>
      </c>
      <c r="L27" s="5">
        <v>0.9</v>
      </c>
    </row>
    <row r="28" spans="1:12" x14ac:dyDescent="0.2">
      <c r="A28" s="3" t="s">
        <v>17</v>
      </c>
      <c r="B28" s="3" t="s">
        <v>28</v>
      </c>
      <c r="C28" s="3" t="s">
        <v>41</v>
      </c>
      <c r="D28" s="3" t="s">
        <v>53</v>
      </c>
      <c r="E28" s="4" t="s">
        <v>29</v>
      </c>
      <c r="F28" s="3">
        <v>1</v>
      </c>
      <c r="G28" s="4">
        <v>44202418</v>
      </c>
      <c r="H28" s="5">
        <f t="shared" si="1"/>
        <v>71.095373108321809</v>
      </c>
      <c r="I28" s="4">
        <v>31425874</v>
      </c>
      <c r="J28" s="5">
        <f t="shared" si="2"/>
        <v>28.904626891678191</v>
      </c>
      <c r="K28" s="4" t="s">
        <v>30</v>
      </c>
      <c r="L28" s="5">
        <v>1.3</v>
      </c>
    </row>
    <row r="29" spans="1:12" x14ac:dyDescent="0.2">
      <c r="A29" s="3" t="s">
        <v>17</v>
      </c>
      <c r="B29" s="3" t="s">
        <v>28</v>
      </c>
      <c r="C29" s="3" t="s">
        <v>42</v>
      </c>
      <c r="D29" s="3" t="s">
        <v>53</v>
      </c>
      <c r="E29" s="4" t="s">
        <v>29</v>
      </c>
      <c r="F29" s="3">
        <v>1</v>
      </c>
      <c r="G29" s="4">
        <v>27617533</v>
      </c>
      <c r="H29" s="5">
        <f t="shared" si="1"/>
        <v>71.111793366916586</v>
      </c>
      <c r="I29" s="4">
        <v>19639323</v>
      </c>
      <c r="J29" s="5">
        <f t="shared" si="2"/>
        <v>28.888206633083414</v>
      </c>
      <c r="K29" s="4" t="s">
        <v>30</v>
      </c>
      <c r="L29" s="5">
        <v>1</v>
      </c>
    </row>
    <row r="30" spans="1:12" x14ac:dyDescent="0.2">
      <c r="A30" s="3" t="s">
        <v>17</v>
      </c>
      <c r="B30" s="3" t="s">
        <v>28</v>
      </c>
      <c r="C30" s="3" t="s">
        <v>43</v>
      </c>
      <c r="D30" s="3" t="s">
        <v>54</v>
      </c>
      <c r="E30" s="4" t="s">
        <v>27</v>
      </c>
      <c r="F30" s="3">
        <v>2</v>
      </c>
      <c r="G30" s="4">
        <v>26977863</v>
      </c>
      <c r="H30" s="5">
        <f t="shared" si="1"/>
        <v>39.614060609619081</v>
      </c>
      <c r="I30" s="4">
        <v>10687027</v>
      </c>
      <c r="J30" s="5">
        <f t="shared" si="2"/>
        <v>60.385939390380919</v>
      </c>
      <c r="K30" s="4">
        <v>16375</v>
      </c>
      <c r="L30" s="5">
        <v>4</v>
      </c>
    </row>
    <row r="31" spans="1:12" x14ac:dyDescent="0.2">
      <c r="A31" s="3" t="s">
        <v>17</v>
      </c>
      <c r="B31" s="3" t="s">
        <v>28</v>
      </c>
      <c r="C31" s="3" t="s">
        <v>44</v>
      </c>
      <c r="D31" s="3" t="s">
        <v>54</v>
      </c>
      <c r="E31" s="4" t="s">
        <v>27</v>
      </c>
      <c r="F31" s="3">
        <v>2</v>
      </c>
      <c r="G31" s="4">
        <v>26562084</v>
      </c>
      <c r="H31" s="5">
        <f t="shared" si="1"/>
        <v>42.840516579949075</v>
      </c>
      <c r="I31" s="4">
        <v>11379334</v>
      </c>
      <c r="J31" s="5">
        <f t="shared" si="2"/>
        <v>57.159483420050925</v>
      </c>
      <c r="K31" s="4">
        <v>16375</v>
      </c>
      <c r="L31" s="5">
        <v>6.5</v>
      </c>
    </row>
    <row r="32" spans="1:12" x14ac:dyDescent="0.2">
      <c r="A32" s="3" t="s">
        <v>17</v>
      </c>
      <c r="B32" s="3" t="s">
        <v>28</v>
      </c>
      <c r="C32" s="3" t="s">
        <v>45</v>
      </c>
      <c r="D32" s="3" t="s">
        <v>54</v>
      </c>
      <c r="E32" s="4" t="s">
        <v>27</v>
      </c>
      <c r="F32" s="3">
        <v>2</v>
      </c>
      <c r="G32" s="4">
        <v>25422439</v>
      </c>
      <c r="H32" s="5">
        <f t="shared" si="1"/>
        <v>42.332909128034487</v>
      </c>
      <c r="I32" s="4">
        <v>10762058</v>
      </c>
      <c r="J32" s="5">
        <f t="shared" si="2"/>
        <v>57.667090871965513</v>
      </c>
      <c r="K32" s="4">
        <v>16375</v>
      </c>
      <c r="L32" s="5">
        <v>7.3</v>
      </c>
    </row>
    <row r="33" spans="1:12" x14ac:dyDescent="0.2">
      <c r="A33" s="3" t="s">
        <v>17</v>
      </c>
      <c r="B33" s="3" t="s">
        <v>28</v>
      </c>
      <c r="C33" s="3" t="s">
        <v>35</v>
      </c>
      <c r="D33" s="3" t="s">
        <v>53</v>
      </c>
      <c r="E33" s="4" t="s">
        <v>27</v>
      </c>
      <c r="F33" s="3">
        <v>2</v>
      </c>
      <c r="G33" s="4">
        <v>32395972</v>
      </c>
      <c r="H33" s="5">
        <f t="shared" si="1"/>
        <v>68.707637480363303</v>
      </c>
      <c r="I33" s="4">
        <v>22258507</v>
      </c>
      <c r="J33" s="5">
        <f t="shared" si="2"/>
        <v>31.292362519636697</v>
      </c>
      <c r="K33" s="4">
        <v>22189</v>
      </c>
      <c r="L33" s="5">
        <v>9.6999999999999993</v>
      </c>
    </row>
    <row r="34" spans="1:12" x14ac:dyDescent="0.2">
      <c r="A34" s="3" t="s">
        <v>17</v>
      </c>
      <c r="B34" s="3" t="s">
        <v>28</v>
      </c>
      <c r="C34" s="3" t="s">
        <v>46</v>
      </c>
      <c r="D34" s="3" t="s">
        <v>53</v>
      </c>
      <c r="E34" s="4" t="s">
        <v>27</v>
      </c>
      <c r="F34" s="3">
        <v>2</v>
      </c>
      <c r="G34" s="4">
        <v>26636721</v>
      </c>
      <c r="H34" s="5">
        <f t="shared" si="1"/>
        <v>42.073023928132898</v>
      </c>
      <c r="I34" s="4">
        <v>11206874</v>
      </c>
      <c r="J34" s="5">
        <f t="shared" si="2"/>
        <v>57.926976071867102</v>
      </c>
      <c r="K34" s="4">
        <v>22189</v>
      </c>
      <c r="L34" s="5">
        <v>11</v>
      </c>
    </row>
    <row r="35" spans="1:12" x14ac:dyDescent="0.2">
      <c r="A35" s="3" t="s">
        <v>17</v>
      </c>
      <c r="B35" s="3" t="s">
        <v>28</v>
      </c>
      <c r="C35" s="3" t="s">
        <v>47</v>
      </c>
      <c r="D35" s="3" t="s">
        <v>53</v>
      </c>
      <c r="E35" s="4" t="s">
        <v>27</v>
      </c>
      <c r="F35" s="3">
        <v>2</v>
      </c>
      <c r="G35" s="4">
        <v>23590595</v>
      </c>
      <c r="H35" s="5">
        <f t="shared" si="1"/>
        <v>41.862339631535363</v>
      </c>
      <c r="I35" s="4">
        <v>9875575</v>
      </c>
      <c r="J35" s="5">
        <f t="shared" si="2"/>
        <v>58.137660368464637</v>
      </c>
      <c r="K35" s="4">
        <v>22189</v>
      </c>
      <c r="L35" s="5">
        <v>13</v>
      </c>
    </row>
    <row r="36" spans="1:12" x14ac:dyDescent="0.2">
      <c r="A36" s="3" t="s">
        <v>17</v>
      </c>
      <c r="B36" s="3" t="s">
        <v>28</v>
      </c>
      <c r="C36" s="3" t="s">
        <v>48</v>
      </c>
      <c r="D36" s="3" t="s">
        <v>53</v>
      </c>
      <c r="E36" s="4" t="s">
        <v>27</v>
      </c>
      <c r="F36" s="3">
        <v>2</v>
      </c>
      <c r="G36" s="4">
        <v>23740727</v>
      </c>
      <c r="H36" s="5">
        <f t="shared" si="1"/>
        <v>44.81975636213668</v>
      </c>
      <c r="I36" s="4">
        <v>10640536</v>
      </c>
      <c r="J36" s="5">
        <f t="shared" si="2"/>
        <v>55.18024363786332</v>
      </c>
      <c r="K36" s="4">
        <v>22189</v>
      </c>
      <c r="L36" s="5">
        <v>9.1999999999999993</v>
      </c>
    </row>
    <row r="37" spans="1:12" x14ac:dyDescent="0.2">
      <c r="A37" s="3" t="s">
        <v>17</v>
      </c>
      <c r="B37" s="3" t="s">
        <v>28</v>
      </c>
      <c r="C37" s="7" t="s">
        <v>49</v>
      </c>
      <c r="D37" s="3" t="s">
        <v>54</v>
      </c>
      <c r="E37" s="3" t="s">
        <v>29</v>
      </c>
      <c r="F37" s="3">
        <v>2</v>
      </c>
      <c r="G37" s="4">
        <v>27998017</v>
      </c>
      <c r="H37" s="5">
        <f t="shared" si="1"/>
        <v>64.725319653888349</v>
      </c>
      <c r="I37" s="4">
        <v>18121806</v>
      </c>
      <c r="J37" s="5">
        <f t="shared" si="2"/>
        <v>35.274680346111651</v>
      </c>
      <c r="K37" s="4" t="s">
        <v>30</v>
      </c>
      <c r="L37" s="5">
        <v>1.1000000000000001</v>
      </c>
    </row>
    <row r="38" spans="1:12" x14ac:dyDescent="0.2">
      <c r="A38" s="3" t="s">
        <v>17</v>
      </c>
      <c r="B38" s="3" t="s">
        <v>28</v>
      </c>
      <c r="C38" s="7" t="s">
        <v>50</v>
      </c>
      <c r="D38" s="3" t="s">
        <v>53</v>
      </c>
      <c r="E38" s="3" t="s">
        <v>29</v>
      </c>
      <c r="F38" s="3">
        <v>2</v>
      </c>
      <c r="G38" s="4">
        <v>12421210</v>
      </c>
      <c r="H38" s="5">
        <f t="shared" si="1"/>
        <v>73.648823262790017</v>
      </c>
      <c r="I38" s="4">
        <v>9148075</v>
      </c>
      <c r="J38" s="5">
        <f t="shared" si="2"/>
        <v>26.351176737209983</v>
      </c>
      <c r="K38" s="4" t="s">
        <v>30</v>
      </c>
      <c r="L38" s="5">
        <v>1</v>
      </c>
    </row>
    <row r="39" spans="1:12" x14ac:dyDescent="0.2">
      <c r="A39" s="3" t="s">
        <v>17</v>
      </c>
      <c r="B39" s="3" t="s">
        <v>28</v>
      </c>
      <c r="C39" s="7" t="s">
        <v>51</v>
      </c>
      <c r="D39" s="3" t="s">
        <v>53</v>
      </c>
      <c r="E39" s="3" t="s">
        <v>29</v>
      </c>
      <c r="F39" s="3">
        <v>2</v>
      </c>
      <c r="G39" s="4">
        <v>7900601</v>
      </c>
      <c r="H39" s="5">
        <f t="shared" si="1"/>
        <v>73.491991305471572</v>
      </c>
      <c r="I39" s="4">
        <v>5806309</v>
      </c>
      <c r="J39" s="5">
        <f t="shared" si="2"/>
        <v>26.508008694528428</v>
      </c>
      <c r="K39" s="4" t="s">
        <v>30</v>
      </c>
      <c r="L39" s="5">
        <v>1</v>
      </c>
    </row>
    <row r="40" spans="1:12" x14ac:dyDescent="0.2">
      <c r="A40" s="6" t="s">
        <v>58</v>
      </c>
    </row>
    <row r="41" spans="1:12" x14ac:dyDescent="0.2">
      <c r="A41" s="6" t="s">
        <v>31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NGS Metrics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Bender</dc:creator>
  <cp:lastModifiedBy>Alexander Bender</cp:lastModifiedBy>
  <dcterms:created xsi:type="dcterms:W3CDTF">2024-05-19T12:19:12Z</dcterms:created>
  <dcterms:modified xsi:type="dcterms:W3CDTF">2024-10-20T08:42:11Z</dcterms:modified>
</cp:coreProperties>
</file>