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cirvine-my.sharepoint.com/personal/aedinger_ad_uci_edu/Documents/Documents/Excel/PAPERS/2025/EMBO TABLES/"/>
    </mc:Choice>
  </mc:AlternateContent>
  <xr:revisionPtr revIDLastSave="0" documentId="8_{06883D24-9559-4D70-8F35-3676AFBD58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umn description" sheetId="3" r:id="rId1"/>
    <sheet name="SHBC893 crosslink sites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2"/>
</calcChain>
</file>

<file path=xl/sharedStrings.xml><?xml version="1.0" encoding="utf-8"?>
<sst xmlns="http://schemas.openxmlformats.org/spreadsheetml/2006/main" count="155" uniqueCount="46">
  <si>
    <t>Positions within proteins</t>
  </si>
  <si>
    <t>Localization prob</t>
  </si>
  <si>
    <t>Score</t>
  </si>
  <si>
    <t>Diagnostic peak</t>
  </si>
  <si>
    <t>Kpnb1</t>
  </si>
  <si>
    <t>+</t>
  </si>
  <si>
    <t>Ppp2r1a</t>
  </si>
  <si>
    <t>20uM</t>
  </si>
  <si>
    <t>Intensity _5uM893diaz_R1</t>
  </si>
  <si>
    <t>Intensity _5uM893diaz_R2</t>
  </si>
  <si>
    <t>Intensity _5uM893diaz_R3</t>
  </si>
  <si>
    <t>Intensity _20uM893diaz_R1</t>
  </si>
  <si>
    <t>Intensity _20uM893diaz_R2</t>
  </si>
  <si>
    <t>Intensity _20uM893diaz_R3</t>
  </si>
  <si>
    <t>Fold Increase</t>
  </si>
  <si>
    <t>Position of crosslink withing protein</t>
  </si>
  <si>
    <t>Gene name of protein</t>
  </si>
  <si>
    <t>Score of peptide identification (MaxQuant)</t>
  </si>
  <si>
    <t>Peptide intensities at given concentration of 893-diazirine</t>
  </si>
  <si>
    <t>Intensity at 20uM / Intensity at 5uM</t>
  </si>
  <si>
    <t>amino acid</t>
  </si>
  <si>
    <t>D</t>
  </si>
  <si>
    <t>E</t>
  </si>
  <si>
    <t>K</t>
  </si>
  <si>
    <t>R</t>
  </si>
  <si>
    <t>6</t>
  </si>
  <si>
    <t>Protein</t>
  </si>
  <si>
    <t>Localization confidence of the crosslink (on the given peptide); 0 is worst, 1 is best</t>
  </si>
  <si>
    <t>Positions within protein</t>
  </si>
  <si>
    <t>5uM mean</t>
  </si>
  <si>
    <t>mean peptide intensity at 5uM 893diazirine</t>
  </si>
  <si>
    <t>mean peptide intensity at 20uM 893diazirine</t>
  </si>
  <si>
    <t>5 uM mean</t>
  </si>
  <si>
    <t>20 uM mean</t>
  </si>
  <si>
    <t>conservation</t>
  </si>
  <si>
    <t>Conservation</t>
  </si>
  <si>
    <t>ConSurf score, 1 is poorly conserved and 9 is highly conserved</t>
  </si>
  <si>
    <t xml:space="preserve"> + if diagnostic peak (+287 Da) was found in MSMS spectra</t>
  </si>
  <si>
    <t>1</t>
  </si>
  <si>
    <t>2</t>
  </si>
  <si>
    <t>3</t>
  </si>
  <si>
    <t>5</t>
  </si>
  <si>
    <t>HEAT repeat</t>
  </si>
  <si>
    <t>NA</t>
  </si>
  <si>
    <t>indicates which HEAT repeat contains this amino acid</t>
  </si>
  <si>
    <t>DATASET EV6 - Crosslink sites in Ppp2r1a and Kpnb1 N-terminus with 893-diazirine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</si>
</sst>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E+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0" fillId="0" borderId="0" xfId="0" applyNumberFormat="1"/>
    <xf numFmtId="0" fontId="0" fillId="0" borderId="10" xfId="0" applyBorder="1"/>
    <xf numFmtId="0" fontId="0" fillId="0" borderId="11" xfId="0" applyBorder="1"/>
    <xf numFmtId="164" fontId="0" fillId="0" borderId="10" xfId="0" applyNumberFormat="1" applyBorder="1"/>
    <xf numFmtId="0" fontId="0" fillId="0" borderId="0" xfId="0" applyAlignment="1">
      <alignment horizontal="left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33" borderId="12" xfId="0" applyFill="1" applyBorder="1"/>
    <xf numFmtId="1" fontId="0" fillId="33" borderId="12" xfId="0" applyNumberFormat="1" applyFill="1" applyBorder="1"/>
    <xf numFmtId="0" fontId="0" fillId="33" borderId="13" xfId="0" applyFill="1" applyBorder="1"/>
    <xf numFmtId="0" fontId="0" fillId="33" borderId="10" xfId="0" applyFill="1" applyBorder="1"/>
    <xf numFmtId="165" fontId="0" fillId="0" borderId="11" xfId="0" applyNumberFormat="1" applyBorder="1"/>
    <xf numFmtId="165" fontId="0" fillId="0" borderId="10" xfId="0" applyNumberFormat="1" applyBorder="1"/>
    <xf numFmtId="166" fontId="0" fillId="0" borderId="11" xfId="0" applyNumberFormat="1" applyBorder="1"/>
    <xf numFmtId="166" fontId="0" fillId="0" borderId="10" xfId="0" applyNumberFormat="1" applyBorder="1"/>
    <xf numFmtId="164" fontId="0" fillId="0" borderId="11" xfId="0" applyNumberFormat="1" applyBorder="1"/>
    <xf numFmtId="0" fontId="0" fillId="34" borderId="11" xfId="0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0" borderId="10" xfId="0" quotePrefix="1" applyBorder="1"/>
    <xf numFmtId="3" fontId="0" fillId="0" borderId="0" xfId="0" applyNumberFormat="1"/>
    <xf numFmtId="1" fontId="0" fillId="33" borderId="10" xfId="0" applyNumberFormat="1" applyFill="1" applyBorder="1"/>
    <xf numFmtId="0" fontId="0" fillId="33" borderId="10" xfId="0" applyFill="1" applyBorder="1" applyAlignment="1">
      <alignment wrapText="1"/>
    </xf>
    <xf numFmtId="0" fontId="0" fillId="33" borderId="0" xfId="0" applyFill="1"/>
    <xf numFmtId="0" fontId="0" fillId="0" borderId="15" xfId="0" applyBorder="1" applyAlignment="1">
      <alignment horizontal="left"/>
    </xf>
    <xf numFmtId="0" fontId="0" fillId="0" borderId="15" xfId="0" quotePrefix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15" xfId="0" quotePrefix="1" applyNumberFormat="1" applyBorder="1" applyAlignment="1">
      <alignment horizontal="left"/>
    </xf>
    <xf numFmtId="3" fontId="0" fillId="33" borderId="16" xfId="0" applyNumberFormat="1" applyFill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18" xfId="0" applyNumberFormat="1" applyFill="1" applyBorder="1"/>
    <xf numFmtId="0" fontId="0" fillId="0" borderId="10" xfId="0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3" borderId="12" xfId="0" applyFill="1" applyBorder="1" applyAlignment="1">
      <alignment horizontal="center" wrapText="1"/>
    </xf>
    <xf numFmtId="0" fontId="0" fillId="33" borderId="14" xfId="0" applyFill="1" applyBorder="1" applyAlignment="1">
      <alignment horizontal="center" wrapText="1"/>
    </xf>
    <xf numFmtId="0" fontId="0" fillId="36" borderId="15" xfId="0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800080"/>
        </patternFill>
      </fill>
    </dxf>
  </dxfs>
  <tableStyles count="0" defaultTableStyle="TableStyleMedium2" defaultPivotStyle="PivotStyleLight16"/>
  <colors>
    <mruColors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tabSelected="1" workbookViewId="0"/>
  </sheetViews>
  <sheetFormatPr defaultColWidth="11.42578125" defaultRowHeight="15" x14ac:dyDescent="0.25"/>
  <cols>
    <col min="1" max="1" width="25.28515625" customWidth="1"/>
    <col min="2" max="2" width="75.5703125" bestFit="1" customWidth="1"/>
  </cols>
  <sheetData>
    <row r="1" spans="1:2" x14ac:dyDescent="0.25">
      <c r="A1" s="39" t="s">
        <v>45</v>
      </c>
    </row>
    <row r="2" spans="1:2" x14ac:dyDescent="0.25">
      <c r="A2" s="11" t="s">
        <v>26</v>
      </c>
      <c r="B2" s="2" t="s">
        <v>16</v>
      </c>
    </row>
    <row r="3" spans="1:2" x14ac:dyDescent="0.25">
      <c r="A3" s="11" t="s">
        <v>1</v>
      </c>
      <c r="B3" s="2" t="s">
        <v>27</v>
      </c>
    </row>
    <row r="4" spans="1:2" x14ac:dyDescent="0.25">
      <c r="A4" s="11" t="s">
        <v>2</v>
      </c>
      <c r="B4" s="2" t="s">
        <v>17</v>
      </c>
    </row>
    <row r="5" spans="1:2" x14ac:dyDescent="0.25">
      <c r="A5" s="11" t="s">
        <v>8</v>
      </c>
      <c r="B5" s="38" t="s">
        <v>18</v>
      </c>
    </row>
    <row r="6" spans="1:2" x14ac:dyDescent="0.25">
      <c r="A6" s="11" t="s">
        <v>9</v>
      </c>
      <c r="B6" s="38"/>
    </row>
    <row r="7" spans="1:2" x14ac:dyDescent="0.25">
      <c r="A7" s="11" t="s">
        <v>10</v>
      </c>
      <c r="B7" s="38"/>
    </row>
    <row r="8" spans="1:2" x14ac:dyDescent="0.25">
      <c r="A8" s="11" t="s">
        <v>11</v>
      </c>
      <c r="B8" s="38"/>
    </row>
    <row r="9" spans="1:2" x14ac:dyDescent="0.25">
      <c r="A9" s="11" t="s">
        <v>12</v>
      </c>
      <c r="B9" s="38"/>
    </row>
    <row r="10" spans="1:2" x14ac:dyDescent="0.25">
      <c r="A10" s="11" t="s">
        <v>13</v>
      </c>
      <c r="B10" s="38"/>
    </row>
    <row r="11" spans="1:2" x14ac:dyDescent="0.25">
      <c r="A11" s="11" t="s">
        <v>32</v>
      </c>
      <c r="B11" s="2" t="s">
        <v>30</v>
      </c>
    </row>
    <row r="12" spans="1:2" x14ac:dyDescent="0.25">
      <c r="A12" s="11" t="s">
        <v>33</v>
      </c>
      <c r="B12" s="2" t="s">
        <v>31</v>
      </c>
    </row>
    <row r="13" spans="1:2" x14ac:dyDescent="0.25">
      <c r="A13" s="11" t="s">
        <v>0</v>
      </c>
      <c r="B13" s="2" t="s">
        <v>15</v>
      </c>
    </row>
    <row r="14" spans="1:2" x14ac:dyDescent="0.25">
      <c r="A14" s="11" t="s">
        <v>35</v>
      </c>
      <c r="B14" s="2" t="s">
        <v>36</v>
      </c>
    </row>
    <row r="15" spans="1:2" x14ac:dyDescent="0.25">
      <c r="A15" s="11" t="s">
        <v>42</v>
      </c>
      <c r="B15" s="2" t="s">
        <v>44</v>
      </c>
    </row>
    <row r="16" spans="1:2" x14ac:dyDescent="0.25">
      <c r="A16" s="11" t="s">
        <v>14</v>
      </c>
      <c r="B16" s="2" t="s">
        <v>19</v>
      </c>
    </row>
    <row r="17" spans="1:2" x14ac:dyDescent="0.25">
      <c r="A17" s="11" t="s">
        <v>3</v>
      </c>
      <c r="B17" s="20" t="s">
        <v>37</v>
      </c>
    </row>
  </sheetData>
  <mergeCells count="1">
    <mergeCell ref="B5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opLeftCell="B1" workbookViewId="0">
      <selection activeCell="N25" sqref="N25:O25"/>
    </sheetView>
  </sheetViews>
  <sheetFormatPr defaultColWidth="8.85546875" defaultRowHeight="15" x14ac:dyDescent="0.25"/>
  <cols>
    <col min="1" max="1" width="12" bestFit="1" customWidth="1"/>
    <col min="2" max="2" width="16.140625" bestFit="1" customWidth="1"/>
    <col min="3" max="3" width="7" bestFit="1" customWidth="1"/>
    <col min="4" max="6" width="24.28515625" bestFit="1" customWidth="1"/>
    <col min="7" max="9" width="25.28515625" bestFit="1" customWidth="1"/>
    <col min="10" max="11" width="12" style="1" bestFit="1" customWidth="1"/>
    <col min="12" max="13" width="12.5703125" style="7" customWidth="1"/>
    <col min="14" max="14" width="13.42578125" style="5" customWidth="1"/>
    <col min="15" max="15" width="13.42578125" style="33" customWidth="1"/>
    <col min="16" max="16" width="12.7109375" style="21" bestFit="1" customWidth="1"/>
  </cols>
  <sheetData>
    <row r="1" spans="1:17" s="10" customFormat="1" ht="45.75" thickBot="1" x14ac:dyDescent="0.3">
      <c r="A1" s="8" t="s">
        <v>26</v>
      </c>
      <c r="B1" s="8" t="s">
        <v>1</v>
      </c>
      <c r="C1" s="8" t="s">
        <v>2</v>
      </c>
      <c r="D1" s="8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9" t="s">
        <v>29</v>
      </c>
      <c r="K1" s="9" t="s">
        <v>7</v>
      </c>
      <c r="L1" s="35" t="s">
        <v>28</v>
      </c>
      <c r="M1" s="35" t="s">
        <v>20</v>
      </c>
      <c r="N1" s="36" t="s">
        <v>34</v>
      </c>
      <c r="O1" s="34" t="s">
        <v>42</v>
      </c>
      <c r="P1" s="29" t="s">
        <v>14</v>
      </c>
      <c r="Q1" s="8" t="s">
        <v>3</v>
      </c>
    </row>
    <row r="2" spans="1:17" x14ac:dyDescent="0.25">
      <c r="A2" s="3" t="s">
        <v>6</v>
      </c>
      <c r="B2" s="12">
        <v>0.99926999999999999</v>
      </c>
      <c r="C2" s="14">
        <v>77.744</v>
      </c>
      <c r="D2" s="3">
        <v>30008000</v>
      </c>
      <c r="E2" s="3">
        <v>30316000</v>
      </c>
      <c r="F2" s="3">
        <v>27215000</v>
      </c>
      <c r="G2" s="3">
        <v>76049000</v>
      </c>
      <c r="H2" s="3">
        <v>79350000</v>
      </c>
      <c r="I2" s="3">
        <v>78585000</v>
      </c>
      <c r="J2" s="16">
        <f>AVERAGE(D2:F2)</f>
        <v>29179666.666666668</v>
      </c>
      <c r="K2" s="16">
        <f>AVERAGE(G2:I2)</f>
        <v>77994666.666666672</v>
      </c>
      <c r="L2" s="17">
        <v>570</v>
      </c>
      <c r="M2" s="17" t="s">
        <v>21</v>
      </c>
      <c r="N2" s="25">
        <v>9</v>
      </c>
      <c r="O2" s="33">
        <v>15</v>
      </c>
      <c r="P2" s="30">
        <v>2.6729115023018313</v>
      </c>
      <c r="Q2" s="3" t="s">
        <v>5</v>
      </c>
    </row>
    <row r="3" spans="1:17" x14ac:dyDescent="0.25">
      <c r="A3" s="2" t="s">
        <v>6</v>
      </c>
      <c r="B3" s="13">
        <v>1</v>
      </c>
      <c r="C3" s="15">
        <v>103.14</v>
      </c>
      <c r="D3" s="2">
        <v>0</v>
      </c>
      <c r="E3" s="2">
        <v>37153000</v>
      </c>
      <c r="F3" s="2">
        <v>27965000</v>
      </c>
      <c r="G3" s="2">
        <v>121100000</v>
      </c>
      <c r="H3" s="2">
        <v>144770000</v>
      </c>
      <c r="I3" s="2">
        <v>108490000</v>
      </c>
      <c r="J3" s="16">
        <f t="shared" ref="J3:J24" si="0">AVERAGE(D3:F3)</f>
        <v>21706000</v>
      </c>
      <c r="K3" s="16">
        <f t="shared" ref="K3:K24" si="1">AVERAGE(G3:I3)</f>
        <v>124786666.66666667</v>
      </c>
      <c r="L3" s="18">
        <v>552</v>
      </c>
      <c r="M3" s="18" t="s">
        <v>21</v>
      </c>
      <c r="N3" s="25">
        <v>2</v>
      </c>
      <c r="O3" s="33">
        <v>14</v>
      </c>
      <c r="P3" s="31">
        <v>5.7489480635154644</v>
      </c>
      <c r="Q3" s="2" t="s">
        <v>5</v>
      </c>
    </row>
    <row r="4" spans="1:17" x14ac:dyDescent="0.25">
      <c r="A4" s="2" t="s">
        <v>6</v>
      </c>
      <c r="B4" s="13">
        <v>1</v>
      </c>
      <c r="C4" s="15">
        <v>172.88</v>
      </c>
      <c r="D4" s="2">
        <v>8524900</v>
      </c>
      <c r="E4" s="2">
        <v>11148000</v>
      </c>
      <c r="F4" s="2">
        <v>9948400</v>
      </c>
      <c r="G4" s="2">
        <v>30294000</v>
      </c>
      <c r="H4" s="2">
        <v>34145000</v>
      </c>
      <c r="I4" s="2">
        <v>30993000</v>
      </c>
      <c r="J4" s="16">
        <f t="shared" si="0"/>
        <v>9873766.666666666</v>
      </c>
      <c r="K4" s="16">
        <f t="shared" si="1"/>
        <v>31810666.666666668</v>
      </c>
      <c r="L4" s="18">
        <v>332</v>
      </c>
      <c r="M4" s="18" t="s">
        <v>22</v>
      </c>
      <c r="N4" s="26">
        <v>2</v>
      </c>
      <c r="O4" s="33">
        <v>9</v>
      </c>
      <c r="P4" s="31">
        <v>3.2217357104516009</v>
      </c>
      <c r="Q4" s="2" t="s">
        <v>5</v>
      </c>
    </row>
    <row r="5" spans="1:17" x14ac:dyDescent="0.25">
      <c r="A5" s="2" t="s">
        <v>6</v>
      </c>
      <c r="B5" s="13">
        <v>1</v>
      </c>
      <c r="C5" s="15">
        <v>108.3</v>
      </c>
      <c r="D5" s="2">
        <v>7411000</v>
      </c>
      <c r="E5" s="2">
        <v>10395000</v>
      </c>
      <c r="F5" s="2">
        <v>11320000</v>
      </c>
      <c r="G5" s="2">
        <v>30805000</v>
      </c>
      <c r="H5" s="2">
        <v>33837000</v>
      </c>
      <c r="I5" s="2">
        <v>27958000</v>
      </c>
      <c r="J5" s="16">
        <f t="shared" si="0"/>
        <v>9708666.666666666</v>
      </c>
      <c r="K5" s="16">
        <f t="shared" si="1"/>
        <v>30866666.666666668</v>
      </c>
      <c r="L5" s="18">
        <v>576</v>
      </c>
      <c r="M5" s="18" t="s">
        <v>23</v>
      </c>
      <c r="N5" s="26">
        <v>5</v>
      </c>
      <c r="O5" s="33">
        <v>15</v>
      </c>
      <c r="P5" s="31">
        <v>3.1792899814598643</v>
      </c>
      <c r="Q5" s="2" t="s">
        <v>5</v>
      </c>
    </row>
    <row r="6" spans="1:17" x14ac:dyDescent="0.25">
      <c r="A6" s="2" t="s">
        <v>6</v>
      </c>
      <c r="B6" s="13">
        <v>1</v>
      </c>
      <c r="C6" s="15">
        <v>67.334000000000003</v>
      </c>
      <c r="D6" s="2">
        <v>8524900</v>
      </c>
      <c r="E6" s="2">
        <v>11148000</v>
      </c>
      <c r="F6" s="2">
        <v>7588600</v>
      </c>
      <c r="G6" s="2">
        <v>30294000</v>
      </c>
      <c r="H6" s="2">
        <v>34145000</v>
      </c>
      <c r="I6" s="2">
        <v>30993000</v>
      </c>
      <c r="J6" s="16">
        <f t="shared" si="0"/>
        <v>9087166.666666666</v>
      </c>
      <c r="K6" s="16">
        <f t="shared" si="1"/>
        <v>31810666.666666668</v>
      </c>
      <c r="L6" s="18">
        <v>342</v>
      </c>
      <c r="M6" s="18" t="s">
        <v>23</v>
      </c>
      <c r="N6" s="25">
        <v>9</v>
      </c>
      <c r="O6" s="33">
        <v>9</v>
      </c>
      <c r="P6" s="31">
        <v>3.5006144196027367</v>
      </c>
      <c r="Q6" s="2" t="s">
        <v>5</v>
      </c>
    </row>
    <row r="7" spans="1:17" x14ac:dyDescent="0.25">
      <c r="A7" s="2" t="s">
        <v>6</v>
      </c>
      <c r="B7" s="13">
        <v>1</v>
      </c>
      <c r="C7" s="15">
        <v>96.253</v>
      </c>
      <c r="D7" s="2">
        <v>10131000</v>
      </c>
      <c r="E7" s="2">
        <v>9997700</v>
      </c>
      <c r="F7" s="2">
        <v>7086100</v>
      </c>
      <c r="G7" s="2">
        <v>30685000</v>
      </c>
      <c r="H7" s="2">
        <v>30675000</v>
      </c>
      <c r="I7" s="2">
        <v>30031000</v>
      </c>
      <c r="J7" s="16">
        <f t="shared" si="0"/>
        <v>9071600</v>
      </c>
      <c r="K7" s="16">
        <f t="shared" si="1"/>
        <v>30463666.666666668</v>
      </c>
      <c r="L7" s="18">
        <v>460</v>
      </c>
      <c r="M7" s="18" t="s">
        <v>22</v>
      </c>
      <c r="N7" s="25">
        <v>5</v>
      </c>
      <c r="O7" s="33">
        <v>12</v>
      </c>
      <c r="P7" s="31">
        <v>3.3581360142275529</v>
      </c>
      <c r="Q7" s="2" t="s">
        <v>5</v>
      </c>
    </row>
    <row r="8" spans="1:17" x14ac:dyDescent="0.25">
      <c r="A8" s="2" t="s">
        <v>6</v>
      </c>
      <c r="B8" s="13">
        <v>0.99515500000000001</v>
      </c>
      <c r="C8" s="15">
        <v>90.135000000000005</v>
      </c>
      <c r="D8" s="2">
        <v>6761100</v>
      </c>
      <c r="E8" s="2">
        <v>5694700</v>
      </c>
      <c r="F8" s="2">
        <v>11320000</v>
      </c>
      <c r="G8" s="2">
        <v>23297000</v>
      </c>
      <c r="H8" s="2">
        <v>33837000</v>
      </c>
      <c r="I8" s="2">
        <v>27958000</v>
      </c>
      <c r="J8" s="16">
        <f t="shared" si="0"/>
        <v>7925266.666666667</v>
      </c>
      <c r="K8" s="16">
        <f t="shared" si="1"/>
        <v>28364000</v>
      </c>
      <c r="L8" s="18">
        <v>574</v>
      </c>
      <c r="M8" s="18" t="s">
        <v>21</v>
      </c>
      <c r="N8" s="25">
        <v>9</v>
      </c>
      <c r="O8" s="33">
        <v>15</v>
      </c>
      <c r="P8" s="31">
        <v>3.5789332009858761</v>
      </c>
      <c r="Q8" s="2" t="s">
        <v>5</v>
      </c>
    </row>
    <row r="9" spans="1:17" x14ac:dyDescent="0.25">
      <c r="A9" s="2" t="s">
        <v>6</v>
      </c>
      <c r="B9" s="13">
        <v>1</v>
      </c>
      <c r="C9" s="15">
        <v>69.093000000000004</v>
      </c>
      <c r="D9" s="2">
        <v>10990000</v>
      </c>
      <c r="E9" s="2">
        <v>0</v>
      </c>
      <c r="F9" s="2">
        <v>8709200</v>
      </c>
      <c r="G9" s="2">
        <v>19353000</v>
      </c>
      <c r="H9" s="2">
        <v>19231000</v>
      </c>
      <c r="I9" s="2">
        <v>17985000</v>
      </c>
      <c r="J9" s="16">
        <f t="shared" si="0"/>
        <v>6566400</v>
      </c>
      <c r="K9" s="16">
        <f t="shared" si="1"/>
        <v>18856333.333333332</v>
      </c>
      <c r="L9" s="18">
        <v>255</v>
      </c>
      <c r="M9" s="18" t="s">
        <v>23</v>
      </c>
      <c r="N9" s="25">
        <v>5</v>
      </c>
      <c r="O9" s="33">
        <v>7</v>
      </c>
      <c r="P9" s="31">
        <v>2.8716394574398958</v>
      </c>
      <c r="Q9" s="2" t="s">
        <v>5</v>
      </c>
    </row>
    <row r="10" spans="1:17" x14ac:dyDescent="0.25">
      <c r="A10" s="2" t="s">
        <v>6</v>
      </c>
      <c r="B10" s="13">
        <v>0.99374499999999999</v>
      </c>
      <c r="C10" s="15">
        <v>67.760000000000005</v>
      </c>
      <c r="D10" s="2">
        <v>10990000</v>
      </c>
      <c r="E10" s="2">
        <v>0</v>
      </c>
      <c r="F10" s="2">
        <v>8709200</v>
      </c>
      <c r="G10" s="2">
        <v>19353000</v>
      </c>
      <c r="H10" s="2">
        <v>19231000</v>
      </c>
      <c r="I10" s="2">
        <v>17985000</v>
      </c>
      <c r="J10" s="16">
        <f t="shared" si="0"/>
        <v>6566400</v>
      </c>
      <c r="K10" s="16">
        <f t="shared" si="1"/>
        <v>18856333.333333332</v>
      </c>
      <c r="L10" s="18">
        <v>254</v>
      </c>
      <c r="M10" s="18" t="s">
        <v>21</v>
      </c>
      <c r="N10" s="25">
        <v>9</v>
      </c>
      <c r="O10" s="33">
        <v>7</v>
      </c>
      <c r="P10" s="31">
        <v>2.8716394574398958</v>
      </c>
      <c r="Q10" s="2" t="s">
        <v>5</v>
      </c>
    </row>
    <row r="11" spans="1:17" x14ac:dyDescent="0.25">
      <c r="A11" s="2" t="s">
        <v>6</v>
      </c>
      <c r="B11" s="13">
        <v>0.98171699999999995</v>
      </c>
      <c r="C11" s="15">
        <v>108.18</v>
      </c>
      <c r="D11" s="2">
        <v>5245900</v>
      </c>
      <c r="E11" s="2">
        <v>5332000</v>
      </c>
      <c r="F11" s="2">
        <v>8491200</v>
      </c>
      <c r="G11" s="2">
        <v>6808800</v>
      </c>
      <c r="H11" s="2">
        <v>8967900</v>
      </c>
      <c r="I11" s="2">
        <v>7688800</v>
      </c>
      <c r="J11" s="16">
        <f t="shared" si="0"/>
        <v>6356366.666666667</v>
      </c>
      <c r="K11" s="16">
        <f t="shared" si="1"/>
        <v>7821833.333333333</v>
      </c>
      <c r="L11" s="18">
        <v>5</v>
      </c>
      <c r="M11" s="18" t="s">
        <v>21</v>
      </c>
      <c r="N11" s="25">
        <v>1</v>
      </c>
      <c r="O11" s="33" t="s">
        <v>43</v>
      </c>
      <c r="P11" s="31">
        <v>1.2305509961141321</v>
      </c>
      <c r="Q11" s="2" t="s">
        <v>5</v>
      </c>
    </row>
    <row r="12" spans="1:17" x14ac:dyDescent="0.25">
      <c r="A12" s="2" t="s">
        <v>6</v>
      </c>
      <c r="B12" s="13">
        <v>0.99959500000000001</v>
      </c>
      <c r="C12" s="15">
        <v>134.66</v>
      </c>
      <c r="D12" s="2">
        <v>0</v>
      </c>
      <c r="E12" s="2">
        <v>2620200</v>
      </c>
      <c r="F12" s="2">
        <v>0</v>
      </c>
      <c r="G12" s="2">
        <v>90550000</v>
      </c>
      <c r="H12" s="2">
        <v>68561000</v>
      </c>
      <c r="I12" s="2">
        <v>73989000</v>
      </c>
      <c r="J12" s="16">
        <f t="shared" si="0"/>
        <v>873400</v>
      </c>
      <c r="K12" s="16">
        <f t="shared" si="1"/>
        <v>77700000</v>
      </c>
      <c r="L12" s="18">
        <v>23</v>
      </c>
      <c r="M12" s="18" t="s">
        <v>22</v>
      </c>
      <c r="N12" s="25">
        <v>6</v>
      </c>
      <c r="O12" s="33">
        <v>1</v>
      </c>
      <c r="P12" s="31">
        <v>88.962674604991989</v>
      </c>
      <c r="Q12" s="2" t="s">
        <v>5</v>
      </c>
    </row>
    <row r="13" spans="1:17" x14ac:dyDescent="0.25">
      <c r="A13" s="2" t="s">
        <v>6</v>
      </c>
      <c r="B13" s="13">
        <v>1</v>
      </c>
      <c r="C13" s="15">
        <v>67.902000000000001</v>
      </c>
      <c r="D13" s="2">
        <v>0</v>
      </c>
      <c r="E13" s="2">
        <v>2588600</v>
      </c>
      <c r="F13" s="2">
        <v>0</v>
      </c>
      <c r="G13" s="2">
        <v>6808800</v>
      </c>
      <c r="H13" s="2">
        <v>8967900</v>
      </c>
      <c r="I13" s="2">
        <v>7688800</v>
      </c>
      <c r="J13" s="16">
        <f t="shared" si="0"/>
        <v>862866.66666666663</v>
      </c>
      <c r="K13" s="16">
        <f t="shared" si="1"/>
        <v>7821833.333333333</v>
      </c>
      <c r="L13" s="18">
        <v>21</v>
      </c>
      <c r="M13" s="18" t="s">
        <v>24</v>
      </c>
      <c r="N13" s="25">
        <v>7</v>
      </c>
      <c r="O13" s="33">
        <v>1</v>
      </c>
      <c r="P13" s="31">
        <v>9.0649385768368997</v>
      </c>
      <c r="Q13" s="2" t="s">
        <v>5</v>
      </c>
    </row>
    <row r="14" spans="1:17" x14ac:dyDescent="0.25">
      <c r="A14" s="2" t="s">
        <v>6</v>
      </c>
      <c r="B14" s="13">
        <v>1</v>
      </c>
      <c r="C14" s="15">
        <v>89.046000000000006</v>
      </c>
      <c r="D14" s="2">
        <v>0</v>
      </c>
      <c r="E14" s="2">
        <v>0</v>
      </c>
      <c r="F14" s="2">
        <v>0</v>
      </c>
      <c r="G14" s="2">
        <v>13034000</v>
      </c>
      <c r="H14" s="2">
        <v>13701000</v>
      </c>
      <c r="I14" s="2">
        <v>10120000</v>
      </c>
      <c r="J14" s="16">
        <f t="shared" si="0"/>
        <v>0</v>
      </c>
      <c r="K14" s="16">
        <f t="shared" si="1"/>
        <v>12285000</v>
      </c>
      <c r="L14" s="19">
        <v>467</v>
      </c>
      <c r="M14" s="19" t="s">
        <v>23</v>
      </c>
      <c r="N14" s="25">
        <v>4</v>
      </c>
      <c r="O14" s="33">
        <v>12</v>
      </c>
      <c r="P14" s="31">
        <v>100</v>
      </c>
      <c r="Q14" s="2" t="s">
        <v>5</v>
      </c>
    </row>
    <row r="15" spans="1:17" x14ac:dyDescent="0.25">
      <c r="A15" s="2" t="s">
        <v>6</v>
      </c>
      <c r="B15" s="13">
        <v>1</v>
      </c>
      <c r="C15" s="15">
        <v>103.21</v>
      </c>
      <c r="D15" s="2">
        <v>0</v>
      </c>
      <c r="E15" s="2">
        <v>0</v>
      </c>
      <c r="F15" s="2">
        <v>0</v>
      </c>
      <c r="G15" s="2">
        <v>84400000</v>
      </c>
      <c r="H15" s="2">
        <v>71329000</v>
      </c>
      <c r="I15" s="2">
        <v>88460000</v>
      </c>
      <c r="J15" s="16">
        <f t="shared" si="0"/>
        <v>0</v>
      </c>
      <c r="K15" s="16">
        <f t="shared" si="1"/>
        <v>81396333.333333328</v>
      </c>
      <c r="L15" s="19">
        <v>561</v>
      </c>
      <c r="M15" s="19" t="s">
        <v>23</v>
      </c>
      <c r="N15" s="25">
        <v>2</v>
      </c>
      <c r="O15" s="33">
        <v>15</v>
      </c>
      <c r="P15" s="31">
        <v>100</v>
      </c>
      <c r="Q15" s="2" t="s">
        <v>5</v>
      </c>
    </row>
    <row r="16" spans="1:17" x14ac:dyDescent="0.25">
      <c r="A16" s="2" t="s">
        <v>6</v>
      </c>
      <c r="B16" s="13">
        <v>1</v>
      </c>
      <c r="C16" s="15">
        <v>86.591999999999999</v>
      </c>
      <c r="D16" s="2">
        <v>0</v>
      </c>
      <c r="E16" s="2">
        <v>0</v>
      </c>
      <c r="F16" s="2">
        <v>0</v>
      </c>
      <c r="G16" s="2">
        <v>20311000</v>
      </c>
      <c r="H16" s="2">
        <v>34942000</v>
      </c>
      <c r="I16" s="2">
        <v>20704000</v>
      </c>
      <c r="J16" s="16">
        <f t="shared" si="0"/>
        <v>0</v>
      </c>
      <c r="K16" s="16">
        <f t="shared" si="1"/>
        <v>25319000</v>
      </c>
      <c r="L16" s="19">
        <v>416</v>
      </c>
      <c r="M16" s="19" t="s">
        <v>23</v>
      </c>
      <c r="N16" s="25">
        <v>8</v>
      </c>
      <c r="O16" s="33">
        <v>11</v>
      </c>
      <c r="P16" s="31">
        <v>100</v>
      </c>
      <c r="Q16" s="2" t="s">
        <v>5</v>
      </c>
    </row>
    <row r="17" spans="1:17" x14ac:dyDescent="0.25">
      <c r="A17" s="2" t="s">
        <v>6</v>
      </c>
      <c r="B17" s="13">
        <v>1</v>
      </c>
      <c r="C17" s="15">
        <v>79.116</v>
      </c>
      <c r="D17" s="2">
        <v>0</v>
      </c>
      <c r="E17" s="2">
        <v>0</v>
      </c>
      <c r="F17" s="2">
        <v>0</v>
      </c>
      <c r="G17" s="2">
        <v>14660000</v>
      </c>
      <c r="H17" s="2">
        <v>14809000</v>
      </c>
      <c r="I17" s="2">
        <v>14687000</v>
      </c>
      <c r="J17" s="16">
        <f t="shared" si="0"/>
        <v>0</v>
      </c>
      <c r="K17" s="16">
        <f t="shared" si="1"/>
        <v>14718666.666666666</v>
      </c>
      <c r="L17" s="19">
        <v>202</v>
      </c>
      <c r="M17" s="19" t="s">
        <v>23</v>
      </c>
      <c r="N17" s="25">
        <v>1</v>
      </c>
      <c r="O17" s="33">
        <v>6</v>
      </c>
      <c r="P17" s="31">
        <v>100</v>
      </c>
      <c r="Q17" s="2" t="s">
        <v>5</v>
      </c>
    </row>
    <row r="18" spans="1:17" x14ac:dyDescent="0.25">
      <c r="A18" s="2" t="s">
        <v>6</v>
      </c>
      <c r="B18" s="13">
        <v>0.99388799999999999</v>
      </c>
      <c r="C18" s="15">
        <v>79.286000000000001</v>
      </c>
      <c r="D18" s="2">
        <v>0</v>
      </c>
      <c r="E18" s="2">
        <v>0</v>
      </c>
      <c r="F18" s="2">
        <v>0</v>
      </c>
      <c r="G18" s="2">
        <v>84400000</v>
      </c>
      <c r="H18" s="2">
        <v>71329000</v>
      </c>
      <c r="I18" s="2">
        <v>88460000</v>
      </c>
      <c r="J18" s="16">
        <f t="shared" si="0"/>
        <v>0</v>
      </c>
      <c r="K18" s="16">
        <f t="shared" si="1"/>
        <v>81396333.333333328</v>
      </c>
      <c r="L18" s="19">
        <v>559</v>
      </c>
      <c r="M18" s="19" t="s">
        <v>22</v>
      </c>
      <c r="N18" s="25">
        <v>1</v>
      </c>
      <c r="O18" s="33">
        <v>15</v>
      </c>
      <c r="P18" s="31">
        <v>100</v>
      </c>
      <c r="Q18" s="2" t="s">
        <v>5</v>
      </c>
    </row>
    <row r="19" spans="1:17" x14ac:dyDescent="0.25">
      <c r="A19" s="2" t="s">
        <v>6</v>
      </c>
      <c r="B19" s="13">
        <v>0.95703099999999997</v>
      </c>
      <c r="C19" s="15">
        <v>110.9</v>
      </c>
      <c r="D19" s="2">
        <v>0</v>
      </c>
      <c r="E19" s="2">
        <v>0</v>
      </c>
      <c r="F19" s="2">
        <v>0</v>
      </c>
      <c r="G19" s="2">
        <v>20311000</v>
      </c>
      <c r="H19" s="2">
        <v>34942000</v>
      </c>
      <c r="I19" s="2">
        <v>20704000</v>
      </c>
      <c r="J19" s="16">
        <f t="shared" si="0"/>
        <v>0</v>
      </c>
      <c r="K19" s="16">
        <f t="shared" si="1"/>
        <v>25319000</v>
      </c>
      <c r="L19" s="19">
        <v>410</v>
      </c>
      <c r="M19" s="19" t="s">
        <v>22</v>
      </c>
      <c r="N19" s="25">
        <v>5</v>
      </c>
      <c r="O19" s="33">
        <v>11</v>
      </c>
      <c r="P19" s="31">
        <v>100</v>
      </c>
      <c r="Q19" s="2" t="s">
        <v>5</v>
      </c>
    </row>
    <row r="20" spans="1:17" x14ac:dyDescent="0.25">
      <c r="A20" s="2" t="s">
        <v>6</v>
      </c>
      <c r="B20" s="13">
        <v>0.99670199999999998</v>
      </c>
      <c r="C20" s="15">
        <v>69.197999999999993</v>
      </c>
      <c r="D20" s="2">
        <v>0</v>
      </c>
      <c r="E20" s="2">
        <v>0</v>
      </c>
      <c r="F20" s="2">
        <v>0</v>
      </c>
      <c r="G20" s="2">
        <v>14660000</v>
      </c>
      <c r="H20" s="2">
        <v>14809000</v>
      </c>
      <c r="I20" s="2">
        <v>14687000</v>
      </c>
      <c r="J20" s="16">
        <f t="shared" si="0"/>
        <v>0</v>
      </c>
      <c r="K20" s="16">
        <f t="shared" si="1"/>
        <v>14718666.666666666</v>
      </c>
      <c r="L20" s="19">
        <v>197</v>
      </c>
      <c r="M20" s="19" t="s">
        <v>22</v>
      </c>
      <c r="N20" s="25">
        <v>4</v>
      </c>
      <c r="O20" s="33">
        <v>5</v>
      </c>
      <c r="P20" s="31">
        <v>100</v>
      </c>
      <c r="Q20" s="2" t="s">
        <v>5</v>
      </c>
    </row>
    <row r="21" spans="1:17" x14ac:dyDescent="0.25">
      <c r="A21" s="2" t="s">
        <v>6</v>
      </c>
      <c r="B21" s="13">
        <v>1</v>
      </c>
      <c r="C21" s="15">
        <v>43.502000000000002</v>
      </c>
      <c r="D21" s="2">
        <v>0</v>
      </c>
      <c r="E21" s="2">
        <v>0</v>
      </c>
      <c r="F21" s="2">
        <v>0</v>
      </c>
      <c r="G21" s="2">
        <v>6933500</v>
      </c>
      <c r="H21" s="2">
        <v>0</v>
      </c>
      <c r="I21" s="2">
        <v>7753500</v>
      </c>
      <c r="J21" s="16">
        <f t="shared" si="0"/>
        <v>0</v>
      </c>
      <c r="K21" s="16">
        <f t="shared" si="1"/>
        <v>4895666.666666667</v>
      </c>
      <c r="L21" s="19">
        <v>282</v>
      </c>
      <c r="M21" s="19" t="s">
        <v>21</v>
      </c>
      <c r="N21" s="26">
        <v>4</v>
      </c>
      <c r="O21" s="33">
        <v>8</v>
      </c>
      <c r="P21" s="31">
        <v>100</v>
      </c>
      <c r="Q21" s="2" t="s">
        <v>5</v>
      </c>
    </row>
    <row r="22" spans="1:17" x14ac:dyDescent="0.25">
      <c r="A22" s="2" t="s">
        <v>6</v>
      </c>
      <c r="B22" s="13">
        <v>0.49018800000000001</v>
      </c>
      <c r="C22" s="15">
        <v>72.442999999999998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16">
        <f t="shared" si="0"/>
        <v>0</v>
      </c>
      <c r="K22" s="16">
        <f t="shared" si="1"/>
        <v>0</v>
      </c>
      <c r="L22" s="6">
        <v>7</v>
      </c>
      <c r="M22" s="6"/>
      <c r="N22" s="25"/>
      <c r="P22" s="31">
        <v>0</v>
      </c>
      <c r="Q22" s="2" t="s">
        <v>5</v>
      </c>
    </row>
    <row r="23" spans="1:17" x14ac:dyDescent="0.25">
      <c r="A23" s="2" t="s">
        <v>6</v>
      </c>
      <c r="B23" s="13">
        <v>0.78475399999999995</v>
      </c>
      <c r="C23" s="15">
        <v>41.338000000000001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16">
        <f t="shared" si="0"/>
        <v>0</v>
      </c>
      <c r="K23" s="16">
        <f t="shared" si="1"/>
        <v>0</v>
      </c>
      <c r="L23" s="6">
        <v>336</v>
      </c>
      <c r="M23" s="6"/>
      <c r="N23" s="25"/>
      <c r="P23" s="31">
        <v>0</v>
      </c>
      <c r="Q23" s="2" t="s">
        <v>5</v>
      </c>
    </row>
    <row r="24" spans="1:17" x14ac:dyDescent="0.25">
      <c r="A24" s="2" t="s">
        <v>6</v>
      </c>
      <c r="B24" s="13">
        <v>0.60117500000000001</v>
      </c>
      <c r="C24" s="15">
        <v>45.997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16">
        <f t="shared" si="0"/>
        <v>0</v>
      </c>
      <c r="K24" s="16">
        <f t="shared" si="1"/>
        <v>0</v>
      </c>
      <c r="L24" s="6">
        <v>572</v>
      </c>
      <c r="M24" s="6"/>
      <c r="N24" s="25"/>
      <c r="P24" s="31">
        <v>0</v>
      </c>
      <c r="Q24" s="2" t="s">
        <v>5</v>
      </c>
    </row>
    <row r="25" spans="1:17" s="24" customForma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22"/>
      <c r="K25" s="22"/>
      <c r="L25" s="23"/>
      <c r="M25" s="23"/>
      <c r="N25" s="37"/>
      <c r="O25" s="34"/>
      <c r="P25" s="32"/>
      <c r="Q25" s="11"/>
    </row>
    <row r="26" spans="1:17" x14ac:dyDescent="0.25">
      <c r="A26" s="2" t="s">
        <v>4</v>
      </c>
      <c r="B26" s="13">
        <v>1</v>
      </c>
      <c r="C26" s="15">
        <v>67.343999999999994</v>
      </c>
      <c r="D26" s="2">
        <v>24738000</v>
      </c>
      <c r="E26" s="2">
        <v>34661000</v>
      </c>
      <c r="F26" s="2">
        <v>32364000</v>
      </c>
      <c r="G26" s="2">
        <v>60216000</v>
      </c>
      <c r="H26" s="2">
        <v>58677000</v>
      </c>
      <c r="I26" s="2">
        <v>52586000</v>
      </c>
      <c r="J26" s="4">
        <v>30587666.666666668</v>
      </c>
      <c r="K26" s="4">
        <v>57159666.666666664</v>
      </c>
      <c r="L26" s="18">
        <v>23</v>
      </c>
      <c r="M26" s="18" t="s">
        <v>23</v>
      </c>
      <c r="N26" s="27" t="s">
        <v>38</v>
      </c>
      <c r="O26" s="33">
        <v>1</v>
      </c>
      <c r="P26" s="31">
        <v>1.868716149210466</v>
      </c>
      <c r="Q26" s="2" t="s">
        <v>5</v>
      </c>
    </row>
    <row r="27" spans="1:17" x14ac:dyDescent="0.25">
      <c r="A27" s="2" t="s">
        <v>4</v>
      </c>
      <c r="B27" s="13">
        <v>0.86708499999999999</v>
      </c>
      <c r="C27" s="15">
        <v>57.811</v>
      </c>
      <c r="D27" s="2">
        <v>24738000</v>
      </c>
      <c r="E27" s="2">
        <v>34661000</v>
      </c>
      <c r="F27" s="2">
        <v>32364000</v>
      </c>
      <c r="G27" s="2">
        <v>0</v>
      </c>
      <c r="H27" s="2">
        <v>58677000</v>
      </c>
      <c r="I27" s="2">
        <v>52586000</v>
      </c>
      <c r="J27" s="4">
        <v>30587666.666666668</v>
      </c>
      <c r="K27" s="4">
        <v>37087666.666666664</v>
      </c>
      <c r="L27" s="18">
        <v>19</v>
      </c>
      <c r="M27" s="18" t="s">
        <v>22</v>
      </c>
      <c r="N27" s="27" t="s">
        <v>39</v>
      </c>
      <c r="O27" s="33">
        <v>1</v>
      </c>
      <c r="P27" s="31">
        <v>1.2125039503939494</v>
      </c>
      <c r="Q27" s="2" t="s">
        <v>5</v>
      </c>
    </row>
    <row r="28" spans="1:17" x14ac:dyDescent="0.25">
      <c r="A28" s="2" t="s">
        <v>4</v>
      </c>
      <c r="B28" s="13">
        <v>0.99999899999999997</v>
      </c>
      <c r="C28" s="15">
        <v>119.17</v>
      </c>
      <c r="D28" s="2">
        <v>22424000</v>
      </c>
      <c r="E28" s="2">
        <v>0</v>
      </c>
      <c r="F28" s="2">
        <v>23174000</v>
      </c>
      <c r="G28" s="2">
        <v>64958000</v>
      </c>
      <c r="H28" s="2">
        <v>82425000</v>
      </c>
      <c r="I28" s="2">
        <v>49579000</v>
      </c>
      <c r="J28" s="4">
        <v>15199333.333333334</v>
      </c>
      <c r="K28" s="4">
        <v>65654000</v>
      </c>
      <c r="L28" s="18">
        <v>17</v>
      </c>
      <c r="M28" s="18" t="s">
        <v>22</v>
      </c>
      <c r="N28" s="27" t="s">
        <v>40</v>
      </c>
      <c r="O28" s="33">
        <v>1</v>
      </c>
      <c r="P28" s="31">
        <v>4.3195315584016845</v>
      </c>
      <c r="Q28" s="2" t="s">
        <v>5</v>
      </c>
    </row>
    <row r="29" spans="1:17" x14ac:dyDescent="0.25">
      <c r="A29" s="2" t="s">
        <v>4</v>
      </c>
      <c r="B29" s="13">
        <v>0.98286399999999996</v>
      </c>
      <c r="C29" s="15">
        <v>113.5</v>
      </c>
      <c r="D29" s="2">
        <v>5335000</v>
      </c>
      <c r="E29" s="2">
        <v>3781100</v>
      </c>
      <c r="F29" s="2">
        <v>3215000</v>
      </c>
      <c r="G29" s="2">
        <v>12063000</v>
      </c>
      <c r="H29" s="2">
        <v>7615100</v>
      </c>
      <c r="I29" s="2">
        <v>10038000</v>
      </c>
      <c r="J29" s="4">
        <v>4110366.6666666665</v>
      </c>
      <c r="K29" s="4">
        <v>9905366.666666666</v>
      </c>
      <c r="L29" s="18">
        <v>184</v>
      </c>
      <c r="M29" s="18" t="s">
        <v>22</v>
      </c>
      <c r="N29" s="27" t="s">
        <v>39</v>
      </c>
      <c r="O29" s="33">
        <v>5</v>
      </c>
      <c r="P29" s="31">
        <v>2.4098498917371525</v>
      </c>
      <c r="Q29" s="2" t="s">
        <v>5</v>
      </c>
    </row>
    <row r="30" spans="1:17" x14ac:dyDescent="0.25">
      <c r="A30" s="2" t="s">
        <v>4</v>
      </c>
      <c r="B30" s="13">
        <v>0.82261899999999999</v>
      </c>
      <c r="C30" s="15">
        <v>113.5</v>
      </c>
      <c r="D30" s="2">
        <v>5335000</v>
      </c>
      <c r="E30" s="2">
        <v>3781100</v>
      </c>
      <c r="F30" s="2">
        <v>3215000</v>
      </c>
      <c r="G30" s="2">
        <v>12063000</v>
      </c>
      <c r="H30" s="2">
        <v>0</v>
      </c>
      <c r="I30" s="2">
        <v>10038000</v>
      </c>
      <c r="J30" s="4">
        <v>4110366.6666666665</v>
      </c>
      <c r="K30" s="4">
        <v>7367000</v>
      </c>
      <c r="L30" s="18">
        <v>185</v>
      </c>
      <c r="M30" s="18" t="s">
        <v>22</v>
      </c>
      <c r="N30" s="26">
        <v>5</v>
      </c>
      <c r="O30" s="33">
        <v>5</v>
      </c>
      <c r="P30" s="31">
        <v>1.7922975241462644</v>
      </c>
      <c r="Q30" s="2" t="s">
        <v>5</v>
      </c>
    </row>
    <row r="31" spans="1:17" x14ac:dyDescent="0.25">
      <c r="A31" s="2" t="s">
        <v>4</v>
      </c>
      <c r="B31" s="13">
        <v>1</v>
      </c>
      <c r="C31" s="15">
        <v>57.267000000000003</v>
      </c>
      <c r="D31" s="2">
        <v>0</v>
      </c>
      <c r="E31" s="2">
        <v>4377900</v>
      </c>
      <c r="F31" s="2">
        <v>6361900</v>
      </c>
      <c r="G31" s="2">
        <v>13684000</v>
      </c>
      <c r="H31" s="2">
        <v>14339000</v>
      </c>
      <c r="I31" s="2">
        <v>6506900</v>
      </c>
      <c r="J31" s="4">
        <v>3579933.3333333335</v>
      </c>
      <c r="K31" s="4">
        <v>11509966.666666666</v>
      </c>
      <c r="L31" s="18">
        <v>42</v>
      </c>
      <c r="M31" s="18" t="s">
        <v>24</v>
      </c>
      <c r="N31" s="27" t="s">
        <v>38</v>
      </c>
      <c r="O31" s="33">
        <v>2</v>
      </c>
      <c r="P31" s="31">
        <v>3.2151343600439484</v>
      </c>
      <c r="Q31" s="2" t="s">
        <v>5</v>
      </c>
    </row>
    <row r="32" spans="1:17" x14ac:dyDescent="0.25">
      <c r="A32" s="2" t="s">
        <v>4</v>
      </c>
      <c r="B32" s="13">
        <v>0.99999800000000005</v>
      </c>
      <c r="C32" s="15">
        <v>107.74</v>
      </c>
      <c r="D32" s="2">
        <v>0</v>
      </c>
      <c r="E32" s="2">
        <v>4377900</v>
      </c>
      <c r="F32" s="2">
        <v>6361900</v>
      </c>
      <c r="G32" s="2">
        <v>13684000</v>
      </c>
      <c r="H32" s="2">
        <v>14339000</v>
      </c>
      <c r="I32" s="2">
        <v>6506900</v>
      </c>
      <c r="J32" s="4">
        <v>3579933.3333333335</v>
      </c>
      <c r="K32" s="4">
        <v>11509966.666666666</v>
      </c>
      <c r="L32" s="18">
        <v>31</v>
      </c>
      <c r="M32" s="18" t="s">
        <v>22</v>
      </c>
      <c r="N32" s="27" t="s">
        <v>38</v>
      </c>
      <c r="O32" s="33">
        <v>1</v>
      </c>
      <c r="P32" s="31">
        <v>3.2151343600439484</v>
      </c>
      <c r="Q32" s="2" t="s">
        <v>5</v>
      </c>
    </row>
    <row r="33" spans="1:17" x14ac:dyDescent="0.25">
      <c r="A33" s="2" t="s">
        <v>4</v>
      </c>
      <c r="B33" s="13">
        <v>0.98597999999999997</v>
      </c>
      <c r="C33" s="15">
        <v>77.731999999999999</v>
      </c>
      <c r="D33" s="2">
        <v>3219500</v>
      </c>
      <c r="E33" s="2">
        <v>3710900</v>
      </c>
      <c r="F33" s="2">
        <v>3384400</v>
      </c>
      <c r="G33" s="2">
        <v>4208000</v>
      </c>
      <c r="H33" s="2">
        <v>4064700</v>
      </c>
      <c r="I33" s="2">
        <v>4836000</v>
      </c>
      <c r="J33" s="4">
        <v>3438266.6666666665</v>
      </c>
      <c r="K33" s="4">
        <v>4369566.666666667</v>
      </c>
      <c r="L33" s="18">
        <v>379</v>
      </c>
      <c r="M33" s="18" t="s">
        <v>21</v>
      </c>
      <c r="N33" s="28" t="s">
        <v>25</v>
      </c>
      <c r="O33" s="33">
        <v>9</v>
      </c>
      <c r="P33" s="31">
        <v>1.2708632256563386</v>
      </c>
      <c r="Q33" s="2" t="s">
        <v>5</v>
      </c>
    </row>
    <row r="34" spans="1:17" x14ac:dyDescent="0.25">
      <c r="A34" s="2" t="s">
        <v>4</v>
      </c>
      <c r="B34" s="13">
        <v>0.99968800000000002</v>
      </c>
      <c r="C34" s="15">
        <v>90.15</v>
      </c>
      <c r="D34" s="2">
        <v>0</v>
      </c>
      <c r="E34" s="2">
        <v>5327500</v>
      </c>
      <c r="F34" s="2">
        <v>4754300</v>
      </c>
      <c r="G34" s="2">
        <v>11462000</v>
      </c>
      <c r="H34" s="2">
        <v>11617000</v>
      </c>
      <c r="I34" s="2">
        <v>15060000</v>
      </c>
      <c r="J34" s="4">
        <v>3360600</v>
      </c>
      <c r="K34" s="4">
        <v>12713000</v>
      </c>
      <c r="L34" s="18">
        <v>183</v>
      </c>
      <c r="M34" s="18" t="s">
        <v>23</v>
      </c>
      <c r="N34" s="27" t="s">
        <v>40</v>
      </c>
      <c r="O34" s="33">
        <v>5</v>
      </c>
      <c r="P34" s="31">
        <v>3.7829554246265547</v>
      </c>
      <c r="Q34" s="2" t="s">
        <v>5</v>
      </c>
    </row>
    <row r="35" spans="1:17" x14ac:dyDescent="0.25">
      <c r="A35" s="2" t="s">
        <v>4</v>
      </c>
      <c r="B35" s="13">
        <v>0.58079199999999997</v>
      </c>
      <c r="C35" s="15">
        <v>66.691999999999993</v>
      </c>
      <c r="D35" s="2">
        <v>0</v>
      </c>
      <c r="E35" s="2">
        <v>3710900</v>
      </c>
      <c r="F35" s="2">
        <v>3384400</v>
      </c>
      <c r="G35" s="2">
        <v>4208000</v>
      </c>
      <c r="H35" s="2">
        <v>4064700</v>
      </c>
      <c r="I35" s="2">
        <v>4836000</v>
      </c>
      <c r="J35" s="4">
        <v>2365100</v>
      </c>
      <c r="K35" s="4">
        <v>4369566.666666667</v>
      </c>
      <c r="L35" s="18">
        <v>381</v>
      </c>
      <c r="M35" s="18" t="s">
        <v>24</v>
      </c>
      <c r="N35" s="28" t="s">
        <v>41</v>
      </c>
      <c r="O35" s="33">
        <v>9</v>
      </c>
      <c r="P35" s="31">
        <v>1.8475187800374897</v>
      </c>
      <c r="Q35" s="2" t="s">
        <v>5</v>
      </c>
    </row>
    <row r="36" spans="1:17" x14ac:dyDescent="0.25">
      <c r="A36" s="2" t="s">
        <v>4</v>
      </c>
      <c r="B36" s="13">
        <v>1</v>
      </c>
      <c r="C36" s="15">
        <v>43.066000000000003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4">
        <v>0</v>
      </c>
      <c r="K36" s="4">
        <v>0</v>
      </c>
      <c r="L36" s="6">
        <v>425</v>
      </c>
      <c r="M36" s="6"/>
      <c r="N36" s="27"/>
      <c r="P36" s="31">
        <v>0</v>
      </c>
      <c r="Q36" s="2" t="s">
        <v>5</v>
      </c>
    </row>
    <row r="37" spans="1:17" x14ac:dyDescent="0.25">
      <c r="A37" s="2" t="s">
        <v>4</v>
      </c>
      <c r="B37" s="13">
        <v>1</v>
      </c>
      <c r="C37" s="15">
        <v>113.1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4">
        <v>0</v>
      </c>
      <c r="K37" s="4">
        <v>0</v>
      </c>
      <c r="L37" s="6">
        <v>419</v>
      </c>
      <c r="M37" s="6"/>
      <c r="N37" s="27"/>
      <c r="P37" s="31">
        <v>0</v>
      </c>
      <c r="Q37" s="2" t="s">
        <v>5</v>
      </c>
    </row>
  </sheetData>
  <sortState xmlns:xlrd2="http://schemas.microsoft.com/office/spreadsheetml/2017/richdata2" ref="A26:Q37">
    <sortCondition descending="1" ref="J26:J37"/>
  </sortState>
  <conditionalFormatting sqref="N3:N5 N18:N21">
    <cfRule type="cellIs" dxfId="1" priority="2" operator="greaterThanOrEqual">
      <formula>7</formula>
    </cfRule>
  </conditionalFormatting>
  <conditionalFormatting sqref="N30">
    <cfRule type="cellIs" dxfId="0" priority="1" operator="greaterThanOrEqual">
      <formula>7</formula>
    </cfRule>
  </conditionalFormatting>
  <pageMargins left="0.7" right="0.7" top="0.75" bottom="0.75" header="0.3" footer="0.3"/>
  <pageSetup orientation="portrait" horizontalDpi="1200" verticalDpi="1200" r:id="rId1"/>
  <ignoredErrors>
    <ignoredError sqref="J2:K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</vt:lpstr>
      <vt:lpstr>SHBC893 crosslink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Kubiniok Peter</dc:creator>
  <cp:lastModifiedBy>Aimee Lara Edinger</cp:lastModifiedBy>
  <dcterms:created xsi:type="dcterms:W3CDTF">2017-12-21T17:11:43Z</dcterms:created>
  <dcterms:modified xsi:type="dcterms:W3CDTF">2025-05-16T15:11:14Z</dcterms:modified>
</cp:coreProperties>
</file>