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/>
  <xr:revisionPtr revIDLastSave="0" documentId="8_{37936DC4-8A73-4B47-8DDF-585EBFDD3F8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lumn description" sheetId="2" r:id="rId1"/>
    <sheet name="Crosslinks Ppp2r1a intact mass" sheetId="1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1" l="1"/>
  <c r="F16" i="1"/>
  <c r="F14" i="1"/>
  <c r="F15" i="1"/>
  <c r="F12" i="1"/>
  <c r="F4" i="1"/>
  <c r="F7" i="1"/>
  <c r="F13" i="1"/>
  <c r="F11" i="1"/>
  <c r="F10" i="1"/>
  <c r="F9" i="1"/>
  <c r="F8" i="1"/>
  <c r="F6" i="1"/>
  <c r="F5" i="1"/>
</calcChain>
</file>

<file path=xl/sharedStrings.xml><?xml version="1.0" encoding="utf-8"?>
<sst xmlns="http://schemas.openxmlformats.org/spreadsheetml/2006/main" count="38" uniqueCount="23">
  <si>
    <t>Average Mass (mean)</t>
  </si>
  <si>
    <t>Intensity (mean)</t>
  </si>
  <si>
    <t>Intensity %CV</t>
  </si>
  <si>
    <t>CR</t>
  </si>
  <si>
    <t>Exp</t>
  </si>
  <si>
    <t>SHBC893_0uM</t>
  </si>
  <si>
    <t>SHBC893_5uM</t>
  </si>
  <si>
    <t>SHBC893_10uM</t>
  </si>
  <si>
    <t>SHBC893_20uM</t>
  </si>
  <si>
    <t>SHBC893_1uM</t>
  </si>
  <si>
    <t>SHBC893NAc_20uM</t>
  </si>
  <si>
    <t>SHBC893NAc_10uM</t>
  </si>
  <si>
    <t>SHBC893NAc_5uM</t>
  </si>
  <si>
    <t>SHBC893NAc_1uM</t>
  </si>
  <si>
    <t>SHBC893NAc_0uM</t>
  </si>
  <si>
    <t>CV of measurement in percent</t>
  </si>
  <si>
    <t>Number of crosslinks for measured protein species</t>
  </si>
  <si>
    <t>Average measured mass for a given protein species</t>
  </si>
  <si>
    <t>Experimental conditions</t>
  </si>
  <si>
    <t>Mean intesnity (of 3 replicates) for a given protein species</t>
  </si>
  <si>
    <t>%Prot</t>
  </si>
  <si>
    <t>% of protein with this number of crosslinks</t>
  </si>
  <si>
    <t>DATASET EV3 - Intact Mass data with 893-diazirine and recombinant Ppp2r1a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</si>
</sst>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2" xfId="0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11" fontId="0" fillId="0" borderId="0" xfId="0" applyNumberFormat="1"/>
    <xf numFmtId="2" fontId="0" fillId="0" borderId="0" xfId="0" applyNumberFormat="1"/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0" fontId="0" fillId="0" borderId="4" xfId="0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3" xfId="0" applyFill="1" applyBorder="1"/>
    <xf numFmtId="0" fontId="0" fillId="5" borderId="2" xfId="0" applyFill="1" applyBorder="1"/>
    <xf numFmtId="164" fontId="0" fillId="0" borderId="0" xfId="0" applyNumberFormat="1"/>
    <xf numFmtId="1" fontId="0" fillId="0" borderId="0" xfId="0" applyNumberFormat="1"/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2" xfId="0" applyNumberFormat="1" applyBorder="1"/>
    <xf numFmtId="3" fontId="0" fillId="0" borderId="0" xfId="0" applyNumberFormat="1"/>
    <xf numFmtId="1" fontId="0" fillId="0" borderId="5" xfId="0" applyNumberFormat="1" applyBorder="1"/>
    <xf numFmtId="1" fontId="0" fillId="2" borderId="5" xfId="0" applyNumberFormat="1" applyFill="1" applyBorder="1"/>
    <xf numFmtId="0" fontId="0" fillId="8" borderId="3" xfId="0" applyFill="1" applyBorder="1"/>
    <xf numFmtId="1" fontId="0" fillId="8" borderId="6" xfId="0" applyNumberFormat="1" applyFill="1" applyBorder="1"/>
    <xf numFmtId="0" fontId="0" fillId="8" borderId="4" xfId="0" applyFill="1" applyBorder="1"/>
    <xf numFmtId="1" fontId="0" fillId="8" borderId="7" xfId="0" applyNumberFormat="1" applyFill="1" applyBorder="1"/>
    <xf numFmtId="0" fontId="0" fillId="8" borderId="2" xfId="0" applyFill="1" applyBorder="1"/>
    <xf numFmtId="1" fontId="0" fillId="8" borderId="8" xfId="0" applyNumberFormat="1" applyFill="1" applyBorder="1"/>
    <xf numFmtId="0" fontId="0" fillId="9" borderId="4" xfId="0" applyFill="1" applyBorder="1"/>
    <xf numFmtId="1" fontId="0" fillId="9" borderId="0" xfId="0" applyNumberFormat="1" applyFill="1"/>
    <xf numFmtId="0" fontId="0" fillId="9" borderId="2" xfId="0" applyFill="1" applyBorder="1"/>
    <xf numFmtId="1" fontId="0" fillId="3" borderId="0" xfId="0" applyNumberFormat="1" applyFill="1"/>
    <xf numFmtId="1" fontId="0" fillId="4" borderId="0" xfId="0" applyNumberFormat="1" applyFill="1"/>
    <xf numFmtId="0" fontId="0" fillId="4" borderId="4" xfId="0" applyFill="1" applyBorder="1"/>
    <xf numFmtId="1" fontId="0" fillId="5" borderId="6" xfId="0" applyNumberFormat="1" applyFill="1" applyBorder="1"/>
    <xf numFmtId="1" fontId="0" fillId="5" borderId="8" xfId="0" applyNumberFormat="1" applyFill="1" applyBorder="1"/>
    <xf numFmtId="1" fontId="0" fillId="6" borderId="5" xfId="0" applyNumberFormat="1" applyFill="1" applyBorder="1"/>
    <xf numFmtId="1" fontId="0" fillId="7" borderId="5" xfId="0" applyNumberFormat="1" applyFill="1" applyBorder="1"/>
    <xf numFmtId="2" fontId="0" fillId="0" borderId="2" xfId="0" applyNumberFormat="1" applyBorder="1"/>
    <xf numFmtId="0" fontId="0" fillId="10" borderId="1" xfId="0" applyFill="1" applyBorder="1"/>
    <xf numFmtId="3" fontId="0" fillId="10" borderId="1" xfId="0" applyNumberFormat="1" applyFill="1" applyBorder="1"/>
    <xf numFmtId="1" fontId="0" fillId="10" borderId="1" xfId="0" applyNumberForma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E11" sqref="E11"/>
    </sheetView>
  </sheetViews>
  <sheetFormatPr defaultColWidth="8.85546875" defaultRowHeight="15" x14ac:dyDescent="0.25"/>
  <cols>
    <col min="1" max="1" width="20.28515625" bestFit="1" customWidth="1"/>
    <col min="2" max="2" width="53.7109375" bestFit="1" customWidth="1"/>
  </cols>
  <sheetData>
    <row r="1" spans="1:2" ht="18.75" x14ac:dyDescent="0.3">
      <c r="A1" s="49" t="s">
        <v>22</v>
      </c>
    </row>
    <row r="2" spans="1:2" x14ac:dyDescent="0.25">
      <c r="A2" s="46" t="s">
        <v>0</v>
      </c>
      <c r="B2" s="1" t="s">
        <v>17</v>
      </c>
    </row>
    <row r="3" spans="1:2" x14ac:dyDescent="0.25">
      <c r="A3" s="46" t="s">
        <v>1</v>
      </c>
      <c r="B3" s="1" t="s">
        <v>19</v>
      </c>
    </row>
    <row r="4" spans="1:2" x14ac:dyDescent="0.25">
      <c r="A4" s="46" t="s">
        <v>2</v>
      </c>
      <c r="B4" s="1" t="s">
        <v>15</v>
      </c>
    </row>
    <row r="5" spans="1:2" x14ac:dyDescent="0.25">
      <c r="A5" s="46" t="s">
        <v>3</v>
      </c>
      <c r="B5" s="1" t="s">
        <v>16</v>
      </c>
    </row>
    <row r="6" spans="1:2" x14ac:dyDescent="0.25">
      <c r="A6" s="46" t="s">
        <v>4</v>
      </c>
      <c r="B6" s="1" t="s">
        <v>18</v>
      </c>
    </row>
    <row r="7" spans="1:2" x14ac:dyDescent="0.25">
      <c r="A7" s="46" t="s">
        <v>20</v>
      </c>
      <c r="B7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E33" sqref="E33"/>
    </sheetView>
  </sheetViews>
  <sheetFormatPr defaultColWidth="8.85546875" defaultRowHeight="15" x14ac:dyDescent="0.25"/>
  <cols>
    <col min="1" max="1" width="20.28515625" bestFit="1" customWidth="1"/>
    <col min="2" max="2" width="15.85546875" style="26" bestFit="1" customWidth="1"/>
    <col min="3" max="3" width="13.42578125" bestFit="1" customWidth="1"/>
    <col min="5" max="5" width="18.28515625" bestFit="1" customWidth="1"/>
    <col min="6" max="6" width="16" style="20" customWidth="1"/>
    <col min="9" max="9" width="43.28515625" bestFit="1" customWidth="1"/>
    <col min="13" max="13" width="21.85546875" customWidth="1"/>
  </cols>
  <sheetData>
    <row r="1" spans="1:17" x14ac:dyDescent="0.25">
      <c r="A1" s="46" t="s">
        <v>0</v>
      </c>
      <c r="B1" s="47" t="s">
        <v>1</v>
      </c>
      <c r="C1" s="46" t="s">
        <v>2</v>
      </c>
      <c r="D1" s="46" t="s">
        <v>3</v>
      </c>
      <c r="E1" s="46" t="s">
        <v>4</v>
      </c>
      <c r="F1" s="48" t="s">
        <v>20</v>
      </c>
    </row>
    <row r="2" spans="1:17" x14ac:dyDescent="0.25">
      <c r="A2" s="3">
        <v>66417.734375</v>
      </c>
      <c r="B2" s="21">
        <v>11169228.833333334</v>
      </c>
      <c r="C2" s="3">
        <v>9.704608728775673</v>
      </c>
      <c r="D2" s="4">
        <v>0</v>
      </c>
      <c r="E2" s="12" t="s">
        <v>5</v>
      </c>
      <c r="F2" s="20">
        <v>100</v>
      </c>
    </row>
    <row r="3" spans="1:17" x14ac:dyDescent="0.25">
      <c r="A3" s="2">
        <v>66417.745360000001</v>
      </c>
      <c r="B3" s="22">
        <v>2908992.4714029948</v>
      </c>
      <c r="C3" s="2">
        <v>6.87</v>
      </c>
      <c r="D3" s="5">
        <v>0</v>
      </c>
      <c r="E3" s="5" t="s">
        <v>9</v>
      </c>
      <c r="F3" s="28">
        <v>100</v>
      </c>
      <c r="J3" s="8"/>
    </row>
    <row r="4" spans="1:17" x14ac:dyDescent="0.25">
      <c r="A4" s="10">
        <v>66417.7578125</v>
      </c>
      <c r="B4" s="23">
        <v>9786684.201822916</v>
      </c>
      <c r="C4" s="10">
        <v>26.73554734095713</v>
      </c>
      <c r="D4" s="29">
        <v>0</v>
      </c>
      <c r="E4" s="29" t="s">
        <v>6</v>
      </c>
      <c r="F4" s="30">
        <f>100-SUM(F5:F6)</f>
        <v>79.253262947804629</v>
      </c>
      <c r="J4" s="8"/>
      <c r="O4" s="8"/>
      <c r="P4" s="8"/>
      <c r="Q4" s="8"/>
    </row>
    <row r="5" spans="1:17" x14ac:dyDescent="0.25">
      <c r="A5" s="11">
        <v>66705.174479166672</v>
      </c>
      <c r="B5" s="24">
        <v>2192502.998372396</v>
      </c>
      <c r="C5" s="11">
        <v>55.309482823480408</v>
      </c>
      <c r="D5" s="31">
        <v>1</v>
      </c>
      <c r="E5" s="31" t="s">
        <v>6</v>
      </c>
      <c r="F5" s="32">
        <f>B5/SUM(B4:B6)*100</f>
        <v>17.755044820133421</v>
      </c>
      <c r="N5" s="8"/>
      <c r="O5" s="8"/>
      <c r="P5" s="8"/>
      <c r="Q5" s="8"/>
    </row>
    <row r="6" spans="1:17" x14ac:dyDescent="0.25">
      <c r="A6" s="3">
        <v>66991.8828125</v>
      </c>
      <c r="B6" s="21">
        <v>369432.70239257813</v>
      </c>
      <c r="C6" s="3">
        <v>0</v>
      </c>
      <c r="D6" s="33">
        <v>2</v>
      </c>
      <c r="E6" s="33" t="s">
        <v>6</v>
      </c>
      <c r="F6" s="34">
        <f>B6/SUM(B4:B6)*100</f>
        <v>2.9916922320619523</v>
      </c>
      <c r="J6" s="8"/>
      <c r="O6" s="19"/>
      <c r="P6" s="19"/>
      <c r="Q6" s="19"/>
    </row>
    <row r="7" spans="1:17" x14ac:dyDescent="0.25">
      <c r="A7" s="10">
        <v>66417.776041666672</v>
      </c>
      <c r="B7" s="23">
        <v>5636612.009765625</v>
      </c>
      <c r="C7" s="10">
        <v>37.360539859225767</v>
      </c>
      <c r="D7" s="35">
        <v>0</v>
      </c>
      <c r="E7" s="35" t="s">
        <v>7</v>
      </c>
      <c r="F7" s="36">
        <f>100-SUM(F8:F9)</f>
        <v>47.03829985077877</v>
      </c>
      <c r="G7" s="8"/>
      <c r="J7" s="8"/>
      <c r="O7" s="9"/>
      <c r="P7" s="9"/>
      <c r="Q7" s="9"/>
    </row>
    <row r="8" spans="1:17" x14ac:dyDescent="0.25">
      <c r="A8" s="11">
        <v>66705.364583333328</v>
      </c>
      <c r="B8" s="24">
        <v>4237637.1015625</v>
      </c>
      <c r="C8" s="11">
        <v>14.638550518890225</v>
      </c>
      <c r="D8" s="35">
        <v>1</v>
      </c>
      <c r="E8" s="35" t="s">
        <v>7</v>
      </c>
      <c r="F8" s="36">
        <f>B8/SUM(B7:B9)*100</f>
        <v>35.363662479648006</v>
      </c>
      <c r="G8" s="8"/>
    </row>
    <row r="9" spans="1:17" x14ac:dyDescent="0.25">
      <c r="A9" s="3">
        <v>66992.4453125</v>
      </c>
      <c r="B9" s="21">
        <v>2108777.544921875</v>
      </c>
      <c r="C9" s="3">
        <v>0</v>
      </c>
      <c r="D9" s="37">
        <v>2</v>
      </c>
      <c r="E9" s="37" t="s">
        <v>7</v>
      </c>
      <c r="F9" s="36">
        <f>B9/SUM(B7:B9)*100</f>
        <v>17.59803766957322</v>
      </c>
      <c r="G9" s="9"/>
    </row>
    <row r="10" spans="1:17" x14ac:dyDescent="0.25">
      <c r="A10" s="10">
        <v>66705.0703125</v>
      </c>
      <c r="B10" s="23">
        <v>2507017.6789143882</v>
      </c>
      <c r="C10" s="10">
        <v>80.765321070905983</v>
      </c>
      <c r="D10" s="13">
        <v>1</v>
      </c>
      <c r="E10" s="13" t="s">
        <v>8</v>
      </c>
      <c r="F10" s="38">
        <f>B10/SUM(B10:B13)*100</f>
        <v>39.206483105203333</v>
      </c>
      <c r="G10" s="8"/>
    </row>
    <row r="11" spans="1:17" x14ac:dyDescent="0.25">
      <c r="A11" s="11">
        <v>66991.859375</v>
      </c>
      <c r="B11" s="24">
        <v>1968882.375</v>
      </c>
      <c r="C11" s="11">
        <v>4.66</v>
      </c>
      <c r="D11" s="14">
        <v>2</v>
      </c>
      <c r="E11" s="14" t="s">
        <v>8</v>
      </c>
      <c r="F11" s="38">
        <f>B11/SUM(B10:B13)*100</f>
        <v>30.790749590962964</v>
      </c>
    </row>
    <row r="12" spans="1:17" x14ac:dyDescent="0.25">
      <c r="A12" s="11">
        <v>66417.510416666672</v>
      </c>
      <c r="B12" s="24">
        <v>1839741.2538045247</v>
      </c>
      <c r="C12" s="11">
        <v>78.156433272106611</v>
      </c>
      <c r="D12" s="14">
        <v>0</v>
      </c>
      <c r="E12" s="14" t="s">
        <v>8</v>
      </c>
      <c r="F12" s="38">
        <f>100-(F10+F11+F13)</f>
        <v>28.771151073999206</v>
      </c>
    </row>
    <row r="13" spans="1:17" x14ac:dyDescent="0.25">
      <c r="A13" s="3">
        <v>67281.421875</v>
      </c>
      <c r="B13" s="21">
        <v>78754.41552734375</v>
      </c>
      <c r="C13" s="3">
        <v>0</v>
      </c>
      <c r="D13" s="15">
        <v>3</v>
      </c>
      <c r="E13" s="15" t="s">
        <v>8</v>
      </c>
      <c r="F13" s="38">
        <f>B13/SUM(B10:B13)*100</f>
        <v>1.2316162298344953</v>
      </c>
    </row>
    <row r="14" spans="1:17" x14ac:dyDescent="0.25">
      <c r="A14" s="10">
        <v>66417.703125</v>
      </c>
      <c r="B14" s="23">
        <v>22382603.736979168</v>
      </c>
      <c r="C14" s="10">
        <v>19.535325120944258</v>
      </c>
      <c r="D14" s="16">
        <v>0</v>
      </c>
      <c r="E14" s="16" t="s">
        <v>10</v>
      </c>
      <c r="F14" s="39">
        <f>100-F15</f>
        <v>65.088291079374898</v>
      </c>
    </row>
    <row r="15" spans="1:17" x14ac:dyDescent="0.25">
      <c r="A15" s="3">
        <v>66746.916666666672</v>
      </c>
      <c r="B15" s="21">
        <v>12005461.098958334</v>
      </c>
      <c r="C15" s="3">
        <v>36.653828250318796</v>
      </c>
      <c r="D15" s="40">
        <v>1</v>
      </c>
      <c r="E15" s="40" t="s">
        <v>10</v>
      </c>
      <c r="F15" s="39">
        <f>B15/SUM(B14:B15)*100</f>
        <v>34.911708920625095</v>
      </c>
    </row>
    <row r="16" spans="1:17" x14ac:dyDescent="0.25">
      <c r="A16" s="10">
        <v>66417.559895833328</v>
      </c>
      <c r="B16" s="23">
        <v>43020595.854817711</v>
      </c>
      <c r="C16" s="10">
        <v>13.729157422114598</v>
      </c>
      <c r="D16" s="17">
        <v>0</v>
      </c>
      <c r="E16" s="17" t="s">
        <v>11</v>
      </c>
      <c r="F16" s="41">
        <f>100-F17</f>
        <v>96.428066712797531</v>
      </c>
    </row>
    <row r="17" spans="1:6" x14ac:dyDescent="0.25">
      <c r="A17" s="45">
        <v>66747.666666666672</v>
      </c>
      <c r="B17" s="25">
        <v>1593588.9166666667</v>
      </c>
      <c r="C17" s="45">
        <v>2.1623328038530487</v>
      </c>
      <c r="D17" s="18">
        <v>1</v>
      </c>
      <c r="E17" s="18" t="s">
        <v>11</v>
      </c>
      <c r="F17" s="42">
        <f>B17/SUM(B16:B17)*100</f>
        <v>3.5719332872024721</v>
      </c>
    </row>
    <row r="18" spans="1:6" x14ac:dyDescent="0.25">
      <c r="A18" s="2">
        <v>66417.635416666672</v>
      </c>
      <c r="B18" s="22">
        <v>57379334.466145836</v>
      </c>
      <c r="C18" s="2">
        <v>13.955412093247608</v>
      </c>
      <c r="D18" s="6">
        <v>0</v>
      </c>
      <c r="E18" s="6" t="s">
        <v>12</v>
      </c>
      <c r="F18" s="43">
        <v>100</v>
      </c>
    </row>
    <row r="19" spans="1:6" x14ac:dyDescent="0.25">
      <c r="A19" s="2">
        <v>66417.833333333328</v>
      </c>
      <c r="B19" s="22">
        <v>50389884.203125</v>
      </c>
      <c r="C19" s="2">
        <v>3.5343112755404844</v>
      </c>
      <c r="D19" s="7">
        <v>0</v>
      </c>
      <c r="E19" s="7" t="s">
        <v>13</v>
      </c>
      <c r="F19" s="44">
        <v>100</v>
      </c>
    </row>
    <row r="20" spans="1:6" x14ac:dyDescent="0.25">
      <c r="A20" s="2">
        <v>66417.609375</v>
      </c>
      <c r="B20" s="22">
        <v>41643714.20703125</v>
      </c>
      <c r="C20" s="2">
        <v>6.3986480323253367</v>
      </c>
      <c r="D20" s="1">
        <v>0</v>
      </c>
      <c r="E20" s="1" t="s">
        <v>14</v>
      </c>
      <c r="F20" s="27">
        <v>100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 description</vt:lpstr>
      <vt:lpstr>Crosslinks Ppp2r1a intact mass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2025-05-16T15:05:54Z</dcterms:modified>
</cp:coreProperties>
</file>