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asteur\SysBC-Home\desouzan\Desktop\Picotti\Ales\submission_MSB\revision_MSB\to resubmit\"/>
    </mc:Choice>
  </mc:AlternateContent>
  <xr:revisionPtr revIDLastSave="0" documentId="13_ncr:1_{A7D24B77-5D3C-4FE4-9251-3A7264C758B8}" xr6:coauthVersionLast="47" xr6:coauthVersionMax="47" xr10:uidLastSave="{00000000-0000-0000-0000-000000000000}"/>
  <bookViews>
    <workbookView xWindow="26232" yWindow="3192" windowWidth="23040" windowHeight="12072" xr2:uid="{00000000-000D-0000-FFFF-FFFF00000000}"/>
  </bookViews>
  <sheets>
    <sheet name="INFO" sheetId="1" r:id="rId1"/>
    <sheet name="Single-dose_LiP" sheetId="2" r:id="rId2"/>
    <sheet name="Dose-reponse_LiP" sheetId="3" r:id="rId3"/>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3" i="3" l="1"/>
  <c r="T4" i="3"/>
  <c r="T5" i="3"/>
  <c r="T6" i="3"/>
  <c r="T7" i="3"/>
  <c r="T8" i="3"/>
  <c r="T9" i="3"/>
  <c r="T2" i="3"/>
  <c r="N3" i="2"/>
  <c r="N4" i="2"/>
  <c r="N5" i="2"/>
  <c r="N6" i="2"/>
  <c r="N7" i="2"/>
  <c r="N8" i="2"/>
  <c r="N9" i="2"/>
  <c r="N10" i="2"/>
  <c r="N11" i="2"/>
  <c r="N12" i="2"/>
  <c r="N13" i="2"/>
  <c r="N14" i="2"/>
  <c r="N15" i="2"/>
  <c r="N2" i="2"/>
</calcChain>
</file>

<file path=xl/sharedStrings.xml><?xml version="1.0" encoding="utf-8"?>
<sst xmlns="http://schemas.openxmlformats.org/spreadsheetml/2006/main" count="275" uniqueCount="106">
  <si>
    <t>Description: Single-dose and multiple-dose LiP-MS experiments for postRSVF and motavizumab in a HEK293T cellular extract.</t>
  </si>
  <si>
    <t>Antibodies and their specificity</t>
  </si>
  <si>
    <t>Antibody</t>
  </si>
  <si>
    <t>Antigenic site</t>
  </si>
  <si>
    <t>Target sequence</t>
  </si>
  <si>
    <t>Motavizumab</t>
  </si>
  <si>
    <t>II</t>
  </si>
  <si>
    <t>NSELLSLINDMPITNDQKKLMSNN</t>
  </si>
  <si>
    <t>Single-dose_LiP</t>
  </si>
  <si>
    <t>This worksheet provides a list of significantly altered peptides identified in a complex background treated with postRSVF and motavizumab. Columns include the following information:</t>
  </si>
  <si>
    <t>uniprot_id</t>
  </si>
  <si>
    <t>UniProtKB accession number</t>
  </si>
  <si>
    <t>genes</t>
  </si>
  <si>
    <t>Gene name</t>
  </si>
  <si>
    <t>protein_names</t>
  </si>
  <si>
    <t>Protein name</t>
  </si>
  <si>
    <t>coverage</t>
  </si>
  <si>
    <t>Sequence coverage of a given protein</t>
  </si>
  <si>
    <t>pep_stripped_sequence</t>
  </si>
  <si>
    <t>Peptide sequence</t>
  </si>
  <si>
    <t>eg_precursor_id</t>
  </si>
  <si>
    <t>Precursor sequence including modifications and charge state</t>
  </si>
  <si>
    <t>pep_type</t>
  </si>
  <si>
    <t>Defines whether peptide is tryptic, semi-tryptic, or non-tryptic</t>
  </si>
  <si>
    <t>start</t>
  </si>
  <si>
    <t>Peptide start position within a protein sequence</t>
  </si>
  <si>
    <t>end</t>
  </si>
  <si>
    <t>Peptide end position within a protein sequence</t>
  </si>
  <si>
    <t>diff</t>
  </si>
  <si>
    <t>Calculated log2 fold-change (log2 FC) between untreated samples and samples treated with motavizumab</t>
  </si>
  <si>
    <t>adj_pval</t>
  </si>
  <si>
    <t>Statistical significance represented by q-values (p-values adjusted by multiple testing using the Benjamin-Hochberg method)</t>
  </si>
  <si>
    <t>comparison</t>
  </si>
  <si>
    <t>Differential analysis between the treated (T4) and untreated condition (T0)</t>
  </si>
  <si>
    <t>ttest_significant</t>
  </si>
  <si>
    <t>Defines whether a peptide precursor passed the given criteria (|log2 FC| &gt; 0.75 and q-value &lt; 0.01). Can be TRUE or FALSE</t>
  </si>
  <si>
    <t>Dose-response_LiP</t>
  </si>
  <si>
    <t>This worksheet provides a list of significantly altered peptides identified by dose-response analysis in a complex background treated with postRSVF and motavizumab. Columns include the following information:</t>
  </si>
  <si>
    <t>Calculated log2 fold-change (log2 FC) between untreated samples versus samples treated with motavizumab</t>
  </si>
  <si>
    <t>pep_is_proteotypic</t>
  </si>
  <si>
    <t>Defines whether a peptide is a unique representative of a single protein within the proteome</t>
  </si>
  <si>
    <t>correlation</t>
  </si>
  <si>
    <t>ec_50</t>
  </si>
  <si>
    <t>Represents the inferred quantity of a protein necessary to observe half-maximum of the relative peptide intensity change between treated and untreated samples</t>
  </si>
  <si>
    <t>anova_adj_pval</t>
  </si>
  <si>
    <t>Statistical significance based on an adjusted p-value obtained from ANOVA</t>
  </si>
  <si>
    <t>drc_significant</t>
  </si>
  <si>
    <t>Determines if Pearson's correlation coefficient r is greater than 0.85 (r &gt; 0.85). Can be TRUE or FALSE</t>
  </si>
  <si>
    <t>is_significant</t>
  </si>
  <si>
    <t>Determines if the peptide of interest passed all the given criteria. Can be TRUE or FALSE</t>
  </si>
  <si>
    <t>P03420_POST</t>
  </si>
  <si>
    <t>RSVF</t>
  </si>
  <si>
    <t>RSV Fusion glycoprotein F postfusion</t>
  </si>
  <si>
    <t>INDMPITNDQK</t>
  </si>
  <si>
    <t>_INDMPITNDQK_.2</t>
  </si>
  <si>
    <t>semi-tryptic</t>
  </si>
  <si>
    <t>T4_vs_T0</t>
  </si>
  <si>
    <t>NAVTELQLLMQSTPATNN</t>
  </si>
  <si>
    <t>_NAVTELQLLMQSTPATNN_.2</t>
  </si>
  <si>
    <t>SLINDMPITNDQK</t>
  </si>
  <si>
    <t>_SLINDMPITNDQK_.2</t>
  </si>
  <si>
    <t>INDMPITNDQKK</t>
  </si>
  <si>
    <t>_INDMPITNDQKK_.2</t>
  </si>
  <si>
    <t>_INDMPITNDQKK_.3</t>
  </si>
  <si>
    <t>_NAVTELQLLMQSTPATNN_.3</t>
  </si>
  <si>
    <t>IDTPCWK</t>
  </si>
  <si>
    <t>_IDTPC[Carbamidomethyl (C)]WK_.2</t>
  </si>
  <si>
    <t>Q9P2I0</t>
  </si>
  <si>
    <t>CPSF2</t>
  </si>
  <si>
    <t>Cleavage and polyadenylation specificity factor subunit 2</t>
  </si>
  <si>
    <t>IGLEGCLCQDFYR</t>
  </si>
  <si>
    <t>_IGLEGC[Carbamidomethyl (C)]LC[Carbamidomethyl (C)]QDFYR_.2</t>
  </si>
  <si>
    <t>fully-tryptic</t>
  </si>
  <si>
    <t>O43818</t>
  </si>
  <si>
    <t>RRP9</t>
  </si>
  <si>
    <t>U3 small nucleolar RNA-interacting protein 2</t>
  </si>
  <si>
    <t>LWQCGEGFR</t>
  </si>
  <si>
    <t>_LWQC[Carbamidomethyl (C)]GEGFR_.2</t>
  </si>
  <si>
    <t>LPLYGVIDTPCWK</t>
  </si>
  <si>
    <t>_LPLYGVIDTPC[Carbamidomethyl (C)]WK_.2</t>
  </si>
  <si>
    <t>P62191</t>
  </si>
  <si>
    <t>PSMC1</t>
  </si>
  <si>
    <t>26S proteasome regulatory subunit 4</t>
  </si>
  <si>
    <t>AKDDLSGADIK</t>
  </si>
  <si>
    <t>_AKDDLSGADIK_.3</t>
  </si>
  <si>
    <t>Q99459</t>
  </si>
  <si>
    <t>CDC5L</t>
  </si>
  <si>
    <t>Cell division cycle 5-like protein</t>
  </si>
  <si>
    <t>KHEDSAIPR</t>
  </si>
  <si>
    <t>_KHEDSAIPR_.2</t>
  </si>
  <si>
    <t>P38606</t>
  </si>
  <si>
    <t>ATP6V1A</t>
  </si>
  <si>
    <t>V-type proton ATPase catalytic subunit A</t>
  </si>
  <si>
    <t>HFPSVNWLISYSK</t>
  </si>
  <si>
    <t>_HFPSVNWLISYSK_.2</t>
  </si>
  <si>
    <t>P28066</t>
  </si>
  <si>
    <t>PSMA5</t>
  </si>
  <si>
    <t>Proteasome subunit alpha type-5</t>
  </si>
  <si>
    <t>YAIEAIK</t>
  </si>
  <si>
    <t>_YAIEAIK_.1</t>
  </si>
  <si>
    <t>Pearson’s correlation coefficient r is used to assess the fit of the sigmoidal trend of dose-response profiles</t>
  </si>
  <si>
    <t>directionality</t>
  </si>
  <si>
    <t>The direction of change in peptide precursor abundance from the untreated sample (T0) to the motavizumab-treated sample (T4). Can be 'Up' (lower precursor peptide abundance in the untreated sample compared to the treated sample) or 'Down' (higher precursor peptide  abundance in the untreated sample compared to the treated sample)</t>
  </si>
  <si>
    <t>score</t>
  </si>
  <si>
    <t xml:space="preserve">Score for each differentially altered peptide is computed by dividing the absolute |log2 FC| by the q-value, yielding a measure of the effect strength </t>
  </si>
  <si>
    <t>Dataset EV2 - Summary of differentially abundant LiP-MS peptides identified in a HEK293T cellular extract treated with postfusion RSVF or motavizumab.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</si>
</sst>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8"/>
      <color theme="1"/>
      <name val="Calibri"/>
      <family val="2"/>
      <scheme val="minor"/>
    </font>
    <font>
      <b/>
      <u/>
      <sz val="14"/>
      <color theme="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2" fillId="0" borderId="0" xfId="0" applyFont="1"/>
    <xf numFmtId="0" fontId="0" fillId="0" borderId="0" xfId="0" applyAlignment="1">
      <alignment vertical="center"/>
    </xf>
    <xf numFmtId="0" fontId="3" fillId="0" borderId="0" xfId="0" applyFont="1" applyAlignment="1">
      <alignment vertical="center"/>
    </xf>
    <xf numFmtId="0" fontId="1" fillId="0" borderId="0" xfId="0" applyFont="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8"/>
  <sheetViews>
    <sheetView tabSelected="1" workbookViewId="0"/>
  </sheetViews>
  <sheetFormatPr defaultColWidth="10.83203125" defaultRowHeight="15.5" x14ac:dyDescent="0.35"/>
  <cols>
    <col min="1" max="1" width="12.33203125" customWidth="1"/>
  </cols>
  <sheetData>
    <row r="1" spans="1:3" ht="23.5" x14ac:dyDescent="0.55000000000000004">
      <c r="A1" s="1" t="s">
        <v>105</v>
      </c>
    </row>
    <row r="2" spans="1:3" x14ac:dyDescent="0.35">
      <c r="A2" s="2" t="s">
        <v>0</v>
      </c>
    </row>
    <row r="4" spans="1:3" ht="18.5" x14ac:dyDescent="0.35">
      <c r="A4" s="3" t="s">
        <v>1</v>
      </c>
    </row>
    <row r="5" spans="1:3" x14ac:dyDescent="0.35">
      <c r="A5" s="4" t="s">
        <v>2</v>
      </c>
      <c r="B5" s="5" t="s">
        <v>3</v>
      </c>
      <c r="C5" s="4" t="s">
        <v>4</v>
      </c>
    </row>
    <row r="6" spans="1:3" x14ac:dyDescent="0.35">
      <c r="A6" t="s">
        <v>5</v>
      </c>
      <c r="B6" s="6" t="s">
        <v>6</v>
      </c>
      <c r="C6" t="s">
        <v>7</v>
      </c>
    </row>
    <row r="7" spans="1:3" x14ac:dyDescent="0.35">
      <c r="B7" s="6"/>
    </row>
    <row r="8" spans="1:3" ht="18.5" x14ac:dyDescent="0.35">
      <c r="A8" s="3" t="s">
        <v>8</v>
      </c>
      <c r="B8" s="6"/>
    </row>
    <row r="9" spans="1:3" x14ac:dyDescent="0.35">
      <c r="A9" t="s">
        <v>9</v>
      </c>
      <c r="B9" s="6"/>
    </row>
    <row r="10" spans="1:3" x14ac:dyDescent="0.35">
      <c r="A10" s="4" t="s">
        <v>10</v>
      </c>
      <c r="B10" t="s">
        <v>11</v>
      </c>
    </row>
    <row r="11" spans="1:3" x14ac:dyDescent="0.35">
      <c r="A11" s="4" t="s">
        <v>12</v>
      </c>
      <c r="B11" t="s">
        <v>13</v>
      </c>
    </row>
    <row r="12" spans="1:3" x14ac:dyDescent="0.35">
      <c r="A12" s="4" t="s">
        <v>14</v>
      </c>
      <c r="B12" t="s">
        <v>15</v>
      </c>
    </row>
    <row r="13" spans="1:3" x14ac:dyDescent="0.35">
      <c r="A13" s="4" t="s">
        <v>16</v>
      </c>
      <c r="B13" t="s">
        <v>17</v>
      </c>
    </row>
    <row r="14" spans="1:3" x14ac:dyDescent="0.35">
      <c r="A14" s="4" t="s">
        <v>18</v>
      </c>
      <c r="B14" t="s">
        <v>19</v>
      </c>
    </row>
    <row r="15" spans="1:3" x14ac:dyDescent="0.35">
      <c r="A15" s="4" t="s">
        <v>20</v>
      </c>
      <c r="B15" t="s">
        <v>21</v>
      </c>
    </row>
    <row r="16" spans="1:3" x14ac:dyDescent="0.35">
      <c r="A16" s="4" t="s">
        <v>22</v>
      </c>
      <c r="B16" t="s">
        <v>23</v>
      </c>
    </row>
    <row r="17" spans="1:2" x14ac:dyDescent="0.35">
      <c r="A17" s="4" t="s">
        <v>24</v>
      </c>
      <c r="B17" t="s">
        <v>25</v>
      </c>
    </row>
    <row r="18" spans="1:2" x14ac:dyDescent="0.35">
      <c r="A18" s="4" t="s">
        <v>26</v>
      </c>
      <c r="B18" t="s">
        <v>27</v>
      </c>
    </row>
    <row r="19" spans="1:2" x14ac:dyDescent="0.35">
      <c r="A19" s="4" t="s">
        <v>28</v>
      </c>
      <c r="B19" t="s">
        <v>29</v>
      </c>
    </row>
    <row r="20" spans="1:2" x14ac:dyDescent="0.35">
      <c r="A20" s="4" t="s">
        <v>30</v>
      </c>
      <c r="B20" t="s">
        <v>31</v>
      </c>
    </row>
    <row r="21" spans="1:2" x14ac:dyDescent="0.35">
      <c r="A21" s="4" t="s">
        <v>32</v>
      </c>
      <c r="B21" t="s">
        <v>33</v>
      </c>
    </row>
    <row r="22" spans="1:2" x14ac:dyDescent="0.35">
      <c r="A22" s="4" t="s">
        <v>34</v>
      </c>
      <c r="B22" t="s">
        <v>35</v>
      </c>
    </row>
    <row r="23" spans="1:2" x14ac:dyDescent="0.35">
      <c r="A23" s="4" t="s">
        <v>101</v>
      </c>
      <c r="B23" t="s">
        <v>102</v>
      </c>
    </row>
    <row r="24" spans="1:2" x14ac:dyDescent="0.35">
      <c r="A24" s="4" t="s">
        <v>103</v>
      </c>
      <c r="B24" t="s">
        <v>104</v>
      </c>
    </row>
    <row r="25" spans="1:2" x14ac:dyDescent="0.35">
      <c r="A25" s="4"/>
    </row>
    <row r="26" spans="1:2" ht="18.5" x14ac:dyDescent="0.35">
      <c r="A26" s="3" t="s">
        <v>36</v>
      </c>
    </row>
    <row r="27" spans="1:2" x14ac:dyDescent="0.35">
      <c r="A27" t="s">
        <v>37</v>
      </c>
    </row>
    <row r="28" spans="1:2" x14ac:dyDescent="0.35">
      <c r="A28" s="4" t="s">
        <v>10</v>
      </c>
      <c r="B28" t="s">
        <v>11</v>
      </c>
    </row>
    <row r="29" spans="1:2" x14ac:dyDescent="0.35">
      <c r="A29" s="4" t="s">
        <v>12</v>
      </c>
      <c r="B29" t="s">
        <v>13</v>
      </c>
    </row>
    <row r="30" spans="1:2" x14ac:dyDescent="0.35">
      <c r="A30" s="4" t="s">
        <v>14</v>
      </c>
      <c r="B30" t="s">
        <v>15</v>
      </c>
    </row>
    <row r="31" spans="1:2" x14ac:dyDescent="0.35">
      <c r="A31" s="4" t="s">
        <v>16</v>
      </c>
      <c r="B31" t="s">
        <v>17</v>
      </c>
    </row>
    <row r="32" spans="1:2" x14ac:dyDescent="0.35">
      <c r="A32" s="4" t="s">
        <v>18</v>
      </c>
      <c r="B32" t="s">
        <v>19</v>
      </c>
    </row>
    <row r="33" spans="1:2" x14ac:dyDescent="0.35">
      <c r="A33" s="4" t="s">
        <v>20</v>
      </c>
      <c r="B33" t="s">
        <v>21</v>
      </c>
    </row>
    <row r="34" spans="1:2" x14ac:dyDescent="0.35">
      <c r="A34" s="4" t="s">
        <v>22</v>
      </c>
      <c r="B34" t="s">
        <v>23</v>
      </c>
    </row>
    <row r="35" spans="1:2" x14ac:dyDescent="0.35">
      <c r="A35" s="4" t="s">
        <v>24</v>
      </c>
      <c r="B35" t="s">
        <v>25</v>
      </c>
    </row>
    <row r="36" spans="1:2" x14ac:dyDescent="0.35">
      <c r="A36" s="4" t="s">
        <v>26</v>
      </c>
      <c r="B36" t="s">
        <v>27</v>
      </c>
    </row>
    <row r="37" spans="1:2" x14ac:dyDescent="0.35">
      <c r="A37" s="4" t="s">
        <v>28</v>
      </c>
      <c r="B37" t="s">
        <v>38</v>
      </c>
    </row>
    <row r="38" spans="1:2" x14ac:dyDescent="0.35">
      <c r="A38" s="4" t="s">
        <v>30</v>
      </c>
      <c r="B38" t="s">
        <v>31</v>
      </c>
    </row>
    <row r="39" spans="1:2" x14ac:dyDescent="0.35">
      <c r="A39" s="4" t="s">
        <v>32</v>
      </c>
      <c r="B39" t="s">
        <v>33</v>
      </c>
    </row>
    <row r="40" spans="1:2" x14ac:dyDescent="0.35">
      <c r="A40" s="4" t="s">
        <v>34</v>
      </c>
      <c r="B40" t="s">
        <v>35</v>
      </c>
    </row>
    <row r="41" spans="1:2" x14ac:dyDescent="0.35">
      <c r="A41" s="4" t="s">
        <v>39</v>
      </c>
      <c r="B41" t="s">
        <v>40</v>
      </c>
    </row>
    <row r="42" spans="1:2" x14ac:dyDescent="0.35">
      <c r="A42" s="4" t="s">
        <v>41</v>
      </c>
      <c r="B42" t="s">
        <v>100</v>
      </c>
    </row>
    <row r="43" spans="1:2" x14ac:dyDescent="0.35">
      <c r="A43" s="4" t="s">
        <v>42</v>
      </c>
      <c r="B43" t="s">
        <v>43</v>
      </c>
    </row>
    <row r="44" spans="1:2" x14ac:dyDescent="0.35">
      <c r="A44" s="4" t="s">
        <v>44</v>
      </c>
      <c r="B44" t="s">
        <v>45</v>
      </c>
    </row>
    <row r="45" spans="1:2" x14ac:dyDescent="0.35">
      <c r="A45" s="4" t="s">
        <v>46</v>
      </c>
      <c r="B45" t="s">
        <v>47</v>
      </c>
    </row>
    <row r="46" spans="1:2" x14ac:dyDescent="0.35">
      <c r="A46" s="4" t="s">
        <v>48</v>
      </c>
      <c r="B46" t="s">
        <v>49</v>
      </c>
    </row>
    <row r="47" spans="1:2" x14ac:dyDescent="0.35">
      <c r="A47" s="4" t="s">
        <v>101</v>
      </c>
      <c r="B47" t="s">
        <v>102</v>
      </c>
    </row>
    <row r="48" spans="1:2" x14ac:dyDescent="0.35">
      <c r="A48" s="4" t="s">
        <v>103</v>
      </c>
      <c r="B48" t="s">
        <v>104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9"/>
  <sheetViews>
    <sheetView topLeftCell="D1" workbookViewId="0">
      <selection activeCell="O1" sqref="O1"/>
    </sheetView>
  </sheetViews>
  <sheetFormatPr defaultColWidth="10.83203125" defaultRowHeight="15.5" x14ac:dyDescent="0.35"/>
  <cols>
    <col min="5" max="5" width="20.1640625" customWidth="1"/>
  </cols>
  <sheetData>
    <row r="1" spans="1:15" x14ac:dyDescent="0.35">
      <c r="A1" s="4" t="s">
        <v>10</v>
      </c>
      <c r="B1" s="4" t="s">
        <v>12</v>
      </c>
      <c r="C1" s="4" t="s">
        <v>14</v>
      </c>
      <c r="D1" s="4" t="s">
        <v>16</v>
      </c>
      <c r="E1" s="4" t="s">
        <v>18</v>
      </c>
      <c r="F1" s="4" t="s">
        <v>20</v>
      </c>
      <c r="G1" s="4" t="s">
        <v>22</v>
      </c>
      <c r="H1" s="4" t="s">
        <v>24</v>
      </c>
      <c r="I1" s="4" t="s">
        <v>26</v>
      </c>
      <c r="J1" s="4" t="s">
        <v>28</v>
      </c>
      <c r="K1" s="4" t="s">
        <v>30</v>
      </c>
      <c r="L1" s="4" t="s">
        <v>32</v>
      </c>
      <c r="M1" s="4" t="s">
        <v>34</v>
      </c>
      <c r="N1" s="4" t="s">
        <v>101</v>
      </c>
      <c r="O1" s="7" t="s">
        <v>103</v>
      </c>
    </row>
    <row r="2" spans="1:15" x14ac:dyDescent="0.35">
      <c r="A2" t="s">
        <v>50</v>
      </c>
      <c r="B2" t="s">
        <v>51</v>
      </c>
      <c r="C2" t="s">
        <v>52</v>
      </c>
      <c r="D2">
        <v>73.204899999999995</v>
      </c>
      <c r="E2" t="s">
        <v>53</v>
      </c>
      <c r="F2" t="s">
        <v>54</v>
      </c>
      <c r="G2" t="s">
        <v>55</v>
      </c>
      <c r="H2">
        <v>251</v>
      </c>
      <c r="I2">
        <v>261</v>
      </c>
      <c r="J2">
        <v>-2.7586276000000001</v>
      </c>
      <c r="K2">
        <v>9.9999999999999995E-8</v>
      </c>
      <c r="L2" t="s">
        <v>56</v>
      </c>
      <c r="M2" t="b">
        <v>1</v>
      </c>
      <c r="N2" t="str">
        <f>IF(J2&gt;0, "Up", "Down")</f>
        <v>Down</v>
      </c>
      <c r="O2" s="8">
        <v>9878662.5399999991</v>
      </c>
    </row>
    <row r="3" spans="1:15" x14ac:dyDescent="0.35">
      <c r="A3" t="s">
        <v>50</v>
      </c>
      <c r="B3" t="s">
        <v>51</v>
      </c>
      <c r="C3" t="s">
        <v>52</v>
      </c>
      <c r="D3">
        <v>73.204899999999995</v>
      </c>
      <c r="E3" t="s">
        <v>57</v>
      </c>
      <c r="F3" t="s">
        <v>58</v>
      </c>
      <c r="G3" t="s">
        <v>55</v>
      </c>
      <c r="H3">
        <v>88</v>
      </c>
      <c r="I3">
        <v>105</v>
      </c>
      <c r="J3">
        <v>-2.2171894999999999</v>
      </c>
      <c r="K3">
        <v>4.8900000000000003E-5</v>
      </c>
      <c r="L3" t="s">
        <v>56</v>
      </c>
      <c r="M3" t="b">
        <v>1</v>
      </c>
      <c r="N3" t="str">
        <f t="shared" ref="N3:N15" si="0">IF(J3&gt;0, "Up", "Down")</f>
        <v>Down</v>
      </c>
      <c r="O3" s="8">
        <v>15335.0597</v>
      </c>
    </row>
    <row r="4" spans="1:15" x14ac:dyDescent="0.35">
      <c r="A4" t="s">
        <v>50</v>
      </c>
      <c r="B4" t="s">
        <v>51</v>
      </c>
      <c r="C4" t="s">
        <v>52</v>
      </c>
      <c r="D4">
        <v>73.204899999999995</v>
      </c>
      <c r="E4" t="s">
        <v>59</v>
      </c>
      <c r="F4" t="s">
        <v>60</v>
      </c>
      <c r="G4" t="s">
        <v>55</v>
      </c>
      <c r="H4">
        <v>249</v>
      </c>
      <c r="I4">
        <v>261</v>
      </c>
      <c r="J4">
        <v>-2.3884907000000002</v>
      </c>
      <c r="K4">
        <v>1.3090000000000001E-4</v>
      </c>
      <c r="L4" t="s">
        <v>56</v>
      </c>
      <c r="M4" t="b">
        <v>1</v>
      </c>
      <c r="N4" t="str">
        <f t="shared" si="0"/>
        <v>Down</v>
      </c>
      <c r="O4" s="8">
        <v>5730.5949600000004</v>
      </c>
    </row>
    <row r="5" spans="1:15" x14ac:dyDescent="0.35">
      <c r="A5" t="s">
        <v>50</v>
      </c>
      <c r="B5" t="s">
        <v>51</v>
      </c>
      <c r="C5" t="s">
        <v>52</v>
      </c>
      <c r="D5">
        <v>73.204899999999995</v>
      </c>
      <c r="E5" t="s">
        <v>61</v>
      </c>
      <c r="F5" t="s">
        <v>62</v>
      </c>
      <c r="G5" t="s">
        <v>55</v>
      </c>
      <c r="H5">
        <v>251</v>
      </c>
      <c r="I5">
        <v>262</v>
      </c>
      <c r="J5">
        <v>-2.099586</v>
      </c>
      <c r="K5">
        <v>1.5009999999999999E-4</v>
      </c>
      <c r="L5" t="s">
        <v>56</v>
      </c>
      <c r="M5" t="b">
        <v>1</v>
      </c>
      <c r="N5" t="str">
        <f t="shared" si="0"/>
        <v>Down</v>
      </c>
      <c r="O5" s="8">
        <v>4995.4255499999999</v>
      </c>
    </row>
    <row r="6" spans="1:15" x14ac:dyDescent="0.35">
      <c r="A6" t="s">
        <v>50</v>
      </c>
      <c r="B6" t="s">
        <v>51</v>
      </c>
      <c r="C6" t="s">
        <v>52</v>
      </c>
      <c r="D6">
        <v>73.204899999999995</v>
      </c>
      <c r="E6" t="s">
        <v>61</v>
      </c>
      <c r="F6" t="s">
        <v>63</v>
      </c>
      <c r="G6" t="s">
        <v>55</v>
      </c>
      <c r="H6">
        <v>251</v>
      </c>
      <c r="I6">
        <v>262</v>
      </c>
      <c r="J6">
        <v>-1.7323287000000001</v>
      </c>
      <c r="K6">
        <v>3.2509999999999999E-4</v>
      </c>
      <c r="L6" t="s">
        <v>56</v>
      </c>
      <c r="M6" t="b">
        <v>1</v>
      </c>
      <c r="N6" t="str">
        <f t="shared" si="0"/>
        <v>Down</v>
      </c>
      <c r="O6" s="8">
        <v>2306.93842</v>
      </c>
    </row>
    <row r="7" spans="1:15" x14ac:dyDescent="0.35">
      <c r="A7" t="s">
        <v>50</v>
      </c>
      <c r="B7" t="s">
        <v>51</v>
      </c>
      <c r="C7" t="s">
        <v>52</v>
      </c>
      <c r="D7">
        <v>73.204899999999995</v>
      </c>
      <c r="E7" t="s">
        <v>57</v>
      </c>
      <c r="F7" t="s">
        <v>64</v>
      </c>
      <c r="G7" t="s">
        <v>55</v>
      </c>
      <c r="H7">
        <v>88</v>
      </c>
      <c r="I7">
        <v>105</v>
      </c>
      <c r="J7">
        <v>-1.8045716999999999</v>
      </c>
      <c r="K7">
        <v>6.1930000000000004E-4</v>
      </c>
      <c r="L7" t="s">
        <v>56</v>
      </c>
      <c r="M7" t="b">
        <v>1</v>
      </c>
      <c r="N7" t="str">
        <f t="shared" si="0"/>
        <v>Down</v>
      </c>
      <c r="O7" s="8">
        <v>1211.0900899999999</v>
      </c>
    </row>
    <row r="8" spans="1:15" x14ac:dyDescent="0.35">
      <c r="A8" t="s">
        <v>50</v>
      </c>
      <c r="B8" t="s">
        <v>51</v>
      </c>
      <c r="C8" t="s">
        <v>52</v>
      </c>
      <c r="D8">
        <v>73.204899999999995</v>
      </c>
      <c r="E8" t="s">
        <v>65</v>
      </c>
      <c r="F8" t="s">
        <v>66</v>
      </c>
      <c r="G8" t="s">
        <v>55</v>
      </c>
      <c r="H8">
        <v>299</v>
      </c>
      <c r="I8">
        <v>305</v>
      </c>
      <c r="J8">
        <v>-1.2651854</v>
      </c>
      <c r="K8">
        <v>1.5535E-3</v>
      </c>
      <c r="L8" t="s">
        <v>56</v>
      </c>
      <c r="M8" t="b">
        <v>1</v>
      </c>
      <c r="N8" t="str">
        <f t="shared" si="0"/>
        <v>Down</v>
      </c>
      <c r="O8" s="8">
        <v>482.78695499999998</v>
      </c>
    </row>
    <row r="9" spans="1:15" x14ac:dyDescent="0.35">
      <c r="A9" t="s">
        <v>67</v>
      </c>
      <c r="B9" t="s">
        <v>68</v>
      </c>
      <c r="C9" t="s">
        <v>69</v>
      </c>
      <c r="D9">
        <v>16.751919999999998</v>
      </c>
      <c r="E9" t="s">
        <v>70</v>
      </c>
      <c r="F9" t="s">
        <v>71</v>
      </c>
      <c r="G9" t="s">
        <v>72</v>
      </c>
      <c r="H9">
        <v>758</v>
      </c>
      <c r="I9">
        <v>770</v>
      </c>
      <c r="J9">
        <v>1.7622374999999999</v>
      </c>
      <c r="K9">
        <v>2.1827999999999999E-3</v>
      </c>
      <c r="L9" t="s">
        <v>56</v>
      </c>
      <c r="M9" t="b">
        <v>1</v>
      </c>
      <c r="N9" t="str">
        <f t="shared" si="0"/>
        <v>Up</v>
      </c>
      <c r="O9" s="8">
        <v>343.59688499999999</v>
      </c>
    </row>
    <row r="10" spans="1:15" x14ac:dyDescent="0.35">
      <c r="A10" t="s">
        <v>73</v>
      </c>
      <c r="B10" t="s">
        <v>74</v>
      </c>
      <c r="C10" t="s">
        <v>75</v>
      </c>
      <c r="D10">
        <v>11.578950000000001</v>
      </c>
      <c r="E10" t="s">
        <v>76</v>
      </c>
      <c r="F10" t="s">
        <v>77</v>
      </c>
      <c r="G10" t="s">
        <v>72</v>
      </c>
      <c r="H10">
        <v>402</v>
      </c>
      <c r="I10">
        <v>410</v>
      </c>
      <c r="J10">
        <v>-1.0210607</v>
      </c>
      <c r="K10">
        <v>3.2374999999999999E-3</v>
      </c>
      <c r="L10" t="s">
        <v>56</v>
      </c>
      <c r="M10" t="b">
        <v>1</v>
      </c>
      <c r="N10" t="str">
        <f t="shared" si="0"/>
        <v>Down</v>
      </c>
      <c r="O10" s="8">
        <v>231.660234</v>
      </c>
    </row>
    <row r="11" spans="1:15" x14ac:dyDescent="0.35">
      <c r="A11" t="s">
        <v>50</v>
      </c>
      <c r="B11" t="s">
        <v>51</v>
      </c>
      <c r="C11" t="s">
        <v>52</v>
      </c>
      <c r="D11">
        <v>73.204899999999995</v>
      </c>
      <c r="E11" t="s">
        <v>78</v>
      </c>
      <c r="F11" t="s">
        <v>79</v>
      </c>
      <c r="G11" t="s">
        <v>55</v>
      </c>
      <c r="H11">
        <v>293</v>
      </c>
      <c r="I11">
        <v>305</v>
      </c>
      <c r="J11">
        <v>-1.1152735</v>
      </c>
      <c r="K11">
        <v>4.3737999999999997E-3</v>
      </c>
      <c r="L11" t="s">
        <v>56</v>
      </c>
      <c r="M11" t="b">
        <v>1</v>
      </c>
      <c r="N11" t="str">
        <f t="shared" si="0"/>
        <v>Down</v>
      </c>
      <c r="O11" s="8">
        <v>171.474987</v>
      </c>
    </row>
    <row r="12" spans="1:15" x14ac:dyDescent="0.35">
      <c r="A12" t="s">
        <v>80</v>
      </c>
      <c r="B12" t="s">
        <v>81</v>
      </c>
      <c r="C12" t="s">
        <v>82</v>
      </c>
      <c r="D12">
        <v>57.727269999999997</v>
      </c>
      <c r="E12" t="s">
        <v>83</v>
      </c>
      <c r="F12" t="s">
        <v>84</v>
      </c>
      <c r="G12" t="s">
        <v>55</v>
      </c>
      <c r="H12">
        <v>386</v>
      </c>
      <c r="I12">
        <v>396</v>
      </c>
      <c r="J12">
        <v>-0.98442850000000004</v>
      </c>
      <c r="K12">
        <v>4.3737999999999997E-3</v>
      </c>
      <c r="L12" t="s">
        <v>56</v>
      </c>
      <c r="M12" t="b">
        <v>1</v>
      </c>
      <c r="N12" t="str">
        <f t="shared" si="0"/>
        <v>Down</v>
      </c>
      <c r="O12" s="8">
        <v>171.474987</v>
      </c>
    </row>
    <row r="13" spans="1:15" x14ac:dyDescent="0.35">
      <c r="A13" t="s">
        <v>85</v>
      </c>
      <c r="B13" t="s">
        <v>86</v>
      </c>
      <c r="C13" t="s">
        <v>87</v>
      </c>
      <c r="D13">
        <v>37.157110000000003</v>
      </c>
      <c r="E13" t="s">
        <v>88</v>
      </c>
      <c r="F13" t="s">
        <v>89</v>
      </c>
      <c r="G13" t="s">
        <v>72</v>
      </c>
      <c r="H13">
        <v>757</v>
      </c>
      <c r="I13">
        <v>765</v>
      </c>
      <c r="J13">
        <v>-0.99662790000000001</v>
      </c>
      <c r="K13">
        <v>6.7342000000000001E-3</v>
      </c>
      <c r="L13" t="s">
        <v>56</v>
      </c>
      <c r="M13" t="b">
        <v>1</v>
      </c>
      <c r="N13" t="str">
        <f t="shared" si="0"/>
        <v>Down</v>
      </c>
      <c r="O13" s="8">
        <v>111.37130500000001</v>
      </c>
    </row>
    <row r="14" spans="1:15" x14ac:dyDescent="0.35">
      <c r="A14" t="s">
        <v>90</v>
      </c>
      <c r="B14" t="s">
        <v>91</v>
      </c>
      <c r="C14" t="s">
        <v>92</v>
      </c>
      <c r="D14">
        <v>55.267420000000001</v>
      </c>
      <c r="E14" t="s">
        <v>93</v>
      </c>
      <c r="F14" t="s">
        <v>94</v>
      </c>
      <c r="G14" t="s">
        <v>72</v>
      </c>
      <c r="H14">
        <v>444</v>
      </c>
      <c r="I14">
        <v>456</v>
      </c>
      <c r="J14">
        <v>1.9251411</v>
      </c>
      <c r="K14">
        <v>7.0816000000000004E-3</v>
      </c>
      <c r="L14" t="s">
        <v>56</v>
      </c>
      <c r="M14" t="b">
        <v>1</v>
      </c>
      <c r="N14" t="str">
        <f t="shared" si="0"/>
        <v>Up</v>
      </c>
      <c r="O14" s="8">
        <v>105.908106</v>
      </c>
    </row>
    <row r="15" spans="1:15" x14ac:dyDescent="0.35">
      <c r="A15" t="s">
        <v>95</v>
      </c>
      <c r="B15" t="s">
        <v>96</v>
      </c>
      <c r="C15" t="s">
        <v>97</v>
      </c>
      <c r="D15">
        <v>63.070540000000001</v>
      </c>
      <c r="E15" t="s">
        <v>98</v>
      </c>
      <c r="F15" t="s">
        <v>99</v>
      </c>
      <c r="G15" t="s">
        <v>55</v>
      </c>
      <c r="H15">
        <v>26</v>
      </c>
      <c r="I15">
        <v>32</v>
      </c>
      <c r="J15">
        <v>-0.83105980000000002</v>
      </c>
      <c r="K15">
        <v>8.1895000000000006E-3</v>
      </c>
      <c r="L15" t="s">
        <v>56</v>
      </c>
      <c r="M15" t="b">
        <v>1</v>
      </c>
      <c r="N15" t="str">
        <f t="shared" si="0"/>
        <v>Down</v>
      </c>
      <c r="O15" s="8">
        <v>91.581130599999995</v>
      </c>
    </row>
    <row r="19" spans="1:15" s="4" customFormat="1" x14ac:dyDescent="0.35">
      <c r="A19"/>
      <c r="B19"/>
      <c r="C19"/>
      <c r="D19"/>
      <c r="E19"/>
      <c r="F19"/>
      <c r="G19"/>
      <c r="H19"/>
      <c r="I19"/>
      <c r="J19"/>
      <c r="K19"/>
      <c r="L19"/>
      <c r="M19"/>
      <c r="N19"/>
      <c r="O1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9"/>
  <sheetViews>
    <sheetView topLeftCell="D1" workbookViewId="0">
      <selection activeCell="U2" sqref="U2"/>
    </sheetView>
  </sheetViews>
  <sheetFormatPr defaultColWidth="10.83203125" defaultRowHeight="15.5" x14ac:dyDescent="0.35"/>
  <sheetData>
    <row r="1" spans="1:21" s="4" customFormat="1" x14ac:dyDescent="0.35">
      <c r="A1" s="4" t="s">
        <v>10</v>
      </c>
      <c r="B1" s="4" t="s">
        <v>12</v>
      </c>
      <c r="C1" s="4" t="s">
        <v>14</v>
      </c>
      <c r="D1" s="4" t="s">
        <v>16</v>
      </c>
      <c r="E1" s="4" t="s">
        <v>18</v>
      </c>
      <c r="F1" s="4" t="s">
        <v>20</v>
      </c>
      <c r="G1" s="4" t="s">
        <v>22</v>
      </c>
      <c r="H1" s="4" t="s">
        <v>24</v>
      </c>
      <c r="I1" s="4" t="s">
        <v>26</v>
      </c>
      <c r="J1" s="4" t="s">
        <v>28</v>
      </c>
      <c r="K1" s="4" t="s">
        <v>30</v>
      </c>
      <c r="L1" s="4" t="s">
        <v>32</v>
      </c>
      <c r="M1" s="4" t="s">
        <v>34</v>
      </c>
      <c r="N1" s="4" t="s">
        <v>39</v>
      </c>
      <c r="O1" s="4" t="s">
        <v>41</v>
      </c>
      <c r="P1" s="4" t="s">
        <v>42</v>
      </c>
      <c r="Q1" s="4" t="s">
        <v>44</v>
      </c>
      <c r="R1" s="4" t="s">
        <v>46</v>
      </c>
      <c r="S1" s="4" t="s">
        <v>48</v>
      </c>
      <c r="T1" s="4" t="s">
        <v>101</v>
      </c>
      <c r="U1" s="7" t="s">
        <v>103</v>
      </c>
    </row>
    <row r="2" spans="1:21" x14ac:dyDescent="0.35">
      <c r="A2" t="s">
        <v>50</v>
      </c>
      <c r="B2" t="s">
        <v>51</v>
      </c>
      <c r="C2" t="s">
        <v>52</v>
      </c>
      <c r="D2">
        <v>73.204899999999995</v>
      </c>
      <c r="E2" t="s">
        <v>53</v>
      </c>
      <c r="F2" t="s">
        <v>54</v>
      </c>
      <c r="G2" t="s">
        <v>55</v>
      </c>
      <c r="H2">
        <v>251</v>
      </c>
      <c r="I2">
        <v>261</v>
      </c>
      <c r="J2">
        <v>-2.7586279999999999</v>
      </c>
      <c r="K2">
        <v>9.9999999999999995E-8</v>
      </c>
      <c r="L2" t="s">
        <v>56</v>
      </c>
      <c r="M2" t="b">
        <v>1</v>
      </c>
      <c r="N2" t="b">
        <v>1</v>
      </c>
      <c r="O2">
        <v>0.96751560000000003</v>
      </c>
      <c r="P2">
        <v>1.7263660000000001</v>
      </c>
      <c r="Q2">
        <v>2.5000000000000002E-6</v>
      </c>
      <c r="R2" t="b">
        <v>1</v>
      </c>
      <c r="S2" t="b">
        <v>1</v>
      </c>
      <c r="T2" t="str">
        <f>IF(J2&gt;0, "Up", "Down")</f>
        <v>Down</v>
      </c>
      <c r="U2" s="8">
        <v>9878662.5399999991</v>
      </c>
    </row>
    <row r="3" spans="1:21" x14ac:dyDescent="0.35">
      <c r="A3" t="s">
        <v>50</v>
      </c>
      <c r="B3" t="s">
        <v>51</v>
      </c>
      <c r="C3" t="s">
        <v>52</v>
      </c>
      <c r="D3">
        <v>73.204899999999995</v>
      </c>
      <c r="E3" t="s">
        <v>57</v>
      </c>
      <c r="F3" t="s">
        <v>58</v>
      </c>
      <c r="G3" t="s">
        <v>55</v>
      </c>
      <c r="H3">
        <v>88</v>
      </c>
      <c r="I3">
        <v>105</v>
      </c>
      <c r="J3">
        <v>-2.2171889999999999</v>
      </c>
      <c r="K3">
        <v>4.8900000000000003E-5</v>
      </c>
      <c r="L3" t="s">
        <v>56</v>
      </c>
      <c r="M3" t="b">
        <v>1</v>
      </c>
      <c r="N3" t="b">
        <v>1</v>
      </c>
      <c r="O3">
        <v>0.96282230000000002</v>
      </c>
      <c r="P3">
        <v>1.708485</v>
      </c>
      <c r="Q3">
        <v>8.6500000000000002E-5</v>
      </c>
      <c r="R3" t="b">
        <v>1</v>
      </c>
      <c r="S3" t="b">
        <v>1</v>
      </c>
      <c r="T3" t="str">
        <f t="shared" ref="T3:T9" si="0">IF(J3&gt;0, "Up", "Down")</f>
        <v>Down</v>
      </c>
      <c r="U3" s="8">
        <v>15335.0597</v>
      </c>
    </row>
    <row r="4" spans="1:21" x14ac:dyDescent="0.35">
      <c r="A4" t="s">
        <v>50</v>
      </c>
      <c r="B4" t="s">
        <v>51</v>
      </c>
      <c r="C4" t="s">
        <v>52</v>
      </c>
      <c r="D4">
        <v>73.204899999999995</v>
      </c>
      <c r="E4" t="s">
        <v>59</v>
      </c>
      <c r="F4" t="s">
        <v>60</v>
      </c>
      <c r="G4" t="s">
        <v>55</v>
      </c>
      <c r="H4">
        <v>249</v>
      </c>
      <c r="I4">
        <v>261</v>
      </c>
      <c r="J4">
        <v>-2.3884910000000001</v>
      </c>
      <c r="K4">
        <v>1.3090000000000001E-4</v>
      </c>
      <c r="L4" t="s">
        <v>56</v>
      </c>
      <c r="M4" t="b">
        <v>1</v>
      </c>
      <c r="N4" t="b">
        <v>1</v>
      </c>
      <c r="O4">
        <v>0.94875030000000005</v>
      </c>
      <c r="P4">
        <v>1.464469</v>
      </c>
      <c r="Q4">
        <v>6.8919999999999995E-4</v>
      </c>
      <c r="R4" t="b">
        <v>1</v>
      </c>
      <c r="S4" t="b">
        <v>1</v>
      </c>
      <c r="T4" t="str">
        <f t="shared" si="0"/>
        <v>Down</v>
      </c>
      <c r="U4" s="8">
        <v>5730.5949600000004</v>
      </c>
    </row>
    <row r="5" spans="1:21" x14ac:dyDescent="0.35">
      <c r="A5" t="s">
        <v>50</v>
      </c>
      <c r="B5" t="s">
        <v>51</v>
      </c>
      <c r="C5" t="s">
        <v>52</v>
      </c>
      <c r="D5">
        <v>73.204899999999995</v>
      </c>
      <c r="E5" t="s">
        <v>61</v>
      </c>
      <c r="F5" t="s">
        <v>62</v>
      </c>
      <c r="G5" t="s">
        <v>55</v>
      </c>
      <c r="H5">
        <v>251</v>
      </c>
      <c r="I5">
        <v>262</v>
      </c>
      <c r="J5">
        <v>-2.099586</v>
      </c>
      <c r="K5">
        <v>1.5009999999999999E-4</v>
      </c>
      <c r="L5" t="s">
        <v>56</v>
      </c>
      <c r="M5" t="b">
        <v>1</v>
      </c>
      <c r="N5" t="b">
        <v>1</v>
      </c>
      <c r="O5">
        <v>0.95776850000000002</v>
      </c>
      <c r="P5">
        <v>1.0590360000000001</v>
      </c>
      <c r="Q5">
        <v>8.8349999999999995E-4</v>
      </c>
      <c r="R5" t="b">
        <v>1</v>
      </c>
      <c r="S5" t="b">
        <v>1</v>
      </c>
      <c r="T5" t="str">
        <f t="shared" si="0"/>
        <v>Down</v>
      </c>
      <c r="U5" s="8">
        <v>4995.4255499999999</v>
      </c>
    </row>
    <row r="6" spans="1:21" x14ac:dyDescent="0.35">
      <c r="A6" t="s">
        <v>50</v>
      </c>
      <c r="B6" t="s">
        <v>51</v>
      </c>
      <c r="C6" t="s">
        <v>52</v>
      </c>
      <c r="D6">
        <v>73.204899999999995</v>
      </c>
      <c r="E6" t="s">
        <v>61</v>
      </c>
      <c r="F6" t="s">
        <v>63</v>
      </c>
      <c r="G6" t="s">
        <v>55</v>
      </c>
      <c r="H6">
        <v>251</v>
      </c>
      <c r="I6">
        <v>262</v>
      </c>
      <c r="J6">
        <v>-1.732329</v>
      </c>
      <c r="K6">
        <v>3.2509999999999999E-4</v>
      </c>
      <c r="L6" t="s">
        <v>56</v>
      </c>
      <c r="M6" t="b">
        <v>1</v>
      </c>
      <c r="N6" t="b">
        <v>1</v>
      </c>
      <c r="O6">
        <v>0.93500879999999997</v>
      </c>
      <c r="P6">
        <v>1.382142</v>
      </c>
      <c r="Q6">
        <v>9.077E-4</v>
      </c>
      <c r="R6" t="b">
        <v>1</v>
      </c>
      <c r="S6" t="b">
        <v>1</v>
      </c>
      <c r="T6" t="str">
        <f t="shared" si="0"/>
        <v>Down</v>
      </c>
      <c r="U6" s="8">
        <v>2306.93842</v>
      </c>
    </row>
    <row r="7" spans="1:21" x14ac:dyDescent="0.35">
      <c r="A7" t="s">
        <v>50</v>
      </c>
      <c r="B7" t="s">
        <v>51</v>
      </c>
      <c r="C7" t="s">
        <v>52</v>
      </c>
      <c r="D7">
        <v>73.204899999999995</v>
      </c>
      <c r="E7" t="s">
        <v>57</v>
      </c>
      <c r="F7" t="s">
        <v>64</v>
      </c>
      <c r="G7" t="s">
        <v>55</v>
      </c>
      <c r="H7">
        <v>88</v>
      </c>
      <c r="I7">
        <v>105</v>
      </c>
      <c r="J7">
        <v>-1.8045720000000001</v>
      </c>
      <c r="K7">
        <v>6.1930000000000004E-4</v>
      </c>
      <c r="L7" t="s">
        <v>56</v>
      </c>
      <c r="M7" t="b">
        <v>1</v>
      </c>
      <c r="N7" t="b">
        <v>1</v>
      </c>
      <c r="O7">
        <v>0.96748199999999995</v>
      </c>
      <c r="P7">
        <v>1.8969659999999999</v>
      </c>
      <c r="Q7">
        <v>3.0400000000000002E-4</v>
      </c>
      <c r="R7" t="b">
        <v>1</v>
      </c>
      <c r="S7" t="b">
        <v>1</v>
      </c>
      <c r="T7" t="str">
        <f t="shared" si="0"/>
        <v>Down</v>
      </c>
      <c r="U7" s="8">
        <v>1211.0900899999999</v>
      </c>
    </row>
    <row r="8" spans="1:21" x14ac:dyDescent="0.35">
      <c r="A8" t="s">
        <v>50</v>
      </c>
      <c r="B8" t="s">
        <v>51</v>
      </c>
      <c r="C8" t="s">
        <v>52</v>
      </c>
      <c r="D8">
        <v>73.204899999999995</v>
      </c>
      <c r="E8" t="s">
        <v>65</v>
      </c>
      <c r="F8" t="s">
        <v>66</v>
      </c>
      <c r="G8" t="s">
        <v>55</v>
      </c>
      <c r="H8">
        <v>299</v>
      </c>
      <c r="I8">
        <v>305</v>
      </c>
      <c r="J8">
        <v>-1.265185</v>
      </c>
      <c r="K8">
        <v>1.5535E-3</v>
      </c>
      <c r="L8" t="s">
        <v>56</v>
      </c>
      <c r="M8" t="b">
        <v>1</v>
      </c>
      <c r="N8" t="b">
        <v>1</v>
      </c>
      <c r="O8">
        <v>0.95031359999999998</v>
      </c>
      <c r="P8">
        <v>1.264051</v>
      </c>
      <c r="Q8">
        <v>2.7659E-3</v>
      </c>
      <c r="R8" t="b">
        <v>1</v>
      </c>
      <c r="S8" t="b">
        <v>1</v>
      </c>
      <c r="T8" t="str">
        <f t="shared" si="0"/>
        <v>Down</v>
      </c>
      <c r="U8" s="8">
        <v>482.78695499999998</v>
      </c>
    </row>
    <row r="9" spans="1:21" x14ac:dyDescent="0.35">
      <c r="A9" t="s">
        <v>50</v>
      </c>
      <c r="B9" t="s">
        <v>51</v>
      </c>
      <c r="C9" t="s">
        <v>52</v>
      </c>
      <c r="D9">
        <v>73.204899999999995</v>
      </c>
      <c r="E9" t="s">
        <v>78</v>
      </c>
      <c r="F9" t="s">
        <v>79</v>
      </c>
      <c r="G9" t="s">
        <v>55</v>
      </c>
      <c r="H9">
        <v>293</v>
      </c>
      <c r="I9">
        <v>305</v>
      </c>
      <c r="J9">
        <v>-1.1152740000000001</v>
      </c>
      <c r="K9">
        <v>4.3737999999999997E-3</v>
      </c>
      <c r="L9" t="s">
        <v>56</v>
      </c>
      <c r="M9" t="b">
        <v>1</v>
      </c>
      <c r="N9" t="b">
        <v>1</v>
      </c>
      <c r="O9">
        <v>0.9324692</v>
      </c>
      <c r="P9">
        <v>0.78434899999999996</v>
      </c>
      <c r="Q9">
        <v>2.2434E-3</v>
      </c>
      <c r="R9" t="b">
        <v>1</v>
      </c>
      <c r="S9" t="b">
        <v>1</v>
      </c>
      <c r="T9" t="str">
        <f t="shared" si="0"/>
        <v>Down</v>
      </c>
      <c r="U9">
        <v>171.474987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INFO</vt:lpstr>
      <vt:lpstr>Single-dose_LiP</vt:lpstr>
      <vt:lpstr>Dose-reponse_LiP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Ales Holfeld</dc:creator>
  <cp:keywords/>
  <dc:description/>
  <cp:lastModifiedBy>de Souza  Natalie</cp:lastModifiedBy>
  <cp:revision/>
  <dcterms:created xsi:type="dcterms:W3CDTF">2023-01-17T20:30:02Z</dcterms:created>
  <dcterms:modified xsi:type="dcterms:W3CDTF">2024-02-05T10:44:27Z</dcterms:modified>
  <cp:category/>
  <cp:contentStatus/>
</cp:coreProperties>
</file>