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D post_doctorat_dec_2022\Post_doctorat_HH_dec2017_oct2021\Results\Agena_Mark\Results\Mark_cle USB bifide recupere\Submission EMBO Rev\Dataset Tables\"/>
    </mc:Choice>
  </mc:AlternateContent>
  <bookViews>
    <workbookView xWindow="0" yWindow="0" windowWidth="28800" windowHeight="141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9" i="1" l="1"/>
  <c r="D58" i="1"/>
  <c r="D57" i="1"/>
  <c r="D56" i="1"/>
  <c r="D55" i="1"/>
  <c r="D54" i="1"/>
  <c r="D52" i="1"/>
  <c r="D51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<sst xmlns="http://schemas.openxmlformats.org/spreadsheetml/2006/main" count="457" uniqueCount="283">
  <si>
    <t>Patient ID</t>
  </si>
  <si>
    <t>cfDNA concentration (ng/ul)</t>
  </si>
  <si>
    <t>Copies</t>
  </si>
  <si>
    <t>Concentration LIQ, (ng/ul)</t>
  </si>
  <si>
    <t>WBC contamination (%)</t>
  </si>
  <si>
    <t>mutation</t>
  </si>
  <si>
    <t>assay</t>
  </si>
  <si>
    <t>area</t>
  </si>
  <si>
    <t>height</t>
  </si>
  <si>
    <t>SNR</t>
  </si>
  <si>
    <t>allele frequency</t>
  </si>
  <si>
    <t>Calculated VAF</t>
  </si>
  <si>
    <t>MEL1</t>
  </si>
  <si>
    <t>1.21</t>
  </si>
  <si>
    <t>BRAF V600E</t>
  </si>
  <si>
    <t>BRAF_c1800GtoA-r1_PlxT</t>
  </si>
  <si>
    <t>97.215828</t>
  </si>
  <si>
    <t>13.684548</t>
  </si>
  <si>
    <t>39.158512</t>
  </si>
  <si>
    <t>0.984240891069588</t>
  </si>
  <si>
    <t>&gt;2</t>
  </si>
  <si>
    <t>MEL2</t>
  </si>
  <si>
    <t>80.6</t>
  </si>
  <si>
    <t>BRAF_c1799TtoA-r1_PlxT</t>
  </si>
  <si>
    <t>168.452512</t>
  </si>
  <si>
    <t>20.042594</t>
  </si>
  <si>
    <t>46.457226</t>
  </si>
  <si>
    <t>1.458465318811</t>
  </si>
  <si>
    <t>1.3</t>
  </si>
  <si>
    <t>BRAF_c1799TtoA-r2_PlxT</t>
  </si>
  <si>
    <t>134.293029</t>
  </si>
  <si>
    <t>18.725678</t>
  </si>
  <si>
    <t>57.880591</t>
  </si>
  <si>
    <t>1.28894829179695</t>
  </si>
  <si>
    <t>1.6</t>
  </si>
  <si>
    <t>RAC1 P29S</t>
  </si>
  <si>
    <t>RAC1_c85CtoT-f1_PlxT</t>
  </si>
  <si>
    <t>141.127849</t>
  </si>
  <si>
    <t>16.035058</t>
  </si>
  <si>
    <t>44.052384</t>
  </si>
  <si>
    <t>1.20467351359149</t>
  </si>
  <si>
    <t>MEL3</t>
  </si>
  <si>
    <t>1.07</t>
  </si>
  <si>
    <t>8.7028</t>
  </si>
  <si>
    <t>403.675383</t>
  </si>
  <si>
    <t>51.246522</t>
  </si>
  <si>
    <t>58.533275</t>
  </si>
  <si>
    <t>4.03428636957731</t>
  </si>
  <si>
    <t>500.363136</t>
  </si>
  <si>
    <t>64.551232</t>
  </si>
  <si>
    <t>92.731686</t>
  </si>
  <si>
    <t>3.63819454338754</t>
  </si>
  <si>
    <t>MEL4</t>
  </si>
  <si>
    <t>3.08</t>
  </si>
  <si>
    <t>7.5571</t>
  </si>
  <si>
    <t>-</t>
  </si>
  <si>
    <t>MEL5</t>
  </si>
  <si>
    <t>0.095</t>
  </si>
  <si>
    <t>MEL6</t>
  </si>
  <si>
    <t>2.12</t>
  </si>
  <si>
    <t>7.4034</t>
  </si>
  <si>
    <t>MEL7</t>
  </si>
  <si>
    <t>0.358</t>
  </si>
  <si>
    <t>MEL8</t>
  </si>
  <si>
    <t>0.512</t>
  </si>
  <si>
    <t>2.9014</t>
  </si>
  <si>
    <t>NRAS Q61K</t>
  </si>
  <si>
    <t>NRAS_c181CtoA-r1_PlxT</t>
  </si>
  <si>
    <t>28.679618</t>
  </si>
  <si>
    <t>3.121178</t>
  </si>
  <si>
    <t>18.625315</t>
  </si>
  <si>
    <t>0.0388777910875399</t>
  </si>
  <si>
    <t>0.22</t>
  </si>
  <si>
    <t>MEL9</t>
  </si>
  <si>
    <t>0.35</t>
  </si>
  <si>
    <t>MEL10</t>
  </si>
  <si>
    <t>0.37</t>
  </si>
  <si>
    <t>5.348</t>
  </si>
  <si>
    <t>71.672029</t>
  </si>
  <si>
    <t>7.927808</t>
  </si>
  <si>
    <t>25.438213</t>
  </si>
  <si>
    <t>0.558192713128127</t>
  </si>
  <si>
    <t>0.48</t>
  </si>
  <si>
    <t>81.448497</t>
  </si>
  <si>
    <t>11.33966</t>
  </si>
  <si>
    <t>44.209257</t>
  </si>
  <si>
    <t>0.67133615603317</t>
  </si>
  <si>
    <t>0.67</t>
  </si>
  <si>
    <t>MEL11</t>
  </si>
  <si>
    <t>0.632</t>
  </si>
  <si>
    <t>7.824</t>
  </si>
  <si>
    <t>NRAS Q61R</t>
  </si>
  <si>
    <t>NRAS_c182AtoG-r1_PlxC</t>
  </si>
  <si>
    <t>151.884018</t>
  </si>
  <si>
    <t>20.027038</t>
  </si>
  <si>
    <t>49.357072</t>
  </si>
  <si>
    <t>1.02649686513346</t>
  </si>
  <si>
    <t>1.45</t>
  </si>
  <si>
    <t>67.740527</t>
  </si>
  <si>
    <t>8.087401</t>
  </si>
  <si>
    <t>37.69899</t>
  </si>
  <si>
    <t>0.492053459787454</t>
  </si>
  <si>
    <t>1.1</t>
  </si>
  <si>
    <t>MEL12</t>
  </si>
  <si>
    <t>2.0729</t>
  </si>
  <si>
    <t>MEL13</t>
  </si>
  <si>
    <t>0.6</t>
  </si>
  <si>
    <t>MEL14</t>
  </si>
  <si>
    <t>4.19</t>
  </si>
  <si>
    <t>NA</t>
  </si>
  <si>
    <t>1759.830989</t>
  </si>
  <si>
    <t>141.005448</t>
  </si>
  <si>
    <t>57.60942</t>
  </si>
  <si>
    <t>7.32396027293168</t>
  </si>
  <si>
    <t>1125.584719</t>
  </si>
  <si>
    <t>99.790253</t>
  </si>
  <si>
    <t>84.336966</t>
  </si>
  <si>
    <t>4.51807333916688</t>
  </si>
  <si>
    <t>88.439006</t>
  </si>
  <si>
    <t>6.96423</t>
  </si>
  <si>
    <t>18.973464</t>
  </si>
  <si>
    <t>MEL15</t>
  </si>
  <si>
    <t>2.57</t>
  </si>
  <si>
    <t>71.173335</t>
  </si>
  <si>
    <t>5.417794</t>
  </si>
  <si>
    <t>22.007764</t>
  </si>
  <si>
    <t>0.344982742943192</t>
  </si>
  <si>
    <t>0.74</t>
  </si>
  <si>
    <t>MEL15_1</t>
  </si>
  <si>
    <t>0.382</t>
  </si>
  <si>
    <t>BRAF K601E</t>
  </si>
  <si>
    <t>BRAF_c1801AtoG-r2_PlxC</t>
  </si>
  <si>
    <t>632.059585</t>
  </si>
  <si>
    <t>56.940763</t>
  </si>
  <si>
    <t>46.867349</t>
  </si>
  <si>
    <t>2.96473220766543</t>
  </si>
  <si>
    <t>82.876654</t>
  </si>
  <si>
    <t>6.520521</t>
  </si>
  <si>
    <t>25.006078</t>
  </si>
  <si>
    <t>0.325957220561743</t>
  </si>
  <si>
    <t>0.7</t>
  </si>
  <si>
    <t>MEL16</t>
  </si>
  <si>
    <t>1.12</t>
  </si>
  <si>
    <t>349.657739</t>
  </si>
  <si>
    <t>41.39359</t>
  </si>
  <si>
    <t>57.796057</t>
  </si>
  <si>
    <t>5.1835839360639</t>
  </si>
  <si>
    <t>525.273849</t>
  </si>
  <si>
    <t>65.944531</t>
  </si>
  <si>
    <t>101.470342</t>
  </si>
  <si>
    <t>5.84015182222496</t>
  </si>
  <si>
    <t>61.394862</t>
  </si>
  <si>
    <t>6.68688</t>
  </si>
  <si>
    <t>29.941125</t>
  </si>
  <si>
    <t>0.562530101241346</t>
  </si>
  <si>
    <t>MEL17</t>
  </si>
  <si>
    <t>0.156</t>
  </si>
  <si>
    <t>0.4902</t>
  </si>
  <si>
    <t>MEL18</t>
  </si>
  <si>
    <t>0.952</t>
  </si>
  <si>
    <t>401.345903</t>
  </si>
  <si>
    <t>25.53566</t>
  </si>
  <si>
    <t>58.138966</t>
  </si>
  <si>
    <t>3.64278644188841</t>
  </si>
  <si>
    <t>359.429172</t>
  </si>
  <si>
    <t>28.19507</t>
  </si>
  <si>
    <t>63.602166</t>
  </si>
  <si>
    <t>3.60812484687345</t>
  </si>
  <si>
    <t>RQCD1 P131L</t>
  </si>
  <si>
    <t>RQCD1_c392CtoT-f1_PlxT</t>
  </si>
  <si>
    <t>206.919715</t>
  </si>
  <si>
    <t>21.398524</t>
  </si>
  <si>
    <t>49.552181</t>
  </si>
  <si>
    <t>1.77281952939413</t>
  </si>
  <si>
    <t>MEL19</t>
  </si>
  <si>
    <t>0.336</t>
  </si>
  <si>
    <t>MEL20</t>
  </si>
  <si>
    <t>MEL21</t>
  </si>
  <si>
    <t>1.5482</t>
  </si>
  <si>
    <t>BRAF_c1801AtoG-r1_PlxC</t>
  </si>
  <si>
    <t>366.396136</t>
  </si>
  <si>
    <t>49.073568</t>
  </si>
  <si>
    <t>58.807272</t>
  </si>
  <si>
    <t>5.1214541617702</t>
  </si>
  <si>
    <t>563.396006</t>
  </si>
  <si>
    <t>73.349524</t>
  </si>
  <si>
    <t>81.437242</t>
  </si>
  <si>
    <t>5.38140888544072</t>
  </si>
  <si>
    <t>MEL22</t>
  </si>
  <si>
    <t>3.06</t>
  </si>
  <si>
    <t>0.8349</t>
  </si>
  <si>
    <t>MEL23</t>
  </si>
  <si>
    <t>0.83</t>
  </si>
  <si>
    <t>3.7537</t>
  </si>
  <si>
    <t>MEL24</t>
  </si>
  <si>
    <t>0.814</t>
  </si>
  <si>
    <t>4.3974</t>
  </si>
  <si>
    <t>MEL25</t>
  </si>
  <si>
    <t>1.41</t>
  </si>
  <si>
    <t>150.251635</t>
  </si>
  <si>
    <t>17.790453</t>
  </si>
  <si>
    <t>48.590124</t>
  </si>
  <si>
    <t>1.38192933390526</t>
  </si>
  <si>
    <t>1.23</t>
  </si>
  <si>
    <t>64.968418</t>
  </si>
  <si>
    <t>8.001611</t>
  </si>
  <si>
    <t>40.913706</t>
  </si>
  <si>
    <t>1.21309246681242</t>
  </si>
  <si>
    <t>1.28</t>
  </si>
  <si>
    <t>MAP2K1 P124S</t>
  </si>
  <si>
    <t>MAP2K1_c370CtoT-f1_PlxT</t>
  </si>
  <si>
    <t>34.838405</t>
  </si>
  <si>
    <t>4.659554</t>
  </si>
  <si>
    <t>33.819173</t>
  </si>
  <si>
    <t>0.318868154868152</t>
  </si>
  <si>
    <t>0.54</t>
  </si>
  <si>
    <t>MAP2K1_c370CtoT-f2_PlxT</t>
  </si>
  <si>
    <t>33.097814</t>
  </si>
  <si>
    <t>4.856724</t>
  </si>
  <si>
    <t>36.652635</t>
  </si>
  <si>
    <t>0.360553324891735</t>
  </si>
  <si>
    <t>0.59</t>
  </si>
  <si>
    <t>MEL26</t>
  </si>
  <si>
    <t>0.274</t>
  </si>
  <si>
    <t>0.4529</t>
  </si>
  <si>
    <t>202.667258</t>
  </si>
  <si>
    <t>2.77704060639192</t>
  </si>
  <si>
    <t>208.127989</t>
  </si>
  <si>
    <t>2.30956536009794</t>
  </si>
  <si>
    <t>MEL26_2</t>
  </si>
  <si>
    <t>1.61</t>
  </si>
  <si>
    <t>MEL26_3</t>
  </si>
  <si>
    <t>0.572</t>
  </si>
  <si>
    <t>MEL27</t>
  </si>
  <si>
    <t>0.646</t>
  </si>
  <si>
    <t>10.7094</t>
  </si>
  <si>
    <t>NRAS Q61E</t>
  </si>
  <si>
    <t>NRAS_c181CtoG-f1_PlxG</t>
  </si>
  <si>
    <t>94.023347</t>
  </si>
  <si>
    <t>11.097147</t>
  </si>
  <si>
    <t>44.574309</t>
  </si>
  <si>
    <t>0.801078158487555</t>
  </si>
  <si>
    <t>1.84</t>
  </si>
  <si>
    <t>699.413921</t>
  </si>
  <si>
    <t>71.092182</t>
  </si>
  <si>
    <t>73.684585</t>
  </si>
  <si>
    <t>4.50543032466528</t>
  </si>
  <si>
    <t>MEL28</t>
  </si>
  <si>
    <t>1.13</t>
  </si>
  <si>
    <t>MEL29</t>
  </si>
  <si>
    <t>0.542</t>
  </si>
  <si>
    <t>720.91174</t>
  </si>
  <si>
    <t>83.556908</t>
  </si>
  <si>
    <t>95.067721</t>
  </si>
  <si>
    <t>4.19303153380325</t>
  </si>
  <si>
    <t>391.381205</t>
  </si>
  <si>
    <t>50.79232</t>
  </si>
  <si>
    <t>61.69354</t>
  </si>
  <si>
    <t>3.17904233182699</t>
  </si>
  <si>
    <t>MEL30</t>
  </si>
  <si>
    <t>3.36</t>
  </si>
  <si>
    <t>1.9959</t>
  </si>
  <si>
    <t>257.977806</t>
  </si>
  <si>
    <t>37.051749</t>
  </si>
  <si>
    <t>63.577104</t>
  </si>
  <si>
    <t>2.12878420018745</t>
  </si>
  <si>
    <t>MEL31</t>
  </si>
  <si>
    <t>683.791581</t>
  </si>
  <si>
    <t>77.788768</t>
  </si>
  <si>
    <t>84.55524</t>
  </si>
  <si>
    <t>5.94093919830937</t>
  </si>
  <si>
    <t>729.903061</t>
  </si>
  <si>
    <t>99.368928</t>
  </si>
  <si>
    <t>119.833171</t>
  </si>
  <si>
    <t>4.89587872730695</t>
  </si>
  <si>
    <t>MEL32</t>
  </si>
  <si>
    <t>0.3747</t>
  </si>
  <si>
    <t>381.803888</t>
  </si>
  <si>
    <t>53.737611</t>
  </si>
  <si>
    <t>65.999932</t>
  </si>
  <si>
    <t>3.4980809197125</t>
  </si>
  <si>
    <t>MEL33</t>
  </si>
  <si>
    <t>Dataset Expanded View 5. cfDNA characteristics (concentration, white blood cell contamination) and mutation detail for each melanoma patient.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</si>
</sst>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5" fillId="0" borderId="0" xfId="0" applyFont="1" applyAlignment="1">
      <alignment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abSelected="1" workbookViewId="0">
      <selection activeCell="R10" sqref="R10"/>
    </sheetView>
  </sheetViews>
  <sheetFormatPr baseColWidth="10" defaultRowHeight="15" x14ac:dyDescent="0.25"/>
  <cols>
    <col min="1" max="1" width="11.42578125" style="14"/>
    <col min="2" max="2" width="14.7109375" bestFit="1" customWidth="1"/>
    <col min="3" max="3" width="15.85546875" bestFit="1" customWidth="1"/>
    <col min="4" max="4" width="16.28515625" bestFit="1" customWidth="1"/>
    <col min="5" max="6" width="16.28515625" customWidth="1"/>
    <col min="7" max="7" width="24.7109375" customWidth="1"/>
    <col min="11" max="11" width="19.42578125" customWidth="1"/>
    <col min="12" max="12" width="11.85546875" customWidth="1"/>
  </cols>
  <sheetData>
    <row r="1" spans="1:12" ht="15.75" x14ac:dyDescent="0.25">
      <c r="A1" s="16" t="s">
        <v>282</v>
      </c>
    </row>
    <row r="2" spans="1:12" s="17" customFormat="1" x14ac:dyDescent="0.25"/>
    <row r="3" spans="1:12" s="17" customFormat="1" x14ac:dyDescent="0.25"/>
    <row r="4" spans="1:12" ht="45" x14ac:dyDescent="0.25">
      <c r="A4" s="1" t="s">
        <v>0</v>
      </c>
      <c r="B4" s="2" t="s">
        <v>1</v>
      </c>
      <c r="C4" s="1" t="s">
        <v>2</v>
      </c>
      <c r="D4" s="2" t="s">
        <v>3</v>
      </c>
      <c r="E4" s="2" t="s">
        <v>4</v>
      </c>
      <c r="F4" s="1" t="s">
        <v>5</v>
      </c>
      <c r="G4" s="3" t="s">
        <v>6</v>
      </c>
      <c r="H4" s="1" t="s">
        <v>7</v>
      </c>
      <c r="I4" s="1" t="s">
        <v>8</v>
      </c>
      <c r="J4" s="1" t="s">
        <v>9</v>
      </c>
      <c r="K4" s="2" t="s">
        <v>10</v>
      </c>
      <c r="L4" s="2" t="s">
        <v>11</v>
      </c>
    </row>
    <row r="5" spans="1:12" s="9" customFormat="1" x14ac:dyDescent="0.25">
      <c r="A5" s="4" t="s">
        <v>12</v>
      </c>
      <c r="B5" s="5" t="s">
        <v>13</v>
      </c>
      <c r="C5" s="6">
        <v>442</v>
      </c>
      <c r="D5" s="7">
        <f t="shared" ref="D5:D22" si="0">C5/450</f>
        <v>0.98222222222222222</v>
      </c>
      <c r="E5" s="4">
        <v>0</v>
      </c>
      <c r="F5" s="8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</row>
    <row r="6" spans="1:12" s="9" customFormat="1" x14ac:dyDescent="0.25">
      <c r="A6" s="4" t="s">
        <v>21</v>
      </c>
      <c r="B6" s="5" t="s">
        <v>22</v>
      </c>
      <c r="C6" s="6">
        <v>87804</v>
      </c>
      <c r="D6" s="7">
        <f t="shared" si="0"/>
        <v>195.12</v>
      </c>
      <c r="E6" s="4">
        <v>0</v>
      </c>
      <c r="F6" s="8" t="s">
        <v>14</v>
      </c>
      <c r="G6" s="4" t="s">
        <v>23</v>
      </c>
      <c r="H6" s="4" t="s">
        <v>24</v>
      </c>
      <c r="I6" s="4" t="s">
        <v>25</v>
      </c>
      <c r="J6" s="4" t="s">
        <v>26</v>
      </c>
      <c r="K6" s="4" t="s">
        <v>27</v>
      </c>
      <c r="L6" s="4" t="s">
        <v>28</v>
      </c>
    </row>
    <row r="7" spans="1:12" s="9" customFormat="1" x14ac:dyDescent="0.25">
      <c r="A7" s="4" t="s">
        <v>21</v>
      </c>
      <c r="B7" s="5" t="s">
        <v>22</v>
      </c>
      <c r="C7" s="6">
        <v>87804</v>
      </c>
      <c r="D7" s="7">
        <f t="shared" si="0"/>
        <v>195.12</v>
      </c>
      <c r="E7" s="4">
        <v>0</v>
      </c>
      <c r="F7" s="8" t="s">
        <v>14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</row>
    <row r="8" spans="1:12" s="9" customFormat="1" x14ac:dyDescent="0.25">
      <c r="A8" s="4" t="s">
        <v>21</v>
      </c>
      <c r="B8" s="5" t="s">
        <v>22</v>
      </c>
      <c r="C8" s="6">
        <v>87804</v>
      </c>
      <c r="D8" s="7">
        <f t="shared" si="0"/>
        <v>195.12</v>
      </c>
      <c r="E8" s="4">
        <v>0</v>
      </c>
      <c r="F8" s="8" t="s">
        <v>35</v>
      </c>
      <c r="G8" s="4" t="s">
        <v>36</v>
      </c>
      <c r="H8" s="4" t="s">
        <v>37</v>
      </c>
      <c r="I8" s="4" t="s">
        <v>38</v>
      </c>
      <c r="J8" s="4" t="s">
        <v>39</v>
      </c>
      <c r="K8" s="4" t="s">
        <v>40</v>
      </c>
      <c r="L8" s="4" t="s">
        <v>20</v>
      </c>
    </row>
    <row r="9" spans="1:12" s="9" customFormat="1" x14ac:dyDescent="0.25">
      <c r="A9" s="4" t="s">
        <v>41</v>
      </c>
      <c r="B9" s="5" t="s">
        <v>42</v>
      </c>
      <c r="C9" s="6">
        <v>498</v>
      </c>
      <c r="D9" s="7">
        <f t="shared" si="0"/>
        <v>1.1066666666666667</v>
      </c>
      <c r="E9" s="4" t="s">
        <v>43</v>
      </c>
      <c r="F9" s="8" t="s">
        <v>14</v>
      </c>
      <c r="G9" s="4" t="s">
        <v>23</v>
      </c>
      <c r="H9" s="4" t="s">
        <v>44</v>
      </c>
      <c r="I9" s="4" t="s">
        <v>45</v>
      </c>
      <c r="J9" s="4" t="s">
        <v>46</v>
      </c>
      <c r="K9" s="4" t="s">
        <v>47</v>
      </c>
      <c r="L9" s="4" t="s">
        <v>20</v>
      </c>
    </row>
    <row r="10" spans="1:12" s="9" customFormat="1" x14ac:dyDescent="0.25">
      <c r="A10" s="4" t="s">
        <v>41</v>
      </c>
      <c r="B10" s="5" t="s">
        <v>42</v>
      </c>
      <c r="C10" s="6">
        <v>498</v>
      </c>
      <c r="D10" s="7">
        <f t="shared" si="0"/>
        <v>1.1066666666666667</v>
      </c>
      <c r="E10" s="4" t="s">
        <v>43</v>
      </c>
      <c r="F10" s="8" t="s">
        <v>14</v>
      </c>
      <c r="G10" s="4" t="s">
        <v>29</v>
      </c>
      <c r="H10" s="4" t="s">
        <v>48</v>
      </c>
      <c r="I10" s="4" t="s">
        <v>49</v>
      </c>
      <c r="J10" s="4" t="s">
        <v>50</v>
      </c>
      <c r="K10" s="4" t="s">
        <v>51</v>
      </c>
      <c r="L10" s="4" t="s">
        <v>20</v>
      </c>
    </row>
    <row r="11" spans="1:12" s="9" customFormat="1" x14ac:dyDescent="0.25">
      <c r="A11" s="4" t="s">
        <v>52</v>
      </c>
      <c r="B11" s="5" t="s">
        <v>53</v>
      </c>
      <c r="C11" s="6">
        <v>1514</v>
      </c>
      <c r="D11" s="7">
        <f t="shared" si="0"/>
        <v>3.3644444444444446</v>
      </c>
      <c r="E11" s="4" t="s">
        <v>54</v>
      </c>
      <c r="F11" s="8" t="s">
        <v>55</v>
      </c>
      <c r="G11" s="4"/>
      <c r="H11" s="4"/>
      <c r="I11" s="4"/>
      <c r="J11" s="4"/>
      <c r="K11" s="4"/>
      <c r="L11" s="4"/>
    </row>
    <row r="12" spans="1:12" s="9" customFormat="1" x14ac:dyDescent="0.25">
      <c r="A12" s="4" t="s">
        <v>56</v>
      </c>
      <c r="B12" s="5" t="s">
        <v>57</v>
      </c>
      <c r="C12" s="6">
        <v>103</v>
      </c>
      <c r="D12" s="7">
        <f t="shared" si="0"/>
        <v>0.22888888888888889</v>
      </c>
      <c r="E12" s="4">
        <v>0</v>
      </c>
      <c r="F12" s="8" t="s">
        <v>55</v>
      </c>
      <c r="G12" s="4"/>
      <c r="H12" s="4"/>
      <c r="I12" s="4"/>
      <c r="J12" s="4"/>
      <c r="K12" s="4"/>
      <c r="L12" s="4"/>
    </row>
    <row r="13" spans="1:12" s="9" customFormat="1" x14ac:dyDescent="0.25">
      <c r="A13" s="4" t="s">
        <v>58</v>
      </c>
      <c r="B13" s="5" t="s">
        <v>59</v>
      </c>
      <c r="C13" s="6">
        <v>1220</v>
      </c>
      <c r="D13" s="7">
        <f t="shared" si="0"/>
        <v>2.7111111111111112</v>
      </c>
      <c r="E13" s="4" t="s">
        <v>60</v>
      </c>
      <c r="F13" s="8" t="s">
        <v>55</v>
      </c>
      <c r="G13" s="4" t="s">
        <v>55</v>
      </c>
      <c r="H13" s="4"/>
      <c r="I13" s="4"/>
      <c r="J13" s="4"/>
      <c r="K13" s="4"/>
      <c r="L13" s="4"/>
    </row>
    <row r="14" spans="1:12" s="9" customFormat="1" x14ac:dyDescent="0.25">
      <c r="A14" s="4" t="s">
        <v>61</v>
      </c>
      <c r="B14" s="5" t="s">
        <v>62</v>
      </c>
      <c r="C14" s="6">
        <v>235</v>
      </c>
      <c r="D14" s="7">
        <f t="shared" si="0"/>
        <v>0.52222222222222225</v>
      </c>
      <c r="E14" s="4">
        <v>0</v>
      </c>
      <c r="F14" s="8" t="s">
        <v>55</v>
      </c>
      <c r="G14" s="4"/>
      <c r="H14" s="4"/>
      <c r="I14" s="4"/>
      <c r="J14" s="4"/>
      <c r="K14" s="4"/>
      <c r="L14" s="4"/>
    </row>
    <row r="15" spans="1:12" s="9" customFormat="1" x14ac:dyDescent="0.25">
      <c r="A15" s="4" t="s">
        <v>63</v>
      </c>
      <c r="B15" s="5" t="s">
        <v>64</v>
      </c>
      <c r="C15" s="6">
        <v>413</v>
      </c>
      <c r="D15" s="7">
        <f t="shared" si="0"/>
        <v>0.9177777777777778</v>
      </c>
      <c r="E15" s="4" t="s">
        <v>65</v>
      </c>
      <c r="F15" s="8" t="s">
        <v>66</v>
      </c>
      <c r="G15" s="4" t="s">
        <v>67</v>
      </c>
      <c r="H15" s="4" t="s">
        <v>68</v>
      </c>
      <c r="I15" s="4" t="s">
        <v>69</v>
      </c>
      <c r="J15" s="4" t="s">
        <v>70</v>
      </c>
      <c r="K15" s="4" t="s">
        <v>71</v>
      </c>
      <c r="L15" s="4" t="s">
        <v>72</v>
      </c>
    </row>
    <row r="16" spans="1:12" s="9" customFormat="1" x14ac:dyDescent="0.25">
      <c r="A16" s="4" t="s">
        <v>73</v>
      </c>
      <c r="B16" s="5" t="s">
        <v>74</v>
      </c>
      <c r="C16" s="6">
        <v>196</v>
      </c>
      <c r="D16" s="7">
        <f t="shared" si="0"/>
        <v>0.43555555555555553</v>
      </c>
      <c r="E16" s="4">
        <v>0</v>
      </c>
      <c r="F16" s="8" t="s">
        <v>55</v>
      </c>
      <c r="G16" s="4"/>
      <c r="H16" s="4"/>
      <c r="I16" s="4"/>
      <c r="J16" s="4"/>
      <c r="K16" s="4"/>
      <c r="L16" s="4"/>
    </row>
    <row r="17" spans="1:13" s="9" customFormat="1" x14ac:dyDescent="0.25">
      <c r="A17" s="4" t="s">
        <v>75</v>
      </c>
      <c r="B17" s="5" t="s">
        <v>76</v>
      </c>
      <c r="C17" s="6">
        <v>218</v>
      </c>
      <c r="D17" s="7">
        <f t="shared" si="0"/>
        <v>0.48444444444444446</v>
      </c>
      <c r="E17" s="4" t="s">
        <v>77</v>
      </c>
      <c r="F17" s="8" t="s">
        <v>14</v>
      </c>
      <c r="G17" s="4" t="s">
        <v>23</v>
      </c>
      <c r="H17" s="4" t="s">
        <v>78</v>
      </c>
      <c r="I17" s="4" t="s">
        <v>79</v>
      </c>
      <c r="J17" s="4" t="s">
        <v>80</v>
      </c>
      <c r="K17" s="4" t="s">
        <v>81</v>
      </c>
      <c r="L17" s="4" t="s">
        <v>82</v>
      </c>
      <c r="M17" s="10"/>
    </row>
    <row r="18" spans="1:13" s="9" customFormat="1" x14ac:dyDescent="0.25">
      <c r="A18" s="4" t="s">
        <v>75</v>
      </c>
      <c r="B18" s="5" t="s">
        <v>76</v>
      </c>
      <c r="C18" s="6">
        <v>218</v>
      </c>
      <c r="D18" s="7">
        <f t="shared" si="0"/>
        <v>0.48444444444444446</v>
      </c>
      <c r="E18" s="4" t="s">
        <v>77</v>
      </c>
      <c r="F18" s="8" t="s">
        <v>14</v>
      </c>
      <c r="G18" s="4" t="s">
        <v>29</v>
      </c>
      <c r="H18" s="4" t="s">
        <v>83</v>
      </c>
      <c r="I18" s="4" t="s">
        <v>84</v>
      </c>
      <c r="J18" s="4" t="s">
        <v>85</v>
      </c>
      <c r="K18" s="4" t="s">
        <v>86</v>
      </c>
      <c r="L18" s="4" t="s">
        <v>87</v>
      </c>
    </row>
    <row r="19" spans="1:13" s="9" customFormat="1" x14ac:dyDescent="0.25">
      <c r="A19" s="4" t="s">
        <v>88</v>
      </c>
      <c r="B19" s="5" t="s">
        <v>89</v>
      </c>
      <c r="C19" s="6">
        <v>356</v>
      </c>
      <c r="D19" s="7">
        <f t="shared" si="0"/>
        <v>0.7911111111111111</v>
      </c>
      <c r="E19" s="4" t="s">
        <v>90</v>
      </c>
      <c r="F19" s="8" t="s">
        <v>91</v>
      </c>
      <c r="G19" s="4" t="s">
        <v>92</v>
      </c>
      <c r="H19" s="4" t="s">
        <v>93</v>
      </c>
      <c r="I19" s="4" t="s">
        <v>94</v>
      </c>
      <c r="J19" s="4" t="s">
        <v>95</v>
      </c>
      <c r="K19" s="4" t="s">
        <v>96</v>
      </c>
      <c r="L19" s="4" t="s">
        <v>97</v>
      </c>
    </row>
    <row r="20" spans="1:13" s="9" customFormat="1" x14ac:dyDescent="0.25">
      <c r="A20" s="4" t="s">
        <v>88</v>
      </c>
      <c r="B20" s="5" t="s">
        <v>89</v>
      </c>
      <c r="C20" s="6">
        <v>356</v>
      </c>
      <c r="D20" s="7">
        <f t="shared" si="0"/>
        <v>0.7911111111111111</v>
      </c>
      <c r="E20" s="4" t="s">
        <v>90</v>
      </c>
      <c r="F20" s="8" t="s">
        <v>35</v>
      </c>
      <c r="G20" s="4" t="s">
        <v>36</v>
      </c>
      <c r="H20" s="4" t="s">
        <v>98</v>
      </c>
      <c r="I20" s="4" t="s">
        <v>99</v>
      </c>
      <c r="J20" s="4" t="s">
        <v>100</v>
      </c>
      <c r="K20" s="4" t="s">
        <v>101</v>
      </c>
      <c r="L20" s="4" t="s">
        <v>102</v>
      </c>
    </row>
    <row r="21" spans="1:13" s="9" customFormat="1" x14ac:dyDescent="0.25">
      <c r="A21" s="4" t="s">
        <v>103</v>
      </c>
      <c r="B21" s="5" t="s">
        <v>97</v>
      </c>
      <c r="C21" s="6">
        <v>616</v>
      </c>
      <c r="D21" s="7">
        <f t="shared" si="0"/>
        <v>1.3688888888888888</v>
      </c>
      <c r="E21" s="4" t="s">
        <v>104</v>
      </c>
      <c r="F21" s="8" t="s">
        <v>55</v>
      </c>
      <c r="G21" s="4"/>
      <c r="H21" s="4"/>
      <c r="I21" s="4"/>
      <c r="J21" s="4"/>
      <c r="K21" s="4"/>
      <c r="L21" s="4"/>
    </row>
    <row r="22" spans="1:13" s="9" customFormat="1" x14ac:dyDescent="0.25">
      <c r="A22" s="4" t="s">
        <v>105</v>
      </c>
      <c r="B22" s="5" t="s">
        <v>106</v>
      </c>
      <c r="C22" s="6">
        <v>471</v>
      </c>
      <c r="D22" s="7">
        <f t="shared" si="0"/>
        <v>1.0466666666666666</v>
      </c>
      <c r="E22" s="4">
        <v>0</v>
      </c>
      <c r="F22" s="8" t="s">
        <v>55</v>
      </c>
      <c r="G22" s="4"/>
      <c r="H22" s="4"/>
      <c r="I22" s="4"/>
      <c r="J22" s="4"/>
      <c r="K22" s="4"/>
      <c r="L22" s="4"/>
    </row>
    <row r="23" spans="1:13" s="9" customFormat="1" x14ac:dyDescent="0.25">
      <c r="A23" s="4" t="s">
        <v>107</v>
      </c>
      <c r="B23" s="5" t="s">
        <v>108</v>
      </c>
      <c r="C23" s="4" t="s">
        <v>109</v>
      </c>
      <c r="D23" s="4" t="s">
        <v>109</v>
      </c>
      <c r="E23" s="4" t="s">
        <v>109</v>
      </c>
      <c r="F23" s="8" t="s">
        <v>14</v>
      </c>
      <c r="G23" s="4" t="s">
        <v>23</v>
      </c>
      <c r="H23" s="4" t="s">
        <v>110</v>
      </c>
      <c r="I23" s="4" t="s">
        <v>111</v>
      </c>
      <c r="J23" s="4" t="s">
        <v>112</v>
      </c>
      <c r="K23" s="4" t="s">
        <v>113</v>
      </c>
      <c r="L23" s="4" t="s">
        <v>20</v>
      </c>
    </row>
    <row r="24" spans="1:13" s="9" customFormat="1" x14ac:dyDescent="0.25">
      <c r="A24" s="4" t="s">
        <v>107</v>
      </c>
      <c r="B24" s="5" t="s">
        <v>108</v>
      </c>
      <c r="C24" s="4" t="s">
        <v>109</v>
      </c>
      <c r="D24" s="4" t="s">
        <v>109</v>
      </c>
      <c r="E24" s="4" t="s">
        <v>109</v>
      </c>
      <c r="F24" s="8" t="s">
        <v>14</v>
      </c>
      <c r="G24" s="4" t="s">
        <v>29</v>
      </c>
      <c r="H24" s="4" t="s">
        <v>114</v>
      </c>
      <c r="I24" s="4" t="s">
        <v>115</v>
      </c>
      <c r="J24" s="4" t="s">
        <v>116</v>
      </c>
      <c r="K24" s="4" t="s">
        <v>117</v>
      </c>
      <c r="L24" s="4" t="s">
        <v>20</v>
      </c>
    </row>
    <row r="25" spans="1:13" s="9" customFormat="1" x14ac:dyDescent="0.25">
      <c r="A25" s="4" t="s">
        <v>107</v>
      </c>
      <c r="B25" s="5" t="s">
        <v>108</v>
      </c>
      <c r="C25" s="4" t="s">
        <v>109</v>
      </c>
      <c r="D25" s="4" t="s">
        <v>109</v>
      </c>
      <c r="E25" s="4" t="s">
        <v>109</v>
      </c>
      <c r="F25" s="8" t="s">
        <v>35</v>
      </c>
      <c r="G25" s="4" t="s">
        <v>36</v>
      </c>
      <c r="H25" s="4" t="s">
        <v>118</v>
      </c>
      <c r="I25" s="4" t="s">
        <v>119</v>
      </c>
      <c r="J25" s="4" t="s">
        <v>120</v>
      </c>
      <c r="K25" s="4" t="s">
        <v>40</v>
      </c>
      <c r="L25" s="4" t="s">
        <v>20</v>
      </c>
    </row>
    <row r="26" spans="1:13" s="9" customFormat="1" x14ac:dyDescent="0.25">
      <c r="A26" s="4" t="s">
        <v>121</v>
      </c>
      <c r="B26" s="5" t="s">
        <v>122</v>
      </c>
      <c r="C26" s="4" t="s">
        <v>109</v>
      </c>
      <c r="D26" s="4" t="s">
        <v>109</v>
      </c>
      <c r="E26" s="4" t="s">
        <v>109</v>
      </c>
      <c r="F26" s="8" t="s">
        <v>35</v>
      </c>
      <c r="G26" s="4" t="s">
        <v>36</v>
      </c>
      <c r="H26" s="4" t="s">
        <v>123</v>
      </c>
      <c r="I26" s="4" t="s">
        <v>124</v>
      </c>
      <c r="J26" s="4" t="s">
        <v>125</v>
      </c>
      <c r="K26" s="4" t="s">
        <v>126</v>
      </c>
      <c r="L26" s="4" t="s">
        <v>127</v>
      </c>
    </row>
    <row r="27" spans="1:13" s="9" customFormat="1" x14ac:dyDescent="0.25">
      <c r="A27" s="4" t="s">
        <v>128</v>
      </c>
      <c r="B27" s="5" t="s">
        <v>129</v>
      </c>
      <c r="C27" s="4" t="s">
        <v>109</v>
      </c>
      <c r="D27" s="4" t="s">
        <v>109</v>
      </c>
      <c r="E27" s="4" t="s">
        <v>109</v>
      </c>
      <c r="F27" s="4" t="s">
        <v>130</v>
      </c>
      <c r="G27" s="4" t="s">
        <v>131</v>
      </c>
      <c r="H27" s="4" t="s">
        <v>132</v>
      </c>
      <c r="I27" s="4" t="s">
        <v>133</v>
      </c>
      <c r="J27" s="4" t="s">
        <v>134</v>
      </c>
      <c r="K27" s="11" t="s">
        <v>135</v>
      </c>
      <c r="L27" s="4" t="s">
        <v>20</v>
      </c>
    </row>
    <row r="28" spans="1:13" s="9" customFormat="1" x14ac:dyDescent="0.25">
      <c r="A28" s="4" t="s">
        <v>128</v>
      </c>
      <c r="B28" s="5" t="s">
        <v>129</v>
      </c>
      <c r="C28" s="4" t="s">
        <v>109</v>
      </c>
      <c r="D28" s="4" t="s">
        <v>109</v>
      </c>
      <c r="E28" s="4" t="s">
        <v>109</v>
      </c>
      <c r="F28" s="8" t="s">
        <v>35</v>
      </c>
      <c r="G28" s="4" t="s">
        <v>36</v>
      </c>
      <c r="H28" s="4" t="s">
        <v>136</v>
      </c>
      <c r="I28" s="4" t="s">
        <v>137</v>
      </c>
      <c r="J28" s="4" t="s">
        <v>138</v>
      </c>
      <c r="K28" s="4" t="s">
        <v>139</v>
      </c>
      <c r="L28" s="4" t="s">
        <v>140</v>
      </c>
    </row>
    <row r="29" spans="1:13" s="9" customFormat="1" x14ac:dyDescent="0.25">
      <c r="A29" s="4" t="s">
        <v>141</v>
      </c>
      <c r="B29" s="5" t="s">
        <v>142</v>
      </c>
      <c r="C29" s="6">
        <v>326</v>
      </c>
      <c r="D29" s="7">
        <f t="shared" ref="D29:D48" si="1">C29/450</f>
        <v>0.72444444444444445</v>
      </c>
      <c r="E29" s="4">
        <v>0</v>
      </c>
      <c r="F29" s="8" t="s">
        <v>14</v>
      </c>
      <c r="G29" s="4" t="s">
        <v>23</v>
      </c>
      <c r="H29" s="4" t="s">
        <v>143</v>
      </c>
      <c r="I29" s="4" t="s">
        <v>144</v>
      </c>
      <c r="J29" s="4" t="s">
        <v>145</v>
      </c>
      <c r="K29" s="4" t="s">
        <v>146</v>
      </c>
      <c r="L29" s="4" t="s">
        <v>20</v>
      </c>
    </row>
    <row r="30" spans="1:13" s="9" customFormat="1" x14ac:dyDescent="0.25">
      <c r="A30" s="4" t="s">
        <v>141</v>
      </c>
      <c r="B30" s="5" t="s">
        <v>142</v>
      </c>
      <c r="C30" s="6">
        <v>326</v>
      </c>
      <c r="D30" s="7">
        <f t="shared" si="1"/>
        <v>0.72444444444444445</v>
      </c>
      <c r="E30" s="4">
        <v>0</v>
      </c>
      <c r="F30" s="8" t="s">
        <v>14</v>
      </c>
      <c r="G30" s="4" t="s">
        <v>29</v>
      </c>
      <c r="H30" s="4" t="s">
        <v>147</v>
      </c>
      <c r="I30" s="4" t="s">
        <v>148</v>
      </c>
      <c r="J30" s="4" t="s">
        <v>149</v>
      </c>
      <c r="K30" s="4" t="s">
        <v>150</v>
      </c>
      <c r="L30" s="4" t="s">
        <v>20</v>
      </c>
    </row>
    <row r="31" spans="1:13" s="9" customFormat="1" x14ac:dyDescent="0.25">
      <c r="A31" s="4" t="s">
        <v>141</v>
      </c>
      <c r="B31" s="5" t="s">
        <v>142</v>
      </c>
      <c r="C31" s="6">
        <v>326</v>
      </c>
      <c r="D31" s="7">
        <f t="shared" si="1"/>
        <v>0.72444444444444445</v>
      </c>
      <c r="E31" s="4">
        <v>0</v>
      </c>
      <c r="F31" s="8" t="s">
        <v>66</v>
      </c>
      <c r="G31" s="4" t="s">
        <v>67</v>
      </c>
      <c r="H31" s="4" t="s">
        <v>151</v>
      </c>
      <c r="I31" s="4" t="s">
        <v>152</v>
      </c>
      <c r="J31" s="4" t="s">
        <v>153</v>
      </c>
      <c r="K31" s="4" t="s">
        <v>154</v>
      </c>
      <c r="L31" s="4" t="s">
        <v>20</v>
      </c>
    </row>
    <row r="32" spans="1:13" s="9" customFormat="1" x14ac:dyDescent="0.25">
      <c r="A32" s="4" t="s">
        <v>155</v>
      </c>
      <c r="B32" s="5" t="s">
        <v>156</v>
      </c>
      <c r="C32" s="6">
        <v>172</v>
      </c>
      <c r="D32" s="7">
        <f t="shared" si="1"/>
        <v>0.38222222222222224</v>
      </c>
      <c r="E32" s="4" t="s">
        <v>157</v>
      </c>
      <c r="F32" s="8" t="s">
        <v>55</v>
      </c>
      <c r="G32" s="4"/>
      <c r="H32" s="4"/>
      <c r="I32" s="4"/>
      <c r="J32" s="4"/>
      <c r="K32" s="4"/>
      <c r="L32" s="4"/>
    </row>
    <row r="33" spans="1:12" s="9" customFormat="1" x14ac:dyDescent="0.25">
      <c r="A33" s="4" t="s">
        <v>158</v>
      </c>
      <c r="B33" s="5" t="s">
        <v>159</v>
      </c>
      <c r="C33" s="6">
        <v>390</v>
      </c>
      <c r="D33" s="7">
        <f t="shared" si="1"/>
        <v>0.8666666666666667</v>
      </c>
      <c r="E33" s="8">
        <v>0</v>
      </c>
      <c r="F33" s="8" t="s">
        <v>14</v>
      </c>
      <c r="G33" s="4" t="s">
        <v>23</v>
      </c>
      <c r="H33" s="4" t="s">
        <v>160</v>
      </c>
      <c r="I33" s="4" t="s">
        <v>161</v>
      </c>
      <c r="J33" s="4" t="s">
        <v>162</v>
      </c>
      <c r="K33" s="4" t="s">
        <v>163</v>
      </c>
      <c r="L33" s="4" t="s">
        <v>20</v>
      </c>
    </row>
    <row r="34" spans="1:12" s="9" customFormat="1" x14ac:dyDescent="0.25">
      <c r="A34" s="4" t="s">
        <v>158</v>
      </c>
      <c r="B34" s="5" t="s">
        <v>159</v>
      </c>
      <c r="C34" s="6">
        <v>390</v>
      </c>
      <c r="D34" s="7">
        <f t="shared" si="1"/>
        <v>0.8666666666666667</v>
      </c>
      <c r="E34" s="8">
        <v>0</v>
      </c>
      <c r="F34" s="8" t="s">
        <v>14</v>
      </c>
      <c r="G34" s="4" t="s">
        <v>29</v>
      </c>
      <c r="H34" s="4" t="s">
        <v>164</v>
      </c>
      <c r="I34" s="4" t="s">
        <v>165</v>
      </c>
      <c r="J34" s="4" t="s">
        <v>166</v>
      </c>
      <c r="K34" s="4" t="s">
        <v>167</v>
      </c>
      <c r="L34" s="4" t="s">
        <v>20</v>
      </c>
    </row>
    <row r="35" spans="1:12" s="9" customFormat="1" x14ac:dyDescent="0.25">
      <c r="A35" s="4" t="s">
        <v>158</v>
      </c>
      <c r="B35" s="5" t="s">
        <v>159</v>
      </c>
      <c r="C35" s="6">
        <v>390</v>
      </c>
      <c r="D35" s="7">
        <f t="shared" si="1"/>
        <v>0.8666666666666667</v>
      </c>
      <c r="E35" s="8">
        <v>0</v>
      </c>
      <c r="F35" s="8" t="s">
        <v>168</v>
      </c>
      <c r="G35" s="4" t="s">
        <v>169</v>
      </c>
      <c r="H35" s="4" t="s">
        <v>170</v>
      </c>
      <c r="I35" s="4" t="s">
        <v>171</v>
      </c>
      <c r="J35" s="4" t="s">
        <v>172</v>
      </c>
      <c r="K35" s="4" t="s">
        <v>173</v>
      </c>
      <c r="L35" s="4" t="s">
        <v>20</v>
      </c>
    </row>
    <row r="36" spans="1:12" s="9" customFormat="1" x14ac:dyDescent="0.25">
      <c r="A36" s="4" t="s">
        <v>174</v>
      </c>
      <c r="B36" s="5" t="s">
        <v>175</v>
      </c>
      <c r="C36" s="6">
        <v>187</v>
      </c>
      <c r="D36" s="7">
        <f t="shared" si="1"/>
        <v>0.41555555555555557</v>
      </c>
      <c r="E36" s="4">
        <v>0</v>
      </c>
      <c r="F36" s="8" t="s">
        <v>55</v>
      </c>
      <c r="G36" s="4"/>
      <c r="H36" s="4"/>
      <c r="I36" s="4"/>
      <c r="J36" s="4"/>
      <c r="K36" s="4"/>
      <c r="L36" s="4"/>
    </row>
    <row r="37" spans="1:12" s="9" customFormat="1" x14ac:dyDescent="0.25">
      <c r="A37" s="4" t="s">
        <v>176</v>
      </c>
      <c r="B37" s="5">
        <v>102</v>
      </c>
      <c r="C37" s="6">
        <v>55284</v>
      </c>
      <c r="D37" s="7">
        <f t="shared" si="1"/>
        <v>122.85333333333334</v>
      </c>
      <c r="E37" s="4">
        <v>0</v>
      </c>
      <c r="F37" s="8" t="s">
        <v>55</v>
      </c>
      <c r="G37" s="4"/>
      <c r="H37" s="4"/>
      <c r="I37" s="4"/>
      <c r="J37" s="4"/>
      <c r="K37" s="4"/>
      <c r="L37" s="4"/>
    </row>
    <row r="38" spans="1:12" s="9" customFormat="1" x14ac:dyDescent="0.25">
      <c r="A38" s="4" t="s">
        <v>177</v>
      </c>
      <c r="B38" s="5">
        <v>141</v>
      </c>
      <c r="C38" s="6">
        <v>124503</v>
      </c>
      <c r="D38" s="7">
        <f t="shared" si="1"/>
        <v>276.67333333333335</v>
      </c>
      <c r="E38" s="4" t="s">
        <v>178</v>
      </c>
      <c r="F38" s="4" t="s">
        <v>130</v>
      </c>
      <c r="G38" s="4" t="s">
        <v>179</v>
      </c>
      <c r="H38" s="4" t="s">
        <v>180</v>
      </c>
      <c r="I38" s="4" t="s">
        <v>181</v>
      </c>
      <c r="J38" s="4" t="s">
        <v>182</v>
      </c>
      <c r="K38" s="4" t="s">
        <v>183</v>
      </c>
      <c r="L38" s="4" t="s">
        <v>20</v>
      </c>
    </row>
    <row r="39" spans="1:12" s="9" customFormat="1" x14ac:dyDescent="0.25">
      <c r="A39" s="4" t="s">
        <v>177</v>
      </c>
      <c r="B39" s="5">
        <v>141</v>
      </c>
      <c r="C39" s="6">
        <v>124503</v>
      </c>
      <c r="D39" s="7">
        <f t="shared" si="1"/>
        <v>276.67333333333335</v>
      </c>
      <c r="E39" s="4" t="s">
        <v>178</v>
      </c>
      <c r="F39" s="4" t="s">
        <v>130</v>
      </c>
      <c r="G39" s="4" t="s">
        <v>131</v>
      </c>
      <c r="H39" s="4" t="s">
        <v>184</v>
      </c>
      <c r="I39" s="4" t="s">
        <v>185</v>
      </c>
      <c r="J39" s="4" t="s">
        <v>186</v>
      </c>
      <c r="K39" s="4" t="s">
        <v>187</v>
      </c>
      <c r="L39" s="4" t="s">
        <v>20</v>
      </c>
    </row>
    <row r="40" spans="1:12" s="9" customFormat="1" x14ac:dyDescent="0.25">
      <c r="A40" s="4" t="s">
        <v>188</v>
      </c>
      <c r="B40" s="5" t="s">
        <v>189</v>
      </c>
      <c r="C40" s="6">
        <v>1418</v>
      </c>
      <c r="D40" s="7">
        <f t="shared" si="1"/>
        <v>3.1511111111111112</v>
      </c>
      <c r="E40" s="4" t="s">
        <v>190</v>
      </c>
      <c r="F40" s="8" t="s">
        <v>55</v>
      </c>
      <c r="G40" s="4"/>
      <c r="H40" s="4"/>
      <c r="I40" s="4"/>
      <c r="J40" s="4"/>
      <c r="K40" s="4"/>
      <c r="L40" s="4"/>
    </row>
    <row r="41" spans="1:12" s="9" customFormat="1" x14ac:dyDescent="0.25">
      <c r="A41" s="4" t="s">
        <v>191</v>
      </c>
      <c r="B41" s="5" t="s">
        <v>192</v>
      </c>
      <c r="C41" s="6">
        <v>474</v>
      </c>
      <c r="D41" s="7">
        <f t="shared" si="1"/>
        <v>1.0533333333333332</v>
      </c>
      <c r="E41" s="4" t="s">
        <v>193</v>
      </c>
      <c r="F41" s="8" t="s">
        <v>55</v>
      </c>
      <c r="G41" s="4" t="s">
        <v>55</v>
      </c>
      <c r="H41" s="4"/>
      <c r="I41" s="4"/>
      <c r="J41" s="4"/>
      <c r="K41" s="4"/>
      <c r="L41" s="4"/>
    </row>
    <row r="42" spans="1:12" s="9" customFormat="1" x14ac:dyDescent="0.25">
      <c r="A42" s="4" t="s">
        <v>194</v>
      </c>
      <c r="B42" s="5" t="s">
        <v>195</v>
      </c>
      <c r="C42" s="6">
        <v>281</v>
      </c>
      <c r="D42" s="7">
        <f t="shared" si="1"/>
        <v>0.62444444444444447</v>
      </c>
      <c r="E42" s="4" t="s">
        <v>196</v>
      </c>
      <c r="F42" s="8" t="s">
        <v>55</v>
      </c>
      <c r="G42" s="4"/>
      <c r="H42" s="4"/>
      <c r="I42" s="4"/>
      <c r="J42" s="4"/>
      <c r="K42" s="4"/>
      <c r="L42" s="4"/>
    </row>
    <row r="43" spans="1:12" s="9" customFormat="1" x14ac:dyDescent="0.25">
      <c r="A43" s="4" t="s">
        <v>197</v>
      </c>
      <c r="B43" s="5" t="s">
        <v>198</v>
      </c>
      <c r="C43" s="6">
        <v>536</v>
      </c>
      <c r="D43" s="7">
        <f t="shared" si="1"/>
        <v>1.191111111111111</v>
      </c>
      <c r="E43" s="4">
        <v>0</v>
      </c>
      <c r="F43" s="8" t="s">
        <v>14</v>
      </c>
      <c r="G43" s="4" t="s">
        <v>23</v>
      </c>
      <c r="H43" s="4" t="s">
        <v>199</v>
      </c>
      <c r="I43" s="4" t="s">
        <v>200</v>
      </c>
      <c r="J43" s="4" t="s">
        <v>201</v>
      </c>
      <c r="K43" s="4" t="s">
        <v>202</v>
      </c>
      <c r="L43" s="4" t="s">
        <v>203</v>
      </c>
    </row>
    <row r="44" spans="1:12" s="9" customFormat="1" x14ac:dyDescent="0.25">
      <c r="A44" s="4" t="s">
        <v>197</v>
      </c>
      <c r="B44" s="5" t="s">
        <v>198</v>
      </c>
      <c r="C44" s="6">
        <v>536</v>
      </c>
      <c r="D44" s="7">
        <f t="shared" si="1"/>
        <v>1.191111111111111</v>
      </c>
      <c r="E44" s="4">
        <v>0</v>
      </c>
      <c r="F44" s="8" t="s">
        <v>14</v>
      </c>
      <c r="G44" s="4" t="s">
        <v>29</v>
      </c>
      <c r="H44" s="4" t="s">
        <v>204</v>
      </c>
      <c r="I44" s="4" t="s">
        <v>205</v>
      </c>
      <c r="J44" s="4" t="s">
        <v>206</v>
      </c>
      <c r="K44" s="4" t="s">
        <v>207</v>
      </c>
      <c r="L44" s="4" t="s">
        <v>208</v>
      </c>
    </row>
    <row r="45" spans="1:12" s="9" customFormat="1" x14ac:dyDescent="0.25">
      <c r="A45" s="4" t="s">
        <v>197</v>
      </c>
      <c r="B45" s="5" t="s">
        <v>198</v>
      </c>
      <c r="C45" s="6">
        <v>536</v>
      </c>
      <c r="D45" s="7">
        <f t="shared" si="1"/>
        <v>1.191111111111111</v>
      </c>
      <c r="E45" s="4">
        <v>0</v>
      </c>
      <c r="F45" s="8" t="s">
        <v>209</v>
      </c>
      <c r="G45" s="4" t="s">
        <v>210</v>
      </c>
      <c r="H45" s="4" t="s">
        <v>211</v>
      </c>
      <c r="I45" s="4" t="s">
        <v>212</v>
      </c>
      <c r="J45" s="4" t="s">
        <v>213</v>
      </c>
      <c r="K45" s="4" t="s">
        <v>214</v>
      </c>
      <c r="L45" s="4" t="s">
        <v>215</v>
      </c>
    </row>
    <row r="46" spans="1:12" s="9" customFormat="1" x14ac:dyDescent="0.25">
      <c r="A46" s="4" t="s">
        <v>197</v>
      </c>
      <c r="B46" s="5" t="s">
        <v>198</v>
      </c>
      <c r="C46" s="6">
        <v>536</v>
      </c>
      <c r="D46" s="7">
        <f t="shared" si="1"/>
        <v>1.191111111111111</v>
      </c>
      <c r="E46" s="4">
        <v>0</v>
      </c>
      <c r="F46" s="8" t="s">
        <v>209</v>
      </c>
      <c r="G46" s="4" t="s">
        <v>216</v>
      </c>
      <c r="H46" s="4" t="s">
        <v>217</v>
      </c>
      <c r="I46" s="4" t="s">
        <v>218</v>
      </c>
      <c r="J46" s="4" t="s">
        <v>219</v>
      </c>
      <c r="K46" s="4" t="s">
        <v>220</v>
      </c>
      <c r="L46" s="4" t="s">
        <v>221</v>
      </c>
    </row>
    <row r="47" spans="1:12" s="9" customFormat="1" x14ac:dyDescent="0.25">
      <c r="A47" s="4" t="s">
        <v>222</v>
      </c>
      <c r="B47" s="5" t="s">
        <v>223</v>
      </c>
      <c r="C47" s="6">
        <v>185</v>
      </c>
      <c r="D47" s="7">
        <f t="shared" si="1"/>
        <v>0.41111111111111109</v>
      </c>
      <c r="E47" s="4" t="s">
        <v>224</v>
      </c>
      <c r="F47" s="8" t="s">
        <v>14</v>
      </c>
      <c r="G47" s="4" t="s">
        <v>23</v>
      </c>
      <c r="H47" s="4" t="s">
        <v>225</v>
      </c>
      <c r="I47" s="4" t="s">
        <v>161</v>
      </c>
      <c r="J47" s="4" t="s">
        <v>162</v>
      </c>
      <c r="K47" s="4" t="s">
        <v>226</v>
      </c>
      <c r="L47" s="4" t="s">
        <v>20</v>
      </c>
    </row>
    <row r="48" spans="1:12" s="9" customFormat="1" x14ac:dyDescent="0.25">
      <c r="A48" s="4" t="s">
        <v>222</v>
      </c>
      <c r="B48" s="5" t="s">
        <v>223</v>
      </c>
      <c r="C48" s="6">
        <v>185</v>
      </c>
      <c r="D48" s="7">
        <f t="shared" si="1"/>
        <v>0.41111111111111109</v>
      </c>
      <c r="E48" s="4" t="s">
        <v>224</v>
      </c>
      <c r="F48" s="8" t="s">
        <v>14</v>
      </c>
      <c r="G48" s="4" t="s">
        <v>29</v>
      </c>
      <c r="H48" s="4" t="s">
        <v>227</v>
      </c>
      <c r="I48" s="4" t="s">
        <v>165</v>
      </c>
      <c r="J48" s="4" t="s">
        <v>166</v>
      </c>
      <c r="K48" s="4" t="s">
        <v>228</v>
      </c>
      <c r="L48" s="4" t="s">
        <v>20</v>
      </c>
    </row>
    <row r="49" spans="1:12" s="9" customFormat="1" x14ac:dyDescent="0.25">
      <c r="A49" s="4" t="s">
        <v>229</v>
      </c>
      <c r="B49" s="5" t="s">
        <v>230</v>
      </c>
      <c r="C49" s="6"/>
      <c r="D49" s="7"/>
      <c r="E49" s="12"/>
      <c r="F49" s="8" t="s">
        <v>55</v>
      </c>
      <c r="G49" s="4"/>
      <c r="H49" s="4"/>
      <c r="I49" s="4"/>
      <c r="J49" s="4"/>
      <c r="K49" s="4"/>
      <c r="L49" s="4"/>
    </row>
    <row r="50" spans="1:12" s="9" customFormat="1" x14ac:dyDescent="0.25">
      <c r="A50" s="4" t="s">
        <v>231</v>
      </c>
      <c r="B50" s="5" t="s">
        <v>232</v>
      </c>
      <c r="C50" s="6"/>
      <c r="D50" s="7"/>
      <c r="E50" s="12"/>
      <c r="F50" s="8" t="s">
        <v>55</v>
      </c>
      <c r="G50" s="4"/>
      <c r="H50" s="4"/>
      <c r="I50" s="4"/>
      <c r="J50" s="4"/>
      <c r="K50" s="4"/>
      <c r="L50" s="4"/>
    </row>
    <row r="51" spans="1:12" s="9" customFormat="1" x14ac:dyDescent="0.25">
      <c r="A51" s="4" t="s">
        <v>233</v>
      </c>
      <c r="B51" s="5" t="s">
        <v>234</v>
      </c>
      <c r="C51" s="6">
        <v>209</v>
      </c>
      <c r="D51" s="7">
        <f>C51/450</f>
        <v>0.46444444444444444</v>
      </c>
      <c r="E51" s="4" t="s">
        <v>235</v>
      </c>
      <c r="F51" s="8" t="s">
        <v>236</v>
      </c>
      <c r="G51" s="4" t="s">
        <v>237</v>
      </c>
      <c r="H51" s="4" t="s">
        <v>238</v>
      </c>
      <c r="I51" s="4" t="s">
        <v>239</v>
      </c>
      <c r="J51" s="4" t="s">
        <v>240</v>
      </c>
      <c r="K51" s="4" t="s">
        <v>241</v>
      </c>
      <c r="L51" s="4" t="s">
        <v>242</v>
      </c>
    </row>
    <row r="52" spans="1:12" s="9" customFormat="1" x14ac:dyDescent="0.25">
      <c r="A52" s="4" t="s">
        <v>233</v>
      </c>
      <c r="B52" s="5" t="s">
        <v>234</v>
      </c>
      <c r="C52" s="6">
        <v>209</v>
      </c>
      <c r="D52" s="7">
        <f>C52/450</f>
        <v>0.46444444444444444</v>
      </c>
      <c r="E52" s="4" t="s">
        <v>235</v>
      </c>
      <c r="F52" s="8" t="s">
        <v>66</v>
      </c>
      <c r="G52" s="4" t="s">
        <v>67</v>
      </c>
      <c r="H52" s="4" t="s">
        <v>243</v>
      </c>
      <c r="I52" s="4" t="s">
        <v>244</v>
      </c>
      <c r="J52" s="4" t="s">
        <v>245</v>
      </c>
      <c r="K52" s="4" t="s">
        <v>246</v>
      </c>
      <c r="L52" s="4" t="s">
        <v>20</v>
      </c>
    </row>
    <row r="53" spans="1:12" s="9" customFormat="1" x14ac:dyDescent="0.25">
      <c r="A53" s="4" t="s">
        <v>247</v>
      </c>
      <c r="B53" s="13" t="s">
        <v>248</v>
      </c>
      <c r="C53" s="4" t="s">
        <v>109</v>
      </c>
      <c r="D53" s="4" t="s">
        <v>109</v>
      </c>
      <c r="E53" s="4" t="s">
        <v>109</v>
      </c>
      <c r="F53" s="4" t="s">
        <v>55</v>
      </c>
      <c r="G53" s="4"/>
      <c r="H53" s="4"/>
      <c r="I53" s="4"/>
      <c r="J53" s="4"/>
      <c r="K53" s="4"/>
      <c r="L53" s="4"/>
    </row>
    <row r="54" spans="1:12" s="9" customFormat="1" x14ac:dyDescent="0.25">
      <c r="A54" s="4" t="s">
        <v>249</v>
      </c>
      <c r="B54" s="5" t="s">
        <v>250</v>
      </c>
      <c r="C54" s="6">
        <v>394</v>
      </c>
      <c r="D54" s="7">
        <f t="shared" ref="D54:D59" si="2">C54/450</f>
        <v>0.87555555555555553</v>
      </c>
      <c r="E54" s="4">
        <v>0</v>
      </c>
      <c r="F54" s="8" t="s">
        <v>14</v>
      </c>
      <c r="G54" s="4" t="s">
        <v>23</v>
      </c>
      <c r="H54" s="4" t="s">
        <v>251</v>
      </c>
      <c r="I54" s="4" t="s">
        <v>252</v>
      </c>
      <c r="J54" s="4" t="s">
        <v>253</v>
      </c>
      <c r="K54" s="4" t="s">
        <v>254</v>
      </c>
      <c r="L54" s="4" t="s">
        <v>20</v>
      </c>
    </row>
    <row r="55" spans="1:12" s="9" customFormat="1" x14ac:dyDescent="0.25">
      <c r="A55" s="4" t="s">
        <v>249</v>
      </c>
      <c r="B55" s="5" t="s">
        <v>250</v>
      </c>
      <c r="C55" s="6">
        <v>394</v>
      </c>
      <c r="D55" s="7">
        <f t="shared" si="2"/>
        <v>0.87555555555555553</v>
      </c>
      <c r="E55" s="8"/>
      <c r="F55" s="8" t="s">
        <v>14</v>
      </c>
      <c r="G55" s="4" t="s">
        <v>29</v>
      </c>
      <c r="H55" s="4" t="s">
        <v>255</v>
      </c>
      <c r="I55" s="4" t="s">
        <v>256</v>
      </c>
      <c r="J55" s="4" t="s">
        <v>257</v>
      </c>
      <c r="K55" s="4" t="s">
        <v>258</v>
      </c>
      <c r="L55" s="4" t="s">
        <v>20</v>
      </c>
    </row>
    <row r="56" spans="1:12" s="9" customFormat="1" x14ac:dyDescent="0.25">
      <c r="A56" s="4" t="s">
        <v>259</v>
      </c>
      <c r="B56" s="5" t="s">
        <v>260</v>
      </c>
      <c r="C56" s="6">
        <v>1281</v>
      </c>
      <c r="D56" s="7">
        <f t="shared" si="2"/>
        <v>2.8466666666666667</v>
      </c>
      <c r="E56" s="4" t="s">
        <v>261</v>
      </c>
      <c r="F56" s="8" t="s">
        <v>91</v>
      </c>
      <c r="G56" s="4" t="s">
        <v>92</v>
      </c>
      <c r="H56" s="4" t="s">
        <v>262</v>
      </c>
      <c r="I56" s="4" t="s">
        <v>263</v>
      </c>
      <c r="J56" s="4" t="s">
        <v>264</v>
      </c>
      <c r="K56" s="4" t="s">
        <v>265</v>
      </c>
      <c r="L56" s="4" t="s">
        <v>20</v>
      </c>
    </row>
    <row r="57" spans="1:12" s="9" customFormat="1" x14ac:dyDescent="0.25">
      <c r="A57" s="4" t="s">
        <v>266</v>
      </c>
      <c r="B57" s="5">
        <v>78</v>
      </c>
      <c r="C57" s="6">
        <v>36816</v>
      </c>
      <c r="D57" s="7">
        <f t="shared" si="2"/>
        <v>81.813333333333333</v>
      </c>
      <c r="E57" s="4">
        <v>0</v>
      </c>
      <c r="F57" s="8" t="s">
        <v>14</v>
      </c>
      <c r="G57" s="4" t="s">
        <v>23</v>
      </c>
      <c r="H57" s="4" t="s">
        <v>267</v>
      </c>
      <c r="I57" s="4" t="s">
        <v>268</v>
      </c>
      <c r="J57" s="4" t="s">
        <v>269</v>
      </c>
      <c r="K57" s="4" t="s">
        <v>270</v>
      </c>
      <c r="L57" s="4" t="s">
        <v>20</v>
      </c>
    </row>
    <row r="58" spans="1:12" s="9" customFormat="1" x14ac:dyDescent="0.25">
      <c r="A58" s="4" t="s">
        <v>266</v>
      </c>
      <c r="B58" s="5">
        <v>78</v>
      </c>
      <c r="C58" s="6">
        <v>36816</v>
      </c>
      <c r="D58" s="7">
        <f t="shared" si="2"/>
        <v>81.813333333333333</v>
      </c>
      <c r="E58" s="4">
        <v>0</v>
      </c>
      <c r="F58" s="8" t="s">
        <v>14</v>
      </c>
      <c r="G58" s="4" t="s">
        <v>29</v>
      </c>
      <c r="H58" s="4" t="s">
        <v>271</v>
      </c>
      <c r="I58" s="4" t="s">
        <v>272</v>
      </c>
      <c r="J58" s="4" t="s">
        <v>273</v>
      </c>
      <c r="K58" s="4" t="s">
        <v>274</v>
      </c>
      <c r="L58" s="4" t="s">
        <v>20</v>
      </c>
    </row>
    <row r="59" spans="1:12" s="9" customFormat="1" x14ac:dyDescent="0.25">
      <c r="A59" s="4" t="s">
        <v>275</v>
      </c>
      <c r="B59" s="5">
        <v>596</v>
      </c>
      <c r="C59" s="6">
        <v>267780</v>
      </c>
      <c r="D59" s="7">
        <f t="shared" si="2"/>
        <v>595.06666666666672</v>
      </c>
      <c r="E59" s="4" t="s">
        <v>276</v>
      </c>
      <c r="F59" s="8" t="s">
        <v>91</v>
      </c>
      <c r="G59" s="4" t="s">
        <v>92</v>
      </c>
      <c r="H59" s="4" t="s">
        <v>277</v>
      </c>
      <c r="I59" s="4" t="s">
        <v>278</v>
      </c>
      <c r="J59" s="4" t="s">
        <v>279</v>
      </c>
      <c r="K59" s="4" t="s">
        <v>280</v>
      </c>
      <c r="L59" s="4" t="s">
        <v>20</v>
      </c>
    </row>
    <row r="60" spans="1:12" s="9" customFormat="1" x14ac:dyDescent="0.25">
      <c r="A60" s="4" t="s">
        <v>281</v>
      </c>
      <c r="B60" s="5" t="s">
        <v>109</v>
      </c>
      <c r="C60" s="4" t="s">
        <v>109</v>
      </c>
      <c r="D60" s="4" t="s">
        <v>109</v>
      </c>
      <c r="E60" s="4" t="s">
        <v>109</v>
      </c>
      <c r="F60" s="4" t="s">
        <v>55</v>
      </c>
      <c r="G60" s="4"/>
      <c r="H60" s="4"/>
      <c r="I60" s="4"/>
      <c r="J60" s="4"/>
      <c r="K60" s="4"/>
      <c r="L60" s="4"/>
    </row>
    <row r="104" spans="1:1" s="15" customFormat="1" x14ac:dyDescent="0.25">
      <c r="A104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 Laura</dc:creator>
  <cp:lastModifiedBy>Keller Laura</cp:lastModifiedBy>
  <dcterms:created xsi:type="dcterms:W3CDTF">2024-04-23T06:43:01Z</dcterms:created>
  <dcterms:modified xsi:type="dcterms:W3CDTF">2024-04-23T06:43:50Z</dcterms:modified>
</cp:coreProperties>
</file>