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9"/>
  <workbookPr hidePivotFieldList="1"/>
  <mc:AlternateContent xmlns:mc="http://schemas.openxmlformats.org/markup-compatibility/2006">
    <mc:Choice Requires="x15">
      <x15ac:absPath xmlns:x15ac="http://schemas.microsoft.com/office/spreadsheetml/2010/11/ac" url="/Users/duranbao/Box Sync/MYCOBACTERIUM TUBERCULOSIS/NTM manuscript submission/Duran_EMBO_Mel_Med/second_revision_submission/dataset/"/>
    </mc:Choice>
  </mc:AlternateContent>
  <xr:revisionPtr revIDLastSave="0" documentId="13_ncr:1_{81FA95C3-57E4-5F4F-AF7C-174E9055E3C0}" xr6:coauthVersionLast="47" xr6:coauthVersionMax="47" xr10:uidLastSave="{00000000-0000-0000-0000-000000000000}"/>
  <bookViews>
    <workbookView xWindow="0" yWindow="500" windowWidth="35840" windowHeight="19760" tabRatio="848" xr2:uid="{00000000-000D-0000-FFFF-FFFF00000000}"/>
  </bookViews>
  <sheets>
    <sheet name="Legends" sheetId="35" r:id="rId1"/>
    <sheet name="Dataset EV3A" sheetId="27" r:id="rId2"/>
    <sheet name="Dataset EV3B" sheetId="29" r:id="rId3"/>
    <sheet name="Dataset EV3C" sheetId="20" r:id="rId4"/>
    <sheet name="Dataset EVD" sheetId="30" r:id="rId5"/>
    <sheet name="Dataset EV3E" sheetId="18" r:id="rId6"/>
    <sheet name="Dataset EV3F" sheetId="31" r:id="rId7"/>
    <sheet name="Dataset EV3G" sheetId="16" r:id="rId8"/>
    <sheet name="Dataset EV3H" sheetId="32" r:id="rId9"/>
    <sheet name="Dataset EV3I" sheetId="34" r:id="rId10"/>
    <sheet name="Dataset EV3J" sheetId="4" r:id="rId11"/>
    <sheet name="Dataset EV3K" sheetId="11" r:id="rId12"/>
  </sheets>
  <definedNames>
    <definedName name="_xlnm._FilterDatabase" localSheetId="1" hidden="1">'Dataset EV3A'!$A$2:$E$2</definedName>
    <definedName name="_xlnm._FilterDatabase" localSheetId="2" hidden="1">'Dataset EV3B'!$A$2:$E$2</definedName>
    <definedName name="_xlnm._FilterDatabase" localSheetId="3" hidden="1">'Dataset EV3C'!$B$2:$B$2</definedName>
    <definedName name="_xlnm._FilterDatabase" localSheetId="7" hidden="1">'Dataset EV3G'!$B$2:$B$2</definedName>
    <definedName name="_xlnm._FilterDatabase" localSheetId="10" hidden="1">'Dataset EV3J'!$B$2:$B$2</definedName>
    <definedName name="_xlnm.Print_Area" localSheetId="1">'Dataset EV3A'!$B$2:$B$31</definedName>
    <definedName name="_xlnm.Print_Area" localSheetId="3">'Dataset EV3C'!$B$2:$B$8</definedName>
    <definedName name="_xlnm.Print_Area" localSheetId="5">'Dataset EV3E'!$B$2:$B$5</definedName>
    <definedName name="_xlnm.Print_Area" localSheetId="7">'Dataset EV3G'!$B$2:$B$11</definedName>
    <definedName name="_xlnm.Print_Area" localSheetId="10">'Dataset EV3J'!$B$2:$B$31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29" l="1"/>
  <c r="E19" i="29"/>
  <c r="E20" i="29"/>
  <c r="E21" i="29"/>
  <c r="E22" i="29"/>
  <c r="E23" i="29"/>
  <c r="E24" i="29"/>
  <c r="E25" i="29"/>
  <c r="E26" i="29"/>
  <c r="E5" i="29"/>
  <c r="E6" i="29"/>
  <c r="E7" i="29"/>
  <c r="E8" i="29"/>
  <c r="E9" i="29"/>
  <c r="E10" i="29"/>
  <c r="E11" i="29"/>
  <c r="E12" i="29"/>
  <c r="E13" i="29"/>
  <c r="E14" i="29"/>
  <c r="E15" i="29"/>
  <c r="E16" i="29"/>
  <c r="E17" i="29"/>
  <c r="E18" i="29"/>
  <c r="E3" i="29"/>
  <c r="D23" i="11" l="1"/>
  <c r="E23" i="11" s="1"/>
  <c r="E21" i="11"/>
  <c r="E20" i="11"/>
  <c r="D20" i="11"/>
</calcChain>
</file>

<file path=xl/sharedStrings.xml><?xml version="1.0" encoding="utf-8"?>
<sst xmlns="http://schemas.openxmlformats.org/spreadsheetml/2006/main" count="431" uniqueCount="144">
  <si>
    <t>taxon</t>
  </si>
  <si>
    <t>Mycobacterium tuberculosis</t>
  </si>
  <si>
    <t>Mycobacterium avium</t>
  </si>
  <si>
    <t>Mycobacterium kansasii</t>
  </si>
  <si>
    <t>Mycobacterium simiae</t>
  </si>
  <si>
    <t>score</t>
  </si>
  <si>
    <t>MTB1</t>
  </si>
  <si>
    <t>MTB2</t>
  </si>
  <si>
    <t>MTB3</t>
  </si>
  <si>
    <t>MTB4</t>
  </si>
  <si>
    <t>MTB5</t>
  </si>
  <si>
    <t>MTB6</t>
  </si>
  <si>
    <t>MTB7</t>
  </si>
  <si>
    <t>MTB8</t>
  </si>
  <si>
    <t>MTB9</t>
  </si>
  <si>
    <t>MTB10</t>
  </si>
  <si>
    <t>MTB11</t>
  </si>
  <si>
    <t>MTB12</t>
  </si>
  <si>
    <t>MTB13</t>
  </si>
  <si>
    <t>MTB14</t>
  </si>
  <si>
    <t>MTB15</t>
  </si>
  <si>
    <t>MTB16</t>
  </si>
  <si>
    <t>MTB17</t>
  </si>
  <si>
    <t>MTB18</t>
  </si>
  <si>
    <t>MTB19</t>
  </si>
  <si>
    <t>MTB20</t>
  </si>
  <si>
    <t>MTB21</t>
  </si>
  <si>
    <t>Mycobacterium tuberculosis variant africanum</t>
  </si>
  <si>
    <t>Mycobacterium tuberculosis str. Erdman = ATCC 35801</t>
  </si>
  <si>
    <t>Mycobacterium.tuberculosis.CDC1551</t>
  </si>
  <si>
    <t>Mycobacterium.tuberculosis.variant.africanum</t>
  </si>
  <si>
    <t>Mycobacterium.tuberculosis.variant.bovis</t>
  </si>
  <si>
    <t>Mycobacterium.tuberculosis.H37Rv</t>
  </si>
  <si>
    <t>Mycobacteroides abscessus subsp. abscessus</t>
  </si>
  <si>
    <t>Mycobacteroides abscessus subsp. massiliense</t>
  </si>
  <si>
    <t>Mycobacterium innocens</t>
  </si>
  <si>
    <t>Mycobacteroides chelonae</t>
  </si>
  <si>
    <t>Mycobacterium intracellulare subsp. chimaera</t>
  </si>
  <si>
    <t>Mycobacterium avium subsp. hominissuis</t>
  </si>
  <si>
    <t>MINT1</t>
  </si>
  <si>
    <t>MINT2</t>
  </si>
  <si>
    <t>Mycobacterium intracellulare</t>
  </si>
  <si>
    <t>MINT3</t>
  </si>
  <si>
    <t>MINT4</t>
  </si>
  <si>
    <t>MAV2</t>
  </si>
  <si>
    <t>MAV1</t>
  </si>
  <si>
    <t>Mycobacterium vulneris</t>
  </si>
  <si>
    <t>Mycobacterium marseillense</t>
  </si>
  <si>
    <t>Mycobacteroides abscessus</t>
  </si>
  <si>
    <t>Mycobacteroides immunogenum</t>
  </si>
  <si>
    <t>Mycobacteroides saopaulense</t>
  </si>
  <si>
    <t>Mycobacteroides franklinii</t>
  </si>
  <si>
    <t>MAB1</t>
  </si>
  <si>
    <t>MAB2</t>
  </si>
  <si>
    <t>MAB3</t>
  </si>
  <si>
    <t>MAB4</t>
  </si>
  <si>
    <t>MAB5</t>
  </si>
  <si>
    <t>MAB6</t>
  </si>
  <si>
    <t>MAB7</t>
  </si>
  <si>
    <t>MAB8</t>
  </si>
  <si>
    <t>MAB9</t>
  </si>
  <si>
    <t>MAB10</t>
  </si>
  <si>
    <t>MAB11</t>
  </si>
  <si>
    <t>MAB12</t>
  </si>
  <si>
    <t>MAB13</t>
  </si>
  <si>
    <t>MAB14</t>
  </si>
  <si>
    <t>MAB15</t>
  </si>
  <si>
    <t>MAB16</t>
  </si>
  <si>
    <t>MAB17</t>
  </si>
  <si>
    <t>Mycobacteroides tuberculosis</t>
  </si>
  <si>
    <t>comb</t>
  </si>
  <si>
    <t>total_comb</t>
  </si>
  <si>
    <t>total</t>
  </si>
  <si>
    <t>Mycobacterium.tuberculosis.variant.bovis.BCG</t>
  </si>
  <si>
    <t>MAB18</t>
  </si>
  <si>
    <t>MAB19</t>
  </si>
  <si>
    <t>MAB20</t>
  </si>
  <si>
    <t>MKA1</t>
  </si>
  <si>
    <t>MKA2</t>
  </si>
  <si>
    <t>MKA3</t>
  </si>
  <si>
    <t>MKA4</t>
  </si>
  <si>
    <t>MKA5</t>
  </si>
  <si>
    <t>MKA6</t>
  </si>
  <si>
    <t>MKA7</t>
  </si>
  <si>
    <t>MAV4</t>
  </si>
  <si>
    <t>MAV3</t>
  </si>
  <si>
    <t>MTB22</t>
  </si>
  <si>
    <t>MTB23</t>
  </si>
  <si>
    <t>MTB24</t>
  </si>
  <si>
    <t>MTB25</t>
  </si>
  <si>
    <t>MTB26</t>
  </si>
  <si>
    <t>Mycobacterium sp. avium TKK-01-0059</t>
  </si>
  <si>
    <t>Co-inf 1</t>
  </si>
  <si>
    <t>Sample ID</t>
  </si>
  <si>
    <t>MAB24</t>
  </si>
  <si>
    <t>MAB26</t>
  </si>
  <si>
    <t>MAB29</t>
  </si>
  <si>
    <t>MAB30</t>
  </si>
  <si>
    <t>Mycobacterium florentinum</t>
  </si>
  <si>
    <t>Mycobacterium conspicuum</t>
  </si>
  <si>
    <t>Mycobacterium gordonae</t>
  </si>
  <si>
    <t>Mycolicibacterium mucogenicum</t>
  </si>
  <si>
    <t>Mycolicibacterium obuense</t>
  </si>
  <si>
    <t>Mycolicibacterium fortuitum</t>
  </si>
  <si>
    <t>Mycolicibacter heraklionensis</t>
  </si>
  <si>
    <t>Mycolicibacterium goodii</t>
  </si>
  <si>
    <t>Mycolicibacterium peregrinum</t>
  </si>
  <si>
    <t>Mycolicibacterium smegmatis</t>
  </si>
  <si>
    <t>MSI1</t>
  </si>
  <si>
    <t>MFL1</t>
  </si>
  <si>
    <t>MGO1</t>
  </si>
  <si>
    <t>MMU1</t>
  </si>
  <si>
    <t>MFO1</t>
  </si>
  <si>
    <t>MAV5</t>
  </si>
  <si>
    <t>MAV6</t>
  </si>
  <si>
    <t>MAV7</t>
  </si>
  <si>
    <t>Mycobacteroides abscessus subsp. bolletii</t>
  </si>
  <si>
    <t>MAB25</t>
  </si>
  <si>
    <t>MINT5</t>
  </si>
  <si>
    <t>MAB21</t>
  </si>
  <si>
    <t>MAB22</t>
  </si>
  <si>
    <t>MAB23</t>
  </si>
  <si>
    <t>MAB27</t>
  </si>
  <si>
    <t>MAB28</t>
  </si>
  <si>
    <t>Mycobacterium tuberculosis (canetti/orygis)</t>
  </si>
  <si>
    <r>
      <t xml:space="preserve">Dataset EV3A: PEP-TORCH Scores for </t>
    </r>
    <r>
      <rPr>
        <b/>
        <i/>
        <sz val="11"/>
        <color theme="1"/>
        <rFont val="Calibri"/>
        <family val="2"/>
        <scheme val="minor"/>
      </rPr>
      <t>M.abscessus</t>
    </r>
    <r>
      <rPr>
        <b/>
        <sz val="11"/>
        <color theme="1"/>
        <rFont val="Calibri"/>
        <family val="2"/>
        <scheme val="minor"/>
      </rPr>
      <t xml:space="preserve"> Samples for Species Identification</t>
    </r>
  </si>
  <si>
    <t>Dataset EV3A: PEP-TORCH Scores for M.abscessus Samples for Species Identification</t>
  </si>
  <si>
    <r>
      <t>Dataset EV3B: PEP-TORCH Scores for</t>
    </r>
    <r>
      <rPr>
        <b/>
        <i/>
        <sz val="11"/>
        <color theme="1"/>
        <rFont val="Calibri"/>
        <family val="2"/>
        <scheme val="minor"/>
      </rPr>
      <t xml:space="preserve"> M.abscessus</t>
    </r>
    <r>
      <rPr>
        <b/>
        <sz val="11"/>
        <color theme="1"/>
        <rFont val="Calibri"/>
        <family val="2"/>
        <scheme val="minor"/>
      </rPr>
      <t xml:space="preserve"> Samples for Subspecies Identification</t>
    </r>
  </si>
  <si>
    <t>Dataset EV3B: PEP-TORCH Scores for M.abscessus Samples for Subspecies Identification</t>
  </si>
  <si>
    <r>
      <t xml:space="preserve">Dataset EV3C: PEP-TORCH Scores for </t>
    </r>
    <r>
      <rPr>
        <b/>
        <i/>
        <sz val="11"/>
        <color theme="1"/>
        <rFont val="Calibri"/>
        <family val="2"/>
        <scheme val="minor"/>
      </rPr>
      <t xml:space="preserve">M.avium </t>
    </r>
    <r>
      <rPr>
        <b/>
        <sz val="11"/>
        <color theme="1"/>
        <rFont val="Calibri"/>
        <family val="2"/>
        <scheme val="minor"/>
      </rPr>
      <t>Samples for Species Identification</t>
    </r>
  </si>
  <si>
    <t>Dataset EV3C: PEP-TORCH Scores for M.avium Samples for Species Identification</t>
  </si>
  <si>
    <r>
      <t xml:space="preserve">Dataset EV3D: PEP-TORCH Scores for </t>
    </r>
    <r>
      <rPr>
        <b/>
        <i/>
        <sz val="11"/>
        <color theme="1"/>
        <rFont val="Calibri"/>
        <family val="2"/>
        <scheme val="minor"/>
      </rPr>
      <t xml:space="preserve">M.avium </t>
    </r>
    <r>
      <rPr>
        <b/>
        <sz val="11"/>
        <color theme="1"/>
        <rFont val="Calibri"/>
        <family val="2"/>
        <scheme val="minor"/>
      </rPr>
      <t>Samples for Subspecies Identification</t>
    </r>
  </si>
  <si>
    <t>Dataset EV3D: PEP-TORCH Scores for M.avium Samples for Subspecies Identification</t>
  </si>
  <si>
    <r>
      <t>Dataset EV3E: PEP-TORCH Scores for</t>
    </r>
    <r>
      <rPr>
        <b/>
        <i/>
        <sz val="11"/>
        <color theme="1"/>
        <rFont val="Calibri"/>
        <family val="2"/>
        <scheme val="minor"/>
      </rPr>
      <t xml:space="preserve"> M.intracellulare</t>
    </r>
    <r>
      <rPr>
        <b/>
        <sz val="11"/>
        <color theme="1"/>
        <rFont val="Calibri"/>
        <family val="2"/>
        <scheme val="minor"/>
      </rPr>
      <t xml:space="preserve"> Samples for Species Identification</t>
    </r>
  </si>
  <si>
    <t>Dataset EV3E: PEP-TORCH Scores for M.intracellulare Samples for Species Identification</t>
  </si>
  <si>
    <r>
      <t xml:space="preserve">Dataset EV3F: PEP-TORCH Scores for </t>
    </r>
    <r>
      <rPr>
        <b/>
        <i/>
        <sz val="11"/>
        <color theme="1"/>
        <rFont val="Calibri"/>
        <family val="2"/>
        <scheme val="minor"/>
      </rPr>
      <t xml:space="preserve">M.intracellulare </t>
    </r>
    <r>
      <rPr>
        <b/>
        <sz val="11"/>
        <color theme="1"/>
        <rFont val="Calibri"/>
        <family val="2"/>
        <scheme val="minor"/>
      </rPr>
      <t>Samples for Subspecies Identification</t>
    </r>
  </si>
  <si>
    <t>Dataset EV3F: PEP-TORCH Scores for M.intracellulare Samples for Subspecies Identification</t>
  </si>
  <si>
    <r>
      <t xml:space="preserve">Dataset EV3G: PEP-TORCH Scores for </t>
    </r>
    <r>
      <rPr>
        <b/>
        <i/>
        <sz val="11"/>
        <color theme="1"/>
        <rFont val="Calibri"/>
        <family val="2"/>
        <scheme val="minor"/>
      </rPr>
      <t>M.kansasii</t>
    </r>
    <r>
      <rPr>
        <b/>
        <sz val="11"/>
        <color theme="1"/>
        <rFont val="Calibri"/>
        <family val="2"/>
        <scheme val="minor"/>
      </rPr>
      <t xml:space="preserve"> Samples for Subspecies Identification</t>
    </r>
  </si>
  <si>
    <t>Dataset EV3G: PEP-TORCH Scores for M.kansasii Samples for Subspecies Identification</t>
  </si>
  <si>
    <t>Dataset EV3H: PEP-TORCH Scores for Co-infected Sample for Species Identification</t>
  </si>
  <si>
    <t>Dataset EV3I: PEP-TORCH Scores for Other Species Samples Identification</t>
  </si>
  <si>
    <r>
      <t xml:space="preserve">Dataset EV3J: PEP-TORCH Scores for </t>
    </r>
    <r>
      <rPr>
        <b/>
        <i/>
        <sz val="11"/>
        <color theme="1"/>
        <rFont val="Calibri"/>
        <family val="2"/>
        <scheme val="minor"/>
      </rPr>
      <t>M.tuberculosis</t>
    </r>
    <r>
      <rPr>
        <b/>
        <sz val="11"/>
        <color theme="1"/>
        <rFont val="Calibri"/>
        <family val="2"/>
        <scheme val="minor"/>
      </rPr>
      <t xml:space="preserve"> Samples for Species Identification</t>
    </r>
  </si>
  <si>
    <t>Dataset EV3J: PEP-TORCH Scores for M.tuberculosis Samples for Species Identification</t>
  </si>
  <si>
    <t>Dataset EV3K: PEP-TORCH Scores for M.tuberculosis Samples for Subspecies/Strains Identification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</si>
</sst>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9377F-DEAB-754A-95B1-C96C1ED890D0}">
  <dimension ref="A1:A32"/>
  <sheetViews>
    <sheetView tabSelected="1" workbookViewId="0">
      <selection activeCell="A31" sqref="A31"/>
    </sheetView>
  </sheetViews>
  <sheetFormatPr baseColWidth="10" defaultRowHeight="15" x14ac:dyDescent="0.2"/>
  <sheetData>
    <row r="1" spans="1:1" x14ac:dyDescent="0.2">
      <c r="A1" s="1" t="s">
        <v>125</v>
      </c>
    </row>
    <row r="2" spans="1:1" x14ac:dyDescent="0.2">
      <c r="A2" s="1"/>
    </row>
    <row r="3" spans="1:1" x14ac:dyDescent="0.2">
      <c r="A3" s="1"/>
    </row>
    <row r="4" spans="1:1" x14ac:dyDescent="0.2">
      <c r="A4" s="1" t="s">
        <v>127</v>
      </c>
    </row>
    <row r="5" spans="1:1" x14ac:dyDescent="0.2">
      <c r="A5" s="1"/>
    </row>
    <row r="6" spans="1:1" x14ac:dyDescent="0.2">
      <c r="A6" s="1"/>
    </row>
    <row r="7" spans="1:1" x14ac:dyDescent="0.2">
      <c r="A7" s="1" t="s">
        <v>129</v>
      </c>
    </row>
    <row r="8" spans="1:1" x14ac:dyDescent="0.2">
      <c r="A8" s="1"/>
    </row>
    <row r="9" spans="1:1" x14ac:dyDescent="0.2">
      <c r="A9" s="1"/>
    </row>
    <row r="10" spans="1:1" x14ac:dyDescent="0.2">
      <c r="A10" s="1" t="s">
        <v>131</v>
      </c>
    </row>
    <row r="11" spans="1:1" x14ac:dyDescent="0.2">
      <c r="A11" s="1"/>
    </row>
    <row r="12" spans="1:1" x14ac:dyDescent="0.2">
      <c r="A12" s="1"/>
    </row>
    <row r="13" spans="1:1" x14ac:dyDescent="0.2">
      <c r="A13" s="1" t="s">
        <v>133</v>
      </c>
    </row>
    <row r="14" spans="1:1" x14ac:dyDescent="0.2">
      <c r="A14" s="1"/>
    </row>
    <row r="15" spans="1:1" x14ac:dyDescent="0.2">
      <c r="A15" s="1"/>
    </row>
    <row r="16" spans="1:1" x14ac:dyDescent="0.2">
      <c r="A16" s="1" t="s">
        <v>135</v>
      </c>
    </row>
    <row r="17" spans="1:1" x14ac:dyDescent="0.2">
      <c r="A17" s="1"/>
    </row>
    <row r="18" spans="1:1" x14ac:dyDescent="0.2">
      <c r="A18" s="1"/>
    </row>
    <row r="19" spans="1:1" x14ac:dyDescent="0.2">
      <c r="A19" s="1" t="s">
        <v>137</v>
      </c>
    </row>
    <row r="20" spans="1:1" x14ac:dyDescent="0.2">
      <c r="A20" s="1"/>
    </row>
    <row r="21" spans="1:1" x14ac:dyDescent="0.2">
      <c r="A21" s="1"/>
    </row>
    <row r="22" spans="1:1" x14ac:dyDescent="0.2">
      <c r="A22" s="1" t="s">
        <v>139</v>
      </c>
    </row>
    <row r="23" spans="1:1" x14ac:dyDescent="0.2">
      <c r="A23" s="1"/>
    </row>
    <row r="24" spans="1:1" x14ac:dyDescent="0.2">
      <c r="A24" s="1"/>
    </row>
    <row r="25" spans="1:1" x14ac:dyDescent="0.2">
      <c r="A25" s="1" t="s">
        <v>140</v>
      </c>
    </row>
    <row r="26" spans="1:1" x14ac:dyDescent="0.2">
      <c r="A26" s="1"/>
    </row>
    <row r="27" spans="1:1" x14ac:dyDescent="0.2">
      <c r="A27" s="1"/>
    </row>
    <row r="28" spans="1:1" x14ac:dyDescent="0.2">
      <c r="A28" s="1" t="s">
        <v>141</v>
      </c>
    </row>
    <row r="29" spans="1:1" x14ac:dyDescent="0.2">
      <c r="A29" s="1"/>
    </row>
    <row r="30" spans="1:1" x14ac:dyDescent="0.2">
      <c r="A30" s="1"/>
    </row>
    <row r="31" spans="1:1" x14ac:dyDescent="0.2">
      <c r="A31" s="1" t="s">
        <v>143</v>
      </c>
    </row>
    <row r="32" spans="1:1" x14ac:dyDescent="0.2">
      <c r="A32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B61DC-4012-3741-8F3F-E7E249A41762}">
  <dimension ref="A1:E16"/>
  <sheetViews>
    <sheetView workbookViewId="0">
      <selection sqref="A1:E1"/>
    </sheetView>
  </sheetViews>
  <sheetFormatPr baseColWidth="10" defaultRowHeight="15" x14ac:dyDescent="0.2"/>
  <cols>
    <col min="1" max="1" width="18.1640625" customWidth="1"/>
    <col min="2" max="2" width="34.33203125" customWidth="1"/>
    <col min="3" max="5" width="14.6640625" customWidth="1"/>
  </cols>
  <sheetData>
    <row r="1" spans="1:5" ht="15" customHeight="1" x14ac:dyDescent="0.2">
      <c r="A1" s="3" t="s">
        <v>140</v>
      </c>
      <c r="B1" s="3"/>
      <c r="C1" s="3"/>
      <c r="D1" s="3"/>
      <c r="E1" s="3"/>
    </row>
    <row r="2" spans="1:5" x14ac:dyDescent="0.2">
      <c r="A2" t="s">
        <v>93</v>
      </c>
      <c r="B2" t="s">
        <v>0</v>
      </c>
      <c r="C2" t="s">
        <v>70</v>
      </c>
      <c r="D2" t="s">
        <v>71</v>
      </c>
      <c r="E2" t="s">
        <v>5</v>
      </c>
    </row>
    <row r="3" spans="1:5" x14ac:dyDescent="0.2">
      <c r="A3" s="2" t="s">
        <v>108</v>
      </c>
      <c r="B3" t="s">
        <v>4</v>
      </c>
      <c r="C3">
        <v>6946</v>
      </c>
      <c r="D3">
        <v>6946</v>
      </c>
      <c r="E3">
        <v>100</v>
      </c>
    </row>
    <row r="4" spans="1:5" x14ac:dyDescent="0.2">
      <c r="A4" s="2" t="s">
        <v>109</v>
      </c>
      <c r="B4" t="s">
        <v>98</v>
      </c>
      <c r="C4">
        <v>982</v>
      </c>
      <c r="D4">
        <v>1051</v>
      </c>
      <c r="E4">
        <v>93.43</v>
      </c>
    </row>
    <row r="5" spans="1:5" x14ac:dyDescent="0.2">
      <c r="A5" s="2" t="s">
        <v>109</v>
      </c>
      <c r="B5" t="s">
        <v>99</v>
      </c>
      <c r="C5">
        <v>69</v>
      </c>
      <c r="D5">
        <v>1051</v>
      </c>
      <c r="E5">
        <v>6.5699999999999994</v>
      </c>
    </row>
    <row r="6" spans="1:5" x14ac:dyDescent="0.2">
      <c r="A6" t="s">
        <v>110</v>
      </c>
      <c r="B6" t="s">
        <v>100</v>
      </c>
      <c r="C6">
        <v>54</v>
      </c>
      <c r="D6">
        <v>79</v>
      </c>
      <c r="E6">
        <v>68.349999999999994</v>
      </c>
    </row>
    <row r="7" spans="1:5" x14ac:dyDescent="0.2">
      <c r="A7" t="s">
        <v>110</v>
      </c>
      <c r="B7" t="s">
        <v>99</v>
      </c>
      <c r="C7">
        <v>16</v>
      </c>
      <c r="D7">
        <v>79</v>
      </c>
      <c r="E7">
        <v>20.25</v>
      </c>
    </row>
    <row r="8" spans="1:5" x14ac:dyDescent="0.2">
      <c r="A8" t="s">
        <v>110</v>
      </c>
      <c r="B8" t="s">
        <v>98</v>
      </c>
      <c r="C8">
        <v>9</v>
      </c>
      <c r="D8">
        <v>79</v>
      </c>
      <c r="E8">
        <v>11.39</v>
      </c>
    </row>
    <row r="9" spans="1:5" x14ac:dyDescent="0.2">
      <c r="A9" t="s">
        <v>111</v>
      </c>
      <c r="B9" t="s">
        <v>101</v>
      </c>
      <c r="C9">
        <v>5094</v>
      </c>
      <c r="D9">
        <v>5840</v>
      </c>
      <c r="E9">
        <v>87.22999999999999</v>
      </c>
    </row>
    <row r="10" spans="1:5" x14ac:dyDescent="0.2">
      <c r="A10" t="s">
        <v>111</v>
      </c>
      <c r="B10" t="s">
        <v>102</v>
      </c>
      <c r="C10">
        <v>261</v>
      </c>
      <c r="D10">
        <v>5840</v>
      </c>
      <c r="E10">
        <v>4.47</v>
      </c>
    </row>
    <row r="11" spans="1:5" x14ac:dyDescent="0.2">
      <c r="A11" t="s">
        <v>111</v>
      </c>
      <c r="B11" t="s">
        <v>103</v>
      </c>
      <c r="C11">
        <v>211</v>
      </c>
      <c r="D11">
        <v>5840</v>
      </c>
      <c r="E11">
        <v>3.61</v>
      </c>
    </row>
    <row r="12" spans="1:5" x14ac:dyDescent="0.2">
      <c r="A12" t="s">
        <v>111</v>
      </c>
      <c r="B12" t="s">
        <v>104</v>
      </c>
      <c r="C12">
        <v>121</v>
      </c>
      <c r="D12">
        <v>5840</v>
      </c>
      <c r="E12">
        <v>2.0699999999999998</v>
      </c>
    </row>
    <row r="13" spans="1:5" x14ac:dyDescent="0.2">
      <c r="A13" t="s">
        <v>111</v>
      </c>
      <c r="B13" t="s">
        <v>105</v>
      </c>
      <c r="C13">
        <v>111</v>
      </c>
      <c r="D13">
        <v>5840</v>
      </c>
      <c r="E13">
        <v>1.9</v>
      </c>
    </row>
    <row r="14" spans="1:5" x14ac:dyDescent="0.2">
      <c r="A14" t="s">
        <v>111</v>
      </c>
      <c r="B14" t="s">
        <v>107</v>
      </c>
      <c r="C14">
        <v>42</v>
      </c>
      <c r="D14">
        <v>5840</v>
      </c>
      <c r="E14">
        <v>0.72</v>
      </c>
    </row>
    <row r="15" spans="1:5" x14ac:dyDescent="0.2">
      <c r="A15" t="s">
        <v>112</v>
      </c>
      <c r="B15" t="s">
        <v>103</v>
      </c>
      <c r="C15">
        <v>710</v>
      </c>
      <c r="D15">
        <v>833</v>
      </c>
      <c r="E15">
        <v>85.22999999999999</v>
      </c>
    </row>
    <row r="16" spans="1:5" x14ac:dyDescent="0.2">
      <c r="A16" t="s">
        <v>112</v>
      </c>
      <c r="B16" t="s">
        <v>106</v>
      </c>
      <c r="C16">
        <v>123</v>
      </c>
      <c r="D16">
        <v>833</v>
      </c>
      <c r="E16">
        <v>14.77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FF6C9-D3B8-4D72-82D8-07FADFBC4549}">
  <dimension ref="A1:E31"/>
  <sheetViews>
    <sheetView workbookViewId="0">
      <selection sqref="A1:E1"/>
    </sheetView>
  </sheetViews>
  <sheetFormatPr baseColWidth="10" defaultColWidth="8.83203125" defaultRowHeight="15" x14ac:dyDescent="0.2"/>
  <cols>
    <col min="2" max="2" width="34.83203125" customWidth="1"/>
  </cols>
  <sheetData>
    <row r="1" spans="1:5" ht="15" customHeight="1" x14ac:dyDescent="0.2">
      <c r="A1" s="3" t="s">
        <v>142</v>
      </c>
      <c r="B1" s="3"/>
      <c r="C1" s="3"/>
      <c r="D1" s="3"/>
      <c r="E1" s="3"/>
    </row>
    <row r="2" spans="1:5" x14ac:dyDescent="0.2">
      <c r="A2" t="s">
        <v>93</v>
      </c>
      <c r="B2" t="s">
        <v>0</v>
      </c>
      <c r="C2" t="s">
        <v>70</v>
      </c>
      <c r="D2" t="s">
        <v>71</v>
      </c>
      <c r="E2" t="s">
        <v>5</v>
      </c>
    </row>
    <row r="3" spans="1:5" x14ac:dyDescent="0.2">
      <c r="A3" t="s">
        <v>6</v>
      </c>
      <c r="B3" t="s">
        <v>124</v>
      </c>
      <c r="C3">
        <v>150</v>
      </c>
      <c r="D3">
        <v>1</v>
      </c>
      <c r="E3">
        <v>100</v>
      </c>
    </row>
    <row r="4" spans="1:5" x14ac:dyDescent="0.2">
      <c r="A4" t="s">
        <v>15</v>
      </c>
      <c r="B4" t="s">
        <v>124</v>
      </c>
      <c r="C4">
        <v>373</v>
      </c>
      <c r="D4">
        <v>373</v>
      </c>
      <c r="E4">
        <v>100</v>
      </c>
    </row>
    <row r="5" spans="1:5" x14ac:dyDescent="0.2">
      <c r="A5" t="s">
        <v>16</v>
      </c>
      <c r="B5" t="s">
        <v>124</v>
      </c>
      <c r="C5">
        <v>77</v>
      </c>
      <c r="D5">
        <v>77</v>
      </c>
      <c r="E5">
        <v>100</v>
      </c>
    </row>
    <row r="6" spans="1:5" x14ac:dyDescent="0.2">
      <c r="A6" t="s">
        <v>17</v>
      </c>
      <c r="B6" t="s">
        <v>124</v>
      </c>
      <c r="C6">
        <v>574</v>
      </c>
      <c r="D6">
        <v>574</v>
      </c>
      <c r="E6">
        <v>100</v>
      </c>
    </row>
    <row r="7" spans="1:5" x14ac:dyDescent="0.2">
      <c r="A7" t="s">
        <v>18</v>
      </c>
      <c r="B7" t="s">
        <v>1</v>
      </c>
      <c r="C7">
        <v>35</v>
      </c>
      <c r="D7">
        <v>35</v>
      </c>
      <c r="E7">
        <v>100</v>
      </c>
    </row>
    <row r="8" spans="1:5" x14ac:dyDescent="0.2">
      <c r="A8" t="s">
        <v>19</v>
      </c>
      <c r="B8" t="s">
        <v>1</v>
      </c>
      <c r="C8">
        <v>178</v>
      </c>
      <c r="D8">
        <v>178</v>
      </c>
      <c r="E8">
        <v>100</v>
      </c>
    </row>
    <row r="9" spans="1:5" x14ac:dyDescent="0.2">
      <c r="A9" t="s">
        <v>20</v>
      </c>
      <c r="B9" t="s">
        <v>124</v>
      </c>
      <c r="C9">
        <v>21</v>
      </c>
      <c r="D9">
        <v>21</v>
      </c>
      <c r="E9">
        <v>100</v>
      </c>
    </row>
    <row r="10" spans="1:5" x14ac:dyDescent="0.2">
      <c r="A10" t="s">
        <v>21</v>
      </c>
      <c r="B10" t="s">
        <v>124</v>
      </c>
      <c r="C10">
        <v>366</v>
      </c>
      <c r="D10">
        <v>366</v>
      </c>
      <c r="E10">
        <v>100</v>
      </c>
    </row>
    <row r="11" spans="1:5" x14ac:dyDescent="0.2">
      <c r="A11" t="s">
        <v>22</v>
      </c>
      <c r="B11" t="s">
        <v>124</v>
      </c>
      <c r="C11">
        <v>346</v>
      </c>
      <c r="D11">
        <v>346</v>
      </c>
      <c r="E11">
        <v>100</v>
      </c>
    </row>
    <row r="12" spans="1:5" x14ac:dyDescent="0.2">
      <c r="A12" t="s">
        <v>23</v>
      </c>
      <c r="B12" t="s">
        <v>1</v>
      </c>
      <c r="C12">
        <v>45</v>
      </c>
      <c r="D12">
        <v>45</v>
      </c>
      <c r="E12">
        <v>100</v>
      </c>
    </row>
    <row r="13" spans="1:5" x14ac:dyDescent="0.2">
      <c r="A13" t="s">
        <v>24</v>
      </c>
      <c r="B13" t="s">
        <v>124</v>
      </c>
      <c r="C13">
        <v>20</v>
      </c>
      <c r="D13">
        <v>20</v>
      </c>
      <c r="E13">
        <v>100</v>
      </c>
    </row>
    <row r="14" spans="1:5" x14ac:dyDescent="0.2">
      <c r="A14" t="s">
        <v>7</v>
      </c>
      <c r="B14" t="s">
        <v>124</v>
      </c>
      <c r="C14">
        <v>5481</v>
      </c>
      <c r="D14">
        <v>5481</v>
      </c>
      <c r="E14">
        <v>100</v>
      </c>
    </row>
    <row r="15" spans="1:5" x14ac:dyDescent="0.2">
      <c r="A15" t="s">
        <v>25</v>
      </c>
      <c r="B15" t="s">
        <v>124</v>
      </c>
      <c r="C15">
        <v>17</v>
      </c>
      <c r="D15">
        <v>17</v>
      </c>
      <c r="E15">
        <v>100</v>
      </c>
    </row>
    <row r="16" spans="1:5" x14ac:dyDescent="0.2">
      <c r="A16" t="s">
        <v>26</v>
      </c>
      <c r="B16" t="s">
        <v>124</v>
      </c>
      <c r="C16">
        <v>35</v>
      </c>
      <c r="D16">
        <v>35</v>
      </c>
      <c r="E16">
        <v>100</v>
      </c>
    </row>
    <row r="17" spans="1:5" x14ac:dyDescent="0.2">
      <c r="A17" t="s">
        <v>86</v>
      </c>
      <c r="B17" t="s">
        <v>1</v>
      </c>
      <c r="C17">
        <v>244</v>
      </c>
      <c r="D17">
        <v>244</v>
      </c>
      <c r="E17">
        <v>100</v>
      </c>
    </row>
    <row r="18" spans="1:5" x14ac:dyDescent="0.2">
      <c r="A18" t="s">
        <v>87</v>
      </c>
      <c r="B18" t="s">
        <v>1</v>
      </c>
      <c r="C18">
        <v>2538</v>
      </c>
      <c r="D18">
        <v>2538</v>
      </c>
      <c r="E18">
        <v>100</v>
      </c>
    </row>
    <row r="19" spans="1:5" x14ac:dyDescent="0.2">
      <c r="A19" t="s">
        <v>88</v>
      </c>
      <c r="B19" t="s">
        <v>1</v>
      </c>
      <c r="C19">
        <v>22647</v>
      </c>
      <c r="D19">
        <v>22647</v>
      </c>
      <c r="E19">
        <v>100</v>
      </c>
    </row>
    <row r="20" spans="1:5" x14ac:dyDescent="0.2">
      <c r="A20" t="s">
        <v>89</v>
      </c>
      <c r="B20" t="s">
        <v>1</v>
      </c>
      <c r="C20">
        <v>2513</v>
      </c>
      <c r="D20">
        <v>2546</v>
      </c>
      <c r="E20">
        <v>98.703849175176757</v>
      </c>
    </row>
    <row r="21" spans="1:5" x14ac:dyDescent="0.2">
      <c r="A21" t="s">
        <v>89</v>
      </c>
      <c r="B21" t="s">
        <v>2</v>
      </c>
      <c r="C21">
        <v>33</v>
      </c>
      <c r="D21">
        <v>2546</v>
      </c>
      <c r="E21">
        <v>1.2961508248232521</v>
      </c>
    </row>
    <row r="22" spans="1:5" x14ac:dyDescent="0.2">
      <c r="A22" t="s">
        <v>90</v>
      </c>
      <c r="B22" t="s">
        <v>1</v>
      </c>
      <c r="C22">
        <v>8911</v>
      </c>
      <c r="D22">
        <v>9141</v>
      </c>
      <c r="E22">
        <v>97.483863909856694</v>
      </c>
    </row>
    <row r="23" spans="1:5" x14ac:dyDescent="0.2">
      <c r="A23" t="s">
        <v>90</v>
      </c>
      <c r="B23" t="s">
        <v>3</v>
      </c>
      <c r="C23">
        <v>115</v>
      </c>
      <c r="D23">
        <v>9141</v>
      </c>
      <c r="E23">
        <v>1.258068045071655</v>
      </c>
    </row>
    <row r="24" spans="1:5" x14ac:dyDescent="0.2">
      <c r="A24" t="s">
        <v>90</v>
      </c>
      <c r="B24" t="s">
        <v>4</v>
      </c>
      <c r="C24">
        <v>115</v>
      </c>
      <c r="D24">
        <v>9141</v>
      </c>
      <c r="E24">
        <v>1.258068045071655</v>
      </c>
    </row>
    <row r="25" spans="1:5" x14ac:dyDescent="0.2">
      <c r="A25" t="s">
        <v>8</v>
      </c>
      <c r="B25" t="s">
        <v>124</v>
      </c>
      <c r="C25">
        <v>16</v>
      </c>
      <c r="D25">
        <v>16</v>
      </c>
      <c r="E25">
        <v>100</v>
      </c>
    </row>
    <row r="26" spans="1:5" x14ac:dyDescent="0.2">
      <c r="A26" t="s">
        <v>9</v>
      </c>
      <c r="B26" t="s">
        <v>124</v>
      </c>
      <c r="C26">
        <v>77</v>
      </c>
      <c r="D26">
        <v>77</v>
      </c>
      <c r="E26">
        <v>100</v>
      </c>
    </row>
    <row r="27" spans="1:5" x14ac:dyDescent="0.2">
      <c r="A27" t="s">
        <v>10</v>
      </c>
      <c r="B27" t="s">
        <v>124</v>
      </c>
      <c r="C27">
        <v>12</v>
      </c>
      <c r="D27">
        <v>12</v>
      </c>
      <c r="E27">
        <v>100</v>
      </c>
    </row>
    <row r="28" spans="1:5" x14ac:dyDescent="0.2">
      <c r="A28" t="s">
        <v>11</v>
      </c>
      <c r="B28" t="s">
        <v>124</v>
      </c>
      <c r="C28">
        <v>40</v>
      </c>
      <c r="D28">
        <v>40</v>
      </c>
      <c r="E28">
        <v>100</v>
      </c>
    </row>
    <row r="29" spans="1:5" x14ac:dyDescent="0.2">
      <c r="A29" t="s">
        <v>12</v>
      </c>
      <c r="B29" t="s">
        <v>124</v>
      </c>
      <c r="C29">
        <v>588</v>
      </c>
      <c r="D29">
        <v>588</v>
      </c>
      <c r="E29">
        <v>100</v>
      </c>
    </row>
    <row r="30" spans="1:5" x14ac:dyDescent="0.2">
      <c r="A30" t="s">
        <v>13</v>
      </c>
      <c r="B30" t="s">
        <v>124</v>
      </c>
      <c r="C30">
        <v>92</v>
      </c>
      <c r="D30">
        <v>92</v>
      </c>
      <c r="E30">
        <v>100</v>
      </c>
    </row>
    <row r="31" spans="1:5" x14ac:dyDescent="0.2">
      <c r="A31" t="s">
        <v>14</v>
      </c>
      <c r="B31" t="s">
        <v>1</v>
      </c>
      <c r="C31">
        <v>137</v>
      </c>
      <c r="D31">
        <v>137</v>
      </c>
      <c r="E31">
        <v>100</v>
      </c>
    </row>
  </sheetData>
  <mergeCells count="1">
    <mergeCell ref="A1:E1"/>
  </mergeCells>
  <phoneticPr fontId="2" type="noConversion"/>
  <pageMargins left="0.7" right="0.7" top="0.75" bottom="0.75" header="0.3" footer="0.3"/>
  <pageSetup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64559-C70A-4C8A-A913-CF6DF8AA1F17}">
  <dimension ref="A1:E25"/>
  <sheetViews>
    <sheetView zoomScaleNormal="100" workbookViewId="0">
      <selection sqref="A1:E1"/>
    </sheetView>
  </sheetViews>
  <sheetFormatPr baseColWidth="10" defaultColWidth="8.83203125" defaultRowHeight="15" x14ac:dyDescent="0.2"/>
  <cols>
    <col min="1" max="1" width="10.5" customWidth="1"/>
    <col min="2" max="2" width="44" customWidth="1"/>
    <col min="3" max="3" width="9.6640625" customWidth="1"/>
    <col min="4" max="4" width="13.83203125" customWidth="1"/>
  </cols>
  <sheetData>
    <row r="1" spans="1:5" ht="26" customHeight="1" x14ac:dyDescent="0.2">
      <c r="A1" s="4" t="s">
        <v>143</v>
      </c>
      <c r="B1" s="4"/>
      <c r="C1" s="4"/>
      <c r="D1" s="4"/>
      <c r="E1" s="4"/>
    </row>
    <row r="2" spans="1:5" x14ac:dyDescent="0.2">
      <c r="A2" t="s">
        <v>93</v>
      </c>
      <c r="B2" t="s">
        <v>0</v>
      </c>
      <c r="C2" t="s">
        <v>70</v>
      </c>
      <c r="D2" t="s">
        <v>71</v>
      </c>
      <c r="E2" t="s">
        <v>5</v>
      </c>
    </row>
    <row r="3" spans="1:5" x14ac:dyDescent="0.2">
      <c r="A3" t="s">
        <v>24</v>
      </c>
      <c r="B3" t="s">
        <v>27</v>
      </c>
      <c r="C3">
        <v>7</v>
      </c>
      <c r="D3">
        <v>7</v>
      </c>
      <c r="E3">
        <v>100</v>
      </c>
    </row>
    <row r="4" spans="1:5" x14ac:dyDescent="0.2">
      <c r="A4" t="s">
        <v>12</v>
      </c>
      <c r="B4" t="s">
        <v>27</v>
      </c>
      <c r="C4">
        <v>22</v>
      </c>
      <c r="D4">
        <v>22</v>
      </c>
      <c r="E4">
        <v>100</v>
      </c>
    </row>
    <row r="5" spans="1:5" x14ac:dyDescent="0.2">
      <c r="A5" t="s">
        <v>89</v>
      </c>
      <c r="B5" t="s">
        <v>27</v>
      </c>
      <c r="C5">
        <v>34</v>
      </c>
      <c r="D5">
        <v>34</v>
      </c>
      <c r="E5">
        <v>100</v>
      </c>
    </row>
    <row r="6" spans="1:5" x14ac:dyDescent="0.2">
      <c r="A6" t="s">
        <v>14</v>
      </c>
      <c r="B6" t="s">
        <v>27</v>
      </c>
      <c r="C6">
        <v>11</v>
      </c>
      <c r="D6">
        <v>11</v>
      </c>
      <c r="E6">
        <v>100</v>
      </c>
    </row>
    <row r="7" spans="1:5" x14ac:dyDescent="0.2">
      <c r="A7" t="s">
        <v>17</v>
      </c>
      <c r="B7" t="s">
        <v>27</v>
      </c>
      <c r="C7">
        <v>46</v>
      </c>
      <c r="D7">
        <v>46</v>
      </c>
      <c r="E7">
        <v>100</v>
      </c>
    </row>
    <row r="8" spans="1:5" x14ac:dyDescent="0.2">
      <c r="A8" t="s">
        <v>26</v>
      </c>
      <c r="B8" t="s">
        <v>27</v>
      </c>
      <c r="C8">
        <v>10</v>
      </c>
      <c r="D8">
        <v>10</v>
      </c>
      <c r="E8">
        <v>100</v>
      </c>
    </row>
    <row r="9" spans="1:5" x14ac:dyDescent="0.2">
      <c r="A9" t="s">
        <v>19</v>
      </c>
      <c r="B9" t="s">
        <v>28</v>
      </c>
      <c r="C9">
        <v>1</v>
      </c>
      <c r="D9">
        <v>1</v>
      </c>
      <c r="E9">
        <v>100</v>
      </c>
    </row>
    <row r="10" spans="1:5" x14ac:dyDescent="0.2">
      <c r="A10" t="s">
        <v>20</v>
      </c>
      <c r="B10" t="s">
        <v>27</v>
      </c>
      <c r="C10">
        <v>6</v>
      </c>
      <c r="D10">
        <v>6</v>
      </c>
      <c r="E10">
        <v>100</v>
      </c>
    </row>
    <row r="11" spans="1:5" x14ac:dyDescent="0.2">
      <c r="A11" t="s">
        <v>21</v>
      </c>
      <c r="B11" t="s">
        <v>27</v>
      </c>
      <c r="C11">
        <v>22</v>
      </c>
      <c r="D11">
        <v>22</v>
      </c>
      <c r="E11">
        <v>100</v>
      </c>
    </row>
    <row r="12" spans="1:5" x14ac:dyDescent="0.2">
      <c r="A12" t="s">
        <v>86</v>
      </c>
      <c r="B12" t="s">
        <v>27</v>
      </c>
      <c r="C12">
        <v>15</v>
      </c>
      <c r="D12">
        <v>15</v>
      </c>
      <c r="E12">
        <v>100</v>
      </c>
    </row>
    <row r="13" spans="1:5" x14ac:dyDescent="0.2">
      <c r="A13" t="s">
        <v>11</v>
      </c>
      <c r="B13" t="s">
        <v>30</v>
      </c>
      <c r="C13">
        <v>11</v>
      </c>
      <c r="D13">
        <v>11</v>
      </c>
      <c r="E13">
        <v>100</v>
      </c>
    </row>
    <row r="14" spans="1:5" x14ac:dyDescent="0.2">
      <c r="A14" t="s">
        <v>87</v>
      </c>
      <c r="B14" t="s">
        <v>29</v>
      </c>
      <c r="C14">
        <v>2776</v>
      </c>
      <c r="D14">
        <v>2776</v>
      </c>
      <c r="E14">
        <v>100</v>
      </c>
    </row>
    <row r="15" spans="1:5" x14ac:dyDescent="0.2">
      <c r="A15" t="s">
        <v>88</v>
      </c>
      <c r="B15" t="s">
        <v>29</v>
      </c>
      <c r="C15">
        <v>2776</v>
      </c>
      <c r="D15">
        <v>2776</v>
      </c>
      <c r="E15">
        <v>100</v>
      </c>
    </row>
    <row r="16" spans="1:5" x14ac:dyDescent="0.2">
      <c r="A16" t="s">
        <v>90</v>
      </c>
      <c r="B16" t="s">
        <v>32</v>
      </c>
      <c r="C16">
        <v>8</v>
      </c>
      <c r="D16">
        <v>3974</v>
      </c>
      <c r="E16">
        <v>0.2013085</v>
      </c>
    </row>
    <row r="17" spans="1:5" x14ac:dyDescent="0.2">
      <c r="A17" t="s">
        <v>90</v>
      </c>
      <c r="B17" t="s">
        <v>30</v>
      </c>
      <c r="C17">
        <v>3404</v>
      </c>
      <c r="D17">
        <v>3974</v>
      </c>
      <c r="E17">
        <v>85.656768999999997</v>
      </c>
    </row>
    <row r="18" spans="1:5" x14ac:dyDescent="0.2">
      <c r="A18" t="s">
        <v>90</v>
      </c>
      <c r="B18" t="s">
        <v>31</v>
      </c>
      <c r="C18">
        <v>562</v>
      </c>
      <c r="D18">
        <v>3974</v>
      </c>
      <c r="E18">
        <v>14.141922500000002</v>
      </c>
    </row>
    <row r="19" spans="1:5" x14ac:dyDescent="0.2">
      <c r="A19" t="s">
        <v>6</v>
      </c>
      <c r="B19" t="s">
        <v>31</v>
      </c>
      <c r="C19">
        <v>1864</v>
      </c>
      <c r="D19">
        <v>1864</v>
      </c>
      <c r="E19">
        <v>100</v>
      </c>
    </row>
    <row r="20" spans="1:5" x14ac:dyDescent="0.2">
      <c r="A20" t="s">
        <v>8</v>
      </c>
      <c r="B20" t="s">
        <v>30</v>
      </c>
      <c r="C20">
        <v>671</v>
      </c>
      <c r="D20">
        <f>C20+C21</f>
        <v>693</v>
      </c>
      <c r="E20">
        <f>C20/D20*100</f>
        <v>96.825396825396822</v>
      </c>
    </row>
    <row r="21" spans="1:5" x14ac:dyDescent="0.2">
      <c r="A21" t="s">
        <v>8</v>
      </c>
      <c r="B21" t="s">
        <v>31</v>
      </c>
      <c r="C21">
        <v>22</v>
      </c>
      <c r="D21">
        <v>693</v>
      </c>
      <c r="E21">
        <f>C21/D21*100</f>
        <v>3.1746031746031744</v>
      </c>
    </row>
    <row r="22" spans="1:5" x14ac:dyDescent="0.2">
      <c r="A22" t="s">
        <v>7</v>
      </c>
      <c r="B22" t="s">
        <v>31</v>
      </c>
      <c r="C22">
        <v>219</v>
      </c>
      <c r="D22">
        <v>219</v>
      </c>
      <c r="E22">
        <v>100</v>
      </c>
    </row>
    <row r="23" spans="1:5" x14ac:dyDescent="0.2">
      <c r="A23" t="s">
        <v>9</v>
      </c>
      <c r="B23" t="s">
        <v>30</v>
      </c>
      <c r="C23">
        <v>158</v>
      </c>
      <c r="D23">
        <f>C23+C24</f>
        <v>196</v>
      </c>
      <c r="E23">
        <f>C23/D23*100</f>
        <v>80.612244897959187</v>
      </c>
    </row>
    <row r="24" spans="1:5" x14ac:dyDescent="0.2">
      <c r="A24" t="s">
        <v>9</v>
      </c>
      <c r="B24" t="s">
        <v>73</v>
      </c>
      <c r="C24">
        <v>38</v>
      </c>
      <c r="D24">
        <v>196</v>
      </c>
      <c r="E24">
        <v>19.3877551</v>
      </c>
    </row>
    <row r="25" spans="1:5" x14ac:dyDescent="0.2">
      <c r="A25" t="s">
        <v>10</v>
      </c>
      <c r="B25" t="s">
        <v>73</v>
      </c>
      <c r="C25">
        <v>267</v>
      </c>
      <c r="D25">
        <v>267</v>
      </c>
      <c r="E25">
        <v>100</v>
      </c>
    </row>
  </sheetData>
  <mergeCells count="1">
    <mergeCell ref="A1:E1"/>
  </mergeCells>
  <phoneticPr fontId="2" type="noConversion"/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3716B-5169-415A-9589-DA86FDDB16B4}">
  <dimension ref="A1:E41"/>
  <sheetViews>
    <sheetView workbookViewId="0">
      <selection sqref="A1:E1"/>
    </sheetView>
  </sheetViews>
  <sheetFormatPr baseColWidth="10" defaultColWidth="12" defaultRowHeight="15" x14ac:dyDescent="0.2"/>
  <cols>
    <col min="1" max="1" width="12.6640625" customWidth="1"/>
    <col min="2" max="2" width="43.83203125" customWidth="1"/>
  </cols>
  <sheetData>
    <row r="1" spans="1:5" ht="15" customHeight="1" x14ac:dyDescent="0.2">
      <c r="A1" s="3" t="s">
        <v>126</v>
      </c>
      <c r="B1" s="3"/>
      <c r="C1" s="3"/>
      <c r="D1" s="3"/>
      <c r="E1" s="3"/>
    </row>
    <row r="2" spans="1:5" x14ac:dyDescent="0.2">
      <c r="A2" t="s">
        <v>93</v>
      </c>
      <c r="B2" t="s">
        <v>0</v>
      </c>
      <c r="C2" t="s">
        <v>70</v>
      </c>
      <c r="D2" t="s">
        <v>71</v>
      </c>
      <c r="E2" t="s">
        <v>5</v>
      </c>
    </row>
    <row r="3" spans="1:5" x14ac:dyDescent="0.2">
      <c r="A3" t="s">
        <v>52</v>
      </c>
      <c r="B3" t="s">
        <v>48</v>
      </c>
      <c r="C3">
        <v>3081</v>
      </c>
      <c r="D3">
        <v>3081</v>
      </c>
      <c r="E3">
        <v>100</v>
      </c>
    </row>
    <row r="4" spans="1:5" x14ac:dyDescent="0.2">
      <c r="A4" t="s">
        <v>61</v>
      </c>
      <c r="B4" t="s">
        <v>48</v>
      </c>
      <c r="C4">
        <v>104</v>
      </c>
      <c r="D4">
        <v>104</v>
      </c>
      <c r="E4">
        <v>100</v>
      </c>
    </row>
    <row r="5" spans="1:5" x14ac:dyDescent="0.2">
      <c r="A5" t="s">
        <v>62</v>
      </c>
      <c r="B5" t="s">
        <v>48</v>
      </c>
      <c r="C5">
        <v>2121</v>
      </c>
      <c r="D5">
        <v>2137</v>
      </c>
      <c r="E5">
        <v>99.251286850725322</v>
      </c>
    </row>
    <row r="6" spans="1:5" x14ac:dyDescent="0.2">
      <c r="A6" t="s">
        <v>62</v>
      </c>
      <c r="B6" t="s">
        <v>69</v>
      </c>
      <c r="C6">
        <v>16</v>
      </c>
      <c r="D6">
        <v>2137</v>
      </c>
      <c r="E6">
        <v>0.74871314927468413</v>
      </c>
    </row>
    <row r="7" spans="1:5" x14ac:dyDescent="0.2">
      <c r="A7" t="s">
        <v>63</v>
      </c>
      <c r="B7" t="s">
        <v>48</v>
      </c>
      <c r="C7">
        <v>56</v>
      </c>
      <c r="D7">
        <v>56</v>
      </c>
      <c r="E7">
        <v>100</v>
      </c>
    </row>
    <row r="8" spans="1:5" x14ac:dyDescent="0.2">
      <c r="A8" t="s">
        <v>64</v>
      </c>
      <c r="B8" t="s">
        <v>48</v>
      </c>
      <c r="C8">
        <v>4876</v>
      </c>
      <c r="D8">
        <v>4876</v>
      </c>
      <c r="E8">
        <v>100</v>
      </c>
    </row>
    <row r="9" spans="1:5" x14ac:dyDescent="0.2">
      <c r="A9" t="s">
        <v>65</v>
      </c>
      <c r="B9" t="s">
        <v>48</v>
      </c>
      <c r="C9">
        <v>11</v>
      </c>
      <c r="D9">
        <v>11</v>
      </c>
      <c r="E9">
        <v>100</v>
      </c>
    </row>
    <row r="10" spans="1:5" x14ac:dyDescent="0.2">
      <c r="A10" t="s">
        <v>66</v>
      </c>
      <c r="B10" t="s">
        <v>48</v>
      </c>
      <c r="C10">
        <v>7</v>
      </c>
      <c r="D10">
        <v>7</v>
      </c>
      <c r="E10">
        <v>100</v>
      </c>
    </row>
    <row r="11" spans="1:5" x14ac:dyDescent="0.2">
      <c r="A11" t="s">
        <v>67</v>
      </c>
      <c r="B11" t="s">
        <v>48</v>
      </c>
      <c r="C11">
        <v>155</v>
      </c>
      <c r="D11">
        <v>155</v>
      </c>
      <c r="E11">
        <v>100</v>
      </c>
    </row>
    <row r="12" spans="1:5" x14ac:dyDescent="0.2">
      <c r="A12" t="s">
        <v>68</v>
      </c>
      <c r="B12" t="s">
        <v>48</v>
      </c>
      <c r="C12">
        <v>111</v>
      </c>
      <c r="D12">
        <v>111</v>
      </c>
      <c r="E12">
        <v>100</v>
      </c>
    </row>
    <row r="13" spans="1:5" x14ac:dyDescent="0.2">
      <c r="A13" t="s">
        <v>74</v>
      </c>
      <c r="B13" t="s">
        <v>48</v>
      </c>
      <c r="C13">
        <v>28</v>
      </c>
      <c r="D13">
        <v>28</v>
      </c>
      <c r="E13">
        <v>100</v>
      </c>
    </row>
    <row r="14" spans="1:5" x14ac:dyDescent="0.2">
      <c r="A14" t="s">
        <v>75</v>
      </c>
      <c r="B14" t="s">
        <v>48</v>
      </c>
      <c r="C14">
        <v>3599</v>
      </c>
      <c r="D14">
        <v>3815</v>
      </c>
      <c r="E14">
        <v>94.338138925294885</v>
      </c>
    </row>
    <row r="15" spans="1:5" x14ac:dyDescent="0.2">
      <c r="A15" t="s">
        <v>75</v>
      </c>
      <c r="B15" t="s">
        <v>36</v>
      </c>
      <c r="C15">
        <v>216</v>
      </c>
      <c r="D15">
        <v>3815</v>
      </c>
      <c r="E15">
        <v>5.6618610747051115</v>
      </c>
    </row>
    <row r="16" spans="1:5" x14ac:dyDescent="0.2">
      <c r="A16" t="s">
        <v>53</v>
      </c>
      <c r="B16" t="s">
        <v>48</v>
      </c>
      <c r="C16">
        <v>12</v>
      </c>
      <c r="D16">
        <v>12</v>
      </c>
      <c r="E16">
        <v>100</v>
      </c>
    </row>
    <row r="17" spans="1:5" x14ac:dyDescent="0.2">
      <c r="A17" t="s">
        <v>76</v>
      </c>
      <c r="B17" t="s">
        <v>48</v>
      </c>
      <c r="C17">
        <v>174</v>
      </c>
      <c r="D17">
        <v>174</v>
      </c>
      <c r="E17">
        <v>100</v>
      </c>
    </row>
    <row r="18" spans="1:5" x14ac:dyDescent="0.2">
      <c r="A18" t="s">
        <v>54</v>
      </c>
      <c r="B18" t="s">
        <v>48</v>
      </c>
      <c r="C18">
        <v>28634</v>
      </c>
      <c r="D18">
        <v>28953</v>
      </c>
      <c r="E18">
        <v>98.898214347390606</v>
      </c>
    </row>
    <row r="19" spans="1:5" x14ac:dyDescent="0.2">
      <c r="A19" t="s">
        <v>54</v>
      </c>
      <c r="B19" t="s">
        <v>50</v>
      </c>
      <c r="C19">
        <v>124</v>
      </c>
      <c r="D19">
        <v>28953</v>
      </c>
      <c r="E19">
        <v>0.42828031637481434</v>
      </c>
    </row>
    <row r="20" spans="1:5" x14ac:dyDescent="0.2">
      <c r="A20" t="s">
        <v>54</v>
      </c>
      <c r="B20" t="s">
        <v>51</v>
      </c>
      <c r="C20">
        <v>188</v>
      </c>
      <c r="D20">
        <v>28953</v>
      </c>
      <c r="E20">
        <v>0.64932822160052495</v>
      </c>
    </row>
    <row r="21" spans="1:5" x14ac:dyDescent="0.2">
      <c r="A21" t="s">
        <v>54</v>
      </c>
      <c r="B21" t="s">
        <v>36</v>
      </c>
      <c r="C21">
        <v>7</v>
      </c>
      <c r="D21">
        <v>28953</v>
      </c>
      <c r="E21">
        <v>2.4177114634062101E-2</v>
      </c>
    </row>
    <row r="22" spans="1:5" x14ac:dyDescent="0.2">
      <c r="A22" t="s">
        <v>55</v>
      </c>
      <c r="B22" t="s">
        <v>48</v>
      </c>
      <c r="C22">
        <v>524</v>
      </c>
      <c r="D22">
        <v>524</v>
      </c>
      <c r="E22">
        <v>100</v>
      </c>
    </row>
    <row r="23" spans="1:5" x14ac:dyDescent="0.2">
      <c r="A23" t="s">
        <v>56</v>
      </c>
      <c r="B23" t="s">
        <v>48</v>
      </c>
      <c r="C23">
        <v>12345</v>
      </c>
      <c r="D23">
        <v>12759</v>
      </c>
      <c r="E23">
        <v>96.755231601222675</v>
      </c>
    </row>
    <row r="24" spans="1:5" x14ac:dyDescent="0.2">
      <c r="A24" t="s">
        <v>56</v>
      </c>
      <c r="B24" t="s">
        <v>36</v>
      </c>
      <c r="C24">
        <v>59</v>
      </c>
      <c r="D24">
        <v>12759</v>
      </c>
      <c r="E24">
        <v>0.46241868484990989</v>
      </c>
    </row>
    <row r="25" spans="1:5" x14ac:dyDescent="0.2">
      <c r="A25" t="s">
        <v>56</v>
      </c>
      <c r="B25" t="s">
        <v>49</v>
      </c>
      <c r="C25">
        <v>223</v>
      </c>
      <c r="D25">
        <v>12759</v>
      </c>
      <c r="E25">
        <v>1.7477858766361001</v>
      </c>
    </row>
    <row r="26" spans="1:5" x14ac:dyDescent="0.2">
      <c r="A26" t="s">
        <v>56</v>
      </c>
      <c r="B26" t="s">
        <v>50</v>
      </c>
      <c r="C26">
        <v>84</v>
      </c>
      <c r="D26">
        <v>12759</v>
      </c>
      <c r="E26">
        <v>0.65835880554902426</v>
      </c>
    </row>
    <row r="27" spans="1:5" x14ac:dyDescent="0.2">
      <c r="A27" t="s">
        <v>56</v>
      </c>
      <c r="B27" t="s">
        <v>51</v>
      </c>
      <c r="C27">
        <v>48</v>
      </c>
      <c r="D27">
        <v>12759</v>
      </c>
      <c r="E27">
        <v>0.37620503174229958</v>
      </c>
    </row>
    <row r="28" spans="1:5" x14ac:dyDescent="0.2">
      <c r="A28" t="s">
        <v>57</v>
      </c>
      <c r="B28" t="s">
        <v>48</v>
      </c>
      <c r="C28">
        <v>17941</v>
      </c>
      <c r="D28">
        <v>17941</v>
      </c>
      <c r="E28">
        <v>100</v>
      </c>
    </row>
    <row r="29" spans="1:5" x14ac:dyDescent="0.2">
      <c r="A29" t="s">
        <v>58</v>
      </c>
      <c r="B29" t="s">
        <v>48</v>
      </c>
      <c r="C29">
        <v>182</v>
      </c>
      <c r="D29">
        <v>182</v>
      </c>
      <c r="E29">
        <v>100</v>
      </c>
    </row>
    <row r="30" spans="1:5" x14ac:dyDescent="0.2">
      <c r="A30" t="s">
        <v>59</v>
      </c>
      <c r="B30" t="s">
        <v>48</v>
      </c>
      <c r="C30">
        <v>4926</v>
      </c>
      <c r="D30">
        <v>4926</v>
      </c>
      <c r="E30">
        <v>100</v>
      </c>
    </row>
    <row r="31" spans="1:5" x14ac:dyDescent="0.2">
      <c r="A31" t="s">
        <v>60</v>
      </c>
      <c r="B31" t="s">
        <v>48</v>
      </c>
      <c r="C31">
        <v>61</v>
      </c>
      <c r="D31">
        <v>61</v>
      </c>
      <c r="E31">
        <v>100</v>
      </c>
    </row>
    <row r="32" spans="1:5" x14ac:dyDescent="0.2">
      <c r="A32" t="s">
        <v>119</v>
      </c>
      <c r="B32" t="s">
        <v>48</v>
      </c>
      <c r="C32">
        <v>110914</v>
      </c>
      <c r="D32">
        <v>110914</v>
      </c>
      <c r="E32">
        <v>100</v>
      </c>
    </row>
    <row r="33" spans="1:5" x14ac:dyDescent="0.2">
      <c r="A33" t="s">
        <v>120</v>
      </c>
      <c r="B33" t="s">
        <v>48</v>
      </c>
      <c r="C33">
        <v>15100</v>
      </c>
      <c r="D33">
        <v>15100</v>
      </c>
      <c r="E33">
        <v>100</v>
      </c>
    </row>
    <row r="34" spans="1:5" x14ac:dyDescent="0.2">
      <c r="A34" t="s">
        <v>121</v>
      </c>
      <c r="B34" t="s">
        <v>48</v>
      </c>
      <c r="C34">
        <v>2032</v>
      </c>
      <c r="D34">
        <v>2032</v>
      </c>
      <c r="E34">
        <v>100</v>
      </c>
    </row>
    <row r="35" spans="1:5" x14ac:dyDescent="0.2">
      <c r="A35" t="s">
        <v>94</v>
      </c>
      <c r="B35" t="s">
        <v>48</v>
      </c>
      <c r="C35">
        <v>19401</v>
      </c>
      <c r="D35">
        <v>19401</v>
      </c>
      <c r="E35">
        <v>100</v>
      </c>
    </row>
    <row r="36" spans="1:5" x14ac:dyDescent="0.2">
      <c r="A36" t="s">
        <v>117</v>
      </c>
      <c r="B36" t="s">
        <v>48</v>
      </c>
      <c r="C36">
        <v>335340</v>
      </c>
      <c r="D36">
        <v>335340</v>
      </c>
      <c r="E36">
        <v>100</v>
      </c>
    </row>
    <row r="37" spans="1:5" x14ac:dyDescent="0.2">
      <c r="A37" t="s">
        <v>95</v>
      </c>
      <c r="B37" t="s">
        <v>48</v>
      </c>
      <c r="C37">
        <v>1319658</v>
      </c>
      <c r="D37">
        <v>1319658</v>
      </c>
      <c r="E37">
        <v>100</v>
      </c>
    </row>
    <row r="38" spans="1:5" x14ac:dyDescent="0.2">
      <c r="A38" t="s">
        <v>122</v>
      </c>
      <c r="B38" t="s">
        <v>48</v>
      </c>
      <c r="C38">
        <v>664</v>
      </c>
      <c r="D38">
        <v>664</v>
      </c>
      <c r="E38">
        <v>100</v>
      </c>
    </row>
    <row r="39" spans="1:5" x14ac:dyDescent="0.2">
      <c r="A39" t="s">
        <v>123</v>
      </c>
      <c r="B39" t="s">
        <v>48</v>
      </c>
      <c r="C39">
        <v>124641</v>
      </c>
      <c r="D39">
        <v>124641</v>
      </c>
      <c r="E39">
        <v>100</v>
      </c>
    </row>
    <row r="40" spans="1:5" x14ac:dyDescent="0.2">
      <c r="A40" t="s">
        <v>96</v>
      </c>
      <c r="B40" t="s">
        <v>48</v>
      </c>
      <c r="C40">
        <v>298800</v>
      </c>
      <c r="D40">
        <v>298800</v>
      </c>
      <c r="E40">
        <v>100</v>
      </c>
    </row>
    <row r="41" spans="1:5" x14ac:dyDescent="0.2">
      <c r="A41" t="s">
        <v>97</v>
      </c>
      <c r="B41" t="s">
        <v>48</v>
      </c>
      <c r="C41">
        <v>11165</v>
      </c>
      <c r="D41">
        <v>11165</v>
      </c>
      <c r="E41">
        <v>100</v>
      </c>
    </row>
  </sheetData>
  <autoFilter ref="A2:E2" xr:uid="{1B63716B-5169-415A-9589-DA86FDDB16B4}">
    <sortState xmlns:xlrd2="http://schemas.microsoft.com/office/spreadsheetml/2017/richdata2" ref="A3:E36">
      <sortCondition ref="A2:A36"/>
    </sortState>
  </autoFilter>
  <mergeCells count="1">
    <mergeCell ref="A1:E1"/>
  </mergeCells>
  <phoneticPr fontId="2" type="noConversion"/>
  <pageMargins left="0.7" right="0.7" top="0.75" bottom="0.75" header="0.3" footer="0.3"/>
  <pageSetup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56F84-65DF-1748-9AD7-C59B16227C0A}">
  <dimension ref="A1:E39"/>
  <sheetViews>
    <sheetView workbookViewId="0">
      <selection sqref="A1:E1"/>
    </sheetView>
  </sheetViews>
  <sheetFormatPr baseColWidth="10" defaultRowHeight="15" x14ac:dyDescent="0.2"/>
  <cols>
    <col min="1" max="1" width="14.83203125" customWidth="1"/>
    <col min="2" max="2" width="44" customWidth="1"/>
  </cols>
  <sheetData>
    <row r="1" spans="1:5" ht="15" customHeight="1" x14ac:dyDescent="0.2">
      <c r="A1" s="3" t="s">
        <v>128</v>
      </c>
      <c r="B1" s="3"/>
      <c r="C1" s="3"/>
      <c r="D1" s="3"/>
      <c r="E1" s="3"/>
    </row>
    <row r="2" spans="1:5" x14ac:dyDescent="0.2">
      <c r="A2" t="s">
        <v>93</v>
      </c>
      <c r="B2" t="s">
        <v>0</v>
      </c>
      <c r="C2" t="s">
        <v>70</v>
      </c>
      <c r="D2" t="s">
        <v>71</v>
      </c>
      <c r="E2" t="s">
        <v>5</v>
      </c>
    </row>
    <row r="3" spans="1:5" x14ac:dyDescent="0.2">
      <c r="A3" t="s">
        <v>52</v>
      </c>
      <c r="B3" t="s">
        <v>33</v>
      </c>
      <c r="C3">
        <v>145</v>
      </c>
      <c r="D3">
        <v>232</v>
      </c>
      <c r="E3">
        <f t="shared" ref="E3:E26" si="0">C3/D3*100</f>
        <v>62.5</v>
      </c>
    </row>
    <row r="4" spans="1:5" x14ac:dyDescent="0.2">
      <c r="A4" t="s">
        <v>52</v>
      </c>
      <c r="B4" t="s">
        <v>34</v>
      </c>
      <c r="C4">
        <v>87</v>
      </c>
      <c r="D4">
        <v>232</v>
      </c>
      <c r="E4">
        <f t="shared" si="0"/>
        <v>37.5</v>
      </c>
    </row>
    <row r="5" spans="1:5" x14ac:dyDescent="0.2">
      <c r="A5" t="s">
        <v>61</v>
      </c>
      <c r="B5" t="s">
        <v>33</v>
      </c>
      <c r="C5">
        <v>869</v>
      </c>
      <c r="D5">
        <v>871</v>
      </c>
      <c r="E5">
        <f t="shared" si="0"/>
        <v>99.77037887485649</v>
      </c>
    </row>
    <row r="6" spans="1:5" x14ac:dyDescent="0.2">
      <c r="A6" t="s">
        <v>61</v>
      </c>
      <c r="B6" t="s">
        <v>34</v>
      </c>
      <c r="C6">
        <v>2</v>
      </c>
      <c r="D6">
        <v>871</v>
      </c>
      <c r="E6">
        <f t="shared" si="0"/>
        <v>0.22962112514351321</v>
      </c>
    </row>
    <row r="7" spans="1:5" x14ac:dyDescent="0.2">
      <c r="A7" t="s">
        <v>62</v>
      </c>
      <c r="B7" t="s">
        <v>33</v>
      </c>
      <c r="C7">
        <v>3</v>
      </c>
      <c r="D7">
        <v>3</v>
      </c>
      <c r="E7">
        <f t="shared" si="0"/>
        <v>100</v>
      </c>
    </row>
    <row r="8" spans="1:5" x14ac:dyDescent="0.2">
      <c r="A8" t="s">
        <v>63</v>
      </c>
      <c r="B8" t="s">
        <v>33</v>
      </c>
      <c r="C8">
        <v>2</v>
      </c>
      <c r="D8">
        <v>2</v>
      </c>
      <c r="E8">
        <f t="shared" si="0"/>
        <v>100</v>
      </c>
    </row>
    <row r="9" spans="1:5" x14ac:dyDescent="0.2">
      <c r="A9" t="s">
        <v>64</v>
      </c>
      <c r="B9" t="s">
        <v>33</v>
      </c>
      <c r="C9">
        <v>51</v>
      </c>
      <c r="D9">
        <v>51</v>
      </c>
      <c r="E9">
        <f t="shared" si="0"/>
        <v>100</v>
      </c>
    </row>
    <row r="10" spans="1:5" x14ac:dyDescent="0.2">
      <c r="A10" t="s">
        <v>65</v>
      </c>
      <c r="B10" t="s">
        <v>33</v>
      </c>
      <c r="C10">
        <v>16</v>
      </c>
      <c r="D10">
        <v>16</v>
      </c>
      <c r="E10">
        <f t="shared" si="0"/>
        <v>100</v>
      </c>
    </row>
    <row r="11" spans="1:5" x14ac:dyDescent="0.2">
      <c r="A11" t="s">
        <v>66</v>
      </c>
      <c r="B11" t="s">
        <v>33</v>
      </c>
      <c r="C11">
        <v>30</v>
      </c>
      <c r="D11">
        <v>30</v>
      </c>
      <c r="E11">
        <f t="shared" si="0"/>
        <v>100</v>
      </c>
    </row>
    <row r="12" spans="1:5" x14ac:dyDescent="0.2">
      <c r="A12" t="s">
        <v>67</v>
      </c>
      <c r="B12" t="s">
        <v>33</v>
      </c>
      <c r="C12">
        <v>2209</v>
      </c>
      <c r="D12">
        <v>2508</v>
      </c>
      <c r="E12">
        <f t="shared" si="0"/>
        <v>88.078149920255186</v>
      </c>
    </row>
    <row r="13" spans="1:5" x14ac:dyDescent="0.2">
      <c r="A13" t="s">
        <v>67</v>
      </c>
      <c r="B13" t="s">
        <v>34</v>
      </c>
      <c r="C13">
        <v>299</v>
      </c>
      <c r="D13">
        <v>2508</v>
      </c>
      <c r="E13">
        <f t="shared" si="0"/>
        <v>11.921850079744816</v>
      </c>
    </row>
    <row r="14" spans="1:5" x14ac:dyDescent="0.2">
      <c r="A14" t="s">
        <v>68</v>
      </c>
      <c r="B14" t="s">
        <v>33</v>
      </c>
      <c r="C14">
        <v>129</v>
      </c>
      <c r="D14">
        <v>180</v>
      </c>
      <c r="E14">
        <f t="shared" si="0"/>
        <v>71.666666666666671</v>
      </c>
    </row>
    <row r="15" spans="1:5" x14ac:dyDescent="0.2">
      <c r="A15" t="s">
        <v>68</v>
      </c>
      <c r="B15" t="s">
        <v>34</v>
      </c>
      <c r="C15">
        <v>51</v>
      </c>
      <c r="D15">
        <v>180</v>
      </c>
      <c r="E15">
        <f t="shared" si="0"/>
        <v>28.333333333333332</v>
      </c>
    </row>
    <row r="16" spans="1:5" x14ac:dyDescent="0.2">
      <c r="A16" t="s">
        <v>74</v>
      </c>
      <c r="B16" t="s">
        <v>34</v>
      </c>
      <c r="C16">
        <v>10</v>
      </c>
      <c r="D16">
        <v>12</v>
      </c>
      <c r="E16">
        <f t="shared" si="0"/>
        <v>83.333333333333343</v>
      </c>
    </row>
    <row r="17" spans="1:5" x14ac:dyDescent="0.2">
      <c r="A17" t="s">
        <v>74</v>
      </c>
      <c r="B17" t="s">
        <v>33</v>
      </c>
      <c r="C17">
        <v>2</v>
      </c>
      <c r="D17">
        <v>12</v>
      </c>
      <c r="E17">
        <f t="shared" si="0"/>
        <v>16.666666666666664</v>
      </c>
    </row>
    <row r="18" spans="1:5" x14ac:dyDescent="0.2">
      <c r="A18" t="s">
        <v>75</v>
      </c>
      <c r="B18" t="s">
        <v>33</v>
      </c>
      <c r="C18">
        <v>61</v>
      </c>
      <c r="D18">
        <v>61</v>
      </c>
      <c r="E18">
        <f t="shared" si="0"/>
        <v>100</v>
      </c>
    </row>
    <row r="19" spans="1:5" x14ac:dyDescent="0.2">
      <c r="A19" t="s">
        <v>53</v>
      </c>
      <c r="B19" t="s">
        <v>34</v>
      </c>
      <c r="C19">
        <v>17</v>
      </c>
      <c r="D19">
        <v>17</v>
      </c>
      <c r="E19">
        <f t="shared" si="0"/>
        <v>100</v>
      </c>
    </row>
    <row r="20" spans="1:5" x14ac:dyDescent="0.2">
      <c r="A20" t="s">
        <v>54</v>
      </c>
      <c r="B20" t="s">
        <v>34</v>
      </c>
      <c r="C20">
        <v>89</v>
      </c>
      <c r="D20">
        <v>89</v>
      </c>
      <c r="E20">
        <f t="shared" si="0"/>
        <v>100</v>
      </c>
    </row>
    <row r="21" spans="1:5" x14ac:dyDescent="0.2">
      <c r="A21" t="s">
        <v>55</v>
      </c>
      <c r="B21" t="s">
        <v>34</v>
      </c>
      <c r="C21">
        <v>386</v>
      </c>
      <c r="D21">
        <v>386</v>
      </c>
      <c r="E21">
        <f t="shared" si="0"/>
        <v>100</v>
      </c>
    </row>
    <row r="22" spans="1:5" x14ac:dyDescent="0.2">
      <c r="A22" t="s">
        <v>56</v>
      </c>
      <c r="B22" t="s">
        <v>34</v>
      </c>
      <c r="C22">
        <v>5</v>
      </c>
      <c r="D22">
        <v>5</v>
      </c>
      <c r="E22">
        <f t="shared" si="0"/>
        <v>100</v>
      </c>
    </row>
    <row r="23" spans="1:5" x14ac:dyDescent="0.2">
      <c r="A23" t="s">
        <v>57</v>
      </c>
      <c r="B23" t="s">
        <v>33</v>
      </c>
      <c r="C23">
        <v>57</v>
      </c>
      <c r="D23">
        <v>57</v>
      </c>
      <c r="E23">
        <f t="shared" si="0"/>
        <v>100</v>
      </c>
    </row>
    <row r="24" spans="1:5" x14ac:dyDescent="0.2">
      <c r="A24" t="s">
        <v>58</v>
      </c>
      <c r="B24" t="s">
        <v>33</v>
      </c>
      <c r="C24">
        <v>1354</v>
      </c>
      <c r="D24">
        <v>1354</v>
      </c>
      <c r="E24">
        <f t="shared" si="0"/>
        <v>100</v>
      </c>
    </row>
    <row r="25" spans="1:5" x14ac:dyDescent="0.2">
      <c r="A25" t="s">
        <v>59</v>
      </c>
      <c r="B25" t="s">
        <v>33</v>
      </c>
      <c r="C25">
        <v>52</v>
      </c>
      <c r="D25">
        <v>52</v>
      </c>
      <c r="E25">
        <f t="shared" si="0"/>
        <v>100</v>
      </c>
    </row>
    <row r="26" spans="1:5" x14ac:dyDescent="0.2">
      <c r="A26" t="s">
        <v>60</v>
      </c>
      <c r="B26" t="s">
        <v>33</v>
      </c>
      <c r="C26">
        <v>44</v>
      </c>
      <c r="D26">
        <v>44</v>
      </c>
      <c r="E26">
        <f t="shared" si="0"/>
        <v>100</v>
      </c>
    </row>
    <row r="27" spans="1:5" x14ac:dyDescent="0.2">
      <c r="A27" t="s">
        <v>119</v>
      </c>
      <c r="B27" t="s">
        <v>116</v>
      </c>
      <c r="C27">
        <v>59496</v>
      </c>
      <c r="D27">
        <v>66518</v>
      </c>
      <c r="E27">
        <v>89.44</v>
      </c>
    </row>
    <row r="28" spans="1:5" x14ac:dyDescent="0.2">
      <c r="A28" t="s">
        <v>119</v>
      </c>
      <c r="B28" t="s">
        <v>34</v>
      </c>
      <c r="C28">
        <v>7022</v>
      </c>
      <c r="D28">
        <v>66518</v>
      </c>
      <c r="E28">
        <v>10.56</v>
      </c>
    </row>
    <row r="29" spans="1:5" x14ac:dyDescent="0.2">
      <c r="A29" t="s">
        <v>120</v>
      </c>
      <c r="B29" t="s">
        <v>33</v>
      </c>
      <c r="C29">
        <v>4832</v>
      </c>
      <c r="D29">
        <v>6603</v>
      </c>
      <c r="E29">
        <v>73.180000000000007</v>
      </c>
    </row>
    <row r="30" spans="1:5" x14ac:dyDescent="0.2">
      <c r="A30" t="s">
        <v>120</v>
      </c>
      <c r="B30" t="s">
        <v>34</v>
      </c>
      <c r="C30">
        <v>1771</v>
      </c>
      <c r="D30">
        <v>6603</v>
      </c>
      <c r="E30">
        <v>26.82</v>
      </c>
    </row>
    <row r="31" spans="1:5" x14ac:dyDescent="0.2">
      <c r="A31" t="s">
        <v>94</v>
      </c>
      <c r="B31" t="s">
        <v>33</v>
      </c>
      <c r="C31">
        <v>29</v>
      </c>
      <c r="D31">
        <v>29</v>
      </c>
      <c r="E31">
        <v>100</v>
      </c>
    </row>
    <row r="32" spans="1:5" x14ac:dyDescent="0.2">
      <c r="A32" t="s">
        <v>117</v>
      </c>
      <c r="B32" t="s">
        <v>33</v>
      </c>
      <c r="C32">
        <v>143</v>
      </c>
      <c r="D32">
        <v>143</v>
      </c>
      <c r="E32">
        <v>100</v>
      </c>
    </row>
    <row r="33" spans="1:5" x14ac:dyDescent="0.2">
      <c r="A33" t="s">
        <v>95</v>
      </c>
      <c r="B33" t="s">
        <v>33</v>
      </c>
      <c r="C33">
        <v>580</v>
      </c>
      <c r="D33">
        <v>742</v>
      </c>
      <c r="E33">
        <v>78.17</v>
      </c>
    </row>
    <row r="34" spans="1:5" x14ac:dyDescent="0.2">
      <c r="A34" t="s">
        <v>95</v>
      </c>
      <c r="B34" t="s">
        <v>34</v>
      </c>
      <c r="C34">
        <v>162</v>
      </c>
      <c r="D34">
        <v>742</v>
      </c>
      <c r="E34">
        <v>21.83</v>
      </c>
    </row>
    <row r="35" spans="1:5" x14ac:dyDescent="0.2">
      <c r="A35" t="s">
        <v>122</v>
      </c>
      <c r="B35" t="s">
        <v>33</v>
      </c>
      <c r="C35">
        <v>169400</v>
      </c>
      <c r="D35">
        <v>202041</v>
      </c>
      <c r="E35">
        <v>83.84</v>
      </c>
    </row>
    <row r="36" spans="1:5" x14ac:dyDescent="0.2">
      <c r="A36" t="s">
        <v>122</v>
      </c>
      <c r="B36" t="s">
        <v>34</v>
      </c>
      <c r="C36">
        <v>32641</v>
      </c>
      <c r="D36">
        <v>202041</v>
      </c>
      <c r="E36">
        <v>16.16</v>
      </c>
    </row>
    <row r="37" spans="1:5" x14ac:dyDescent="0.2">
      <c r="A37" t="s">
        <v>123</v>
      </c>
      <c r="B37" t="s">
        <v>33</v>
      </c>
      <c r="C37">
        <v>40</v>
      </c>
      <c r="D37">
        <v>40</v>
      </c>
      <c r="E37">
        <v>100</v>
      </c>
    </row>
    <row r="38" spans="1:5" x14ac:dyDescent="0.2">
      <c r="A38" t="s">
        <v>96</v>
      </c>
      <c r="B38" t="s">
        <v>33</v>
      </c>
      <c r="C38">
        <v>396</v>
      </c>
      <c r="D38">
        <v>396</v>
      </c>
      <c r="E38">
        <v>100</v>
      </c>
    </row>
    <row r="39" spans="1:5" x14ac:dyDescent="0.2">
      <c r="A39" t="s">
        <v>97</v>
      </c>
      <c r="B39" t="s">
        <v>33</v>
      </c>
      <c r="C39">
        <v>540</v>
      </c>
      <c r="D39">
        <v>540</v>
      </c>
      <c r="E39">
        <v>100</v>
      </c>
    </row>
  </sheetData>
  <autoFilter ref="A2:E2" xr:uid="{95F56F84-65DF-1748-9AD7-C59B16227C0A}">
    <sortState xmlns:xlrd2="http://schemas.microsoft.com/office/spreadsheetml/2017/richdata2" ref="A3:E28">
      <sortCondition ref="A2:A28"/>
    </sortState>
  </autoFilter>
  <mergeCells count="1">
    <mergeCell ref="A1:E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65624-F1AF-4765-A788-CDC37FB74167}">
  <dimension ref="A1:E11"/>
  <sheetViews>
    <sheetView workbookViewId="0">
      <selection sqref="A1:E1"/>
    </sheetView>
  </sheetViews>
  <sheetFormatPr baseColWidth="10" defaultColWidth="8.83203125" defaultRowHeight="15" x14ac:dyDescent="0.2"/>
  <cols>
    <col min="1" max="1" width="18.83203125" customWidth="1"/>
    <col min="2" max="2" width="33.6640625" customWidth="1"/>
  </cols>
  <sheetData>
    <row r="1" spans="1:5" ht="21" customHeight="1" x14ac:dyDescent="0.2">
      <c r="A1" s="3" t="s">
        <v>130</v>
      </c>
      <c r="B1" s="3"/>
      <c r="C1" s="3"/>
      <c r="D1" s="3"/>
      <c r="E1" s="3"/>
    </row>
    <row r="2" spans="1:5" x14ac:dyDescent="0.2">
      <c r="A2" t="s">
        <v>93</v>
      </c>
      <c r="B2" t="s">
        <v>0</v>
      </c>
      <c r="C2" t="s">
        <v>70</v>
      </c>
      <c r="D2" t="s">
        <v>71</v>
      </c>
      <c r="E2" t="s">
        <v>5</v>
      </c>
    </row>
    <row r="3" spans="1:5" x14ac:dyDescent="0.2">
      <c r="A3" t="s">
        <v>45</v>
      </c>
      <c r="B3" t="s">
        <v>2</v>
      </c>
      <c r="C3">
        <v>30</v>
      </c>
      <c r="D3">
        <v>42</v>
      </c>
      <c r="E3">
        <v>71.428571428571431</v>
      </c>
    </row>
    <row r="4" spans="1:5" x14ac:dyDescent="0.2">
      <c r="A4" t="s">
        <v>45</v>
      </c>
      <c r="B4" t="s">
        <v>46</v>
      </c>
      <c r="C4">
        <v>8</v>
      </c>
      <c r="D4">
        <v>42</v>
      </c>
      <c r="E4">
        <v>19.047619047619047</v>
      </c>
    </row>
    <row r="5" spans="1:5" x14ac:dyDescent="0.2">
      <c r="A5" t="s">
        <v>45</v>
      </c>
      <c r="B5" t="s">
        <v>47</v>
      </c>
      <c r="C5">
        <v>4</v>
      </c>
      <c r="D5">
        <v>42</v>
      </c>
      <c r="E5">
        <v>9.5238095238095237</v>
      </c>
    </row>
    <row r="6" spans="1:5" x14ac:dyDescent="0.2">
      <c r="A6" t="s">
        <v>44</v>
      </c>
      <c r="B6" t="s">
        <v>2</v>
      </c>
      <c r="C6">
        <v>242</v>
      </c>
      <c r="D6">
        <v>242</v>
      </c>
      <c r="E6">
        <v>100</v>
      </c>
    </row>
    <row r="7" spans="1:5" x14ac:dyDescent="0.2">
      <c r="A7" t="s">
        <v>85</v>
      </c>
      <c r="B7" t="s">
        <v>2</v>
      </c>
      <c r="C7">
        <v>7</v>
      </c>
      <c r="D7">
        <v>7</v>
      </c>
      <c r="E7">
        <v>100</v>
      </c>
    </row>
    <row r="8" spans="1:5" x14ac:dyDescent="0.2">
      <c r="A8" t="s">
        <v>84</v>
      </c>
      <c r="B8" t="s">
        <v>2</v>
      </c>
      <c r="C8">
        <v>1</v>
      </c>
      <c r="D8">
        <v>1</v>
      </c>
      <c r="E8">
        <v>100</v>
      </c>
    </row>
    <row r="9" spans="1:5" x14ac:dyDescent="0.2">
      <c r="A9" t="s">
        <v>113</v>
      </c>
      <c r="B9" t="s">
        <v>2</v>
      </c>
      <c r="C9">
        <v>36</v>
      </c>
      <c r="D9">
        <v>36</v>
      </c>
      <c r="E9">
        <v>100</v>
      </c>
    </row>
    <row r="10" spans="1:5" x14ac:dyDescent="0.2">
      <c r="A10" t="s">
        <v>114</v>
      </c>
      <c r="B10" t="s">
        <v>2</v>
      </c>
      <c r="C10">
        <v>104</v>
      </c>
      <c r="D10">
        <v>104</v>
      </c>
      <c r="E10">
        <v>100</v>
      </c>
    </row>
    <row r="11" spans="1:5" x14ac:dyDescent="0.2">
      <c r="A11" t="s">
        <v>115</v>
      </c>
      <c r="B11" t="s">
        <v>2</v>
      </c>
      <c r="C11">
        <v>5</v>
      </c>
      <c r="D11">
        <v>5</v>
      </c>
      <c r="E11">
        <v>100</v>
      </c>
    </row>
  </sheetData>
  <mergeCells count="1">
    <mergeCell ref="A1:E1"/>
  </mergeCells>
  <phoneticPr fontId="2" type="noConversion"/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6AC9A-D019-8F41-89EC-2F41F9451017}">
  <dimension ref="A1:E9"/>
  <sheetViews>
    <sheetView workbookViewId="0">
      <selection sqref="A1:E1"/>
    </sheetView>
  </sheetViews>
  <sheetFormatPr baseColWidth="10" defaultRowHeight="15" x14ac:dyDescent="0.2"/>
  <cols>
    <col min="2" max="2" width="33.33203125" customWidth="1"/>
  </cols>
  <sheetData>
    <row r="1" spans="1:5" ht="15" customHeight="1" x14ac:dyDescent="0.2">
      <c r="A1" s="3" t="s">
        <v>132</v>
      </c>
      <c r="B1" s="3"/>
      <c r="C1" s="3"/>
      <c r="D1" s="3"/>
      <c r="E1" s="3"/>
    </row>
    <row r="2" spans="1:5" x14ac:dyDescent="0.2">
      <c r="A2" t="s">
        <v>93</v>
      </c>
      <c r="B2" t="s">
        <v>0</v>
      </c>
      <c r="C2" t="s">
        <v>70</v>
      </c>
      <c r="D2" t="s">
        <v>71</v>
      </c>
      <c r="E2" t="s">
        <v>5</v>
      </c>
    </row>
    <row r="3" spans="1:5" x14ac:dyDescent="0.2">
      <c r="A3" t="s">
        <v>45</v>
      </c>
      <c r="B3" t="s">
        <v>38</v>
      </c>
      <c r="C3">
        <v>2624</v>
      </c>
      <c r="D3">
        <v>2624</v>
      </c>
      <c r="E3">
        <v>100</v>
      </c>
    </row>
    <row r="4" spans="1:5" x14ac:dyDescent="0.2">
      <c r="A4" t="s">
        <v>44</v>
      </c>
      <c r="B4" t="s">
        <v>38</v>
      </c>
      <c r="C4">
        <v>2324</v>
      </c>
      <c r="D4">
        <v>2324</v>
      </c>
      <c r="E4">
        <v>100</v>
      </c>
    </row>
    <row r="5" spans="1:5" x14ac:dyDescent="0.2">
      <c r="A5" t="s">
        <v>85</v>
      </c>
      <c r="B5" t="s">
        <v>38</v>
      </c>
      <c r="C5">
        <v>14</v>
      </c>
      <c r="D5">
        <v>14</v>
      </c>
      <c r="E5">
        <v>100</v>
      </c>
    </row>
    <row r="6" spans="1:5" x14ac:dyDescent="0.2">
      <c r="A6" t="s">
        <v>84</v>
      </c>
      <c r="B6" t="s">
        <v>38</v>
      </c>
      <c r="C6">
        <v>7</v>
      </c>
      <c r="D6">
        <v>7</v>
      </c>
      <c r="E6">
        <v>100</v>
      </c>
    </row>
    <row r="7" spans="1:5" x14ac:dyDescent="0.2">
      <c r="A7" t="s">
        <v>113</v>
      </c>
      <c r="B7" t="s">
        <v>38</v>
      </c>
      <c r="C7">
        <v>41</v>
      </c>
      <c r="D7">
        <v>41</v>
      </c>
      <c r="E7">
        <v>100</v>
      </c>
    </row>
    <row r="8" spans="1:5" x14ac:dyDescent="0.2">
      <c r="A8" t="s">
        <v>114</v>
      </c>
      <c r="B8" t="s">
        <v>38</v>
      </c>
      <c r="C8">
        <v>92</v>
      </c>
      <c r="D8">
        <v>92</v>
      </c>
      <c r="E8">
        <v>100</v>
      </c>
    </row>
    <row r="9" spans="1:5" x14ac:dyDescent="0.2">
      <c r="A9" t="s">
        <v>115</v>
      </c>
      <c r="B9" t="s">
        <v>38</v>
      </c>
      <c r="C9">
        <v>295</v>
      </c>
      <c r="D9">
        <v>295</v>
      </c>
      <c r="E9">
        <v>100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DB41B-892E-40C5-BE5F-4A279DBFF6DB}">
  <dimension ref="A1:E7"/>
  <sheetViews>
    <sheetView workbookViewId="0">
      <selection sqref="A1:E1"/>
    </sheetView>
  </sheetViews>
  <sheetFormatPr baseColWidth="10" defaultColWidth="8.83203125" defaultRowHeight="15" x14ac:dyDescent="0.2"/>
  <cols>
    <col min="2" max="2" width="46.6640625" customWidth="1"/>
  </cols>
  <sheetData>
    <row r="1" spans="1:5" x14ac:dyDescent="0.2">
      <c r="A1" s="4" t="s">
        <v>134</v>
      </c>
      <c r="B1" s="4"/>
      <c r="C1" s="4"/>
      <c r="D1" s="4"/>
      <c r="E1" s="4"/>
    </row>
    <row r="2" spans="1:5" x14ac:dyDescent="0.2">
      <c r="A2" t="s">
        <v>93</v>
      </c>
      <c r="B2" t="s">
        <v>0</v>
      </c>
      <c r="C2" t="s">
        <v>70</v>
      </c>
      <c r="D2" t="s">
        <v>71</v>
      </c>
      <c r="E2" t="s">
        <v>5</v>
      </c>
    </row>
    <row r="3" spans="1:5" x14ac:dyDescent="0.2">
      <c r="A3" t="s">
        <v>39</v>
      </c>
      <c r="B3" t="s">
        <v>41</v>
      </c>
      <c r="C3">
        <v>1</v>
      </c>
      <c r="D3">
        <v>1</v>
      </c>
      <c r="E3">
        <v>100</v>
      </c>
    </row>
    <row r="4" spans="1:5" x14ac:dyDescent="0.2">
      <c r="A4" t="s">
        <v>40</v>
      </c>
      <c r="B4" t="s">
        <v>41</v>
      </c>
      <c r="C4">
        <v>24</v>
      </c>
      <c r="D4">
        <v>24</v>
      </c>
      <c r="E4">
        <v>100</v>
      </c>
    </row>
    <row r="5" spans="1:5" x14ac:dyDescent="0.2">
      <c r="A5" t="s">
        <v>42</v>
      </c>
      <c r="B5" t="s">
        <v>41</v>
      </c>
      <c r="C5">
        <v>486</v>
      </c>
      <c r="D5">
        <v>486</v>
      </c>
      <c r="E5">
        <v>100</v>
      </c>
    </row>
    <row r="6" spans="1:5" x14ac:dyDescent="0.2">
      <c r="A6" t="s">
        <v>43</v>
      </c>
      <c r="B6" t="s">
        <v>41</v>
      </c>
      <c r="C6">
        <v>1</v>
      </c>
      <c r="D6">
        <v>1</v>
      </c>
      <c r="E6">
        <v>100</v>
      </c>
    </row>
    <row r="7" spans="1:5" x14ac:dyDescent="0.2">
      <c r="A7" t="s">
        <v>118</v>
      </c>
      <c r="B7" t="s">
        <v>41</v>
      </c>
      <c r="C7">
        <v>102</v>
      </c>
      <c r="D7">
        <v>102</v>
      </c>
      <c r="E7">
        <v>100</v>
      </c>
    </row>
  </sheetData>
  <mergeCells count="1">
    <mergeCell ref="A1:E1"/>
  </mergeCells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1D6EA-430A-5340-A590-B9B00A183BE8}">
  <dimension ref="A1:E5"/>
  <sheetViews>
    <sheetView workbookViewId="0">
      <selection sqref="A1:E1"/>
    </sheetView>
  </sheetViews>
  <sheetFormatPr baseColWidth="10" defaultRowHeight="15" x14ac:dyDescent="0.2"/>
  <cols>
    <col min="2" max="2" width="43.1640625" customWidth="1"/>
  </cols>
  <sheetData>
    <row r="1" spans="1:5" x14ac:dyDescent="0.2">
      <c r="A1" s="4" t="s">
        <v>136</v>
      </c>
      <c r="B1" s="4"/>
      <c r="C1" s="4"/>
      <c r="D1" s="4"/>
      <c r="E1" s="4"/>
    </row>
    <row r="2" spans="1:5" x14ac:dyDescent="0.2">
      <c r="A2" t="s">
        <v>93</v>
      </c>
      <c r="B2" t="s">
        <v>0</v>
      </c>
      <c r="C2" t="s">
        <v>70</v>
      </c>
      <c r="D2" t="s">
        <v>71</v>
      </c>
      <c r="E2" t="s">
        <v>5</v>
      </c>
    </row>
    <row r="3" spans="1:5" x14ac:dyDescent="0.2">
      <c r="A3" t="s">
        <v>40</v>
      </c>
      <c r="B3" t="s">
        <v>37</v>
      </c>
      <c r="C3">
        <v>2951</v>
      </c>
      <c r="D3">
        <v>2951</v>
      </c>
      <c r="E3">
        <v>100</v>
      </c>
    </row>
    <row r="4" spans="1:5" x14ac:dyDescent="0.2">
      <c r="A4" t="s">
        <v>42</v>
      </c>
      <c r="B4" t="s">
        <v>37</v>
      </c>
      <c r="C4">
        <v>2130</v>
      </c>
      <c r="D4">
        <v>2130</v>
      </c>
      <c r="E4">
        <v>100</v>
      </c>
    </row>
    <row r="5" spans="1:5" x14ac:dyDescent="0.2">
      <c r="A5" t="s">
        <v>118</v>
      </c>
      <c r="B5" t="s">
        <v>37</v>
      </c>
      <c r="C5">
        <v>129</v>
      </c>
      <c r="D5">
        <v>129</v>
      </c>
      <c r="E5">
        <v>100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80975-918C-4249-B808-A86A639A8990}">
  <dimension ref="A1:E11"/>
  <sheetViews>
    <sheetView workbookViewId="0">
      <selection sqref="A1:E1"/>
    </sheetView>
  </sheetViews>
  <sheetFormatPr baseColWidth="10" defaultColWidth="8.83203125" defaultRowHeight="15" x14ac:dyDescent="0.2"/>
  <cols>
    <col min="1" max="1" width="20.5" customWidth="1"/>
    <col min="2" max="2" width="29.1640625" customWidth="1"/>
  </cols>
  <sheetData>
    <row r="1" spans="1:5" ht="18" customHeight="1" x14ac:dyDescent="0.2">
      <c r="A1" s="3" t="s">
        <v>138</v>
      </c>
      <c r="B1" s="3"/>
      <c r="C1" s="3"/>
      <c r="D1" s="3"/>
      <c r="E1" s="3"/>
    </row>
    <row r="2" spans="1:5" x14ac:dyDescent="0.2">
      <c r="A2" t="s">
        <v>93</v>
      </c>
      <c r="B2" t="s">
        <v>0</v>
      </c>
      <c r="C2" t="s">
        <v>70</v>
      </c>
      <c r="D2" t="s">
        <v>72</v>
      </c>
      <c r="E2" t="s">
        <v>5</v>
      </c>
    </row>
    <row r="3" spans="1:5" x14ac:dyDescent="0.2">
      <c r="A3" t="s">
        <v>77</v>
      </c>
      <c r="B3" t="s">
        <v>3</v>
      </c>
      <c r="C3">
        <v>75</v>
      </c>
      <c r="D3">
        <v>80</v>
      </c>
      <c r="E3">
        <v>93.75</v>
      </c>
    </row>
    <row r="4" spans="1:5" x14ac:dyDescent="0.2">
      <c r="A4" t="s">
        <v>77</v>
      </c>
      <c r="B4" t="s">
        <v>35</v>
      </c>
      <c r="C4">
        <v>5</v>
      </c>
      <c r="D4">
        <v>80</v>
      </c>
      <c r="E4">
        <v>6.25</v>
      </c>
    </row>
    <row r="5" spans="1:5" x14ac:dyDescent="0.2">
      <c r="A5" t="s">
        <v>83</v>
      </c>
      <c r="B5" t="s">
        <v>3</v>
      </c>
      <c r="C5">
        <v>70</v>
      </c>
      <c r="D5">
        <v>75</v>
      </c>
      <c r="E5">
        <v>93.333333333333329</v>
      </c>
    </row>
    <row r="6" spans="1:5" x14ac:dyDescent="0.2">
      <c r="A6" t="s">
        <v>83</v>
      </c>
      <c r="B6" t="s">
        <v>35</v>
      </c>
      <c r="C6">
        <v>5</v>
      </c>
      <c r="D6">
        <v>75</v>
      </c>
      <c r="E6">
        <v>6.666666666666667</v>
      </c>
    </row>
    <row r="7" spans="1:5" x14ac:dyDescent="0.2">
      <c r="A7" t="s">
        <v>78</v>
      </c>
      <c r="B7" t="s">
        <v>3</v>
      </c>
      <c r="C7">
        <v>119</v>
      </c>
      <c r="D7">
        <v>119</v>
      </c>
      <c r="E7">
        <v>100</v>
      </c>
    </row>
    <row r="8" spans="1:5" x14ac:dyDescent="0.2">
      <c r="A8" t="s">
        <v>80</v>
      </c>
      <c r="B8" t="s">
        <v>3</v>
      </c>
      <c r="C8">
        <v>13</v>
      </c>
      <c r="D8">
        <v>13</v>
      </c>
      <c r="E8">
        <v>100</v>
      </c>
    </row>
    <row r="9" spans="1:5" x14ac:dyDescent="0.2">
      <c r="A9" t="s">
        <v>81</v>
      </c>
      <c r="B9" t="s">
        <v>3</v>
      </c>
      <c r="C9">
        <v>78</v>
      </c>
      <c r="D9">
        <v>78</v>
      </c>
      <c r="E9">
        <v>100</v>
      </c>
    </row>
    <row r="10" spans="1:5" x14ac:dyDescent="0.2">
      <c r="A10" t="s">
        <v>82</v>
      </c>
      <c r="B10" t="s">
        <v>3</v>
      </c>
      <c r="C10">
        <v>3</v>
      </c>
      <c r="D10">
        <v>3</v>
      </c>
      <c r="E10">
        <v>100</v>
      </c>
    </row>
    <row r="11" spans="1:5" x14ac:dyDescent="0.2">
      <c r="A11" t="s">
        <v>79</v>
      </c>
      <c r="B11" t="s">
        <v>3</v>
      </c>
      <c r="C11">
        <v>90</v>
      </c>
      <c r="D11">
        <v>90</v>
      </c>
      <c r="E11">
        <v>100</v>
      </c>
    </row>
  </sheetData>
  <mergeCells count="1">
    <mergeCell ref="A1:E1"/>
  </mergeCells>
  <phoneticPr fontId="2" type="noConversion"/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7FE92-F048-7945-884E-7357370115E5}">
  <dimension ref="A1:E4"/>
  <sheetViews>
    <sheetView workbookViewId="0">
      <selection sqref="A1:E1"/>
    </sheetView>
  </sheetViews>
  <sheetFormatPr baseColWidth="10" defaultRowHeight="15" x14ac:dyDescent="0.2"/>
  <cols>
    <col min="2" max="2" width="34" customWidth="1"/>
  </cols>
  <sheetData>
    <row r="1" spans="1:5" ht="15" customHeight="1" x14ac:dyDescent="0.2">
      <c r="A1" s="3" t="s">
        <v>139</v>
      </c>
      <c r="B1" s="3"/>
      <c r="C1" s="3"/>
      <c r="D1" s="3"/>
      <c r="E1" s="3"/>
    </row>
    <row r="2" spans="1:5" x14ac:dyDescent="0.2">
      <c r="A2" t="s">
        <v>93</v>
      </c>
      <c r="B2" t="s">
        <v>0</v>
      </c>
      <c r="C2" t="s">
        <v>70</v>
      </c>
      <c r="D2" t="s">
        <v>71</v>
      </c>
      <c r="E2" t="s">
        <v>5</v>
      </c>
    </row>
    <row r="3" spans="1:5" x14ac:dyDescent="0.2">
      <c r="A3" t="s">
        <v>92</v>
      </c>
      <c r="B3" t="s">
        <v>3</v>
      </c>
      <c r="C3">
        <v>140</v>
      </c>
      <c r="D3">
        <v>1180</v>
      </c>
      <c r="E3">
        <v>11.864406779661017</v>
      </c>
    </row>
    <row r="4" spans="1:5" x14ac:dyDescent="0.2">
      <c r="A4" t="s">
        <v>92</v>
      </c>
      <c r="B4" t="s">
        <v>91</v>
      </c>
      <c r="C4">
        <v>1040</v>
      </c>
      <c r="D4">
        <v>1180</v>
      </c>
      <c r="E4">
        <v>88.135593220338976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5</vt:i4>
      </vt:variant>
    </vt:vector>
  </HeadingPairs>
  <TitlesOfParts>
    <vt:vector size="17" baseType="lpstr">
      <vt:lpstr>Legends</vt:lpstr>
      <vt:lpstr>Dataset EV3A</vt:lpstr>
      <vt:lpstr>Dataset EV3B</vt:lpstr>
      <vt:lpstr>Dataset EV3C</vt:lpstr>
      <vt:lpstr>Dataset EVD</vt:lpstr>
      <vt:lpstr>Dataset EV3E</vt:lpstr>
      <vt:lpstr>Dataset EV3F</vt:lpstr>
      <vt:lpstr>Dataset EV3G</vt:lpstr>
      <vt:lpstr>Dataset EV3H</vt:lpstr>
      <vt:lpstr>Dataset EV3I</vt:lpstr>
      <vt:lpstr>Dataset EV3J</vt:lpstr>
      <vt:lpstr>Dataset EV3K</vt:lpstr>
      <vt:lpstr>'Dataset EV3A'!Print_Area</vt:lpstr>
      <vt:lpstr>'Dataset EV3C'!Print_Area</vt:lpstr>
      <vt:lpstr>'Dataset EV3E'!Print_Area</vt:lpstr>
      <vt:lpstr>'Dataset EV3G'!Print_Area</vt:lpstr>
      <vt:lpstr>'Dataset EV3J'!Print_Area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Sudipa Maity</dc:creator>
  <cp:lastModifiedBy>Bao, Duran</cp:lastModifiedBy>
  <cp:lastPrinted>2023-07-12T16:28:22Z</cp:lastPrinted>
  <dcterms:created xsi:type="dcterms:W3CDTF">2015-06-05T18:17:20Z</dcterms:created>
  <dcterms:modified xsi:type="dcterms:W3CDTF">2025-02-08T09:09:28Z</dcterms:modified>
</cp:coreProperties>
</file>