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0875" yWindow="120" windowWidth="15405" windowHeight="10920"/>
  </bookViews>
  <sheets>
    <sheet name="Sample information" sheetId="1" r:id="rId1"/>
  </sheets>
  <definedNames>
    <definedName name="_xlnm._FilterDatabase" localSheetId="0" hidden="1">'Sample information'!$A$2:$AE$50</definedName>
    <definedName name="Sample_ID">'Sample information'!$A$3</definedName>
  </definedNames>
  <calcPr calcId="114210" refMode="R1C1"/>
</workbook>
</file>

<file path=xl/calcChain.xml><?xml version="1.0" encoding="utf-8"?>
<calcChain xmlns="http://schemas.openxmlformats.org/spreadsheetml/2006/main">
  <c r="V3" i="1"/>
  <c r="V35"/>
  <c r="V32"/>
  <c r="O50"/>
  <c r="O49"/>
  <c r="O48"/>
  <c r="R35"/>
  <c r="R34"/>
  <c r="R33"/>
  <c r="R32"/>
  <c r="R26"/>
  <c r="R25"/>
  <c r="R6"/>
  <c r="R3"/>
  <c r="O3"/>
  <c r="R49"/>
  <c r="R50"/>
  <c r="R48"/>
  <c r="R23"/>
  <c r="R24"/>
  <c r="R22"/>
  <c r="R5"/>
  <c r="O29"/>
  <c r="O30"/>
  <c r="O31"/>
  <c r="O28"/>
  <c r="O16"/>
  <c r="O17"/>
  <c r="O18"/>
  <c r="O19"/>
  <c r="O20"/>
  <c r="O15"/>
  <c r="O10"/>
  <c r="O11"/>
  <c r="O9"/>
  <c r="O7"/>
  <c r="O6"/>
</calcChain>
</file>

<file path=xl/sharedStrings.xml><?xml version="1.0" encoding="utf-8"?>
<sst xmlns="http://schemas.openxmlformats.org/spreadsheetml/2006/main" count="1198" uniqueCount="139">
  <si>
    <t>Hongshan Culture</t>
    <phoneticPr fontId="4" type="noConversion"/>
  </si>
  <si>
    <t>Sample_ID</t>
    <phoneticPr fontId="4" type="noConversion"/>
  </si>
  <si>
    <t>Population</t>
    <phoneticPr fontId="4" type="noConversion"/>
  </si>
  <si>
    <t>Culture Classification</t>
    <phoneticPr fontId="4" type="noConversion"/>
  </si>
  <si>
    <t>Haplogroup</t>
    <phoneticPr fontId="4" type="noConversion"/>
  </si>
  <si>
    <t>C3e/P53.1</t>
    <phoneticPr fontId="4" type="noConversion"/>
  </si>
  <si>
    <t>F/M89</t>
    <phoneticPr fontId="4" type="noConversion"/>
  </si>
  <si>
    <t>K/M9</t>
    <phoneticPr fontId="4" type="noConversion"/>
  </si>
  <si>
    <t>P/M45</t>
    <phoneticPr fontId="4" type="noConversion"/>
  </si>
  <si>
    <t>N/M231</t>
    <phoneticPr fontId="4" type="noConversion"/>
  </si>
  <si>
    <t>N1a/M128</t>
    <phoneticPr fontId="4" type="noConversion"/>
  </si>
  <si>
    <t>N1b/P43</t>
    <phoneticPr fontId="4" type="noConversion"/>
  </si>
  <si>
    <t>N1c/TAT</t>
    <phoneticPr fontId="4" type="noConversion"/>
  </si>
  <si>
    <t>O/M175</t>
    <phoneticPr fontId="4" type="noConversion"/>
  </si>
  <si>
    <t>O3/M122</t>
    <phoneticPr fontId="4" type="noConversion"/>
  </si>
  <si>
    <t>O3a/M324</t>
    <phoneticPr fontId="4" type="noConversion"/>
  </si>
  <si>
    <t>O3a3/P201</t>
    <phoneticPr fontId="4" type="noConversion"/>
  </si>
  <si>
    <t>03a3c/M117</t>
    <phoneticPr fontId="4" type="noConversion"/>
  </si>
  <si>
    <t>DYS
389I</t>
    <phoneticPr fontId="4" type="noConversion"/>
  </si>
  <si>
    <t>DYS
389II</t>
    <phoneticPr fontId="4" type="noConversion"/>
  </si>
  <si>
    <t>DYS</t>
    <phoneticPr fontId="4" type="noConversion"/>
  </si>
  <si>
    <t>DYS
390</t>
    <phoneticPr fontId="4" type="noConversion"/>
  </si>
  <si>
    <t>DYS
391</t>
    <phoneticPr fontId="4" type="noConversion"/>
  </si>
  <si>
    <t>DYS
392</t>
    <phoneticPr fontId="4" type="noConversion"/>
  </si>
  <si>
    <t>DYS
393</t>
    <phoneticPr fontId="4" type="noConversion"/>
  </si>
  <si>
    <t>DYS
437</t>
    <phoneticPr fontId="4" type="noConversion"/>
  </si>
  <si>
    <t>C to T</t>
    <phoneticPr fontId="4" type="noConversion"/>
  </si>
  <si>
    <t>C to G</t>
    <phoneticPr fontId="4" type="noConversion"/>
  </si>
  <si>
    <t>G to A</t>
    <phoneticPr fontId="4" type="noConversion"/>
  </si>
  <si>
    <t>T to C</t>
    <phoneticPr fontId="4" type="noConversion"/>
  </si>
  <si>
    <t>C</t>
    <phoneticPr fontId="4" type="noConversion"/>
  </si>
  <si>
    <r>
      <t>N1(</t>
    </r>
    <r>
      <rPr>
        <sz val="8"/>
        <color indexed="8"/>
        <rFont val="宋体"/>
        <charset val="134"/>
      </rPr>
      <t>ⅹ</t>
    </r>
    <r>
      <rPr>
        <sz val="8"/>
        <color indexed="8"/>
        <rFont val="Times New Roman"/>
        <family val="1"/>
      </rPr>
      <t>N1a,N1c)</t>
    </r>
    <phoneticPr fontId="4" type="noConversion"/>
  </si>
  <si>
    <t>O3a</t>
    <phoneticPr fontId="4" type="noConversion"/>
  </si>
  <si>
    <t>HLHG1</t>
    <phoneticPr fontId="4" type="noConversion"/>
  </si>
  <si>
    <t>Halahaigou site</t>
    <phoneticPr fontId="4" type="noConversion"/>
  </si>
  <si>
    <t>Xiaoheyan Culture</t>
    <phoneticPr fontId="4" type="noConversion"/>
  </si>
  <si>
    <t>HLHG2</t>
    <phoneticPr fontId="4" type="noConversion"/>
  </si>
  <si>
    <t>HLHG4</t>
    <phoneticPr fontId="4" type="noConversion"/>
  </si>
  <si>
    <t>HLHG7</t>
    <phoneticPr fontId="4" type="noConversion"/>
  </si>
  <si>
    <t>HLHG8</t>
    <phoneticPr fontId="4" type="noConversion"/>
  </si>
  <si>
    <t>HLHG9</t>
    <phoneticPr fontId="4" type="noConversion"/>
  </si>
  <si>
    <t>HLHG10</t>
    <phoneticPr fontId="4" type="noConversion"/>
  </si>
  <si>
    <t>Dadianzi site</t>
    <phoneticPr fontId="4" type="noConversion"/>
  </si>
  <si>
    <t>Lower Xiajiadian Culture</t>
    <phoneticPr fontId="4" type="noConversion"/>
  </si>
  <si>
    <t>O3</t>
    <phoneticPr fontId="4" type="noConversion"/>
  </si>
  <si>
    <t>Dashanqian site</t>
    <phoneticPr fontId="4" type="noConversion"/>
  </si>
  <si>
    <t>Upper Xiajiadian culture</t>
    <phoneticPr fontId="4" type="noConversion"/>
  </si>
  <si>
    <t>C3e</t>
    <phoneticPr fontId="4" type="noConversion"/>
  </si>
  <si>
    <r>
      <t>N1</t>
    </r>
    <r>
      <rPr>
        <sz val="9"/>
        <rFont val="Times New Roman"/>
        <family val="1"/>
      </rPr>
      <t>c</t>
    </r>
    <phoneticPr fontId="4" type="noConversion"/>
  </si>
  <si>
    <r>
      <t>N1(</t>
    </r>
    <r>
      <rPr>
        <sz val="9"/>
        <rFont val="宋体"/>
        <charset val="134"/>
      </rPr>
      <t>ⅹ</t>
    </r>
    <r>
      <rPr>
        <sz val="9"/>
        <rFont val="Times New Roman"/>
        <family val="1"/>
      </rPr>
      <t>N1a,N1c)</t>
    </r>
    <phoneticPr fontId="4" type="noConversion"/>
  </si>
  <si>
    <t>Jinggouzi site</t>
    <phoneticPr fontId="4" type="noConversion"/>
  </si>
  <si>
    <t>North nomad Culture</t>
    <phoneticPr fontId="4" type="noConversion"/>
  </si>
  <si>
    <t>JGZ4</t>
    <phoneticPr fontId="4" type="noConversion"/>
  </si>
  <si>
    <t>JGZ5</t>
    <phoneticPr fontId="4" type="noConversion"/>
  </si>
  <si>
    <t>JGZ7</t>
    <phoneticPr fontId="4" type="noConversion"/>
  </si>
  <si>
    <t>JGZ8</t>
    <phoneticPr fontId="4" type="noConversion"/>
  </si>
  <si>
    <t>JGZ10</t>
    <phoneticPr fontId="4" type="noConversion"/>
  </si>
  <si>
    <t>Mianzigou site</t>
    <phoneticPr fontId="4" type="noConversion"/>
  </si>
  <si>
    <t>Central Plain Culture</t>
    <phoneticPr fontId="4" type="noConversion"/>
  </si>
  <si>
    <t xml:space="preserve">Niuheliang site </t>
    <phoneticPr fontId="4" type="noConversion"/>
  </si>
  <si>
    <t>NHL1</t>
  </si>
  <si>
    <t>NHL2</t>
  </si>
  <si>
    <t>NHL3</t>
  </si>
  <si>
    <t>NHL4</t>
  </si>
  <si>
    <t>NHL5</t>
  </si>
  <si>
    <t>NHL6</t>
    <phoneticPr fontId="4" type="noConversion"/>
  </si>
  <si>
    <t>HLHG3</t>
    <phoneticPr fontId="4" type="noConversion"/>
  </si>
  <si>
    <t>HLHG5</t>
    <phoneticPr fontId="4" type="noConversion"/>
  </si>
  <si>
    <t>HLHG6</t>
    <phoneticPr fontId="4" type="noConversion"/>
  </si>
  <si>
    <t>HLHG11</t>
    <phoneticPr fontId="4" type="noConversion"/>
  </si>
  <si>
    <t>HLHG12</t>
    <phoneticPr fontId="4" type="noConversion"/>
  </si>
  <si>
    <t>DDZ1</t>
  </si>
  <si>
    <t>DDZ2</t>
  </si>
  <si>
    <t>DDZ3</t>
  </si>
  <si>
    <t>DDZ4</t>
  </si>
  <si>
    <t>MZG1</t>
  </si>
  <si>
    <t>MZG2</t>
  </si>
  <si>
    <t>MZG3</t>
  </si>
  <si>
    <t>DDZ5</t>
    <phoneticPr fontId="4" type="noConversion"/>
  </si>
  <si>
    <t>DSQ1</t>
    <phoneticPr fontId="4" type="noConversion"/>
  </si>
  <si>
    <t>DSQ2</t>
    <phoneticPr fontId="4" type="noConversion"/>
  </si>
  <si>
    <t>DSQ3</t>
    <phoneticPr fontId="4" type="noConversion"/>
  </si>
  <si>
    <t>DSQ4</t>
    <phoneticPr fontId="4" type="noConversion"/>
  </si>
  <si>
    <t>DSQ5</t>
    <phoneticPr fontId="4" type="noConversion"/>
  </si>
  <si>
    <t>DSQ6</t>
    <phoneticPr fontId="4" type="noConversion"/>
  </si>
  <si>
    <t>DSQ7</t>
    <phoneticPr fontId="4" type="noConversion"/>
  </si>
  <si>
    <t>DSQ8</t>
    <phoneticPr fontId="4" type="noConversion"/>
  </si>
  <si>
    <t>DSQ9</t>
    <phoneticPr fontId="4" type="noConversion"/>
  </si>
  <si>
    <t>JGZ1</t>
    <phoneticPr fontId="4" type="noConversion"/>
  </si>
  <si>
    <t>JGZ2</t>
    <phoneticPr fontId="4" type="noConversion"/>
  </si>
  <si>
    <t>JGZ3</t>
    <phoneticPr fontId="4" type="noConversion"/>
  </si>
  <si>
    <t>JGZ6</t>
    <phoneticPr fontId="4" type="noConversion"/>
  </si>
  <si>
    <t>JGZ9</t>
    <phoneticPr fontId="4" type="noConversion"/>
  </si>
  <si>
    <t>JGZ11</t>
    <phoneticPr fontId="4" type="noConversion"/>
  </si>
  <si>
    <t>JGZ12</t>
    <phoneticPr fontId="4" type="noConversion"/>
  </si>
  <si>
    <t>DYS
19</t>
    <phoneticPr fontId="4" type="noConversion"/>
  </si>
  <si>
    <t>C3c/M48</t>
    <phoneticPr fontId="4" type="noConversion"/>
  </si>
  <si>
    <t>C3d/M407</t>
    <phoneticPr fontId="4" type="noConversion"/>
  </si>
  <si>
    <t>C/M216</t>
    <phoneticPr fontId="4" type="noConversion"/>
  </si>
  <si>
    <t>C3/M217</t>
    <phoneticPr fontId="4" type="noConversion"/>
  </si>
  <si>
    <t>A to C</t>
    <phoneticPr fontId="4" type="noConversion"/>
  </si>
  <si>
    <t>A to G</t>
    <phoneticPr fontId="4" type="noConversion"/>
  </si>
  <si>
    <t>T to C</t>
    <phoneticPr fontId="4" type="noConversion"/>
  </si>
  <si>
    <t>O3a3c</t>
    <phoneticPr fontId="4" type="noConversion"/>
  </si>
  <si>
    <t>C</t>
    <phoneticPr fontId="4" type="noConversion"/>
  </si>
  <si>
    <t>A</t>
    <phoneticPr fontId="4" type="noConversion"/>
  </si>
  <si>
    <t>T</t>
    <phoneticPr fontId="4" type="noConversion"/>
  </si>
  <si>
    <t>－</t>
    <phoneticPr fontId="4" type="noConversion"/>
  </si>
  <si>
    <t xml:space="preserve">C </t>
    <phoneticPr fontId="4" type="noConversion"/>
  </si>
  <si>
    <t>×</t>
    <phoneticPr fontId="4" type="noConversion"/>
  </si>
  <si>
    <t>G</t>
    <phoneticPr fontId="4" type="noConversion"/>
  </si>
  <si>
    <t xml:space="preserve">G </t>
    <phoneticPr fontId="4" type="noConversion"/>
  </si>
  <si>
    <t>9,10</t>
    <phoneticPr fontId="4" type="noConversion"/>
  </si>
  <si>
    <t>24,26</t>
    <phoneticPr fontId="4" type="noConversion"/>
  </si>
  <si>
    <t>14,17</t>
    <phoneticPr fontId="4" type="noConversion"/>
  </si>
  <si>
    <t>?</t>
    <phoneticPr fontId="4" type="noConversion"/>
  </si>
  <si>
    <t>13,17</t>
    <phoneticPr fontId="4" type="noConversion"/>
  </si>
  <si>
    <r>
      <t>C</t>
    </r>
    <r>
      <rPr>
        <sz val="9"/>
        <rFont val="宋体"/>
        <charset val="134"/>
      </rPr>
      <t>－</t>
    </r>
    <phoneticPr fontId="4" type="noConversion"/>
  </si>
  <si>
    <t>× denote that SNP site can not determined because of amplification failure.</t>
  </si>
  <si>
    <t>- denote that the SNP site do not be tested.</t>
  </si>
  <si>
    <t xml:space="preserve">? denote that alleles could not be amplified for the locus in question. </t>
  </si>
  <si>
    <t>Note:</t>
    <phoneticPr fontId="4" type="noConversion"/>
  </si>
  <si>
    <t>?</t>
  </si>
  <si>
    <t xml:space="preserve"> Table S1. Detailed sample information, Y-SNP and Y-STR genotype data.</t>
    <phoneticPr fontId="4" type="noConversion"/>
  </si>
  <si>
    <t>DYS    438</t>
    <phoneticPr fontId="4" type="noConversion"/>
  </si>
  <si>
    <t>DYS    439</t>
    <phoneticPr fontId="4" type="noConversion"/>
  </si>
  <si>
    <t>DYS    447</t>
    <phoneticPr fontId="4" type="noConversion"/>
  </si>
  <si>
    <t>DYS     448</t>
    <phoneticPr fontId="4" type="noConversion"/>
  </si>
  <si>
    <t>DYS    456</t>
    <phoneticPr fontId="4" type="noConversion"/>
  </si>
  <si>
    <t>DYS    458</t>
    <phoneticPr fontId="4" type="noConversion"/>
  </si>
  <si>
    <t>DYS    635</t>
    <phoneticPr fontId="4" type="noConversion"/>
  </si>
  <si>
    <t xml:space="preserve">H4         </t>
    <phoneticPr fontId="1" type="noConversion"/>
  </si>
  <si>
    <t>C</t>
    <phoneticPr fontId="4" type="noConversion"/>
  </si>
  <si>
    <t xml:space="preserve">  O3</t>
    <phoneticPr fontId="4" type="noConversion"/>
  </si>
  <si>
    <t>NO/M214</t>
    <phoneticPr fontId="4" type="noConversion"/>
  </si>
  <si>
    <t>－</t>
    <phoneticPr fontId="4" type="noConversion"/>
  </si>
  <si>
    <t>G</t>
    <phoneticPr fontId="4" type="noConversion"/>
  </si>
  <si>
    <t>C</t>
    <phoneticPr fontId="4" type="noConversion"/>
  </si>
  <si>
    <t>T</t>
    <phoneticPr fontId="4" type="noConversion"/>
  </si>
</sst>
</file>

<file path=xl/styles.xml><?xml version="1.0" encoding="utf-8"?>
<styleSheet xmlns="http://schemas.openxmlformats.org/spreadsheetml/2006/main">
  <fonts count="13">
    <font>
      <sz val="12"/>
      <name val="宋体"/>
      <charset val="134"/>
    </font>
    <font>
      <sz val="9"/>
      <name val="宋体"/>
      <charset val="134"/>
    </font>
    <font>
      <sz val="9"/>
      <name val="Times New Roman"/>
      <family val="1"/>
    </font>
    <font>
      <sz val="16"/>
      <name val="Times New Roman"/>
      <family val="1"/>
    </font>
    <font>
      <sz val="9"/>
      <name val="宋体"/>
      <charset val="134"/>
    </font>
    <font>
      <sz val="8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宋体"/>
      <charset val="134"/>
    </font>
    <font>
      <sz val="9"/>
      <color indexed="8"/>
      <name val="Times New Roman"/>
      <family val="1"/>
    </font>
    <font>
      <sz val="9"/>
      <name val="宋体"/>
      <charset val="134"/>
    </font>
    <font>
      <sz val="12"/>
      <name val="宋体"/>
      <charset val="134"/>
    </font>
    <font>
      <sz val="8"/>
      <color indexed="62"/>
      <name val="Times New Roman"/>
      <family val="1"/>
    </font>
    <font>
      <sz val="9"/>
      <color indexed="44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33">
    <xf numFmtId="0" fontId="0" fillId="0" borderId="0" xfId="0"/>
    <xf numFmtId="0" fontId="2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49" fontId="2" fillId="0" borderId="0" xfId="0" applyNumberFormat="1" applyFont="1" applyBorder="1" applyAlignment="1">
      <alignment horizontal="left"/>
    </xf>
    <xf numFmtId="49" fontId="5" fillId="0" borderId="1" xfId="0" applyNumberFormat="1" applyFont="1" applyFill="1" applyBorder="1" applyAlignment="1" applyProtection="1">
      <alignment horizontal="left" vertical="center"/>
      <protection locked="0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left"/>
    </xf>
    <xf numFmtId="49" fontId="2" fillId="0" borderId="0" xfId="1" applyNumberFormat="1" applyFont="1" applyFill="1" applyBorder="1" applyAlignment="1">
      <alignment horizontal="left"/>
    </xf>
    <xf numFmtId="49" fontId="2" fillId="0" borderId="0" xfId="6" applyNumberFormat="1" applyFont="1" applyFill="1" applyBorder="1" applyAlignment="1">
      <alignment horizontal="left"/>
    </xf>
    <xf numFmtId="49" fontId="2" fillId="0" borderId="0" xfId="4" applyNumberFormat="1" applyFont="1" applyFill="1" applyBorder="1" applyAlignment="1">
      <alignment horizontal="left"/>
    </xf>
    <xf numFmtId="0" fontId="1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</cellXfs>
  <cellStyles count="7">
    <cellStyle name="常规" xfId="0" builtinId="0"/>
    <cellStyle name="常规 2" xfId="1"/>
    <cellStyle name="常规 2 2" xfId="2"/>
    <cellStyle name="常规 2 3" xfId="3"/>
    <cellStyle name="常规 2 4" xfId="4"/>
    <cellStyle name="常规 3 2" xfId="5"/>
    <cellStyle name="常规 5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M56"/>
  <sheetViews>
    <sheetView tabSelected="1" topLeftCell="I31" zoomScaleNormal="76" workbookViewId="0">
      <selection activeCell="V11" sqref="V11"/>
    </sheetView>
  </sheetViews>
  <sheetFormatPr defaultRowHeight="12"/>
  <cols>
    <col min="1" max="1" width="7.75" style="19" customWidth="1"/>
    <col min="2" max="2" width="12.875" style="1" customWidth="1"/>
    <col min="3" max="4" width="16.625" style="1" customWidth="1"/>
    <col min="5" max="5" width="9.5" style="1" customWidth="1"/>
    <col min="6" max="6" width="10.625" style="1" customWidth="1"/>
    <col min="7" max="7" width="10.5" style="1" customWidth="1"/>
    <col min="8" max="8" width="9.875" style="1" customWidth="1"/>
    <col min="9" max="11" width="8.625" style="1" customWidth="1"/>
    <col min="12" max="12" width="9.125" style="1" customWidth="1"/>
    <col min="13" max="14" width="8.625" style="1" customWidth="1"/>
    <col min="15" max="15" width="9.125" style="1" customWidth="1"/>
    <col min="16" max="16" width="8.625" style="2" customWidth="1"/>
    <col min="17" max="17" width="8.625" style="1" customWidth="1"/>
    <col min="18" max="18" width="10.25" style="1" customWidth="1"/>
    <col min="19" max="19" width="8.625" style="1" customWidth="1"/>
    <col min="20" max="20" width="9.5" style="2" customWidth="1"/>
    <col min="21" max="21" width="8.625" style="2" customWidth="1"/>
    <col min="22" max="22" width="9.625" style="2" customWidth="1"/>
    <col min="23" max="23" width="6.625" style="2" customWidth="1"/>
    <col min="24" max="30" width="6.625" style="1" customWidth="1"/>
    <col min="31" max="39" width="6.625" style="6" customWidth="1"/>
    <col min="40" max="16384" width="9" style="1"/>
  </cols>
  <sheetData>
    <row r="1" spans="1:39" s="13" customFormat="1" ht="21.75" customHeight="1">
      <c r="A1" s="30" t="s">
        <v>123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14"/>
      <c r="AG1" s="14"/>
      <c r="AH1" s="14"/>
      <c r="AI1" s="14"/>
      <c r="AJ1" s="14"/>
      <c r="AK1" s="14"/>
      <c r="AL1" s="14"/>
      <c r="AM1" s="14"/>
    </row>
    <row r="2" spans="1:39" s="2" customFormat="1" ht="14.25" customHeight="1">
      <c r="A2" s="16" t="s">
        <v>1</v>
      </c>
      <c r="B2" s="31" t="s">
        <v>2</v>
      </c>
      <c r="C2" s="31" t="s">
        <v>3</v>
      </c>
      <c r="D2" s="7" t="s">
        <v>4</v>
      </c>
      <c r="E2" s="3" t="s">
        <v>98</v>
      </c>
      <c r="F2" s="3" t="s">
        <v>99</v>
      </c>
      <c r="G2" s="3" t="s">
        <v>96</v>
      </c>
      <c r="H2" s="3" t="s">
        <v>97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134</v>
      </c>
      <c r="N2" s="3" t="s">
        <v>9</v>
      </c>
      <c r="O2" s="3" t="s">
        <v>10</v>
      </c>
      <c r="P2" s="3" t="s">
        <v>11</v>
      </c>
      <c r="Q2" s="3" t="s">
        <v>12</v>
      </c>
      <c r="R2" s="3" t="s">
        <v>13</v>
      </c>
      <c r="S2" s="3" t="s">
        <v>14</v>
      </c>
      <c r="T2" s="25" t="s">
        <v>15</v>
      </c>
      <c r="U2" s="3" t="s">
        <v>16</v>
      </c>
      <c r="V2" s="25" t="s">
        <v>17</v>
      </c>
      <c r="W2" s="26" t="s">
        <v>95</v>
      </c>
      <c r="X2" s="8" t="s">
        <v>20</v>
      </c>
      <c r="Y2" s="26" t="s">
        <v>18</v>
      </c>
      <c r="Z2" s="26" t="s">
        <v>19</v>
      </c>
      <c r="AA2" s="26" t="s">
        <v>21</v>
      </c>
      <c r="AB2" s="26" t="s">
        <v>22</v>
      </c>
      <c r="AC2" s="26" t="s">
        <v>23</v>
      </c>
      <c r="AD2" s="26" t="s">
        <v>24</v>
      </c>
      <c r="AE2" s="26" t="s">
        <v>25</v>
      </c>
      <c r="AF2" s="28" t="s">
        <v>124</v>
      </c>
      <c r="AG2" s="28" t="s">
        <v>125</v>
      </c>
      <c r="AH2" s="28" t="s">
        <v>126</v>
      </c>
      <c r="AI2" s="28" t="s">
        <v>127</v>
      </c>
      <c r="AJ2" s="28" t="s">
        <v>128</v>
      </c>
      <c r="AK2" s="28" t="s">
        <v>129</v>
      </c>
      <c r="AL2" s="28" t="s">
        <v>130</v>
      </c>
      <c r="AM2" s="26" t="s">
        <v>131</v>
      </c>
    </row>
    <row r="3" spans="1:39" s="2" customFormat="1">
      <c r="A3" s="16"/>
      <c r="B3" s="32"/>
      <c r="C3" s="32"/>
      <c r="D3" s="7"/>
      <c r="E3" s="3" t="s">
        <v>26</v>
      </c>
      <c r="F3" s="3" t="s">
        <v>100</v>
      </c>
      <c r="G3" s="3" t="s">
        <v>101</v>
      </c>
      <c r="H3" s="3" t="s">
        <v>101</v>
      </c>
      <c r="I3" s="3" t="s">
        <v>102</v>
      </c>
      <c r="J3" s="3" t="s">
        <v>26</v>
      </c>
      <c r="K3" s="3" t="s">
        <v>27</v>
      </c>
      <c r="L3" s="3" t="s">
        <v>28</v>
      </c>
      <c r="M3" s="3" t="s">
        <v>29</v>
      </c>
      <c r="N3" s="3" t="s">
        <v>28</v>
      </c>
      <c r="O3" s="3" t="str">
        <f>ASC("-2bp")</f>
        <v>-2bp</v>
      </c>
      <c r="P3" s="3" t="s">
        <v>28</v>
      </c>
      <c r="Q3" s="3" t="s">
        <v>29</v>
      </c>
      <c r="R3" s="3" t="str">
        <f>ASC("-5bp")</f>
        <v>-5bp</v>
      </c>
      <c r="S3" s="3" t="s">
        <v>29</v>
      </c>
      <c r="T3" s="25" t="s">
        <v>27</v>
      </c>
      <c r="U3" s="3" t="s">
        <v>29</v>
      </c>
      <c r="V3" s="25" t="str">
        <f>ASC("-4bp")</f>
        <v>-4bp</v>
      </c>
      <c r="W3" s="27"/>
      <c r="X3" s="9">
        <v>385</v>
      </c>
      <c r="Y3" s="27"/>
      <c r="Z3" s="27"/>
      <c r="AA3" s="27"/>
      <c r="AB3" s="27"/>
      <c r="AC3" s="27"/>
      <c r="AD3" s="27"/>
      <c r="AE3" s="27"/>
      <c r="AF3" s="29"/>
      <c r="AG3" s="29"/>
      <c r="AH3" s="29"/>
      <c r="AI3" s="29"/>
      <c r="AJ3" s="29"/>
      <c r="AK3" s="29"/>
      <c r="AL3" s="29"/>
      <c r="AM3" s="27"/>
    </row>
    <row r="4" spans="1:39" s="12" customFormat="1" ht="14.1" customHeight="1">
      <c r="A4" s="17" t="s">
        <v>60</v>
      </c>
      <c r="B4" s="10" t="s">
        <v>59</v>
      </c>
      <c r="C4" s="11" t="s">
        <v>0</v>
      </c>
      <c r="D4" s="11" t="s">
        <v>30</v>
      </c>
      <c r="E4" s="3" t="s">
        <v>106</v>
      </c>
      <c r="F4" s="3" t="s">
        <v>107</v>
      </c>
      <c r="G4" s="3" t="s">
        <v>107</v>
      </c>
      <c r="H4" s="3" t="s">
        <v>107</v>
      </c>
      <c r="I4" s="3" t="s">
        <v>107</v>
      </c>
      <c r="J4" s="3" t="s">
        <v>104</v>
      </c>
      <c r="K4" s="3" t="s">
        <v>108</v>
      </c>
      <c r="L4" s="3" t="s">
        <v>107</v>
      </c>
      <c r="M4" s="3" t="s">
        <v>107</v>
      </c>
      <c r="N4" s="3" t="s">
        <v>107</v>
      </c>
      <c r="O4" s="3" t="s">
        <v>107</v>
      </c>
      <c r="P4" s="3" t="s">
        <v>109</v>
      </c>
      <c r="Q4" s="3" t="s">
        <v>107</v>
      </c>
      <c r="R4" s="3" t="s">
        <v>107</v>
      </c>
      <c r="S4" s="3" t="s">
        <v>107</v>
      </c>
      <c r="T4" s="3" t="s">
        <v>107</v>
      </c>
      <c r="U4" s="3" t="s">
        <v>107</v>
      </c>
      <c r="V4" s="3" t="s">
        <v>107</v>
      </c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</row>
    <row r="5" spans="1:39" s="12" customFormat="1" ht="14.1" customHeight="1">
      <c r="A5" s="17" t="s">
        <v>61</v>
      </c>
      <c r="B5" s="10" t="s">
        <v>59</v>
      </c>
      <c r="C5" s="11" t="s">
        <v>0</v>
      </c>
      <c r="D5" s="11" t="s">
        <v>31</v>
      </c>
      <c r="E5" s="3" t="s">
        <v>107</v>
      </c>
      <c r="F5" s="3" t="s">
        <v>107</v>
      </c>
      <c r="G5" s="3" t="s">
        <v>107</v>
      </c>
      <c r="H5" s="3" t="s">
        <v>107</v>
      </c>
      <c r="I5" s="3" t="s">
        <v>107</v>
      </c>
      <c r="J5" s="3" t="s">
        <v>106</v>
      </c>
      <c r="K5" s="3" t="s">
        <v>110</v>
      </c>
      <c r="L5" s="3" t="s">
        <v>110</v>
      </c>
      <c r="M5" s="3" t="s">
        <v>104</v>
      </c>
      <c r="N5" s="3" t="s">
        <v>105</v>
      </c>
      <c r="O5" s="3" t="s">
        <v>109</v>
      </c>
      <c r="P5" s="3" t="s">
        <v>109</v>
      </c>
      <c r="Q5" s="3" t="s">
        <v>106</v>
      </c>
      <c r="R5" s="3" t="str">
        <f>ASC("+5bp")</f>
        <v>+5bp</v>
      </c>
      <c r="S5" s="3" t="s">
        <v>107</v>
      </c>
      <c r="T5" s="3" t="s">
        <v>107</v>
      </c>
      <c r="U5" s="3"/>
      <c r="V5" s="3" t="s">
        <v>107</v>
      </c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</row>
    <row r="6" spans="1:39" s="12" customFormat="1" ht="14.1" customHeight="1">
      <c r="A6" s="17" t="s">
        <v>62</v>
      </c>
      <c r="B6" s="10" t="s">
        <v>59</v>
      </c>
      <c r="C6" s="11" t="s">
        <v>0</v>
      </c>
      <c r="D6" s="24" t="s">
        <v>133</v>
      </c>
      <c r="E6" s="25" t="s">
        <v>107</v>
      </c>
      <c r="F6" s="3" t="s">
        <v>107</v>
      </c>
      <c r="G6" s="3" t="s">
        <v>107</v>
      </c>
      <c r="H6" s="3" t="s">
        <v>107</v>
      </c>
      <c r="I6" s="3" t="s">
        <v>107</v>
      </c>
      <c r="J6" s="3" t="s">
        <v>106</v>
      </c>
      <c r="K6" s="3" t="s">
        <v>110</v>
      </c>
      <c r="L6" s="3" t="s">
        <v>110</v>
      </c>
      <c r="M6" s="3" t="s">
        <v>104</v>
      </c>
      <c r="N6" s="3" t="s">
        <v>111</v>
      </c>
      <c r="O6" s="3" t="str">
        <f>ASC("+2bp")</f>
        <v>+2bp</v>
      </c>
      <c r="P6" s="3" t="s">
        <v>109</v>
      </c>
      <c r="Q6" s="3" t="s">
        <v>106</v>
      </c>
      <c r="R6" s="3" t="str">
        <f>ASC("-5bp")</f>
        <v>-5bp</v>
      </c>
      <c r="S6" s="23" t="s">
        <v>132</v>
      </c>
      <c r="T6" s="3" t="s">
        <v>135</v>
      </c>
      <c r="U6" s="3" t="s">
        <v>135</v>
      </c>
      <c r="V6" s="3" t="s">
        <v>135</v>
      </c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</row>
    <row r="7" spans="1:39" s="12" customFormat="1" ht="14.1" customHeight="1">
      <c r="A7" s="17" t="s">
        <v>63</v>
      </c>
      <c r="B7" s="10" t="s">
        <v>59</v>
      </c>
      <c r="C7" s="11" t="s">
        <v>0</v>
      </c>
      <c r="D7" s="11" t="s">
        <v>31</v>
      </c>
      <c r="E7" s="3" t="s">
        <v>107</v>
      </c>
      <c r="F7" s="3" t="s">
        <v>107</v>
      </c>
      <c r="G7" s="3" t="s">
        <v>107</v>
      </c>
      <c r="H7" s="3" t="s">
        <v>107</v>
      </c>
      <c r="I7" s="3" t="s">
        <v>107</v>
      </c>
      <c r="J7" s="3" t="s">
        <v>106</v>
      </c>
      <c r="K7" s="3" t="s">
        <v>110</v>
      </c>
      <c r="L7" s="3" t="s">
        <v>110</v>
      </c>
      <c r="M7" s="3" t="s">
        <v>104</v>
      </c>
      <c r="N7" s="3" t="s">
        <v>105</v>
      </c>
      <c r="O7" s="3" t="str">
        <f>ASC("+2bp")</f>
        <v>+2bp</v>
      </c>
      <c r="P7" s="3" t="s">
        <v>109</v>
      </c>
      <c r="Q7" s="3" t="s">
        <v>106</v>
      </c>
      <c r="R7" s="3" t="s">
        <v>107</v>
      </c>
      <c r="S7" s="3" t="s">
        <v>107</v>
      </c>
      <c r="T7" s="3" t="s">
        <v>135</v>
      </c>
      <c r="U7" s="3" t="s">
        <v>135</v>
      </c>
      <c r="V7" s="3" t="s">
        <v>135</v>
      </c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</row>
    <row r="8" spans="1:39" s="12" customFormat="1" ht="14.1" customHeight="1">
      <c r="A8" s="17" t="s">
        <v>64</v>
      </c>
      <c r="B8" s="10" t="s">
        <v>59</v>
      </c>
      <c r="C8" s="11" t="s">
        <v>0</v>
      </c>
      <c r="D8" s="11" t="s">
        <v>31</v>
      </c>
      <c r="E8" s="3" t="s">
        <v>107</v>
      </c>
      <c r="F8" s="3" t="s">
        <v>107</v>
      </c>
      <c r="G8" s="3" t="s">
        <v>107</v>
      </c>
      <c r="H8" s="3" t="s">
        <v>107</v>
      </c>
      <c r="I8" s="3" t="s">
        <v>107</v>
      </c>
      <c r="J8" s="3" t="s">
        <v>109</v>
      </c>
      <c r="K8" s="3" t="s">
        <v>110</v>
      </c>
      <c r="L8" s="3" t="s">
        <v>109</v>
      </c>
      <c r="M8" s="3" t="s">
        <v>104</v>
      </c>
      <c r="N8" s="3" t="s">
        <v>105</v>
      </c>
      <c r="O8" s="3" t="s">
        <v>109</v>
      </c>
      <c r="P8" s="3" t="s">
        <v>109</v>
      </c>
      <c r="Q8" s="3" t="s">
        <v>106</v>
      </c>
      <c r="R8" s="3" t="s">
        <v>107</v>
      </c>
      <c r="S8" s="3" t="s">
        <v>107</v>
      </c>
      <c r="T8" s="3" t="s">
        <v>135</v>
      </c>
      <c r="U8" s="3" t="s">
        <v>135</v>
      </c>
      <c r="V8" s="3" t="s">
        <v>135</v>
      </c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</row>
    <row r="9" spans="1:39" s="12" customFormat="1" ht="14.1" customHeight="1">
      <c r="A9" s="17" t="s">
        <v>65</v>
      </c>
      <c r="B9" s="10" t="s">
        <v>59</v>
      </c>
      <c r="C9" s="11" t="s">
        <v>0</v>
      </c>
      <c r="D9" s="11" t="s">
        <v>31</v>
      </c>
      <c r="E9" s="3" t="s">
        <v>107</v>
      </c>
      <c r="F9" s="3" t="s">
        <v>107</v>
      </c>
      <c r="G9" s="3" t="s">
        <v>107</v>
      </c>
      <c r="H9" s="3" t="s">
        <v>107</v>
      </c>
      <c r="I9" s="3" t="s">
        <v>107</v>
      </c>
      <c r="J9" s="3" t="s">
        <v>109</v>
      </c>
      <c r="K9" s="3" t="s">
        <v>110</v>
      </c>
      <c r="L9" s="3" t="s">
        <v>110</v>
      </c>
      <c r="M9" s="3" t="s">
        <v>104</v>
      </c>
      <c r="N9" s="3" t="s">
        <v>105</v>
      </c>
      <c r="O9" s="3" t="str">
        <f>ASC("+2bp")</f>
        <v>+2bp</v>
      </c>
      <c r="P9" s="3" t="s">
        <v>109</v>
      </c>
      <c r="Q9" s="3" t="s">
        <v>106</v>
      </c>
      <c r="R9" s="3" t="s">
        <v>107</v>
      </c>
      <c r="S9" s="3" t="s">
        <v>107</v>
      </c>
      <c r="T9" s="3" t="s">
        <v>135</v>
      </c>
      <c r="U9" s="3" t="s">
        <v>135</v>
      </c>
      <c r="V9" s="3" t="s">
        <v>135</v>
      </c>
      <c r="W9" s="3" t="s">
        <v>122</v>
      </c>
      <c r="X9" s="3">
        <v>14.2</v>
      </c>
      <c r="Y9" s="3" t="s">
        <v>122</v>
      </c>
      <c r="Z9" s="3" t="s">
        <v>122</v>
      </c>
      <c r="AA9" s="3" t="s">
        <v>122</v>
      </c>
      <c r="AB9" s="3">
        <v>10</v>
      </c>
      <c r="AC9" s="3" t="s">
        <v>122</v>
      </c>
      <c r="AD9" s="3">
        <v>13</v>
      </c>
      <c r="AE9" s="3" t="s">
        <v>122</v>
      </c>
      <c r="AF9" s="3" t="s">
        <v>122</v>
      </c>
      <c r="AG9" s="3" t="s">
        <v>122</v>
      </c>
      <c r="AH9" s="3" t="s">
        <v>122</v>
      </c>
      <c r="AI9" s="3">
        <v>21</v>
      </c>
      <c r="AJ9" s="3">
        <v>15</v>
      </c>
      <c r="AK9" s="3">
        <v>16</v>
      </c>
      <c r="AL9" s="3" t="s">
        <v>122</v>
      </c>
      <c r="AM9" s="3" t="s">
        <v>122</v>
      </c>
    </row>
    <row r="10" spans="1:39" s="2" customFormat="1">
      <c r="A10" s="18" t="s">
        <v>33</v>
      </c>
      <c r="B10" s="4" t="s">
        <v>34</v>
      </c>
      <c r="C10" s="5" t="s">
        <v>35</v>
      </c>
      <c r="D10" s="11" t="s">
        <v>31</v>
      </c>
      <c r="E10" s="3" t="s">
        <v>107</v>
      </c>
      <c r="F10" s="3" t="s">
        <v>107</v>
      </c>
      <c r="G10" s="3" t="s">
        <v>107</v>
      </c>
      <c r="H10" s="3" t="s">
        <v>107</v>
      </c>
      <c r="I10" s="3" t="s">
        <v>107</v>
      </c>
      <c r="J10" s="3" t="s">
        <v>106</v>
      </c>
      <c r="K10" s="3" t="s">
        <v>110</v>
      </c>
      <c r="L10" s="3" t="s">
        <v>110</v>
      </c>
      <c r="M10" s="3" t="s">
        <v>104</v>
      </c>
      <c r="N10" s="3" t="s">
        <v>105</v>
      </c>
      <c r="O10" s="3" t="str">
        <f>ASC("+2bp")</f>
        <v>+2bp</v>
      </c>
      <c r="P10" s="3" t="s">
        <v>109</v>
      </c>
      <c r="Q10" s="3" t="s">
        <v>106</v>
      </c>
      <c r="R10" s="3" t="s">
        <v>107</v>
      </c>
      <c r="S10" s="3" t="s">
        <v>107</v>
      </c>
      <c r="T10" s="3" t="s">
        <v>135</v>
      </c>
      <c r="U10" s="3" t="s">
        <v>135</v>
      </c>
      <c r="V10" s="3" t="s">
        <v>135</v>
      </c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</row>
    <row r="11" spans="1:39" s="2" customFormat="1">
      <c r="A11" s="18" t="s">
        <v>36</v>
      </c>
      <c r="B11" s="4" t="s">
        <v>34</v>
      </c>
      <c r="C11" s="5" t="s">
        <v>35</v>
      </c>
      <c r="D11" s="11" t="s">
        <v>31</v>
      </c>
      <c r="E11" s="3" t="s">
        <v>107</v>
      </c>
      <c r="F11" s="3" t="s">
        <v>107</v>
      </c>
      <c r="G11" s="3" t="s">
        <v>107</v>
      </c>
      <c r="H11" s="3" t="s">
        <v>107</v>
      </c>
      <c r="I11" s="3" t="s">
        <v>107</v>
      </c>
      <c r="J11" s="3" t="s">
        <v>106</v>
      </c>
      <c r="K11" s="3" t="s">
        <v>110</v>
      </c>
      <c r="L11" s="3" t="s">
        <v>110</v>
      </c>
      <c r="M11" s="3" t="s">
        <v>104</v>
      </c>
      <c r="N11" s="3" t="s">
        <v>105</v>
      </c>
      <c r="O11" s="3" t="str">
        <f>ASC("+2bp")</f>
        <v>+2bp</v>
      </c>
      <c r="P11" s="3" t="s">
        <v>109</v>
      </c>
      <c r="Q11" s="3" t="s">
        <v>106</v>
      </c>
      <c r="R11" s="3" t="s">
        <v>107</v>
      </c>
      <c r="S11" s="3" t="s">
        <v>107</v>
      </c>
      <c r="T11" s="3" t="s">
        <v>135</v>
      </c>
      <c r="U11" s="3" t="s">
        <v>135</v>
      </c>
      <c r="V11" s="3" t="s">
        <v>135</v>
      </c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</row>
    <row r="12" spans="1:39" s="2" customFormat="1">
      <c r="A12" s="18" t="s">
        <v>66</v>
      </c>
      <c r="B12" s="4" t="s">
        <v>34</v>
      </c>
      <c r="C12" s="5" t="s">
        <v>35</v>
      </c>
      <c r="D12" s="11" t="s">
        <v>31</v>
      </c>
      <c r="E12" s="3" t="s">
        <v>107</v>
      </c>
      <c r="F12" s="3" t="s">
        <v>107</v>
      </c>
      <c r="G12" s="3" t="s">
        <v>107</v>
      </c>
      <c r="H12" s="3" t="s">
        <v>107</v>
      </c>
      <c r="I12" s="3" t="s">
        <v>107</v>
      </c>
      <c r="J12" s="3" t="s">
        <v>106</v>
      </c>
      <c r="K12" s="3" t="s">
        <v>110</v>
      </c>
      <c r="L12" s="3" t="s">
        <v>110</v>
      </c>
      <c r="M12" s="3" t="s">
        <v>104</v>
      </c>
      <c r="N12" s="3" t="s">
        <v>105</v>
      </c>
      <c r="O12" s="3" t="s">
        <v>107</v>
      </c>
      <c r="P12" s="3" t="s">
        <v>109</v>
      </c>
      <c r="Q12" s="3" t="s">
        <v>106</v>
      </c>
      <c r="R12" s="3" t="s">
        <v>107</v>
      </c>
      <c r="S12" s="3" t="s">
        <v>107</v>
      </c>
      <c r="T12" s="3" t="s">
        <v>135</v>
      </c>
      <c r="U12" s="3" t="s">
        <v>135</v>
      </c>
      <c r="V12" s="3" t="s">
        <v>135</v>
      </c>
      <c r="W12" s="3">
        <v>14</v>
      </c>
      <c r="X12" s="3" t="s">
        <v>122</v>
      </c>
      <c r="Y12" s="3">
        <v>15</v>
      </c>
      <c r="Z12" s="3">
        <v>30</v>
      </c>
      <c r="AA12" s="3">
        <v>24</v>
      </c>
      <c r="AB12" s="3">
        <v>11</v>
      </c>
      <c r="AC12" s="3">
        <v>14</v>
      </c>
      <c r="AD12" s="3" t="s">
        <v>122</v>
      </c>
      <c r="AE12" s="3">
        <v>14</v>
      </c>
      <c r="AF12" s="3" t="s">
        <v>122</v>
      </c>
      <c r="AG12" s="3">
        <v>10</v>
      </c>
      <c r="AH12" s="3">
        <v>29</v>
      </c>
      <c r="AI12" s="3" t="s">
        <v>122</v>
      </c>
      <c r="AJ12" s="3">
        <v>16</v>
      </c>
      <c r="AK12" s="3">
        <v>17</v>
      </c>
      <c r="AL12" s="3" t="s">
        <v>122</v>
      </c>
      <c r="AM12" s="3">
        <v>13</v>
      </c>
    </row>
    <row r="13" spans="1:39" s="2" customFormat="1">
      <c r="A13" s="18" t="s">
        <v>37</v>
      </c>
      <c r="B13" s="4" t="s">
        <v>34</v>
      </c>
      <c r="C13" s="5" t="s">
        <v>35</v>
      </c>
      <c r="D13" s="11" t="s">
        <v>31</v>
      </c>
      <c r="E13" s="3" t="s">
        <v>107</v>
      </c>
      <c r="F13" s="3" t="s">
        <v>107</v>
      </c>
      <c r="G13" s="3" t="s">
        <v>107</v>
      </c>
      <c r="H13" s="3" t="s">
        <v>107</v>
      </c>
      <c r="I13" s="3" t="s">
        <v>107</v>
      </c>
      <c r="J13" s="3" t="s">
        <v>106</v>
      </c>
      <c r="K13" s="3" t="s">
        <v>110</v>
      </c>
      <c r="L13" s="3" t="s">
        <v>107</v>
      </c>
      <c r="M13" s="3" t="s">
        <v>104</v>
      </c>
      <c r="N13" s="3" t="s">
        <v>105</v>
      </c>
      <c r="O13" s="3" t="s">
        <v>107</v>
      </c>
      <c r="P13" s="3" t="s">
        <v>109</v>
      </c>
      <c r="Q13" s="3" t="s">
        <v>106</v>
      </c>
      <c r="R13" s="3" t="s">
        <v>107</v>
      </c>
      <c r="S13" s="3" t="s">
        <v>107</v>
      </c>
      <c r="T13" s="3" t="s">
        <v>135</v>
      </c>
      <c r="U13" s="3" t="s">
        <v>135</v>
      </c>
      <c r="V13" s="3" t="s">
        <v>135</v>
      </c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</row>
    <row r="14" spans="1:39" s="2" customFormat="1">
      <c r="A14" s="18" t="s">
        <v>67</v>
      </c>
      <c r="B14" s="4" t="s">
        <v>34</v>
      </c>
      <c r="C14" s="5" t="s">
        <v>35</v>
      </c>
      <c r="D14" s="11" t="s">
        <v>31</v>
      </c>
      <c r="E14" s="3" t="s">
        <v>107</v>
      </c>
      <c r="F14" s="3" t="s">
        <v>107</v>
      </c>
      <c r="G14" s="3" t="s">
        <v>107</v>
      </c>
      <c r="H14" s="3" t="s">
        <v>107</v>
      </c>
      <c r="I14" s="3" t="s">
        <v>107</v>
      </c>
      <c r="J14" s="3" t="s">
        <v>106</v>
      </c>
      <c r="K14" s="3" t="s">
        <v>110</v>
      </c>
      <c r="L14" s="3" t="s">
        <v>107</v>
      </c>
      <c r="M14" s="3" t="s">
        <v>104</v>
      </c>
      <c r="N14" s="3" t="s">
        <v>105</v>
      </c>
      <c r="O14" s="3" t="s">
        <v>107</v>
      </c>
      <c r="P14" s="3" t="s">
        <v>109</v>
      </c>
      <c r="Q14" s="3" t="s">
        <v>106</v>
      </c>
      <c r="R14" s="3" t="s">
        <v>107</v>
      </c>
      <c r="S14" s="3" t="s">
        <v>107</v>
      </c>
      <c r="T14" s="3" t="s">
        <v>135</v>
      </c>
      <c r="U14" s="3" t="s">
        <v>135</v>
      </c>
      <c r="V14" s="3" t="s">
        <v>135</v>
      </c>
      <c r="W14" s="3" t="s">
        <v>122</v>
      </c>
      <c r="X14" s="3" t="s">
        <v>122</v>
      </c>
      <c r="Y14" s="3">
        <v>13</v>
      </c>
      <c r="Z14" s="3" t="s">
        <v>122</v>
      </c>
      <c r="AA14" s="3">
        <v>23</v>
      </c>
      <c r="AB14" s="3">
        <v>11</v>
      </c>
      <c r="AC14" s="3">
        <v>11</v>
      </c>
      <c r="AD14" s="3">
        <v>13</v>
      </c>
      <c r="AE14" s="3" t="s">
        <v>122</v>
      </c>
      <c r="AF14" s="3" t="s">
        <v>122</v>
      </c>
      <c r="AG14" s="3">
        <v>10</v>
      </c>
      <c r="AH14" s="3">
        <v>10</v>
      </c>
      <c r="AI14" s="3">
        <v>20</v>
      </c>
      <c r="AJ14" s="3">
        <v>14</v>
      </c>
      <c r="AK14" s="3">
        <v>16</v>
      </c>
      <c r="AL14" s="3" t="s">
        <v>122</v>
      </c>
      <c r="AM14" s="3">
        <v>10</v>
      </c>
    </row>
    <row r="15" spans="1:39" s="2" customFormat="1">
      <c r="A15" s="18" t="s">
        <v>68</v>
      </c>
      <c r="B15" s="4" t="s">
        <v>34</v>
      </c>
      <c r="C15" s="5" t="s">
        <v>35</v>
      </c>
      <c r="D15" s="11" t="s">
        <v>31</v>
      </c>
      <c r="E15" s="3" t="s">
        <v>107</v>
      </c>
      <c r="F15" s="3" t="s">
        <v>107</v>
      </c>
      <c r="G15" s="3" t="s">
        <v>107</v>
      </c>
      <c r="H15" s="3" t="s">
        <v>107</v>
      </c>
      <c r="I15" s="3" t="s">
        <v>107</v>
      </c>
      <c r="J15" s="3" t="s">
        <v>106</v>
      </c>
      <c r="K15" s="3" t="s">
        <v>110</v>
      </c>
      <c r="L15" s="3" t="s">
        <v>107</v>
      </c>
      <c r="M15" s="3" t="s">
        <v>104</v>
      </c>
      <c r="N15" s="3" t="s">
        <v>105</v>
      </c>
      <c r="O15" s="3" t="str">
        <f t="shared" ref="O15:O20" si="0">ASC("+2bp")</f>
        <v>+2bp</v>
      </c>
      <c r="P15" s="3" t="s">
        <v>109</v>
      </c>
      <c r="Q15" s="3" t="s">
        <v>106</v>
      </c>
      <c r="R15" s="3" t="s">
        <v>107</v>
      </c>
      <c r="S15" s="3" t="s">
        <v>107</v>
      </c>
      <c r="T15" s="3" t="s">
        <v>135</v>
      </c>
      <c r="U15" s="3" t="s">
        <v>135</v>
      </c>
      <c r="V15" s="3" t="s">
        <v>135</v>
      </c>
      <c r="W15" s="3" t="s">
        <v>122</v>
      </c>
      <c r="X15" s="3" t="s">
        <v>122</v>
      </c>
      <c r="Y15" s="3">
        <v>14</v>
      </c>
      <c r="Z15" s="3" t="s">
        <v>122</v>
      </c>
      <c r="AA15" s="3">
        <v>24</v>
      </c>
      <c r="AB15" s="3">
        <v>11</v>
      </c>
      <c r="AC15" s="3">
        <v>11</v>
      </c>
      <c r="AD15" s="3">
        <v>13</v>
      </c>
      <c r="AE15" s="3">
        <v>14</v>
      </c>
      <c r="AF15" s="3" t="s">
        <v>122</v>
      </c>
      <c r="AG15" s="3">
        <v>10</v>
      </c>
      <c r="AH15" s="3">
        <v>10</v>
      </c>
      <c r="AI15" s="3" t="s">
        <v>122</v>
      </c>
      <c r="AJ15" s="3">
        <v>16</v>
      </c>
      <c r="AK15" s="3">
        <v>16</v>
      </c>
      <c r="AL15" s="3" t="s">
        <v>122</v>
      </c>
      <c r="AM15" s="3">
        <v>12</v>
      </c>
    </row>
    <row r="16" spans="1:39" s="2" customFormat="1">
      <c r="A16" s="18" t="s">
        <v>38</v>
      </c>
      <c r="B16" s="4" t="s">
        <v>34</v>
      </c>
      <c r="C16" s="5" t="s">
        <v>35</v>
      </c>
      <c r="D16" s="11" t="s">
        <v>31</v>
      </c>
      <c r="E16" s="3" t="s">
        <v>107</v>
      </c>
      <c r="F16" s="3" t="s">
        <v>107</v>
      </c>
      <c r="G16" s="3" t="s">
        <v>107</v>
      </c>
      <c r="H16" s="3" t="s">
        <v>107</v>
      </c>
      <c r="I16" s="3" t="s">
        <v>107</v>
      </c>
      <c r="J16" s="3" t="s">
        <v>109</v>
      </c>
      <c r="K16" s="3" t="s">
        <v>110</v>
      </c>
      <c r="L16" s="3" t="s">
        <v>107</v>
      </c>
      <c r="M16" s="3" t="s">
        <v>104</v>
      </c>
      <c r="N16" s="3" t="s">
        <v>105</v>
      </c>
      <c r="O16" s="3" t="str">
        <f t="shared" si="0"/>
        <v>+2bp</v>
      </c>
      <c r="P16" s="3" t="s">
        <v>109</v>
      </c>
      <c r="Q16" s="3" t="s">
        <v>106</v>
      </c>
      <c r="R16" s="3" t="s">
        <v>107</v>
      </c>
      <c r="S16" s="3" t="s">
        <v>107</v>
      </c>
      <c r="T16" s="3" t="s">
        <v>135</v>
      </c>
      <c r="U16" s="3" t="s">
        <v>135</v>
      </c>
      <c r="V16" s="3" t="s">
        <v>135</v>
      </c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</row>
    <row r="17" spans="1:39" s="2" customFormat="1">
      <c r="A17" s="18" t="s">
        <v>39</v>
      </c>
      <c r="B17" s="4" t="s">
        <v>34</v>
      </c>
      <c r="C17" s="5" t="s">
        <v>35</v>
      </c>
      <c r="D17" s="11" t="s">
        <v>31</v>
      </c>
      <c r="E17" s="3" t="s">
        <v>107</v>
      </c>
      <c r="F17" s="3" t="s">
        <v>107</v>
      </c>
      <c r="G17" s="3" t="s">
        <v>107</v>
      </c>
      <c r="H17" s="3" t="s">
        <v>107</v>
      </c>
      <c r="I17" s="3" t="s">
        <v>107</v>
      </c>
      <c r="J17" s="3" t="s">
        <v>107</v>
      </c>
      <c r="K17" s="3" t="s">
        <v>110</v>
      </c>
      <c r="L17" s="3" t="s">
        <v>107</v>
      </c>
      <c r="M17" s="3" t="s">
        <v>104</v>
      </c>
      <c r="N17" s="3" t="s">
        <v>105</v>
      </c>
      <c r="O17" s="3" t="str">
        <f t="shared" si="0"/>
        <v>+2bp</v>
      </c>
      <c r="P17" s="3" t="s">
        <v>109</v>
      </c>
      <c r="Q17" s="3" t="s">
        <v>106</v>
      </c>
      <c r="R17" s="3" t="s">
        <v>107</v>
      </c>
      <c r="S17" s="3" t="s">
        <v>107</v>
      </c>
      <c r="T17" s="3" t="s">
        <v>135</v>
      </c>
      <c r="U17" s="3" t="s">
        <v>135</v>
      </c>
      <c r="V17" s="3" t="s">
        <v>135</v>
      </c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</row>
    <row r="18" spans="1:39" s="2" customFormat="1">
      <c r="A18" s="18" t="s">
        <v>40</v>
      </c>
      <c r="B18" s="4" t="s">
        <v>34</v>
      </c>
      <c r="C18" s="5" t="s">
        <v>35</v>
      </c>
      <c r="D18" s="11" t="s">
        <v>31</v>
      </c>
      <c r="E18" s="3" t="s">
        <v>107</v>
      </c>
      <c r="F18" s="3" t="s">
        <v>107</v>
      </c>
      <c r="G18" s="3" t="s">
        <v>107</v>
      </c>
      <c r="H18" s="3" t="s">
        <v>107</v>
      </c>
      <c r="I18" s="3" t="s">
        <v>107</v>
      </c>
      <c r="J18" s="3" t="s">
        <v>107</v>
      </c>
      <c r="K18" s="3" t="s">
        <v>110</v>
      </c>
      <c r="L18" s="3" t="s">
        <v>107</v>
      </c>
      <c r="M18" s="3" t="s">
        <v>104</v>
      </c>
      <c r="N18" s="3" t="s">
        <v>105</v>
      </c>
      <c r="O18" s="3" t="str">
        <f t="shared" si="0"/>
        <v>+2bp</v>
      </c>
      <c r="P18" s="3" t="s">
        <v>109</v>
      </c>
      <c r="Q18" s="3" t="s">
        <v>106</v>
      </c>
      <c r="R18" s="3" t="s">
        <v>107</v>
      </c>
      <c r="S18" s="3" t="s">
        <v>107</v>
      </c>
      <c r="T18" s="3" t="s">
        <v>135</v>
      </c>
      <c r="U18" s="3" t="s">
        <v>135</v>
      </c>
      <c r="V18" s="3" t="s">
        <v>135</v>
      </c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</row>
    <row r="19" spans="1:39" s="2" customFormat="1">
      <c r="A19" s="18" t="s">
        <v>41</v>
      </c>
      <c r="B19" s="4" t="s">
        <v>34</v>
      </c>
      <c r="C19" s="5" t="s">
        <v>35</v>
      </c>
      <c r="D19" s="11" t="s">
        <v>31</v>
      </c>
      <c r="E19" s="3" t="s">
        <v>107</v>
      </c>
      <c r="F19" s="3" t="s">
        <v>107</v>
      </c>
      <c r="G19" s="3" t="s">
        <v>107</v>
      </c>
      <c r="H19" s="3" t="s">
        <v>107</v>
      </c>
      <c r="I19" s="3" t="s">
        <v>107</v>
      </c>
      <c r="J19" s="3" t="s">
        <v>107</v>
      </c>
      <c r="K19" s="3" t="s">
        <v>110</v>
      </c>
      <c r="L19" s="3" t="s">
        <v>107</v>
      </c>
      <c r="M19" s="3" t="s">
        <v>104</v>
      </c>
      <c r="N19" s="3" t="s">
        <v>105</v>
      </c>
      <c r="O19" s="3" t="str">
        <f t="shared" si="0"/>
        <v>+2bp</v>
      </c>
      <c r="P19" s="3" t="s">
        <v>109</v>
      </c>
      <c r="Q19" s="3" t="s">
        <v>106</v>
      </c>
      <c r="R19" s="3" t="s">
        <v>107</v>
      </c>
      <c r="S19" s="3" t="s">
        <v>107</v>
      </c>
      <c r="T19" s="3" t="s">
        <v>135</v>
      </c>
      <c r="U19" s="3" t="s">
        <v>135</v>
      </c>
      <c r="V19" s="3" t="s">
        <v>135</v>
      </c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</row>
    <row r="20" spans="1:39" s="2" customFormat="1">
      <c r="A20" s="18" t="s">
        <v>69</v>
      </c>
      <c r="B20" s="4" t="s">
        <v>34</v>
      </c>
      <c r="C20" s="5" t="s">
        <v>35</v>
      </c>
      <c r="D20" s="11" t="s">
        <v>31</v>
      </c>
      <c r="E20" s="3" t="s">
        <v>107</v>
      </c>
      <c r="F20" s="3" t="s">
        <v>107</v>
      </c>
      <c r="G20" s="3" t="s">
        <v>107</v>
      </c>
      <c r="H20" s="3" t="s">
        <v>107</v>
      </c>
      <c r="I20" s="3" t="s">
        <v>107</v>
      </c>
      <c r="J20" s="3" t="s">
        <v>107</v>
      </c>
      <c r="K20" s="3" t="s">
        <v>110</v>
      </c>
      <c r="L20" s="3" t="s">
        <v>107</v>
      </c>
      <c r="M20" s="3" t="s">
        <v>104</v>
      </c>
      <c r="N20" s="3" t="s">
        <v>105</v>
      </c>
      <c r="O20" s="3" t="str">
        <f t="shared" si="0"/>
        <v>+2bp</v>
      </c>
      <c r="P20" s="3" t="s">
        <v>109</v>
      </c>
      <c r="Q20" s="3" t="s">
        <v>106</v>
      </c>
      <c r="R20" s="3" t="s">
        <v>107</v>
      </c>
      <c r="S20" s="3" t="s">
        <v>107</v>
      </c>
      <c r="T20" s="3" t="s">
        <v>135</v>
      </c>
      <c r="U20" s="3" t="s">
        <v>135</v>
      </c>
      <c r="V20" s="3" t="s">
        <v>135</v>
      </c>
      <c r="W20" s="3" t="s">
        <v>122</v>
      </c>
      <c r="X20" s="3" t="s">
        <v>122</v>
      </c>
      <c r="Y20" s="3" t="s">
        <v>122</v>
      </c>
      <c r="Z20" s="3" t="s">
        <v>122</v>
      </c>
      <c r="AA20" s="3">
        <v>23</v>
      </c>
      <c r="AB20" s="3">
        <v>11</v>
      </c>
      <c r="AC20" s="3" t="s">
        <v>122</v>
      </c>
      <c r="AD20" s="3">
        <v>13</v>
      </c>
      <c r="AE20" s="3">
        <v>14</v>
      </c>
      <c r="AF20" s="3" t="s">
        <v>122</v>
      </c>
      <c r="AG20" s="3">
        <v>10</v>
      </c>
      <c r="AH20" s="3" t="s">
        <v>122</v>
      </c>
      <c r="AI20" s="3">
        <v>20</v>
      </c>
      <c r="AJ20" s="3">
        <v>14</v>
      </c>
      <c r="AK20" s="3">
        <v>16</v>
      </c>
      <c r="AL20" s="3" t="s">
        <v>122</v>
      </c>
      <c r="AM20" s="3">
        <v>10</v>
      </c>
    </row>
    <row r="21" spans="1:39" s="2" customFormat="1">
      <c r="A21" s="18" t="s">
        <v>70</v>
      </c>
      <c r="B21" s="4" t="s">
        <v>34</v>
      </c>
      <c r="C21" s="5" t="s">
        <v>35</v>
      </c>
      <c r="D21" s="11" t="s">
        <v>31</v>
      </c>
      <c r="E21" s="3" t="s">
        <v>107</v>
      </c>
      <c r="F21" s="3" t="s">
        <v>107</v>
      </c>
      <c r="G21" s="3" t="s">
        <v>107</v>
      </c>
      <c r="H21" s="3" t="s">
        <v>107</v>
      </c>
      <c r="I21" s="3" t="s">
        <v>107</v>
      </c>
      <c r="J21" s="3" t="s">
        <v>107</v>
      </c>
      <c r="K21" s="3" t="s">
        <v>110</v>
      </c>
      <c r="L21" s="3" t="s">
        <v>107</v>
      </c>
      <c r="M21" s="3" t="s">
        <v>104</v>
      </c>
      <c r="N21" s="3" t="s">
        <v>105</v>
      </c>
      <c r="O21" s="3" t="s">
        <v>109</v>
      </c>
      <c r="P21" s="3" t="s">
        <v>109</v>
      </c>
      <c r="Q21" s="3" t="s">
        <v>106</v>
      </c>
      <c r="R21" s="3" t="s">
        <v>107</v>
      </c>
      <c r="S21" s="3" t="s">
        <v>107</v>
      </c>
      <c r="T21" s="3" t="s">
        <v>135</v>
      </c>
      <c r="U21" s="3" t="s">
        <v>135</v>
      </c>
      <c r="V21" s="3" t="s">
        <v>135</v>
      </c>
      <c r="W21" s="3" t="s">
        <v>122</v>
      </c>
      <c r="X21" s="3" t="s">
        <v>122</v>
      </c>
      <c r="Y21" s="3">
        <v>14</v>
      </c>
      <c r="Z21" s="3" t="s">
        <v>122</v>
      </c>
      <c r="AA21" s="3" t="s">
        <v>122</v>
      </c>
      <c r="AB21" s="3">
        <v>12</v>
      </c>
      <c r="AC21" s="3" t="s">
        <v>122</v>
      </c>
      <c r="AD21" s="3">
        <v>14</v>
      </c>
      <c r="AE21" s="3" t="s">
        <v>122</v>
      </c>
      <c r="AF21" s="3" t="s">
        <v>122</v>
      </c>
      <c r="AG21" s="3">
        <v>9</v>
      </c>
      <c r="AH21" s="3">
        <v>19</v>
      </c>
      <c r="AI21" s="3">
        <v>21</v>
      </c>
      <c r="AJ21" s="3">
        <v>18</v>
      </c>
      <c r="AK21" s="3">
        <v>16</v>
      </c>
      <c r="AL21" s="3" t="s">
        <v>122</v>
      </c>
      <c r="AM21" s="3">
        <v>9</v>
      </c>
    </row>
    <row r="22" spans="1:39" s="2" customFormat="1">
      <c r="A22" s="17" t="s">
        <v>71</v>
      </c>
      <c r="B22" s="4" t="s">
        <v>42</v>
      </c>
      <c r="C22" s="5" t="s">
        <v>43</v>
      </c>
      <c r="D22" s="11" t="s">
        <v>31</v>
      </c>
      <c r="E22" s="3" t="s">
        <v>107</v>
      </c>
      <c r="F22" s="3" t="s">
        <v>107</v>
      </c>
      <c r="G22" s="3" t="s">
        <v>107</v>
      </c>
      <c r="H22" s="3" t="s">
        <v>107</v>
      </c>
      <c r="I22" s="3" t="s">
        <v>107</v>
      </c>
      <c r="J22" s="3" t="s">
        <v>106</v>
      </c>
      <c r="K22" s="3" t="s">
        <v>110</v>
      </c>
      <c r="L22" s="3" t="s">
        <v>110</v>
      </c>
      <c r="M22" s="3" t="s">
        <v>104</v>
      </c>
      <c r="N22" s="3" t="s">
        <v>105</v>
      </c>
      <c r="O22" s="3" t="s">
        <v>107</v>
      </c>
      <c r="P22" s="3" t="s">
        <v>109</v>
      </c>
      <c r="Q22" s="3" t="s">
        <v>106</v>
      </c>
      <c r="R22" s="3" t="str">
        <f>ASC("+5bp")</f>
        <v>+5bp</v>
      </c>
      <c r="S22" s="3" t="s">
        <v>107</v>
      </c>
      <c r="T22" s="3" t="s">
        <v>135</v>
      </c>
      <c r="U22" s="3" t="s">
        <v>135</v>
      </c>
      <c r="V22" s="3" t="s">
        <v>135</v>
      </c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</row>
    <row r="23" spans="1:39" s="2" customFormat="1">
      <c r="A23" s="17" t="s">
        <v>72</v>
      </c>
      <c r="B23" s="4" t="s">
        <v>42</v>
      </c>
      <c r="C23" s="5" t="s">
        <v>43</v>
      </c>
      <c r="D23" s="11" t="s">
        <v>31</v>
      </c>
      <c r="E23" s="3" t="s">
        <v>107</v>
      </c>
      <c r="F23" s="3" t="s">
        <v>107</v>
      </c>
      <c r="G23" s="3" t="s">
        <v>107</v>
      </c>
      <c r="H23" s="3" t="s">
        <v>107</v>
      </c>
      <c r="I23" s="3" t="s">
        <v>107</v>
      </c>
      <c r="J23" s="3" t="s">
        <v>106</v>
      </c>
      <c r="K23" s="3" t="s">
        <v>110</v>
      </c>
      <c r="L23" s="3" t="s">
        <v>110</v>
      </c>
      <c r="M23" s="3" t="s">
        <v>104</v>
      </c>
      <c r="N23" s="3" t="s">
        <v>105</v>
      </c>
      <c r="O23" s="3" t="s">
        <v>107</v>
      </c>
      <c r="P23" s="3" t="s">
        <v>109</v>
      </c>
      <c r="Q23" s="3" t="s">
        <v>106</v>
      </c>
      <c r="R23" s="3" t="str">
        <f>ASC("+5bp")</f>
        <v>+5bp</v>
      </c>
      <c r="S23" s="3" t="s">
        <v>107</v>
      </c>
      <c r="T23" s="3" t="s">
        <v>135</v>
      </c>
      <c r="U23" s="3" t="s">
        <v>135</v>
      </c>
      <c r="V23" s="3" t="s">
        <v>135</v>
      </c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</row>
    <row r="24" spans="1:39" s="2" customFormat="1">
      <c r="A24" s="17" t="s">
        <v>73</v>
      </c>
      <c r="B24" s="4" t="s">
        <v>42</v>
      </c>
      <c r="C24" s="5" t="s">
        <v>43</v>
      </c>
      <c r="D24" s="11" t="s">
        <v>31</v>
      </c>
      <c r="E24" s="3" t="s">
        <v>107</v>
      </c>
      <c r="F24" s="3" t="s">
        <v>107</v>
      </c>
      <c r="G24" s="3" t="s">
        <v>107</v>
      </c>
      <c r="H24" s="3" t="s">
        <v>107</v>
      </c>
      <c r="I24" s="3" t="s">
        <v>107</v>
      </c>
      <c r="J24" s="3" t="s">
        <v>106</v>
      </c>
      <c r="K24" s="3" t="s">
        <v>110</v>
      </c>
      <c r="L24" s="3" t="s">
        <v>110</v>
      </c>
      <c r="M24" s="3" t="s">
        <v>104</v>
      </c>
      <c r="N24" s="3" t="s">
        <v>105</v>
      </c>
      <c r="O24" s="3" t="s">
        <v>107</v>
      </c>
      <c r="P24" s="3" t="s">
        <v>109</v>
      </c>
      <c r="Q24" s="3" t="s">
        <v>106</v>
      </c>
      <c r="R24" s="3" t="str">
        <f>ASC("+5bp")</f>
        <v>+5bp</v>
      </c>
      <c r="S24" s="3" t="s">
        <v>107</v>
      </c>
      <c r="T24" s="3" t="s">
        <v>135</v>
      </c>
      <c r="U24" s="3" t="s">
        <v>135</v>
      </c>
      <c r="V24" s="3" t="s">
        <v>135</v>
      </c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</row>
    <row r="25" spans="1:39" s="2" customFormat="1">
      <c r="A25" s="17" t="s">
        <v>74</v>
      </c>
      <c r="B25" s="4" t="s">
        <v>42</v>
      </c>
      <c r="C25" s="5" t="s">
        <v>43</v>
      </c>
      <c r="D25" s="5" t="s">
        <v>44</v>
      </c>
      <c r="E25" s="3" t="s">
        <v>107</v>
      </c>
      <c r="F25" s="3" t="s">
        <v>107</v>
      </c>
      <c r="G25" s="3" t="s">
        <v>107</v>
      </c>
      <c r="H25" s="3" t="s">
        <v>107</v>
      </c>
      <c r="I25" s="3" t="s">
        <v>107</v>
      </c>
      <c r="J25" s="3" t="s">
        <v>106</v>
      </c>
      <c r="K25" s="3" t="s">
        <v>110</v>
      </c>
      <c r="L25" s="3" t="s">
        <v>110</v>
      </c>
      <c r="M25" s="3" t="s">
        <v>104</v>
      </c>
      <c r="N25" s="3" t="s">
        <v>107</v>
      </c>
      <c r="O25" s="3" t="s">
        <v>107</v>
      </c>
      <c r="P25" s="3" t="s">
        <v>109</v>
      </c>
      <c r="Q25" s="3" t="s">
        <v>107</v>
      </c>
      <c r="R25" s="3" t="str">
        <f>ASC("-5bp")</f>
        <v>-5bp</v>
      </c>
      <c r="S25" s="3" t="s">
        <v>104</v>
      </c>
      <c r="T25" s="3" t="s">
        <v>135</v>
      </c>
      <c r="U25" s="3" t="s">
        <v>135</v>
      </c>
      <c r="V25" s="3" t="s">
        <v>135</v>
      </c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</row>
    <row r="26" spans="1:39" s="2" customFormat="1">
      <c r="A26" s="17" t="s">
        <v>78</v>
      </c>
      <c r="B26" s="4" t="s">
        <v>42</v>
      </c>
      <c r="C26" s="5" t="s">
        <v>43</v>
      </c>
      <c r="D26" s="5" t="s">
        <v>44</v>
      </c>
      <c r="E26" s="3" t="s">
        <v>107</v>
      </c>
      <c r="F26" s="3" t="s">
        <v>107</v>
      </c>
      <c r="G26" s="3" t="s">
        <v>107</v>
      </c>
      <c r="H26" s="3" t="s">
        <v>107</v>
      </c>
      <c r="I26" s="3" t="s">
        <v>107</v>
      </c>
      <c r="J26" s="3" t="s">
        <v>106</v>
      </c>
      <c r="K26" s="3" t="s">
        <v>110</v>
      </c>
      <c r="L26" s="3" t="s">
        <v>110</v>
      </c>
      <c r="M26" s="3" t="s">
        <v>104</v>
      </c>
      <c r="N26" s="3" t="s">
        <v>107</v>
      </c>
      <c r="O26" s="3" t="s">
        <v>107</v>
      </c>
      <c r="P26" s="3" t="s">
        <v>109</v>
      </c>
      <c r="Q26" s="3" t="s">
        <v>107</v>
      </c>
      <c r="R26" s="3" t="str">
        <f>ASC("-5bp")</f>
        <v>-5bp</v>
      </c>
      <c r="S26" s="3" t="s">
        <v>104</v>
      </c>
      <c r="T26" s="3" t="s">
        <v>135</v>
      </c>
      <c r="U26" s="3" t="s">
        <v>135</v>
      </c>
      <c r="V26" s="3" t="s">
        <v>135</v>
      </c>
      <c r="W26" s="3" t="s">
        <v>122</v>
      </c>
      <c r="X26" s="3" t="s">
        <v>122</v>
      </c>
      <c r="Y26" s="3">
        <v>15</v>
      </c>
      <c r="Z26" s="3" t="s">
        <v>122</v>
      </c>
      <c r="AA26" s="3" t="s">
        <v>122</v>
      </c>
      <c r="AB26" s="3">
        <v>11</v>
      </c>
      <c r="AC26" s="3" t="s">
        <v>122</v>
      </c>
      <c r="AD26" s="3" t="s">
        <v>122</v>
      </c>
      <c r="AE26" s="3" t="s">
        <v>122</v>
      </c>
      <c r="AF26" s="3" t="s">
        <v>122</v>
      </c>
      <c r="AG26" s="3" t="s">
        <v>122</v>
      </c>
      <c r="AH26" s="3" t="s">
        <v>122</v>
      </c>
      <c r="AI26" s="3" t="s">
        <v>122</v>
      </c>
      <c r="AJ26" s="3">
        <v>14</v>
      </c>
      <c r="AK26" s="3">
        <v>16</v>
      </c>
      <c r="AL26" s="3" t="s">
        <v>122</v>
      </c>
      <c r="AM26" s="3">
        <v>10</v>
      </c>
    </row>
    <row r="27" spans="1:39" s="2" customFormat="1">
      <c r="A27" s="17" t="s">
        <v>79</v>
      </c>
      <c r="B27" s="4" t="s">
        <v>45</v>
      </c>
      <c r="C27" s="5" t="s">
        <v>46</v>
      </c>
      <c r="D27" s="5" t="s">
        <v>47</v>
      </c>
      <c r="E27" s="3" t="s">
        <v>107</v>
      </c>
      <c r="F27" s="3" t="s">
        <v>104</v>
      </c>
      <c r="G27" s="3" t="s">
        <v>105</v>
      </c>
      <c r="H27" s="3" t="s">
        <v>105</v>
      </c>
      <c r="I27" s="3" t="s">
        <v>104</v>
      </c>
      <c r="J27" s="3" t="s">
        <v>104</v>
      </c>
      <c r="K27" s="3" t="s">
        <v>104</v>
      </c>
      <c r="L27" s="3" t="s">
        <v>107</v>
      </c>
      <c r="M27" s="3" t="s">
        <v>104</v>
      </c>
      <c r="N27" s="3" t="s">
        <v>107</v>
      </c>
      <c r="O27" s="3" t="s">
        <v>107</v>
      </c>
      <c r="P27" s="3" t="s">
        <v>109</v>
      </c>
      <c r="Q27" s="3" t="s">
        <v>107</v>
      </c>
      <c r="R27" s="3" t="s">
        <v>107</v>
      </c>
      <c r="S27" s="3" t="s">
        <v>107</v>
      </c>
      <c r="T27" s="3" t="s">
        <v>135</v>
      </c>
      <c r="U27" s="3" t="s">
        <v>135</v>
      </c>
      <c r="V27" s="3" t="s">
        <v>135</v>
      </c>
      <c r="W27" s="3">
        <v>14</v>
      </c>
      <c r="X27" s="3" t="s">
        <v>122</v>
      </c>
      <c r="Y27" s="3">
        <v>14</v>
      </c>
      <c r="Z27" s="3" t="s">
        <v>122</v>
      </c>
      <c r="AA27" s="3" t="s">
        <v>122</v>
      </c>
      <c r="AB27" s="3">
        <v>11</v>
      </c>
      <c r="AC27" s="3" t="s">
        <v>122</v>
      </c>
      <c r="AD27" s="3">
        <v>13</v>
      </c>
      <c r="AE27" s="3">
        <v>14</v>
      </c>
      <c r="AF27" s="3" t="s">
        <v>122</v>
      </c>
      <c r="AG27" s="3">
        <v>10</v>
      </c>
      <c r="AH27" s="3">
        <v>26</v>
      </c>
      <c r="AI27" s="3">
        <v>18</v>
      </c>
      <c r="AJ27" s="3">
        <v>14</v>
      </c>
      <c r="AK27" s="3">
        <v>18</v>
      </c>
      <c r="AL27" s="3">
        <v>20</v>
      </c>
      <c r="AM27" s="3">
        <v>11</v>
      </c>
    </row>
    <row r="28" spans="1:39" s="2" customFormat="1">
      <c r="A28" s="17" t="s">
        <v>80</v>
      </c>
      <c r="B28" s="4" t="s">
        <v>45</v>
      </c>
      <c r="C28" s="5" t="s">
        <v>46</v>
      </c>
      <c r="D28" s="5" t="s">
        <v>48</v>
      </c>
      <c r="E28" s="3" t="s">
        <v>107</v>
      </c>
      <c r="F28" s="3" t="s">
        <v>107</v>
      </c>
      <c r="G28" s="3" t="s">
        <v>107</v>
      </c>
      <c r="H28" s="3" t="s">
        <v>107</v>
      </c>
      <c r="I28" s="3" t="s">
        <v>107</v>
      </c>
      <c r="J28" s="3" t="s">
        <v>107</v>
      </c>
      <c r="K28" s="3" t="s">
        <v>110</v>
      </c>
      <c r="L28" s="3" t="s">
        <v>107</v>
      </c>
      <c r="M28" s="3" t="s">
        <v>104</v>
      </c>
      <c r="N28" s="3" t="s">
        <v>105</v>
      </c>
      <c r="O28" s="3" t="str">
        <f>ASC("+2bp")</f>
        <v>+2bp</v>
      </c>
      <c r="P28" s="3" t="s">
        <v>109</v>
      </c>
      <c r="Q28" s="3" t="s">
        <v>104</v>
      </c>
      <c r="R28" s="3" t="s">
        <v>107</v>
      </c>
      <c r="S28" s="3" t="s">
        <v>107</v>
      </c>
      <c r="T28" s="3" t="s">
        <v>135</v>
      </c>
      <c r="U28" s="3" t="s">
        <v>135</v>
      </c>
      <c r="V28" s="3" t="s">
        <v>135</v>
      </c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</row>
    <row r="29" spans="1:39" s="2" customFormat="1">
      <c r="A29" s="17" t="s">
        <v>81</v>
      </c>
      <c r="B29" s="4" t="s">
        <v>45</v>
      </c>
      <c r="C29" s="5" t="s">
        <v>46</v>
      </c>
      <c r="D29" s="5" t="s">
        <v>48</v>
      </c>
      <c r="E29" s="3" t="s">
        <v>107</v>
      </c>
      <c r="F29" s="3" t="s">
        <v>107</v>
      </c>
      <c r="G29" s="3" t="s">
        <v>107</v>
      </c>
      <c r="H29" s="3" t="s">
        <v>107</v>
      </c>
      <c r="I29" s="3" t="s">
        <v>107</v>
      </c>
      <c r="J29" s="3" t="s">
        <v>107</v>
      </c>
      <c r="K29" s="3" t="s">
        <v>110</v>
      </c>
      <c r="L29" s="3" t="s">
        <v>107</v>
      </c>
      <c r="M29" s="3" t="s">
        <v>104</v>
      </c>
      <c r="N29" s="3" t="s">
        <v>105</v>
      </c>
      <c r="O29" s="3" t="str">
        <f>ASC("+2bp")</f>
        <v>+2bp</v>
      </c>
      <c r="P29" s="3" t="s">
        <v>109</v>
      </c>
      <c r="Q29" s="3" t="s">
        <v>104</v>
      </c>
      <c r="R29" s="3" t="s">
        <v>107</v>
      </c>
      <c r="S29" s="3" t="s">
        <v>107</v>
      </c>
      <c r="T29" s="3" t="s">
        <v>135</v>
      </c>
      <c r="U29" s="3" t="s">
        <v>135</v>
      </c>
      <c r="V29" s="3" t="s">
        <v>135</v>
      </c>
      <c r="W29" s="3" t="s">
        <v>122</v>
      </c>
      <c r="X29" s="3" t="s">
        <v>122</v>
      </c>
      <c r="Y29" s="3" t="s">
        <v>122</v>
      </c>
      <c r="Z29" s="3" t="s">
        <v>122</v>
      </c>
      <c r="AA29" s="3" t="s">
        <v>122</v>
      </c>
      <c r="AB29" s="3">
        <v>10</v>
      </c>
      <c r="AC29" s="3" t="s">
        <v>122</v>
      </c>
      <c r="AD29" s="3" t="s">
        <v>122</v>
      </c>
      <c r="AE29" s="3" t="s">
        <v>122</v>
      </c>
      <c r="AF29" s="3" t="s">
        <v>122</v>
      </c>
      <c r="AG29" s="3">
        <v>12</v>
      </c>
      <c r="AH29" s="3">
        <v>23</v>
      </c>
      <c r="AI29" s="3" t="s">
        <v>122</v>
      </c>
      <c r="AJ29" s="3" t="s">
        <v>122</v>
      </c>
      <c r="AK29" s="3" t="s">
        <v>122</v>
      </c>
      <c r="AL29" s="3" t="s">
        <v>122</v>
      </c>
      <c r="AM29" s="3" t="s">
        <v>122</v>
      </c>
    </row>
    <row r="30" spans="1:39" s="2" customFormat="1">
      <c r="A30" s="17" t="s">
        <v>82</v>
      </c>
      <c r="B30" s="4" t="s">
        <v>45</v>
      </c>
      <c r="C30" s="5" t="s">
        <v>46</v>
      </c>
      <c r="D30" s="5" t="s">
        <v>48</v>
      </c>
      <c r="E30" s="3" t="s">
        <v>107</v>
      </c>
      <c r="F30" s="3" t="s">
        <v>107</v>
      </c>
      <c r="G30" s="3" t="s">
        <v>107</v>
      </c>
      <c r="H30" s="3" t="s">
        <v>107</v>
      </c>
      <c r="I30" s="3" t="s">
        <v>107</v>
      </c>
      <c r="J30" s="3" t="s">
        <v>107</v>
      </c>
      <c r="K30" s="3" t="s">
        <v>110</v>
      </c>
      <c r="L30" s="3" t="s">
        <v>107</v>
      </c>
      <c r="M30" s="3" t="s">
        <v>104</v>
      </c>
      <c r="N30" s="3" t="s">
        <v>105</v>
      </c>
      <c r="O30" s="3" t="str">
        <f>ASC("+2bp")</f>
        <v>+2bp</v>
      </c>
      <c r="P30" s="3" t="s">
        <v>109</v>
      </c>
      <c r="Q30" s="3" t="s">
        <v>104</v>
      </c>
      <c r="R30" s="3" t="s">
        <v>107</v>
      </c>
      <c r="S30" s="3" t="s">
        <v>107</v>
      </c>
      <c r="T30" s="3" t="s">
        <v>135</v>
      </c>
      <c r="U30" s="3" t="s">
        <v>135</v>
      </c>
      <c r="V30" s="3" t="s">
        <v>135</v>
      </c>
      <c r="W30" s="3">
        <v>17</v>
      </c>
      <c r="X30" s="3" t="s">
        <v>122</v>
      </c>
      <c r="Y30" s="3">
        <v>13</v>
      </c>
      <c r="Z30" s="3">
        <v>29</v>
      </c>
      <c r="AA30" s="3" t="s">
        <v>122</v>
      </c>
      <c r="AB30" s="3">
        <v>9</v>
      </c>
      <c r="AC30" s="3">
        <v>11</v>
      </c>
      <c r="AD30" s="3">
        <v>15</v>
      </c>
      <c r="AE30" s="3">
        <v>14</v>
      </c>
      <c r="AF30" s="3">
        <v>10</v>
      </c>
      <c r="AG30" s="3">
        <v>12</v>
      </c>
      <c r="AH30" s="3">
        <v>29</v>
      </c>
      <c r="AI30" s="3">
        <v>21</v>
      </c>
      <c r="AJ30" s="3">
        <v>15</v>
      </c>
      <c r="AK30" s="3">
        <v>15</v>
      </c>
      <c r="AL30" s="3">
        <v>22</v>
      </c>
      <c r="AM30" s="3">
        <v>12</v>
      </c>
    </row>
    <row r="31" spans="1:39" s="2" customFormat="1">
      <c r="A31" s="17" t="s">
        <v>83</v>
      </c>
      <c r="B31" s="4" t="s">
        <v>45</v>
      </c>
      <c r="C31" s="5" t="s">
        <v>46</v>
      </c>
      <c r="D31" s="5" t="s">
        <v>49</v>
      </c>
      <c r="E31" s="3" t="s">
        <v>107</v>
      </c>
      <c r="F31" s="3" t="s">
        <v>107</v>
      </c>
      <c r="G31" s="3" t="s">
        <v>107</v>
      </c>
      <c r="H31" s="3" t="s">
        <v>107</v>
      </c>
      <c r="I31" s="3" t="s">
        <v>107</v>
      </c>
      <c r="J31" s="3" t="s">
        <v>107</v>
      </c>
      <c r="K31" s="3" t="s">
        <v>110</v>
      </c>
      <c r="L31" s="3" t="s">
        <v>107</v>
      </c>
      <c r="M31" s="3" t="s">
        <v>104</v>
      </c>
      <c r="N31" s="3" t="s">
        <v>105</v>
      </c>
      <c r="O31" s="3" t="str">
        <f>ASC("+2bp")</f>
        <v>+2bp</v>
      </c>
      <c r="P31" s="3" t="s">
        <v>109</v>
      </c>
      <c r="Q31" s="3" t="s">
        <v>106</v>
      </c>
      <c r="R31" s="3" t="s">
        <v>107</v>
      </c>
      <c r="S31" s="3" t="s">
        <v>107</v>
      </c>
      <c r="T31" s="3" t="s">
        <v>135</v>
      </c>
      <c r="U31" s="3" t="s">
        <v>135</v>
      </c>
      <c r="V31" s="3" t="s">
        <v>135</v>
      </c>
      <c r="W31" s="3">
        <v>15</v>
      </c>
      <c r="X31" s="3" t="s">
        <v>122</v>
      </c>
      <c r="Y31" s="3" t="s">
        <v>122</v>
      </c>
      <c r="Z31" s="3" t="s">
        <v>122</v>
      </c>
      <c r="AA31" s="3" t="s">
        <v>122</v>
      </c>
      <c r="AB31" s="3">
        <v>10</v>
      </c>
      <c r="AC31" s="3" t="s">
        <v>122</v>
      </c>
      <c r="AD31" s="3">
        <v>13</v>
      </c>
      <c r="AE31" s="3">
        <v>14</v>
      </c>
      <c r="AF31" s="3" t="s">
        <v>122</v>
      </c>
      <c r="AG31" s="3">
        <v>12</v>
      </c>
      <c r="AH31" s="3">
        <v>25</v>
      </c>
      <c r="AI31" s="3" t="s">
        <v>122</v>
      </c>
      <c r="AJ31" s="3">
        <v>15</v>
      </c>
      <c r="AK31" s="3">
        <v>18</v>
      </c>
      <c r="AL31" s="3">
        <v>20</v>
      </c>
      <c r="AM31" s="3">
        <v>12</v>
      </c>
    </row>
    <row r="32" spans="1:39" s="2" customFormat="1">
      <c r="A32" s="17" t="s">
        <v>84</v>
      </c>
      <c r="B32" s="4" t="s">
        <v>45</v>
      </c>
      <c r="C32" s="5" t="s">
        <v>46</v>
      </c>
      <c r="D32" s="5" t="s">
        <v>103</v>
      </c>
      <c r="E32" s="3" t="s">
        <v>107</v>
      </c>
      <c r="F32" s="3" t="s">
        <v>107</v>
      </c>
      <c r="G32" s="3" t="s">
        <v>107</v>
      </c>
      <c r="H32" s="3" t="s">
        <v>107</v>
      </c>
      <c r="I32" s="3" t="s">
        <v>107</v>
      </c>
      <c r="J32" s="3" t="s">
        <v>107</v>
      </c>
      <c r="K32" s="3" t="s">
        <v>110</v>
      </c>
      <c r="L32" s="3" t="s">
        <v>107</v>
      </c>
      <c r="M32" s="3" t="s">
        <v>104</v>
      </c>
      <c r="N32" s="3" t="s">
        <v>107</v>
      </c>
      <c r="O32" s="3" t="s">
        <v>107</v>
      </c>
      <c r="P32" s="3" t="s">
        <v>109</v>
      </c>
      <c r="Q32" s="3" t="s">
        <v>107</v>
      </c>
      <c r="R32" s="3" t="str">
        <f>ASC("-5bp")</f>
        <v>-5bp</v>
      </c>
      <c r="S32" s="3" t="s">
        <v>104</v>
      </c>
      <c r="T32" s="25" t="s">
        <v>136</v>
      </c>
      <c r="U32" s="3" t="s">
        <v>137</v>
      </c>
      <c r="V32" s="25" t="str">
        <f>ASC("-4bp")</f>
        <v>-4bp</v>
      </c>
      <c r="W32" s="3" t="s">
        <v>122</v>
      </c>
      <c r="X32" s="3" t="s">
        <v>122</v>
      </c>
      <c r="Y32" s="3">
        <v>12</v>
      </c>
      <c r="Z32" s="3" t="s">
        <v>122</v>
      </c>
      <c r="AA32" s="3" t="s">
        <v>122</v>
      </c>
      <c r="AB32" s="3">
        <v>10</v>
      </c>
      <c r="AC32" s="3" t="s">
        <v>122</v>
      </c>
      <c r="AD32" s="3">
        <v>12</v>
      </c>
      <c r="AE32" s="3">
        <v>15</v>
      </c>
      <c r="AF32" s="3" t="s">
        <v>122</v>
      </c>
      <c r="AG32" s="3" t="s">
        <v>122</v>
      </c>
      <c r="AH32" s="3">
        <v>23</v>
      </c>
      <c r="AI32" s="3">
        <v>20</v>
      </c>
      <c r="AJ32" s="3" t="s">
        <v>122</v>
      </c>
      <c r="AK32" s="3">
        <v>18</v>
      </c>
      <c r="AL32" s="3">
        <v>20</v>
      </c>
      <c r="AM32" s="3">
        <v>12</v>
      </c>
    </row>
    <row r="33" spans="1:39" s="2" customFormat="1">
      <c r="A33" s="17" t="s">
        <v>85</v>
      </c>
      <c r="B33" s="4" t="s">
        <v>45</v>
      </c>
      <c r="C33" s="5" t="s">
        <v>46</v>
      </c>
      <c r="D33" s="5" t="s">
        <v>32</v>
      </c>
      <c r="E33" s="3" t="s">
        <v>107</v>
      </c>
      <c r="F33" s="3" t="s">
        <v>107</v>
      </c>
      <c r="G33" s="3" t="s">
        <v>107</v>
      </c>
      <c r="H33" s="3" t="s">
        <v>107</v>
      </c>
      <c r="I33" s="3" t="s">
        <v>107</v>
      </c>
      <c r="J33" s="3" t="s">
        <v>107</v>
      </c>
      <c r="K33" s="3" t="s">
        <v>110</v>
      </c>
      <c r="L33" s="3" t="s">
        <v>107</v>
      </c>
      <c r="M33" s="3" t="s">
        <v>104</v>
      </c>
      <c r="N33" s="3" t="s">
        <v>107</v>
      </c>
      <c r="O33" s="3" t="s">
        <v>107</v>
      </c>
      <c r="P33" s="3" t="s">
        <v>109</v>
      </c>
      <c r="Q33" s="3" t="s">
        <v>107</v>
      </c>
      <c r="R33" s="3" t="str">
        <f>ASC("-5bp")</f>
        <v>-5bp</v>
      </c>
      <c r="S33" s="3" t="s">
        <v>104</v>
      </c>
      <c r="T33" s="25" t="s">
        <v>136</v>
      </c>
      <c r="U33" s="3" t="s">
        <v>138</v>
      </c>
      <c r="V33" s="25" t="s">
        <v>135</v>
      </c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</row>
    <row r="34" spans="1:39" s="2" customFormat="1">
      <c r="A34" s="17" t="s">
        <v>86</v>
      </c>
      <c r="B34" s="4" t="s">
        <v>45</v>
      </c>
      <c r="C34" s="5" t="s">
        <v>46</v>
      </c>
      <c r="D34" s="5" t="s">
        <v>32</v>
      </c>
      <c r="E34" s="3" t="s">
        <v>107</v>
      </c>
      <c r="F34" s="3" t="s">
        <v>107</v>
      </c>
      <c r="G34" s="3" t="s">
        <v>107</v>
      </c>
      <c r="H34" s="3" t="s">
        <v>107</v>
      </c>
      <c r="I34" s="3" t="s">
        <v>107</v>
      </c>
      <c r="J34" s="3" t="s">
        <v>107</v>
      </c>
      <c r="K34" s="3" t="s">
        <v>110</v>
      </c>
      <c r="L34" s="3" t="s">
        <v>107</v>
      </c>
      <c r="M34" s="3" t="s">
        <v>104</v>
      </c>
      <c r="N34" s="3" t="s">
        <v>107</v>
      </c>
      <c r="O34" s="3" t="s">
        <v>107</v>
      </c>
      <c r="P34" s="3" t="s">
        <v>109</v>
      </c>
      <c r="Q34" s="3" t="s">
        <v>107</v>
      </c>
      <c r="R34" s="3" t="str">
        <f>ASC("-5bp")</f>
        <v>-5bp</v>
      </c>
      <c r="S34" s="3" t="s">
        <v>104</v>
      </c>
      <c r="T34" s="25" t="s">
        <v>136</v>
      </c>
      <c r="U34" s="3" t="s">
        <v>138</v>
      </c>
      <c r="V34" s="25" t="s">
        <v>135</v>
      </c>
      <c r="W34" s="3">
        <v>15</v>
      </c>
      <c r="X34" s="3" t="s">
        <v>122</v>
      </c>
      <c r="Y34" s="3">
        <v>9</v>
      </c>
      <c r="Z34" s="3" t="s">
        <v>122</v>
      </c>
      <c r="AA34" s="3" t="s">
        <v>122</v>
      </c>
      <c r="AB34" s="3" t="s">
        <v>112</v>
      </c>
      <c r="AC34" s="3">
        <v>13</v>
      </c>
      <c r="AD34" s="3">
        <v>13</v>
      </c>
      <c r="AE34" s="3">
        <v>14</v>
      </c>
      <c r="AF34" s="3" t="s">
        <v>122</v>
      </c>
      <c r="AG34" s="3">
        <v>12</v>
      </c>
      <c r="AH34" s="3">
        <v>25</v>
      </c>
      <c r="AI34" s="3">
        <v>20</v>
      </c>
      <c r="AJ34" s="3">
        <v>14</v>
      </c>
      <c r="AK34" s="3">
        <v>16</v>
      </c>
      <c r="AL34" s="3">
        <v>20</v>
      </c>
      <c r="AM34" s="3">
        <v>12</v>
      </c>
    </row>
    <row r="35" spans="1:39" s="2" customFormat="1">
      <c r="A35" s="17" t="s">
        <v>87</v>
      </c>
      <c r="B35" s="4" t="s">
        <v>45</v>
      </c>
      <c r="C35" s="5" t="s">
        <v>46</v>
      </c>
      <c r="D35" s="5" t="s">
        <v>103</v>
      </c>
      <c r="E35" s="3" t="s">
        <v>107</v>
      </c>
      <c r="F35" s="3" t="s">
        <v>107</v>
      </c>
      <c r="G35" s="3" t="s">
        <v>107</v>
      </c>
      <c r="H35" s="3" t="s">
        <v>107</v>
      </c>
      <c r="I35" s="3" t="s">
        <v>107</v>
      </c>
      <c r="J35" s="3" t="s">
        <v>107</v>
      </c>
      <c r="K35" s="3" t="s">
        <v>110</v>
      </c>
      <c r="L35" s="3" t="s">
        <v>107</v>
      </c>
      <c r="M35" s="3" t="s">
        <v>104</v>
      </c>
      <c r="N35" s="3" t="s">
        <v>107</v>
      </c>
      <c r="O35" s="3" t="s">
        <v>107</v>
      </c>
      <c r="P35" s="3" t="s">
        <v>109</v>
      </c>
      <c r="Q35" s="3" t="s">
        <v>107</v>
      </c>
      <c r="R35" s="3" t="str">
        <f>ASC("-5bp")</f>
        <v>-5bp</v>
      </c>
      <c r="S35" s="3" t="s">
        <v>104</v>
      </c>
      <c r="T35" s="25" t="s">
        <v>136</v>
      </c>
      <c r="U35" s="3" t="s">
        <v>137</v>
      </c>
      <c r="V35" s="25" t="str">
        <f>ASC("-4bp")</f>
        <v>-4bp</v>
      </c>
      <c r="W35" s="3">
        <v>10</v>
      </c>
      <c r="X35" s="3" t="s">
        <v>122</v>
      </c>
      <c r="Y35" s="3" t="s">
        <v>122</v>
      </c>
      <c r="Z35" s="3" t="s">
        <v>122</v>
      </c>
      <c r="AA35" s="3" t="s">
        <v>122</v>
      </c>
      <c r="AB35" s="3">
        <v>8</v>
      </c>
      <c r="AC35" s="3" t="s">
        <v>122</v>
      </c>
      <c r="AD35" s="3" t="s">
        <v>122</v>
      </c>
      <c r="AE35" s="3">
        <v>14</v>
      </c>
      <c r="AF35" s="3" t="s">
        <v>122</v>
      </c>
      <c r="AG35" s="3"/>
      <c r="AH35" s="3" t="s">
        <v>113</v>
      </c>
      <c r="AI35" s="3">
        <v>17</v>
      </c>
      <c r="AJ35" s="3">
        <v>14</v>
      </c>
      <c r="AK35" s="3" t="s">
        <v>122</v>
      </c>
      <c r="AL35" s="3">
        <v>20</v>
      </c>
      <c r="AM35" s="3">
        <v>11</v>
      </c>
    </row>
    <row r="36" spans="1:39" s="2" customFormat="1">
      <c r="A36" s="17" t="s">
        <v>88</v>
      </c>
      <c r="B36" s="4" t="s">
        <v>50</v>
      </c>
      <c r="C36" s="5" t="s">
        <v>51</v>
      </c>
      <c r="D36" s="5" t="s">
        <v>47</v>
      </c>
      <c r="E36" s="3" t="s">
        <v>104</v>
      </c>
      <c r="F36" s="3" t="s">
        <v>104</v>
      </c>
      <c r="G36" s="3" t="s">
        <v>105</v>
      </c>
      <c r="H36" s="3" t="s">
        <v>105</v>
      </c>
      <c r="I36" s="3" t="s">
        <v>104</v>
      </c>
      <c r="J36" s="3" t="s">
        <v>104</v>
      </c>
      <c r="K36" s="3" t="s">
        <v>104</v>
      </c>
      <c r="L36" s="3" t="s">
        <v>107</v>
      </c>
      <c r="M36" s="3" t="s">
        <v>107</v>
      </c>
      <c r="N36" s="3" t="s">
        <v>107</v>
      </c>
      <c r="O36" s="3" t="s">
        <v>107</v>
      </c>
      <c r="P36" s="3" t="s">
        <v>109</v>
      </c>
      <c r="Q36" s="3" t="s">
        <v>107</v>
      </c>
      <c r="R36" s="3" t="s">
        <v>107</v>
      </c>
      <c r="S36" s="3" t="s">
        <v>107</v>
      </c>
      <c r="T36" s="3" t="s">
        <v>135</v>
      </c>
      <c r="U36" s="3" t="s">
        <v>135</v>
      </c>
      <c r="V36" s="3" t="s">
        <v>135</v>
      </c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</row>
    <row r="37" spans="1:39" s="2" customFormat="1">
      <c r="A37" s="17" t="s">
        <v>89</v>
      </c>
      <c r="B37" s="4" t="s">
        <v>50</v>
      </c>
      <c r="C37" s="5" t="s">
        <v>51</v>
      </c>
      <c r="D37" s="5" t="s">
        <v>47</v>
      </c>
      <c r="E37" s="3" t="s">
        <v>104</v>
      </c>
      <c r="F37" s="3" t="s">
        <v>104</v>
      </c>
      <c r="G37" s="3" t="s">
        <v>105</v>
      </c>
      <c r="H37" s="3" t="s">
        <v>105</v>
      </c>
      <c r="I37" s="3" t="s">
        <v>104</v>
      </c>
      <c r="J37" s="3" t="s">
        <v>104</v>
      </c>
      <c r="K37" s="3" t="s">
        <v>104</v>
      </c>
      <c r="L37" s="3" t="s">
        <v>107</v>
      </c>
      <c r="M37" s="3" t="s">
        <v>107</v>
      </c>
      <c r="N37" s="3" t="s">
        <v>107</v>
      </c>
      <c r="O37" s="3" t="s">
        <v>107</v>
      </c>
      <c r="P37" s="3" t="s">
        <v>109</v>
      </c>
      <c r="Q37" s="3" t="s">
        <v>107</v>
      </c>
      <c r="R37" s="3" t="s">
        <v>107</v>
      </c>
      <c r="S37" s="3" t="s">
        <v>107</v>
      </c>
      <c r="T37" s="3" t="s">
        <v>135</v>
      </c>
      <c r="U37" s="3" t="s">
        <v>135</v>
      </c>
      <c r="V37" s="3" t="s">
        <v>135</v>
      </c>
      <c r="W37" s="3">
        <v>15</v>
      </c>
      <c r="X37" s="3" t="s">
        <v>114</v>
      </c>
      <c r="Y37" s="3">
        <v>14</v>
      </c>
      <c r="Z37" s="3" t="s">
        <v>122</v>
      </c>
      <c r="AA37" s="3">
        <v>24</v>
      </c>
      <c r="AB37" s="3">
        <v>10</v>
      </c>
      <c r="AC37" s="3">
        <v>11</v>
      </c>
      <c r="AD37" s="3">
        <v>13</v>
      </c>
      <c r="AE37" s="3">
        <v>14</v>
      </c>
      <c r="AF37" s="3" t="s">
        <v>122</v>
      </c>
      <c r="AG37" s="3">
        <v>12</v>
      </c>
      <c r="AH37" s="3">
        <v>29</v>
      </c>
      <c r="AI37" s="3" t="s">
        <v>122</v>
      </c>
      <c r="AJ37" s="3">
        <v>17</v>
      </c>
      <c r="AK37" s="3">
        <v>17</v>
      </c>
      <c r="AL37" s="3" t="s">
        <v>122</v>
      </c>
      <c r="AM37" s="3">
        <v>11</v>
      </c>
    </row>
    <row r="38" spans="1:39" s="2" customFormat="1">
      <c r="A38" s="17" t="s">
        <v>90</v>
      </c>
      <c r="B38" s="4" t="s">
        <v>50</v>
      </c>
      <c r="C38" s="5" t="s">
        <v>51</v>
      </c>
      <c r="D38" s="5" t="s">
        <v>47</v>
      </c>
      <c r="E38" s="3" t="s">
        <v>104</v>
      </c>
      <c r="F38" s="3" t="s">
        <v>104</v>
      </c>
      <c r="G38" s="3" t="s">
        <v>105</v>
      </c>
      <c r="H38" s="3" t="s">
        <v>105</v>
      </c>
      <c r="I38" s="3" t="s">
        <v>104</v>
      </c>
      <c r="J38" s="3" t="s">
        <v>104</v>
      </c>
      <c r="K38" s="3" t="s">
        <v>104</v>
      </c>
      <c r="L38" s="3" t="s">
        <v>107</v>
      </c>
      <c r="M38" s="3" t="s">
        <v>107</v>
      </c>
      <c r="N38" s="3" t="s">
        <v>107</v>
      </c>
      <c r="O38" s="3" t="s">
        <v>107</v>
      </c>
      <c r="P38" s="3" t="s">
        <v>109</v>
      </c>
      <c r="Q38" s="3" t="s">
        <v>107</v>
      </c>
      <c r="R38" s="3" t="s">
        <v>107</v>
      </c>
      <c r="S38" s="3" t="s">
        <v>107</v>
      </c>
      <c r="T38" s="3" t="s">
        <v>135</v>
      </c>
      <c r="U38" s="3" t="s">
        <v>135</v>
      </c>
      <c r="V38" s="3" t="s">
        <v>135</v>
      </c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</row>
    <row r="39" spans="1:39" s="2" customFormat="1">
      <c r="A39" s="17" t="s">
        <v>52</v>
      </c>
      <c r="B39" s="4" t="s">
        <v>50</v>
      </c>
      <c r="C39" s="5" t="s">
        <v>51</v>
      </c>
      <c r="D39" s="5" t="s">
        <v>47</v>
      </c>
      <c r="E39" s="3" t="s">
        <v>104</v>
      </c>
      <c r="F39" s="3" t="s">
        <v>104</v>
      </c>
      <c r="G39" s="3" t="s">
        <v>105</v>
      </c>
      <c r="H39" s="3" t="s">
        <v>105</v>
      </c>
      <c r="I39" s="3" t="s">
        <v>104</v>
      </c>
      <c r="J39" s="3" t="s">
        <v>104</v>
      </c>
      <c r="K39" s="3" t="s">
        <v>104</v>
      </c>
      <c r="L39" s="3" t="s">
        <v>107</v>
      </c>
      <c r="M39" s="3" t="s">
        <v>107</v>
      </c>
      <c r="N39" s="3" t="s">
        <v>107</v>
      </c>
      <c r="O39" s="3" t="s">
        <v>107</v>
      </c>
      <c r="P39" s="3" t="s">
        <v>109</v>
      </c>
      <c r="Q39" s="3" t="s">
        <v>107</v>
      </c>
      <c r="R39" s="3" t="s">
        <v>107</v>
      </c>
      <c r="S39" s="3" t="s">
        <v>107</v>
      </c>
      <c r="T39" s="3" t="s">
        <v>135</v>
      </c>
      <c r="U39" s="3" t="s">
        <v>135</v>
      </c>
      <c r="V39" s="3" t="s">
        <v>135</v>
      </c>
      <c r="W39" s="3">
        <v>15</v>
      </c>
      <c r="X39" s="3" t="s">
        <v>114</v>
      </c>
      <c r="Y39" s="3">
        <v>14</v>
      </c>
      <c r="Z39" s="3" t="s">
        <v>122</v>
      </c>
      <c r="AA39" s="3">
        <v>24</v>
      </c>
      <c r="AB39" s="3">
        <v>10</v>
      </c>
      <c r="AC39" s="3">
        <v>11</v>
      </c>
      <c r="AD39" s="3">
        <v>13</v>
      </c>
      <c r="AE39" s="3">
        <v>14</v>
      </c>
      <c r="AF39" s="3" t="s">
        <v>122</v>
      </c>
      <c r="AG39" s="3">
        <v>12</v>
      </c>
      <c r="AH39" s="3">
        <v>29</v>
      </c>
      <c r="AI39" s="3" t="s">
        <v>122</v>
      </c>
      <c r="AJ39" s="3">
        <v>17</v>
      </c>
      <c r="AK39" s="3">
        <v>17</v>
      </c>
      <c r="AL39" s="3" t="s">
        <v>122</v>
      </c>
      <c r="AM39" s="3">
        <v>11</v>
      </c>
    </row>
    <row r="40" spans="1:39" s="2" customFormat="1">
      <c r="A40" s="17" t="s">
        <v>53</v>
      </c>
      <c r="B40" s="4" t="s">
        <v>50</v>
      </c>
      <c r="C40" s="5" t="s">
        <v>51</v>
      </c>
      <c r="D40" s="5" t="s">
        <v>47</v>
      </c>
      <c r="E40" s="3" t="s">
        <v>104</v>
      </c>
      <c r="F40" s="3" t="s">
        <v>104</v>
      </c>
      <c r="G40" s="3" t="s">
        <v>105</v>
      </c>
      <c r="H40" s="3" t="s">
        <v>105</v>
      </c>
      <c r="I40" s="3" t="s">
        <v>104</v>
      </c>
      <c r="J40" s="3" t="s">
        <v>104</v>
      </c>
      <c r="K40" s="3" t="s">
        <v>104</v>
      </c>
      <c r="L40" s="3" t="s">
        <v>107</v>
      </c>
      <c r="M40" s="3" t="s">
        <v>107</v>
      </c>
      <c r="N40" s="3" t="s">
        <v>107</v>
      </c>
      <c r="O40" s="3" t="s">
        <v>107</v>
      </c>
      <c r="P40" s="3" t="s">
        <v>109</v>
      </c>
      <c r="Q40" s="3" t="s">
        <v>107</v>
      </c>
      <c r="R40" s="3" t="s">
        <v>107</v>
      </c>
      <c r="S40" s="3" t="s">
        <v>107</v>
      </c>
      <c r="T40" s="3" t="s">
        <v>135</v>
      </c>
      <c r="U40" s="3" t="s">
        <v>135</v>
      </c>
      <c r="V40" s="3" t="s">
        <v>135</v>
      </c>
      <c r="W40" s="3">
        <v>15</v>
      </c>
      <c r="X40" s="3" t="s">
        <v>114</v>
      </c>
      <c r="Y40" s="3">
        <v>14</v>
      </c>
      <c r="Z40" s="3" t="s">
        <v>122</v>
      </c>
      <c r="AA40" s="3">
        <v>24</v>
      </c>
      <c r="AB40" s="3">
        <v>10</v>
      </c>
      <c r="AC40" s="3">
        <v>11</v>
      </c>
      <c r="AD40" s="3">
        <v>13</v>
      </c>
      <c r="AE40" s="3">
        <v>14</v>
      </c>
      <c r="AF40" s="3" t="s">
        <v>122</v>
      </c>
      <c r="AG40" s="3">
        <v>12</v>
      </c>
      <c r="AH40" s="3">
        <v>29</v>
      </c>
      <c r="AI40" s="3" t="s">
        <v>122</v>
      </c>
      <c r="AJ40" s="3">
        <v>17</v>
      </c>
      <c r="AK40" s="3">
        <v>17</v>
      </c>
      <c r="AL40" s="3" t="s">
        <v>122</v>
      </c>
      <c r="AM40" s="3">
        <v>11</v>
      </c>
    </row>
    <row r="41" spans="1:39" s="2" customFormat="1">
      <c r="A41" s="17" t="s">
        <v>91</v>
      </c>
      <c r="B41" s="4" t="s">
        <v>50</v>
      </c>
      <c r="C41" s="5" t="s">
        <v>51</v>
      </c>
      <c r="D41" s="5" t="s">
        <v>47</v>
      </c>
      <c r="E41" s="3" t="s">
        <v>104</v>
      </c>
      <c r="F41" s="3" t="s">
        <v>104</v>
      </c>
      <c r="G41" s="3" t="s">
        <v>105</v>
      </c>
      <c r="H41" s="3" t="s">
        <v>105</v>
      </c>
      <c r="I41" s="3" t="s">
        <v>104</v>
      </c>
      <c r="J41" s="3" t="s">
        <v>104</v>
      </c>
      <c r="K41" s="3" t="s">
        <v>104</v>
      </c>
      <c r="L41" s="3" t="s">
        <v>107</v>
      </c>
      <c r="M41" s="3" t="s">
        <v>107</v>
      </c>
      <c r="N41" s="3" t="s">
        <v>107</v>
      </c>
      <c r="O41" s="3" t="s">
        <v>107</v>
      </c>
      <c r="P41" s="3" t="s">
        <v>109</v>
      </c>
      <c r="Q41" s="3" t="s">
        <v>107</v>
      </c>
      <c r="R41" s="3" t="s">
        <v>107</v>
      </c>
      <c r="S41" s="3" t="s">
        <v>107</v>
      </c>
      <c r="T41" s="3" t="s">
        <v>135</v>
      </c>
      <c r="U41" s="3" t="s">
        <v>135</v>
      </c>
      <c r="V41" s="3" t="s">
        <v>135</v>
      </c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</row>
    <row r="42" spans="1:39" s="2" customFormat="1">
      <c r="A42" s="17" t="s">
        <v>54</v>
      </c>
      <c r="B42" s="4" t="s">
        <v>50</v>
      </c>
      <c r="C42" s="5" t="s">
        <v>51</v>
      </c>
      <c r="D42" s="5" t="s">
        <v>47</v>
      </c>
      <c r="E42" s="3" t="s">
        <v>104</v>
      </c>
      <c r="F42" s="3" t="s">
        <v>104</v>
      </c>
      <c r="G42" s="3" t="s">
        <v>105</v>
      </c>
      <c r="H42" s="3" t="s">
        <v>105</v>
      </c>
      <c r="I42" s="3" t="s">
        <v>104</v>
      </c>
      <c r="J42" s="3" t="s">
        <v>104</v>
      </c>
      <c r="K42" s="3" t="s">
        <v>104</v>
      </c>
      <c r="L42" s="3" t="s">
        <v>107</v>
      </c>
      <c r="M42" s="3" t="s">
        <v>107</v>
      </c>
      <c r="N42" s="3" t="s">
        <v>107</v>
      </c>
      <c r="O42" s="3" t="s">
        <v>107</v>
      </c>
      <c r="P42" s="3" t="s">
        <v>109</v>
      </c>
      <c r="Q42" s="3" t="s">
        <v>107</v>
      </c>
      <c r="R42" s="3" t="s">
        <v>107</v>
      </c>
      <c r="S42" s="3" t="s">
        <v>107</v>
      </c>
      <c r="T42" s="3" t="s">
        <v>135</v>
      </c>
      <c r="U42" s="3" t="s">
        <v>135</v>
      </c>
      <c r="V42" s="3" t="s">
        <v>135</v>
      </c>
      <c r="W42" s="3">
        <v>15</v>
      </c>
      <c r="X42" s="3" t="s">
        <v>114</v>
      </c>
      <c r="Y42" s="3">
        <v>14</v>
      </c>
      <c r="Z42" s="3" t="s">
        <v>122</v>
      </c>
      <c r="AA42" s="3">
        <v>24</v>
      </c>
      <c r="AB42" s="3">
        <v>10</v>
      </c>
      <c r="AC42" s="3">
        <v>11</v>
      </c>
      <c r="AD42" s="3">
        <v>13</v>
      </c>
      <c r="AE42" s="3">
        <v>14</v>
      </c>
      <c r="AF42" s="3" t="s">
        <v>122</v>
      </c>
      <c r="AG42" s="3">
        <v>12</v>
      </c>
      <c r="AH42" s="3">
        <v>29</v>
      </c>
      <c r="AI42" s="3" t="s">
        <v>122</v>
      </c>
      <c r="AJ42" s="3">
        <v>17</v>
      </c>
      <c r="AK42" s="3">
        <v>17</v>
      </c>
      <c r="AL42" s="3" t="s">
        <v>122</v>
      </c>
      <c r="AM42" s="3">
        <v>11</v>
      </c>
    </row>
    <row r="43" spans="1:39" s="2" customFormat="1">
      <c r="A43" s="17" t="s">
        <v>55</v>
      </c>
      <c r="B43" s="4" t="s">
        <v>50</v>
      </c>
      <c r="C43" s="5" t="s">
        <v>51</v>
      </c>
      <c r="D43" s="5" t="s">
        <v>47</v>
      </c>
      <c r="E43" s="3" t="s">
        <v>104</v>
      </c>
      <c r="F43" s="3" t="s">
        <v>104</v>
      </c>
      <c r="G43" s="3" t="s">
        <v>105</v>
      </c>
      <c r="H43" s="3" t="s">
        <v>105</v>
      </c>
      <c r="I43" s="3" t="s">
        <v>104</v>
      </c>
      <c r="J43" s="3" t="s">
        <v>104</v>
      </c>
      <c r="K43" s="3" t="s">
        <v>104</v>
      </c>
      <c r="L43" s="3" t="s">
        <v>107</v>
      </c>
      <c r="M43" s="3" t="s">
        <v>107</v>
      </c>
      <c r="N43" s="3" t="s">
        <v>107</v>
      </c>
      <c r="O43" s="3" t="s">
        <v>107</v>
      </c>
      <c r="P43" s="3" t="s">
        <v>109</v>
      </c>
      <c r="Q43" s="3" t="s">
        <v>107</v>
      </c>
      <c r="R43" s="3" t="s">
        <v>107</v>
      </c>
      <c r="S43" s="3" t="s">
        <v>107</v>
      </c>
      <c r="T43" s="3" t="s">
        <v>135</v>
      </c>
      <c r="U43" s="3" t="s">
        <v>135</v>
      </c>
      <c r="V43" s="3" t="s">
        <v>135</v>
      </c>
      <c r="W43" s="3" t="s">
        <v>122</v>
      </c>
      <c r="X43" s="3">
        <v>13</v>
      </c>
      <c r="Y43" s="3">
        <v>13</v>
      </c>
      <c r="Z43" s="3" t="s">
        <v>122</v>
      </c>
      <c r="AA43" s="3">
        <v>24</v>
      </c>
      <c r="AB43" s="3">
        <v>10</v>
      </c>
      <c r="AC43" s="3" t="s">
        <v>122</v>
      </c>
      <c r="AD43" s="3" t="s">
        <v>115</v>
      </c>
      <c r="AE43" s="3" t="s">
        <v>122</v>
      </c>
      <c r="AF43" s="3" t="s">
        <v>122</v>
      </c>
      <c r="AG43" s="3">
        <v>12</v>
      </c>
      <c r="AH43" s="3">
        <v>23</v>
      </c>
      <c r="AI43" s="3" t="s">
        <v>122</v>
      </c>
      <c r="AJ43" s="3">
        <v>17</v>
      </c>
      <c r="AK43" s="3">
        <v>17</v>
      </c>
      <c r="AL43" s="3" t="s">
        <v>122</v>
      </c>
      <c r="AM43" s="3">
        <v>11</v>
      </c>
    </row>
    <row r="44" spans="1:39" s="2" customFormat="1">
      <c r="A44" s="17" t="s">
        <v>92</v>
      </c>
      <c r="B44" s="4" t="s">
        <v>50</v>
      </c>
      <c r="C44" s="5" t="s">
        <v>51</v>
      </c>
      <c r="D44" s="5" t="s">
        <v>47</v>
      </c>
      <c r="E44" s="3" t="s">
        <v>104</v>
      </c>
      <c r="F44" s="3" t="s">
        <v>104</v>
      </c>
      <c r="G44" s="3" t="s">
        <v>105</v>
      </c>
      <c r="H44" s="3" t="s">
        <v>105</v>
      </c>
      <c r="I44" s="3" t="s">
        <v>104</v>
      </c>
      <c r="J44" s="3" t="s">
        <v>104</v>
      </c>
      <c r="K44" s="3" t="s">
        <v>104</v>
      </c>
      <c r="L44" s="3" t="s">
        <v>107</v>
      </c>
      <c r="M44" s="3" t="s">
        <v>107</v>
      </c>
      <c r="N44" s="3" t="s">
        <v>107</v>
      </c>
      <c r="O44" s="3" t="s">
        <v>107</v>
      </c>
      <c r="P44" s="3" t="s">
        <v>109</v>
      </c>
      <c r="Q44" s="3" t="s">
        <v>107</v>
      </c>
      <c r="R44" s="3" t="s">
        <v>107</v>
      </c>
      <c r="S44" s="3" t="s">
        <v>107</v>
      </c>
      <c r="T44" s="3" t="s">
        <v>135</v>
      </c>
      <c r="U44" s="3" t="s">
        <v>135</v>
      </c>
      <c r="V44" s="3" t="s">
        <v>135</v>
      </c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</row>
    <row r="45" spans="1:39" s="2" customFormat="1">
      <c r="A45" s="17" t="s">
        <v>56</v>
      </c>
      <c r="B45" s="4" t="s">
        <v>50</v>
      </c>
      <c r="C45" s="5" t="s">
        <v>51</v>
      </c>
      <c r="D45" s="5" t="s">
        <v>47</v>
      </c>
      <c r="E45" s="3" t="s">
        <v>104</v>
      </c>
      <c r="F45" s="3" t="s">
        <v>104</v>
      </c>
      <c r="G45" s="3" t="s">
        <v>105</v>
      </c>
      <c r="H45" s="3" t="s">
        <v>105</v>
      </c>
      <c r="I45" s="3" t="s">
        <v>104</v>
      </c>
      <c r="J45" s="3" t="s">
        <v>104</v>
      </c>
      <c r="K45" s="3" t="s">
        <v>117</v>
      </c>
      <c r="L45" s="3" t="s">
        <v>107</v>
      </c>
      <c r="M45" s="3" t="s">
        <v>107</v>
      </c>
      <c r="N45" s="3" t="s">
        <v>107</v>
      </c>
      <c r="O45" s="3" t="s">
        <v>107</v>
      </c>
      <c r="P45" s="3" t="s">
        <v>109</v>
      </c>
      <c r="Q45" s="3" t="s">
        <v>107</v>
      </c>
      <c r="R45" s="3" t="s">
        <v>107</v>
      </c>
      <c r="S45" s="3" t="s">
        <v>107</v>
      </c>
      <c r="T45" s="3" t="s">
        <v>135</v>
      </c>
      <c r="U45" s="3" t="s">
        <v>135</v>
      </c>
      <c r="V45" s="3" t="s">
        <v>135</v>
      </c>
      <c r="W45" s="3">
        <v>15</v>
      </c>
      <c r="X45" s="3" t="s">
        <v>116</v>
      </c>
      <c r="Y45" s="3">
        <v>13</v>
      </c>
      <c r="Z45" s="3"/>
      <c r="AA45" s="3" t="s">
        <v>122</v>
      </c>
      <c r="AB45" s="3" t="s">
        <v>122</v>
      </c>
      <c r="AC45" s="3">
        <v>11</v>
      </c>
      <c r="AD45" s="3">
        <v>14</v>
      </c>
      <c r="AE45" s="3">
        <v>14</v>
      </c>
      <c r="AF45" s="3" t="s">
        <v>122</v>
      </c>
      <c r="AG45" s="3">
        <v>12</v>
      </c>
      <c r="AH45" s="3">
        <v>23</v>
      </c>
      <c r="AI45" s="3" t="s">
        <v>122</v>
      </c>
      <c r="AJ45" s="3">
        <v>17</v>
      </c>
      <c r="AK45" s="3">
        <v>17</v>
      </c>
      <c r="AL45" s="3" t="s">
        <v>122</v>
      </c>
      <c r="AM45" s="3" t="s">
        <v>122</v>
      </c>
    </row>
    <row r="46" spans="1:39" s="2" customFormat="1">
      <c r="A46" s="17" t="s">
        <v>93</v>
      </c>
      <c r="B46" s="4" t="s">
        <v>50</v>
      </c>
      <c r="C46" s="5" t="s">
        <v>51</v>
      </c>
      <c r="D46" s="5" t="s">
        <v>47</v>
      </c>
      <c r="E46" s="3" t="s">
        <v>104</v>
      </c>
      <c r="F46" s="3" t="s">
        <v>104</v>
      </c>
      <c r="G46" s="3" t="s">
        <v>105</v>
      </c>
      <c r="H46" s="3" t="s">
        <v>105</v>
      </c>
      <c r="I46" s="3" t="s">
        <v>104</v>
      </c>
      <c r="J46" s="3" t="s">
        <v>104</v>
      </c>
      <c r="K46" s="3" t="s">
        <v>104</v>
      </c>
      <c r="L46" s="3" t="s">
        <v>107</v>
      </c>
      <c r="M46" s="3" t="s">
        <v>107</v>
      </c>
      <c r="N46" s="3" t="s">
        <v>107</v>
      </c>
      <c r="O46" s="3" t="s">
        <v>107</v>
      </c>
      <c r="P46" s="3" t="s">
        <v>109</v>
      </c>
      <c r="Q46" s="3" t="s">
        <v>107</v>
      </c>
      <c r="R46" s="3" t="s">
        <v>107</v>
      </c>
      <c r="S46" s="3" t="s">
        <v>107</v>
      </c>
      <c r="T46" s="3" t="s">
        <v>135</v>
      </c>
      <c r="U46" s="3" t="s">
        <v>135</v>
      </c>
      <c r="V46" s="3" t="s">
        <v>135</v>
      </c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</row>
    <row r="47" spans="1:39" s="2" customFormat="1">
      <c r="A47" s="17" t="s">
        <v>94</v>
      </c>
      <c r="B47" s="4" t="s">
        <v>50</v>
      </c>
      <c r="C47" s="5" t="s">
        <v>51</v>
      </c>
      <c r="D47" s="5" t="s">
        <v>47</v>
      </c>
      <c r="E47" s="3" t="s">
        <v>104</v>
      </c>
      <c r="F47" s="3" t="s">
        <v>104</v>
      </c>
      <c r="G47" s="3" t="s">
        <v>105</v>
      </c>
      <c r="H47" s="3" t="s">
        <v>105</v>
      </c>
      <c r="I47" s="3" t="s">
        <v>104</v>
      </c>
      <c r="J47" s="3" t="s">
        <v>104</v>
      </c>
      <c r="K47" s="3" t="s">
        <v>104</v>
      </c>
      <c r="L47" s="3" t="s">
        <v>107</v>
      </c>
      <c r="M47" s="3" t="s">
        <v>107</v>
      </c>
      <c r="N47" s="3" t="s">
        <v>107</v>
      </c>
      <c r="O47" s="3" t="s">
        <v>107</v>
      </c>
      <c r="P47" s="3" t="s">
        <v>109</v>
      </c>
      <c r="Q47" s="3" t="s">
        <v>107</v>
      </c>
      <c r="R47" s="3" t="s">
        <v>107</v>
      </c>
      <c r="S47" s="3" t="s">
        <v>107</v>
      </c>
      <c r="T47" s="3" t="s">
        <v>135</v>
      </c>
      <c r="U47" s="3" t="s">
        <v>135</v>
      </c>
      <c r="V47" s="3" t="s">
        <v>135</v>
      </c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</row>
    <row r="48" spans="1:39" s="2" customFormat="1">
      <c r="A48" s="17" t="s">
        <v>75</v>
      </c>
      <c r="B48" s="4" t="s">
        <v>57</v>
      </c>
      <c r="C48" s="5" t="s">
        <v>58</v>
      </c>
      <c r="D48" s="5" t="s">
        <v>49</v>
      </c>
      <c r="E48" s="3" t="s">
        <v>106</v>
      </c>
      <c r="F48" s="3" t="s">
        <v>107</v>
      </c>
      <c r="G48" s="3"/>
      <c r="H48" s="3" t="s">
        <v>107</v>
      </c>
      <c r="I48" s="3" t="s">
        <v>107</v>
      </c>
      <c r="J48" s="3" t="s">
        <v>106</v>
      </c>
      <c r="K48" s="3" t="s">
        <v>110</v>
      </c>
      <c r="L48" s="3" t="s">
        <v>110</v>
      </c>
      <c r="M48" s="3" t="s">
        <v>104</v>
      </c>
      <c r="N48" s="3" t="s">
        <v>105</v>
      </c>
      <c r="O48" s="3" t="str">
        <f>ASC("-2bp")</f>
        <v>-2bp</v>
      </c>
      <c r="P48" s="3" t="s">
        <v>109</v>
      </c>
      <c r="Q48" s="3" t="s">
        <v>106</v>
      </c>
      <c r="R48" s="3" t="str">
        <f>ASC("+5bp")</f>
        <v>+5bp</v>
      </c>
      <c r="S48" s="3" t="s">
        <v>107</v>
      </c>
      <c r="T48" s="3" t="s">
        <v>135</v>
      </c>
      <c r="U48" s="3" t="s">
        <v>135</v>
      </c>
      <c r="V48" s="3" t="s">
        <v>135</v>
      </c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</row>
    <row r="49" spans="1:39" s="2" customFormat="1">
      <c r="A49" s="17" t="s">
        <v>76</v>
      </c>
      <c r="B49" s="4" t="s">
        <v>57</v>
      </c>
      <c r="C49" s="5" t="s">
        <v>58</v>
      </c>
      <c r="D49" s="5" t="s">
        <v>49</v>
      </c>
      <c r="E49" s="3" t="s">
        <v>106</v>
      </c>
      <c r="F49" s="3" t="s">
        <v>107</v>
      </c>
      <c r="G49" s="3" t="s">
        <v>107</v>
      </c>
      <c r="H49" s="3" t="s">
        <v>107</v>
      </c>
      <c r="I49" s="3" t="s">
        <v>107</v>
      </c>
      <c r="J49" s="3" t="s">
        <v>106</v>
      </c>
      <c r="K49" s="3" t="s">
        <v>110</v>
      </c>
      <c r="L49" s="3" t="s">
        <v>110</v>
      </c>
      <c r="M49" s="3" t="s">
        <v>104</v>
      </c>
      <c r="N49" s="3" t="s">
        <v>105</v>
      </c>
      <c r="O49" s="3" t="str">
        <f>ASC("-2bp")</f>
        <v>-2bp</v>
      </c>
      <c r="P49" s="3" t="s">
        <v>109</v>
      </c>
      <c r="Q49" s="3" t="s">
        <v>106</v>
      </c>
      <c r="R49" s="3" t="str">
        <f>ASC("+5bp")</f>
        <v>+5bp</v>
      </c>
      <c r="S49" s="3" t="s">
        <v>107</v>
      </c>
      <c r="T49" s="3" t="s">
        <v>135</v>
      </c>
      <c r="U49" s="3" t="s">
        <v>135</v>
      </c>
      <c r="V49" s="3" t="s">
        <v>135</v>
      </c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</row>
    <row r="50" spans="1:39" s="2" customFormat="1">
      <c r="A50" s="17" t="s">
        <v>77</v>
      </c>
      <c r="B50" s="4" t="s">
        <v>57</v>
      </c>
      <c r="C50" s="5" t="s">
        <v>58</v>
      </c>
      <c r="D50" s="5" t="s">
        <v>49</v>
      </c>
      <c r="E50" s="3" t="s">
        <v>106</v>
      </c>
      <c r="F50" s="3" t="s">
        <v>107</v>
      </c>
      <c r="G50" s="3" t="s">
        <v>107</v>
      </c>
      <c r="H50" s="3" t="s">
        <v>107</v>
      </c>
      <c r="I50" s="3" t="s">
        <v>107</v>
      </c>
      <c r="J50" s="3" t="s">
        <v>106</v>
      </c>
      <c r="K50" s="3" t="s">
        <v>110</v>
      </c>
      <c r="L50" s="3" t="s">
        <v>110</v>
      </c>
      <c r="M50" s="3" t="s">
        <v>104</v>
      </c>
      <c r="N50" s="3" t="s">
        <v>105</v>
      </c>
      <c r="O50" s="3" t="str">
        <f>ASC("-2bp")</f>
        <v>-2bp</v>
      </c>
      <c r="P50" s="3" t="s">
        <v>109</v>
      </c>
      <c r="Q50" s="3" t="s">
        <v>106</v>
      </c>
      <c r="R50" s="3" t="str">
        <f>ASC("+5bp")</f>
        <v>+5bp</v>
      </c>
      <c r="S50" s="3" t="s">
        <v>107</v>
      </c>
      <c r="T50" s="3" t="s">
        <v>135</v>
      </c>
      <c r="U50" s="3" t="s">
        <v>135</v>
      </c>
      <c r="V50" s="3" t="s">
        <v>135</v>
      </c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</row>
    <row r="51" spans="1:39">
      <c r="A51" s="15" t="s">
        <v>121</v>
      </c>
    </row>
    <row r="52" spans="1:39" ht="15" customHeight="1">
      <c r="A52" s="21" t="s">
        <v>119</v>
      </c>
    </row>
    <row r="53" spans="1:39">
      <c r="A53" s="22" t="s">
        <v>118</v>
      </c>
    </row>
    <row r="54" spans="1:39">
      <c r="A54" s="22" t="s">
        <v>120</v>
      </c>
    </row>
    <row r="55" spans="1:39">
      <c r="A55" s="20"/>
    </row>
    <row r="56" spans="1:39">
      <c r="A56" s="20"/>
    </row>
  </sheetData>
  <autoFilter ref="A2:AE50"/>
  <mergeCells count="19">
    <mergeCell ref="A1:AE1"/>
    <mergeCell ref="B2:B3"/>
    <mergeCell ref="C2:C3"/>
    <mergeCell ref="AE2:AE3"/>
    <mergeCell ref="AA2:AA3"/>
    <mergeCell ref="AB2:AB3"/>
    <mergeCell ref="AC2:AC3"/>
    <mergeCell ref="AD2:AD3"/>
    <mergeCell ref="W2:W3"/>
    <mergeCell ref="Y2:Y3"/>
    <mergeCell ref="AK2:AK3"/>
    <mergeCell ref="AL2:AL3"/>
    <mergeCell ref="AM2:AM3"/>
    <mergeCell ref="AF2:AF3"/>
    <mergeCell ref="AG2:AG3"/>
    <mergeCell ref="AH2:AH3"/>
    <mergeCell ref="AI2:AI3"/>
    <mergeCell ref="AJ2:AJ3"/>
    <mergeCell ref="Z2:Z3"/>
  </mergeCells>
  <phoneticPr fontId="4" type="noConversion"/>
  <pageMargins left="0.74803149606299213" right="0.74803149606299213" top="0.98425196850393704" bottom="0.98425196850393704" header="0.51181102362204722" footer="0.51181102362204722"/>
  <pageSetup paperSize="9" orientation="landscape" horizontalDpi="4294967293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Sample information</vt:lpstr>
      <vt:lpstr>Sample_ID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Administrator</cp:lastModifiedBy>
  <dcterms:created xsi:type="dcterms:W3CDTF">1996-12-17T01:32:42Z</dcterms:created>
  <dcterms:modified xsi:type="dcterms:W3CDTF">2013-09-22T13:29:23Z</dcterms:modified>
</cp:coreProperties>
</file>