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740" yWindow="-80" windowWidth="24800" windowHeight="1732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10" i="1"/>
  <c r="E110"/>
  <c r="D110"/>
  <c r="F109"/>
  <c r="E109"/>
  <c r="D109"/>
  <c r="F83"/>
  <c r="E83"/>
  <c r="D83"/>
  <c r="F82"/>
  <c r="E82"/>
  <c r="D82"/>
  <c r="F55"/>
  <c r="E55"/>
  <c r="D55"/>
  <c r="F54"/>
  <c r="E54"/>
  <c r="D54"/>
  <c r="F27"/>
  <c r="E27"/>
  <c r="D27"/>
  <c r="F26"/>
  <c r="E26"/>
  <c r="D26"/>
</calcChain>
</file>

<file path=xl/sharedStrings.xml><?xml version="1.0" encoding="utf-8"?>
<sst xmlns="http://schemas.openxmlformats.org/spreadsheetml/2006/main" count="142" uniqueCount="27">
  <si>
    <t>n/a</t>
    <phoneticPr fontId="1" type="noConversion"/>
  </si>
  <si>
    <t>SOAPdenovo</t>
  </si>
  <si>
    <t>SOAPdenovo</t>
    <phoneticPr fontId="1" type="noConversion"/>
  </si>
  <si>
    <t>Raw assemblies</t>
    <phoneticPr fontId="1" type="noConversion"/>
  </si>
  <si>
    <t>n50(bp)</t>
    <phoneticPr fontId="1" type="noConversion"/>
  </si>
  <si>
    <t>totContigs(bp)</t>
    <phoneticPr fontId="1" type="noConversion"/>
  </si>
  <si>
    <t>totLength(bp)</t>
    <phoneticPr fontId="1" type="noConversion"/>
  </si>
  <si>
    <t>method</t>
    <phoneticPr fontId="1" type="noConversion"/>
  </si>
  <si>
    <t>kmer</t>
  </si>
  <si>
    <t>n/a</t>
  </si>
  <si>
    <t>T.amoenus</t>
    <phoneticPr fontId="1" type="noConversion"/>
  </si>
  <si>
    <t>ABySS</t>
    <phoneticPr fontId="1" type="noConversion"/>
  </si>
  <si>
    <t>MEAN</t>
    <phoneticPr fontId="1" type="noConversion"/>
  </si>
  <si>
    <t>STD</t>
    <phoneticPr fontId="1" type="noConversion"/>
  </si>
  <si>
    <t>kcov</t>
    <phoneticPr fontId="1" type="noConversion"/>
  </si>
  <si>
    <t>mean(bp)</t>
    <phoneticPr fontId="1" type="noConversion"/>
  </si>
  <si>
    <t>median(bp)</t>
    <phoneticPr fontId="1" type="noConversion"/>
  </si>
  <si>
    <t>T.alpinus</t>
    <phoneticPr fontId="1" type="noConversion"/>
  </si>
  <si>
    <t>ABySS</t>
    <phoneticPr fontId="1" type="noConversion"/>
  </si>
  <si>
    <t>SOAPdenovo</t>
    <phoneticPr fontId="1" type="noConversion"/>
  </si>
  <si>
    <t>MEAN</t>
    <phoneticPr fontId="1" type="noConversion"/>
  </si>
  <si>
    <t>STD</t>
    <phoneticPr fontId="1" type="noConversion"/>
  </si>
  <si>
    <t>Raw assemblies</t>
    <phoneticPr fontId="1" type="noConversion"/>
  </si>
  <si>
    <t>ABySS</t>
    <phoneticPr fontId="1" type="noConversion"/>
  </si>
  <si>
    <t>T.ruficaudus</t>
    <phoneticPr fontId="1" type="noConversion"/>
  </si>
  <si>
    <t>n/a</t>
    <phoneticPr fontId="1" type="noConversion"/>
  </si>
  <si>
    <t>T.striatus</t>
    <phoneticPr fontId="1" type="noConversion"/>
  </si>
</sst>
</file>

<file path=xl/styles.xml><?xml version="1.0" encoding="utf-8"?>
<styleSheet xmlns="http://schemas.openxmlformats.org/spreadsheetml/2006/main">
  <numFmts count="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sz val="8"/>
      <name val="Verdana"/>
    </font>
    <font>
      <b/>
      <sz val="10"/>
      <color indexed="8"/>
      <name val="Verdana"/>
    </font>
    <font>
      <b/>
      <i/>
      <sz val="10"/>
      <color indexed="8"/>
      <name val="Verdana"/>
    </font>
    <font>
      <sz val="10"/>
      <color indexed="8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110"/>
  <sheetViews>
    <sheetView tabSelected="1" view="pageLayout" workbookViewId="0">
      <selection activeCell="F102" sqref="F102"/>
    </sheetView>
  </sheetViews>
  <sheetFormatPr baseColWidth="10" defaultRowHeight="13"/>
  <cols>
    <col min="1" max="1" width="19.140625" style="6" bestFit="1" customWidth="1"/>
    <col min="2" max="2" width="5.28515625" style="6" bestFit="1" customWidth="1"/>
    <col min="3" max="3" width="4.85546875" style="6" bestFit="1" customWidth="1"/>
    <col min="4" max="4" width="9.140625" style="6" bestFit="1" customWidth="1"/>
    <col min="5" max="5" width="10.5703125" style="6" bestFit="1" customWidth="1"/>
    <col min="6" max="6" width="7.7109375" style="6" bestFit="1" customWidth="1"/>
    <col min="7" max="7" width="13" style="6" bestFit="1" customWidth="1"/>
    <col min="8" max="8" width="12.5703125" style="6" bestFit="1" customWidth="1"/>
    <col min="9" max="9" width="10.28515625" style="6" bestFit="1" customWidth="1"/>
    <col min="10" max="16384" width="10.7109375" style="6"/>
  </cols>
  <sheetData>
    <row r="1" spans="1:9" s="2" customFormat="1">
      <c r="A1" s="3" t="s">
        <v>3</v>
      </c>
      <c r="B1" s="4" t="s">
        <v>8</v>
      </c>
      <c r="C1" s="4" t="s">
        <v>14</v>
      </c>
      <c r="D1" s="4" t="s">
        <v>15</v>
      </c>
      <c r="E1" s="4" t="s">
        <v>16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>
      <c r="A2" s="5" t="s">
        <v>17</v>
      </c>
      <c r="B2" s="6">
        <v>21</v>
      </c>
      <c r="C2" s="6">
        <v>6</v>
      </c>
      <c r="D2" s="6">
        <v>325</v>
      </c>
      <c r="E2" s="6">
        <v>287</v>
      </c>
      <c r="F2" s="6">
        <v>331</v>
      </c>
      <c r="G2" s="6">
        <v>76783</v>
      </c>
      <c r="H2" s="6">
        <v>24997452</v>
      </c>
      <c r="I2" s="6" t="s">
        <v>18</v>
      </c>
    </row>
    <row r="3" spans="1:9">
      <c r="B3" s="6">
        <v>21</v>
      </c>
      <c r="C3" s="6">
        <v>10</v>
      </c>
      <c r="D3" s="6">
        <v>360</v>
      </c>
      <c r="E3" s="6">
        <v>312</v>
      </c>
      <c r="F3" s="6">
        <v>374</v>
      </c>
      <c r="G3" s="6">
        <v>23347</v>
      </c>
      <c r="H3" s="6">
        <v>8414181</v>
      </c>
      <c r="I3" s="6" t="s">
        <v>18</v>
      </c>
    </row>
    <row r="4" spans="1:9">
      <c r="B4" s="6">
        <v>21</v>
      </c>
      <c r="C4" s="6">
        <v>15</v>
      </c>
      <c r="D4" s="6">
        <v>393</v>
      </c>
      <c r="E4" s="6">
        <v>342</v>
      </c>
      <c r="F4" s="6">
        <v>394</v>
      </c>
      <c r="G4" s="6">
        <v>14032</v>
      </c>
      <c r="H4" s="6">
        <v>5526772</v>
      </c>
      <c r="I4" s="6" t="s">
        <v>18</v>
      </c>
    </row>
    <row r="5" spans="1:9">
      <c r="B5" s="6">
        <v>21</v>
      </c>
      <c r="C5" s="6">
        <v>20</v>
      </c>
      <c r="D5" s="6">
        <v>400</v>
      </c>
      <c r="E5" s="6">
        <v>341</v>
      </c>
      <c r="F5" s="6">
        <v>391</v>
      </c>
      <c r="G5" s="6">
        <v>11809</v>
      </c>
      <c r="H5" s="6">
        <v>4727565</v>
      </c>
      <c r="I5" s="6" t="s">
        <v>18</v>
      </c>
    </row>
    <row r="6" spans="1:9">
      <c r="B6" s="6">
        <v>31</v>
      </c>
      <c r="C6" s="6">
        <v>6</v>
      </c>
      <c r="D6" s="6">
        <v>374</v>
      </c>
      <c r="E6" s="6">
        <v>310</v>
      </c>
      <c r="F6" s="6">
        <v>392</v>
      </c>
      <c r="G6" s="6">
        <v>104655</v>
      </c>
      <c r="H6" s="6">
        <v>39217967</v>
      </c>
      <c r="I6" s="6" t="s">
        <v>18</v>
      </c>
    </row>
    <row r="7" spans="1:9">
      <c r="B7" s="6">
        <v>31</v>
      </c>
      <c r="C7" s="6">
        <v>10</v>
      </c>
      <c r="D7" s="6">
        <v>367</v>
      </c>
      <c r="E7" s="6">
        <v>309</v>
      </c>
      <c r="F7" s="6">
        <v>379</v>
      </c>
      <c r="G7" s="6">
        <v>27466</v>
      </c>
      <c r="H7" s="6">
        <v>10091724</v>
      </c>
      <c r="I7" s="6" t="s">
        <v>11</v>
      </c>
    </row>
    <row r="8" spans="1:9">
      <c r="B8" s="6">
        <v>31</v>
      </c>
      <c r="C8" s="6">
        <v>15</v>
      </c>
      <c r="D8" s="6">
        <v>386</v>
      </c>
      <c r="E8" s="6">
        <v>324</v>
      </c>
      <c r="F8" s="6">
        <v>390</v>
      </c>
      <c r="G8" s="6">
        <v>14263</v>
      </c>
      <c r="H8" s="6">
        <v>5510208</v>
      </c>
      <c r="I8" s="6" t="s">
        <v>11</v>
      </c>
    </row>
    <row r="9" spans="1:9">
      <c r="B9" s="6">
        <v>31</v>
      </c>
      <c r="C9" s="6">
        <v>20</v>
      </c>
      <c r="D9" s="6">
        <v>392</v>
      </c>
      <c r="E9" s="6">
        <v>323</v>
      </c>
      <c r="F9" s="6">
        <v>388</v>
      </c>
      <c r="G9" s="6">
        <v>10453</v>
      </c>
      <c r="H9" s="6">
        <v>4099361</v>
      </c>
      <c r="I9" s="6" t="s">
        <v>11</v>
      </c>
    </row>
    <row r="10" spans="1:9">
      <c r="B10" s="6">
        <v>41</v>
      </c>
      <c r="C10" s="6">
        <v>6</v>
      </c>
      <c r="D10" s="6">
        <v>376</v>
      </c>
      <c r="E10" s="6">
        <v>312</v>
      </c>
      <c r="F10" s="6">
        <v>395</v>
      </c>
      <c r="G10" s="6">
        <v>79049</v>
      </c>
      <c r="H10" s="6">
        <v>29786871</v>
      </c>
      <c r="I10" s="6" t="s">
        <v>11</v>
      </c>
    </row>
    <row r="11" spans="1:9">
      <c r="B11" s="6">
        <v>41</v>
      </c>
      <c r="C11" s="6">
        <v>10</v>
      </c>
      <c r="D11" s="6">
        <v>373</v>
      </c>
      <c r="E11" s="6">
        <v>312</v>
      </c>
      <c r="F11" s="6">
        <v>386</v>
      </c>
      <c r="G11" s="6">
        <v>24462</v>
      </c>
      <c r="H11" s="6">
        <v>9144710</v>
      </c>
      <c r="I11" s="6" t="s">
        <v>11</v>
      </c>
    </row>
    <row r="12" spans="1:9">
      <c r="B12" s="6">
        <v>41</v>
      </c>
      <c r="C12" s="6">
        <v>15</v>
      </c>
      <c r="D12" s="6">
        <v>382</v>
      </c>
      <c r="E12" s="6">
        <v>317</v>
      </c>
      <c r="F12" s="6">
        <v>383</v>
      </c>
      <c r="G12" s="6">
        <v>13664</v>
      </c>
      <c r="H12" s="6">
        <v>5225487</v>
      </c>
      <c r="I12" s="6" t="s">
        <v>11</v>
      </c>
    </row>
    <row r="13" spans="1:9">
      <c r="B13" s="6">
        <v>41</v>
      </c>
      <c r="C13" s="6">
        <v>20</v>
      </c>
      <c r="D13" s="6">
        <v>382</v>
      </c>
      <c r="E13" s="6">
        <v>310</v>
      </c>
      <c r="F13" s="6">
        <v>378</v>
      </c>
      <c r="G13" s="6">
        <v>10119</v>
      </c>
      <c r="H13" s="6">
        <v>3873131</v>
      </c>
      <c r="I13" s="6" t="s">
        <v>11</v>
      </c>
    </row>
    <row r="14" spans="1:9">
      <c r="B14" s="6">
        <v>51</v>
      </c>
      <c r="C14" s="6">
        <v>6</v>
      </c>
      <c r="D14" s="6">
        <v>394</v>
      </c>
      <c r="E14" s="6">
        <v>325</v>
      </c>
      <c r="F14" s="6">
        <v>419</v>
      </c>
      <c r="G14" s="6">
        <v>65377</v>
      </c>
      <c r="H14" s="6">
        <v>25778337</v>
      </c>
      <c r="I14" s="6" t="s">
        <v>11</v>
      </c>
    </row>
    <row r="15" spans="1:9">
      <c r="B15" s="6">
        <v>51</v>
      </c>
      <c r="C15" s="6">
        <v>15</v>
      </c>
      <c r="D15" s="6">
        <v>392</v>
      </c>
      <c r="E15" s="6">
        <v>328</v>
      </c>
      <c r="F15" s="6">
        <v>392</v>
      </c>
      <c r="G15" s="6">
        <v>19519</v>
      </c>
      <c r="H15" s="6">
        <v>7661349</v>
      </c>
      <c r="I15" s="6" t="s">
        <v>11</v>
      </c>
    </row>
    <row r="16" spans="1:9">
      <c r="B16" s="6">
        <v>51</v>
      </c>
      <c r="C16" s="6">
        <v>20</v>
      </c>
      <c r="D16" s="6">
        <v>387</v>
      </c>
      <c r="E16" s="6">
        <v>320</v>
      </c>
      <c r="F16" s="6">
        <v>381</v>
      </c>
      <c r="G16" s="6">
        <v>16059</v>
      </c>
      <c r="H16" s="6">
        <v>6218489</v>
      </c>
      <c r="I16" s="6" t="s">
        <v>11</v>
      </c>
    </row>
    <row r="17" spans="1:9">
      <c r="B17" s="6">
        <v>61</v>
      </c>
      <c r="C17" s="6">
        <v>6</v>
      </c>
      <c r="D17" s="6">
        <v>386</v>
      </c>
      <c r="E17" s="6">
        <v>325</v>
      </c>
      <c r="F17" s="6">
        <v>407</v>
      </c>
      <c r="G17" s="6">
        <v>51380</v>
      </c>
      <c r="H17" s="6">
        <v>19860352</v>
      </c>
      <c r="I17" s="6" t="s">
        <v>11</v>
      </c>
    </row>
    <row r="18" spans="1:9">
      <c r="B18" s="6">
        <v>61</v>
      </c>
      <c r="C18" s="6">
        <v>10</v>
      </c>
      <c r="D18" s="6">
        <v>393</v>
      </c>
      <c r="E18" s="6">
        <v>335</v>
      </c>
      <c r="F18" s="6">
        <v>403</v>
      </c>
      <c r="G18" s="6">
        <v>28472</v>
      </c>
      <c r="H18" s="6">
        <v>11201434</v>
      </c>
      <c r="I18" s="6" t="s">
        <v>11</v>
      </c>
    </row>
    <row r="19" spans="1:9">
      <c r="B19" s="6">
        <v>61</v>
      </c>
      <c r="C19" s="6">
        <v>15</v>
      </c>
      <c r="D19" s="6">
        <v>389</v>
      </c>
      <c r="E19" s="6">
        <v>328</v>
      </c>
      <c r="F19" s="6">
        <v>388</v>
      </c>
      <c r="G19" s="6">
        <v>21756</v>
      </c>
      <c r="H19" s="6">
        <v>8478235</v>
      </c>
      <c r="I19" s="6" t="s">
        <v>11</v>
      </c>
    </row>
    <row r="20" spans="1:9">
      <c r="B20" s="6">
        <v>61</v>
      </c>
      <c r="C20" s="6">
        <v>20</v>
      </c>
      <c r="D20" s="6">
        <v>383</v>
      </c>
      <c r="E20" s="6">
        <v>318</v>
      </c>
      <c r="F20" s="6">
        <v>376</v>
      </c>
      <c r="G20" s="6">
        <v>18894</v>
      </c>
      <c r="H20" s="6">
        <v>7243587</v>
      </c>
      <c r="I20" s="6" t="s">
        <v>11</v>
      </c>
    </row>
    <row r="21" spans="1:9">
      <c r="B21" s="6">
        <v>21</v>
      </c>
      <c r="C21" s="6" t="s">
        <v>0</v>
      </c>
      <c r="D21" s="6">
        <v>313</v>
      </c>
      <c r="E21" s="6">
        <v>268</v>
      </c>
      <c r="F21" s="6">
        <v>306</v>
      </c>
      <c r="G21" s="6">
        <v>787786</v>
      </c>
      <c r="H21" s="6">
        <v>246835023</v>
      </c>
      <c r="I21" s="6" t="s">
        <v>1</v>
      </c>
    </row>
    <row r="22" spans="1:9">
      <c r="B22" s="6">
        <v>31</v>
      </c>
      <c r="C22" s="6" t="s">
        <v>0</v>
      </c>
      <c r="D22" s="6">
        <v>311</v>
      </c>
      <c r="E22" s="6">
        <v>264</v>
      </c>
      <c r="F22" s="6">
        <v>302</v>
      </c>
      <c r="G22" s="6">
        <v>726535</v>
      </c>
      <c r="H22" s="6">
        <v>226217149</v>
      </c>
      <c r="I22" s="6" t="s">
        <v>2</v>
      </c>
    </row>
    <row r="23" spans="1:9">
      <c r="B23" s="6">
        <v>41</v>
      </c>
      <c r="C23" s="6" t="s">
        <v>0</v>
      </c>
      <c r="D23" s="6">
        <v>298</v>
      </c>
      <c r="E23" s="6">
        <v>257</v>
      </c>
      <c r="F23" s="6">
        <v>287</v>
      </c>
      <c r="G23" s="6">
        <v>561720</v>
      </c>
      <c r="H23" s="6">
        <v>167401926</v>
      </c>
      <c r="I23" s="6" t="s">
        <v>1</v>
      </c>
    </row>
    <row r="24" spans="1:9">
      <c r="B24" s="6">
        <v>51</v>
      </c>
      <c r="C24" s="6" t="s">
        <v>0</v>
      </c>
      <c r="D24" s="6">
        <v>287</v>
      </c>
      <c r="E24" s="6">
        <v>250</v>
      </c>
      <c r="F24" s="6">
        <v>274</v>
      </c>
      <c r="G24" s="6">
        <v>365562</v>
      </c>
      <c r="H24" s="6">
        <v>105080789</v>
      </c>
      <c r="I24" s="6" t="s">
        <v>1</v>
      </c>
    </row>
    <row r="25" spans="1:9">
      <c r="B25" s="6">
        <v>61</v>
      </c>
      <c r="C25" s="6" t="s">
        <v>0</v>
      </c>
      <c r="D25" s="6">
        <v>286</v>
      </c>
      <c r="E25" s="6">
        <v>247</v>
      </c>
      <c r="F25" s="6">
        <v>270</v>
      </c>
      <c r="G25" s="6">
        <v>190211</v>
      </c>
      <c r="H25" s="6">
        <v>54556000</v>
      </c>
      <c r="I25" s="6" t="s">
        <v>1</v>
      </c>
    </row>
    <row r="26" spans="1:9" s="7" customFormat="1">
      <c r="A26" s="1" t="s">
        <v>12</v>
      </c>
      <c r="D26" s="7">
        <f>AVERAGE(D2:D25)</f>
        <v>363.70833333333331</v>
      </c>
      <c r="E26" s="7">
        <f t="shared" ref="E26:F26" si="0">AVERAGE(E2:E25)</f>
        <v>306.83333333333331</v>
      </c>
      <c r="F26" s="7">
        <f t="shared" si="0"/>
        <v>366.08333333333331</v>
      </c>
    </row>
    <row r="27" spans="1:9">
      <c r="A27" s="2" t="s">
        <v>13</v>
      </c>
      <c r="D27" s="6">
        <f>STDEV(D2:D25)</f>
        <v>37.431071917960658</v>
      </c>
      <c r="E27" s="6">
        <f t="shared" ref="E27:F27" si="1">STDEV(E2:E25)</f>
        <v>28.624505564997737</v>
      </c>
      <c r="F27" s="6">
        <f t="shared" si="1"/>
        <v>44.349321514997122</v>
      </c>
    </row>
    <row r="29" spans="1:9">
      <c r="A29" s="3" t="s">
        <v>3</v>
      </c>
      <c r="B29" s="6">
        <v>21</v>
      </c>
      <c r="C29" s="6">
        <v>6</v>
      </c>
      <c r="D29" s="6">
        <v>326</v>
      </c>
      <c r="E29" s="6">
        <v>284</v>
      </c>
      <c r="F29" s="6">
        <v>333</v>
      </c>
      <c r="G29" s="6">
        <v>30854</v>
      </c>
      <c r="H29" s="6">
        <v>10089363</v>
      </c>
      <c r="I29" s="6" t="s">
        <v>11</v>
      </c>
    </row>
    <row r="30" spans="1:9">
      <c r="A30" s="5" t="s">
        <v>10</v>
      </c>
      <c r="B30" s="6">
        <v>21</v>
      </c>
      <c r="C30" s="6">
        <v>10</v>
      </c>
      <c r="D30" s="6">
        <v>371</v>
      </c>
      <c r="E30" s="6">
        <v>325</v>
      </c>
      <c r="F30" s="6">
        <v>378</v>
      </c>
      <c r="G30" s="6">
        <v>15634</v>
      </c>
      <c r="H30" s="6">
        <v>5814535</v>
      </c>
      <c r="I30" s="6" t="s">
        <v>11</v>
      </c>
    </row>
    <row r="31" spans="1:9">
      <c r="B31" s="6">
        <v>21</v>
      </c>
      <c r="C31" s="6">
        <v>15</v>
      </c>
      <c r="D31" s="6">
        <v>388</v>
      </c>
      <c r="E31" s="6">
        <v>332</v>
      </c>
      <c r="F31" s="6">
        <v>382</v>
      </c>
      <c r="G31" s="6">
        <v>11954</v>
      </c>
      <c r="H31" s="6">
        <v>4649945</v>
      </c>
      <c r="I31" s="6" t="s">
        <v>11</v>
      </c>
    </row>
    <row r="32" spans="1:9">
      <c r="B32" s="6">
        <v>21</v>
      </c>
      <c r="C32" s="6">
        <v>20</v>
      </c>
      <c r="D32" s="6">
        <v>388</v>
      </c>
      <c r="E32" s="6">
        <v>325</v>
      </c>
      <c r="F32" s="6">
        <v>374</v>
      </c>
      <c r="G32" s="6">
        <v>10788</v>
      </c>
      <c r="H32" s="6">
        <v>4190558</v>
      </c>
      <c r="I32" s="6" t="s">
        <v>11</v>
      </c>
    </row>
    <row r="33" spans="2:9">
      <c r="B33" s="6">
        <v>31</v>
      </c>
      <c r="C33" s="6">
        <v>6</v>
      </c>
      <c r="D33" s="6">
        <v>333</v>
      </c>
      <c r="E33" s="6">
        <v>280</v>
      </c>
      <c r="F33" s="6">
        <v>334</v>
      </c>
      <c r="G33" s="6">
        <v>39110</v>
      </c>
      <c r="H33" s="6">
        <v>13041239</v>
      </c>
      <c r="I33" s="6" t="s">
        <v>11</v>
      </c>
    </row>
    <row r="34" spans="2:9">
      <c r="B34" s="6">
        <v>31</v>
      </c>
      <c r="C34" s="6">
        <v>10</v>
      </c>
      <c r="D34" s="6">
        <v>366</v>
      </c>
      <c r="E34" s="6">
        <v>303</v>
      </c>
      <c r="F34" s="6">
        <v>370</v>
      </c>
      <c r="G34" s="6">
        <v>13120</v>
      </c>
      <c r="H34" s="6">
        <v>4812752</v>
      </c>
      <c r="I34" s="6" t="s">
        <v>11</v>
      </c>
    </row>
    <row r="35" spans="2:9">
      <c r="B35" s="6">
        <v>31</v>
      </c>
      <c r="C35" s="6">
        <v>15</v>
      </c>
      <c r="D35" s="6">
        <v>385</v>
      </c>
      <c r="E35" s="6">
        <v>309</v>
      </c>
      <c r="F35" s="6">
        <v>385</v>
      </c>
      <c r="G35" s="6">
        <v>7505</v>
      </c>
      <c r="H35" s="6">
        <v>2894564</v>
      </c>
      <c r="I35" s="6" t="s">
        <v>11</v>
      </c>
    </row>
    <row r="36" spans="2:9">
      <c r="B36" s="6">
        <v>31</v>
      </c>
      <c r="C36" s="6">
        <v>20</v>
      </c>
      <c r="D36" s="6">
        <v>394</v>
      </c>
      <c r="E36" s="6">
        <v>305</v>
      </c>
      <c r="F36" s="6">
        <v>396</v>
      </c>
      <c r="G36" s="6">
        <v>5519</v>
      </c>
      <c r="H36" s="6">
        <v>2177358</v>
      </c>
      <c r="I36" s="6" t="s">
        <v>11</v>
      </c>
    </row>
    <row r="37" spans="2:9">
      <c r="B37" s="6">
        <v>41</v>
      </c>
      <c r="C37" s="6">
        <v>6</v>
      </c>
      <c r="D37" s="6">
        <v>338</v>
      </c>
      <c r="E37" s="6">
        <v>282</v>
      </c>
      <c r="F37" s="6">
        <v>339</v>
      </c>
      <c r="G37" s="6">
        <v>32801</v>
      </c>
      <c r="H37" s="6">
        <v>11087541</v>
      </c>
      <c r="I37" s="6" t="s">
        <v>11</v>
      </c>
    </row>
    <row r="38" spans="2:9">
      <c r="B38" s="6">
        <v>41</v>
      </c>
      <c r="C38" s="6">
        <v>10</v>
      </c>
      <c r="D38" s="6">
        <v>366</v>
      </c>
      <c r="E38" s="6">
        <v>298</v>
      </c>
      <c r="F38" s="6">
        <v>368</v>
      </c>
      <c r="G38" s="6">
        <v>11323</v>
      </c>
      <c r="H38" s="6">
        <v>4145996</v>
      </c>
      <c r="I38" s="6" t="s">
        <v>11</v>
      </c>
    </row>
    <row r="39" spans="2:9">
      <c r="B39" s="6">
        <v>41</v>
      </c>
      <c r="C39" s="6">
        <v>15</v>
      </c>
      <c r="D39" s="6">
        <v>381</v>
      </c>
      <c r="E39" s="6">
        <v>299</v>
      </c>
      <c r="F39" s="6">
        <v>382</v>
      </c>
      <c r="G39" s="6">
        <v>6238</v>
      </c>
      <c r="H39" s="6">
        <v>2379368</v>
      </c>
      <c r="I39" s="6" t="s">
        <v>11</v>
      </c>
    </row>
    <row r="40" spans="2:9">
      <c r="B40" s="6">
        <v>41</v>
      </c>
      <c r="C40" s="6">
        <v>20</v>
      </c>
      <c r="D40" s="6">
        <v>391</v>
      </c>
      <c r="E40" s="6">
        <v>299</v>
      </c>
      <c r="F40" s="6">
        <v>399</v>
      </c>
      <c r="G40" s="6">
        <v>4496</v>
      </c>
      <c r="H40" s="6">
        <v>1762420</v>
      </c>
      <c r="I40" s="6" t="s">
        <v>11</v>
      </c>
    </row>
    <row r="41" spans="2:9">
      <c r="B41" s="6">
        <v>51</v>
      </c>
      <c r="C41" s="6">
        <v>6</v>
      </c>
      <c r="D41" s="6">
        <v>347</v>
      </c>
      <c r="E41" s="6">
        <v>290</v>
      </c>
      <c r="F41" s="6">
        <v>353</v>
      </c>
      <c r="G41" s="6">
        <v>33557</v>
      </c>
      <c r="H41" s="6">
        <v>11661348</v>
      </c>
      <c r="I41" s="6" t="s">
        <v>11</v>
      </c>
    </row>
    <row r="42" spans="2:9">
      <c r="B42" s="6">
        <v>51</v>
      </c>
      <c r="C42" s="6">
        <v>10</v>
      </c>
      <c r="D42" s="6">
        <v>364</v>
      </c>
      <c r="E42" s="6">
        <v>301</v>
      </c>
      <c r="F42" s="6">
        <v>368</v>
      </c>
      <c r="G42" s="6">
        <v>14492</v>
      </c>
      <c r="H42" s="6">
        <v>5275913</v>
      </c>
      <c r="I42" s="6" t="s">
        <v>11</v>
      </c>
    </row>
    <row r="43" spans="2:9">
      <c r="B43" s="6">
        <v>51</v>
      </c>
      <c r="C43" s="6">
        <v>15</v>
      </c>
      <c r="D43" s="6">
        <v>368</v>
      </c>
      <c r="E43" s="6">
        <v>301</v>
      </c>
      <c r="F43" s="6">
        <v>366</v>
      </c>
      <c r="G43" s="6">
        <v>8913</v>
      </c>
      <c r="H43" s="6">
        <v>3285590</v>
      </c>
      <c r="I43" s="6" t="s">
        <v>11</v>
      </c>
    </row>
    <row r="44" spans="2:9">
      <c r="B44" s="6">
        <v>51</v>
      </c>
      <c r="C44" s="6">
        <v>20</v>
      </c>
      <c r="D44" s="6">
        <v>365</v>
      </c>
      <c r="E44" s="6">
        <v>293</v>
      </c>
      <c r="F44" s="6">
        <v>361</v>
      </c>
      <c r="G44" s="6">
        <v>6725</v>
      </c>
      <c r="H44" s="6">
        <v>2461521</v>
      </c>
      <c r="I44" s="6" t="s">
        <v>11</v>
      </c>
    </row>
    <row r="45" spans="2:9">
      <c r="B45" s="6">
        <v>61</v>
      </c>
      <c r="C45" s="6">
        <v>6</v>
      </c>
      <c r="D45" s="6">
        <v>356</v>
      </c>
      <c r="E45" s="6">
        <v>299</v>
      </c>
      <c r="F45" s="6">
        <v>364</v>
      </c>
      <c r="G45" s="6">
        <v>32736</v>
      </c>
      <c r="H45" s="6">
        <v>11654431</v>
      </c>
      <c r="I45" s="6" t="s">
        <v>11</v>
      </c>
    </row>
    <row r="46" spans="2:9">
      <c r="B46" s="6">
        <v>61</v>
      </c>
      <c r="C46" s="6">
        <v>10</v>
      </c>
      <c r="D46" s="6">
        <v>368</v>
      </c>
      <c r="E46" s="6">
        <v>308</v>
      </c>
      <c r="F46" s="6">
        <v>371</v>
      </c>
      <c r="G46" s="6">
        <v>19224</v>
      </c>
      <c r="H46" s="6">
        <v>7084481</v>
      </c>
      <c r="I46" s="6" t="s">
        <v>11</v>
      </c>
    </row>
    <row r="47" spans="2:9">
      <c r="B47" s="6">
        <v>61</v>
      </c>
      <c r="C47" s="6">
        <v>15</v>
      </c>
      <c r="D47" s="6">
        <v>365</v>
      </c>
      <c r="E47" s="6">
        <v>300</v>
      </c>
      <c r="F47" s="6">
        <v>361</v>
      </c>
      <c r="G47" s="6">
        <v>14204</v>
      </c>
      <c r="H47" s="6">
        <v>5196526</v>
      </c>
      <c r="I47" s="6" t="s">
        <v>11</v>
      </c>
    </row>
    <row r="48" spans="2:9">
      <c r="B48" s="6">
        <v>61</v>
      </c>
      <c r="C48" s="6">
        <v>20</v>
      </c>
      <c r="D48" s="6">
        <v>360</v>
      </c>
      <c r="E48" s="6">
        <v>292</v>
      </c>
      <c r="F48" s="6">
        <v>354</v>
      </c>
      <c r="G48" s="6">
        <v>11608</v>
      </c>
      <c r="H48" s="6">
        <v>4189308</v>
      </c>
      <c r="I48" s="6" t="s">
        <v>11</v>
      </c>
    </row>
    <row r="49" spans="1:9">
      <c r="B49" s="6">
        <v>21</v>
      </c>
      <c r="C49" s="6" t="s">
        <v>9</v>
      </c>
      <c r="D49" s="6">
        <v>262</v>
      </c>
      <c r="E49" s="6">
        <v>240</v>
      </c>
      <c r="F49" s="6">
        <v>252</v>
      </c>
      <c r="G49" s="6">
        <v>128501</v>
      </c>
      <c r="H49" s="6">
        <v>33760113</v>
      </c>
      <c r="I49" s="6" t="s">
        <v>19</v>
      </c>
    </row>
    <row r="50" spans="1:9">
      <c r="B50" s="6">
        <v>31</v>
      </c>
      <c r="C50" s="6" t="s">
        <v>9</v>
      </c>
      <c r="D50" s="6">
        <v>268</v>
      </c>
      <c r="E50" s="6">
        <v>242</v>
      </c>
      <c r="F50" s="6">
        <v>257</v>
      </c>
      <c r="G50" s="6">
        <v>107072</v>
      </c>
      <c r="H50" s="6">
        <v>28784621</v>
      </c>
      <c r="I50" s="6" t="s">
        <v>19</v>
      </c>
    </row>
    <row r="51" spans="1:9">
      <c r="B51" s="6">
        <v>41</v>
      </c>
      <c r="C51" s="6" t="s">
        <v>9</v>
      </c>
      <c r="D51" s="6">
        <v>283</v>
      </c>
      <c r="E51" s="6">
        <v>246</v>
      </c>
      <c r="F51" s="6">
        <v>268</v>
      </c>
      <c r="G51" s="6">
        <v>77072</v>
      </c>
      <c r="H51" s="6">
        <v>21828719</v>
      </c>
      <c r="I51" s="6" t="s">
        <v>19</v>
      </c>
    </row>
    <row r="52" spans="1:9">
      <c r="B52" s="6">
        <v>51</v>
      </c>
      <c r="C52" s="6" t="s">
        <v>9</v>
      </c>
      <c r="D52" s="6">
        <v>308</v>
      </c>
      <c r="E52" s="6">
        <v>257</v>
      </c>
      <c r="F52" s="6">
        <v>300</v>
      </c>
      <c r="G52" s="6">
        <v>55465</v>
      </c>
      <c r="H52" s="6">
        <v>17120001</v>
      </c>
      <c r="I52" s="6" t="s">
        <v>19</v>
      </c>
    </row>
    <row r="53" spans="1:9">
      <c r="B53" s="6">
        <v>61</v>
      </c>
      <c r="C53" s="6" t="s">
        <v>9</v>
      </c>
      <c r="D53" s="6">
        <v>330</v>
      </c>
      <c r="E53" s="6">
        <v>275</v>
      </c>
      <c r="F53" s="6">
        <v>338</v>
      </c>
      <c r="G53" s="6">
        <v>42886</v>
      </c>
      <c r="H53" s="6">
        <v>14154254</v>
      </c>
      <c r="I53" s="6" t="s">
        <v>19</v>
      </c>
    </row>
    <row r="54" spans="1:9">
      <c r="A54" s="1" t="s">
        <v>20</v>
      </c>
      <c r="D54" s="7">
        <f>AVERAGE(D29:D53)</f>
        <v>350.84</v>
      </c>
      <c r="E54" s="7">
        <f t="shared" ref="E54" si="2">AVERAGE(E29:E53)</f>
        <v>291.39999999999998</v>
      </c>
      <c r="F54" s="7">
        <f>AVERAGE(F29:F53)</f>
        <v>350.12</v>
      </c>
    </row>
    <row r="55" spans="1:9">
      <c r="A55" s="2" t="s">
        <v>21</v>
      </c>
      <c r="D55" s="6">
        <f>STDEV(D29:D53)</f>
        <v>37.190590207739305</v>
      </c>
      <c r="E55" s="6">
        <f>STDEV(E29:E53)</f>
        <v>24.289915602982237</v>
      </c>
      <c r="F55" s="6">
        <f>STDEV(F29:F53)</f>
        <v>40.643080591904024</v>
      </c>
    </row>
    <row r="57" spans="1:9">
      <c r="A57" s="3" t="s">
        <v>22</v>
      </c>
      <c r="B57" s="6">
        <v>21</v>
      </c>
      <c r="C57" s="6">
        <v>6</v>
      </c>
      <c r="D57" s="6">
        <v>328</v>
      </c>
      <c r="E57" s="6">
        <v>286</v>
      </c>
      <c r="F57" s="6">
        <v>334</v>
      </c>
      <c r="G57" s="6">
        <v>34250</v>
      </c>
      <c r="H57" s="6">
        <v>11240921</v>
      </c>
      <c r="I57" s="6" t="s">
        <v>23</v>
      </c>
    </row>
    <row r="58" spans="1:9">
      <c r="A58" s="5" t="s">
        <v>24</v>
      </c>
      <c r="B58" s="6">
        <v>21</v>
      </c>
      <c r="C58" s="6">
        <v>10</v>
      </c>
      <c r="D58" s="6">
        <v>371</v>
      </c>
      <c r="E58" s="6">
        <v>325</v>
      </c>
      <c r="F58" s="6">
        <v>380</v>
      </c>
      <c r="G58" s="6">
        <v>16235</v>
      </c>
      <c r="H58" s="6">
        <v>6036527</v>
      </c>
      <c r="I58" s="6" t="s">
        <v>23</v>
      </c>
    </row>
    <row r="59" spans="1:9">
      <c r="B59" s="6">
        <v>21</v>
      </c>
      <c r="C59" s="6">
        <v>15</v>
      </c>
      <c r="D59" s="6">
        <v>391</v>
      </c>
      <c r="E59" s="6">
        <v>336</v>
      </c>
      <c r="F59" s="6">
        <v>386</v>
      </c>
      <c r="G59" s="6">
        <v>12118</v>
      </c>
      <c r="H59" s="6">
        <v>4744887</v>
      </c>
      <c r="I59" s="6" t="s">
        <v>23</v>
      </c>
    </row>
    <row r="60" spans="1:9">
      <c r="B60" s="6">
        <v>21</v>
      </c>
      <c r="C60" s="6">
        <v>20</v>
      </c>
      <c r="D60" s="6">
        <v>394</v>
      </c>
      <c r="E60" s="6">
        <v>330</v>
      </c>
      <c r="F60" s="6">
        <v>380</v>
      </c>
      <c r="G60" s="6">
        <v>10710</v>
      </c>
      <c r="H60" s="6">
        <v>4226711</v>
      </c>
      <c r="I60" s="6" t="s">
        <v>23</v>
      </c>
    </row>
    <row r="61" spans="1:9">
      <c r="B61" s="6">
        <v>31</v>
      </c>
      <c r="C61" s="6">
        <v>6</v>
      </c>
      <c r="D61" s="6">
        <v>335</v>
      </c>
      <c r="E61" s="6">
        <v>282</v>
      </c>
      <c r="F61" s="6">
        <v>337</v>
      </c>
      <c r="G61" s="6">
        <v>44326</v>
      </c>
      <c r="H61" s="6">
        <v>14872414</v>
      </c>
      <c r="I61" s="6" t="s">
        <v>23</v>
      </c>
    </row>
    <row r="62" spans="1:9">
      <c r="B62" s="6">
        <v>31</v>
      </c>
      <c r="C62" s="6">
        <v>10</v>
      </c>
      <c r="D62" s="6">
        <v>368</v>
      </c>
      <c r="E62" s="6">
        <v>304</v>
      </c>
      <c r="F62" s="6">
        <v>374</v>
      </c>
      <c r="G62" s="6">
        <v>13924</v>
      </c>
      <c r="H62" s="6">
        <v>5133510</v>
      </c>
      <c r="I62" s="6" t="s">
        <v>23</v>
      </c>
    </row>
    <row r="63" spans="1:9">
      <c r="B63" s="6">
        <v>31</v>
      </c>
      <c r="C63" s="6">
        <v>15</v>
      </c>
      <c r="D63" s="6">
        <v>387</v>
      </c>
      <c r="E63" s="6">
        <v>309</v>
      </c>
      <c r="F63" s="6">
        <v>387</v>
      </c>
      <c r="G63" s="6">
        <v>7860</v>
      </c>
      <c r="H63" s="6">
        <v>3042331</v>
      </c>
      <c r="I63" s="6" t="s">
        <v>23</v>
      </c>
    </row>
    <row r="64" spans="1:9">
      <c r="B64" s="6">
        <v>31</v>
      </c>
      <c r="C64" s="6">
        <v>20</v>
      </c>
      <c r="D64" s="6">
        <v>395</v>
      </c>
      <c r="E64" s="6">
        <v>306</v>
      </c>
      <c r="F64" s="6">
        <v>396</v>
      </c>
      <c r="G64" s="6">
        <v>5820</v>
      </c>
      <c r="H64" s="6">
        <v>2301114</v>
      </c>
      <c r="I64" s="6" t="s">
        <v>23</v>
      </c>
    </row>
    <row r="65" spans="2:9">
      <c r="B65" s="6">
        <v>41</v>
      </c>
      <c r="C65" s="6">
        <v>6</v>
      </c>
      <c r="D65" s="6">
        <v>339</v>
      </c>
      <c r="E65" s="6">
        <v>283</v>
      </c>
      <c r="F65" s="6">
        <v>340</v>
      </c>
      <c r="G65" s="6">
        <v>35662</v>
      </c>
      <c r="H65" s="6">
        <v>12115394</v>
      </c>
      <c r="I65" s="6" t="s">
        <v>23</v>
      </c>
    </row>
    <row r="66" spans="2:9">
      <c r="B66" s="6">
        <v>41</v>
      </c>
      <c r="C66" s="6">
        <v>10</v>
      </c>
      <c r="D66" s="6">
        <v>368</v>
      </c>
      <c r="E66" s="6">
        <v>300</v>
      </c>
      <c r="F66" s="6">
        <v>370</v>
      </c>
      <c r="G66" s="6">
        <v>11691</v>
      </c>
      <c r="H66" s="6">
        <v>4303990</v>
      </c>
      <c r="I66" s="6" t="s">
        <v>23</v>
      </c>
    </row>
    <row r="67" spans="2:9">
      <c r="B67" s="6">
        <v>41</v>
      </c>
      <c r="C67" s="6">
        <v>15</v>
      </c>
      <c r="D67" s="6">
        <v>383</v>
      </c>
      <c r="E67" s="6">
        <v>302</v>
      </c>
      <c r="F67" s="6">
        <v>383</v>
      </c>
      <c r="G67" s="6">
        <v>6599</v>
      </c>
      <c r="H67" s="6">
        <v>2530811</v>
      </c>
      <c r="I67" s="6" t="s">
        <v>23</v>
      </c>
    </row>
    <row r="68" spans="2:9">
      <c r="B68" s="6">
        <v>41</v>
      </c>
      <c r="C68" s="6">
        <v>20</v>
      </c>
      <c r="D68" s="6">
        <v>393</v>
      </c>
      <c r="E68" s="6">
        <v>303</v>
      </c>
      <c r="F68" s="6">
        <v>398</v>
      </c>
      <c r="G68" s="6">
        <v>4758</v>
      </c>
      <c r="H68" s="6">
        <v>1874022</v>
      </c>
      <c r="I68" s="6" t="s">
        <v>23</v>
      </c>
    </row>
    <row r="69" spans="2:9">
      <c r="B69" s="6">
        <v>51</v>
      </c>
      <c r="C69" s="6">
        <v>6</v>
      </c>
      <c r="D69" s="6">
        <v>345</v>
      </c>
      <c r="E69" s="6">
        <v>287</v>
      </c>
      <c r="F69" s="6">
        <v>350</v>
      </c>
      <c r="G69" s="6">
        <v>34717</v>
      </c>
      <c r="H69" s="6">
        <v>11982889</v>
      </c>
      <c r="I69" s="6" t="s">
        <v>23</v>
      </c>
    </row>
    <row r="70" spans="2:9">
      <c r="B70" s="6">
        <v>51</v>
      </c>
      <c r="C70" s="6">
        <v>10</v>
      </c>
      <c r="D70" s="6">
        <v>367</v>
      </c>
      <c r="E70" s="6">
        <v>306</v>
      </c>
      <c r="F70" s="6">
        <v>370</v>
      </c>
      <c r="G70" s="6">
        <v>14876</v>
      </c>
      <c r="H70" s="6">
        <v>5466526</v>
      </c>
      <c r="I70" s="6" t="s">
        <v>23</v>
      </c>
    </row>
    <row r="71" spans="2:9">
      <c r="B71" s="6">
        <v>51</v>
      </c>
      <c r="C71" s="6">
        <v>15</v>
      </c>
      <c r="D71" s="6">
        <v>372</v>
      </c>
      <c r="E71" s="6">
        <v>302</v>
      </c>
      <c r="F71" s="6">
        <v>366</v>
      </c>
      <c r="G71" s="6">
        <v>9488</v>
      </c>
      <c r="H71" s="6">
        <v>3529985</v>
      </c>
      <c r="I71" s="6" t="s">
        <v>23</v>
      </c>
    </row>
    <row r="72" spans="2:9">
      <c r="B72" s="6">
        <v>51</v>
      </c>
      <c r="C72" s="6">
        <v>20</v>
      </c>
      <c r="D72" s="6">
        <v>370</v>
      </c>
      <c r="E72" s="6">
        <v>295</v>
      </c>
      <c r="F72" s="6">
        <v>362</v>
      </c>
      <c r="G72" s="6">
        <v>7329</v>
      </c>
      <c r="H72" s="6">
        <v>2713183</v>
      </c>
      <c r="I72" s="6" t="s">
        <v>23</v>
      </c>
    </row>
    <row r="73" spans="2:9">
      <c r="B73" s="6">
        <v>61</v>
      </c>
      <c r="C73" s="6">
        <v>6</v>
      </c>
      <c r="D73" s="6">
        <v>358</v>
      </c>
      <c r="E73" s="6">
        <v>303</v>
      </c>
      <c r="F73" s="6">
        <v>366</v>
      </c>
      <c r="G73" s="6">
        <v>32662</v>
      </c>
      <c r="H73" s="6">
        <v>11711096</v>
      </c>
      <c r="I73" s="6" t="s">
        <v>23</v>
      </c>
    </row>
    <row r="74" spans="2:9">
      <c r="B74" s="6">
        <v>61</v>
      </c>
      <c r="C74" s="6">
        <v>10</v>
      </c>
      <c r="D74" s="6">
        <v>368</v>
      </c>
      <c r="E74" s="6">
        <v>310</v>
      </c>
      <c r="F74" s="6">
        <v>370</v>
      </c>
      <c r="G74" s="6">
        <v>19315</v>
      </c>
      <c r="H74" s="6">
        <v>7115846</v>
      </c>
      <c r="I74" s="6" t="s">
        <v>23</v>
      </c>
    </row>
    <row r="75" spans="2:9">
      <c r="B75" s="6">
        <v>61</v>
      </c>
      <c r="C75" s="6">
        <v>15</v>
      </c>
      <c r="D75" s="6">
        <v>367</v>
      </c>
      <c r="E75" s="6">
        <v>303</v>
      </c>
      <c r="F75" s="6">
        <v>362</v>
      </c>
      <c r="G75" s="6">
        <v>14422</v>
      </c>
      <c r="H75" s="6">
        <v>5307434</v>
      </c>
      <c r="I75" s="6" t="s">
        <v>23</v>
      </c>
    </row>
    <row r="76" spans="2:9">
      <c r="B76" s="6">
        <v>61</v>
      </c>
      <c r="C76" s="6">
        <v>20</v>
      </c>
      <c r="D76" s="6">
        <v>363</v>
      </c>
      <c r="E76" s="6">
        <v>294</v>
      </c>
      <c r="F76" s="6">
        <v>352</v>
      </c>
      <c r="G76" s="6">
        <v>12062</v>
      </c>
      <c r="H76" s="6">
        <v>4386578</v>
      </c>
      <c r="I76" s="6" t="s">
        <v>23</v>
      </c>
    </row>
    <row r="77" spans="2:9">
      <c r="B77" s="6">
        <v>21</v>
      </c>
      <c r="C77" s="6" t="s">
        <v>25</v>
      </c>
      <c r="D77" s="6">
        <v>268</v>
      </c>
      <c r="E77" s="6">
        <v>243</v>
      </c>
      <c r="F77" s="6">
        <v>258</v>
      </c>
      <c r="G77" s="6">
        <v>181184</v>
      </c>
      <c r="H77" s="6">
        <v>48638187</v>
      </c>
      <c r="I77" s="6" t="s">
        <v>19</v>
      </c>
    </row>
    <row r="78" spans="2:9">
      <c r="B78" s="6">
        <v>31</v>
      </c>
      <c r="C78" s="6" t="s">
        <v>25</v>
      </c>
      <c r="D78" s="6">
        <v>271</v>
      </c>
      <c r="E78" s="6">
        <v>244</v>
      </c>
      <c r="F78" s="6">
        <v>260</v>
      </c>
      <c r="G78" s="6">
        <v>150874</v>
      </c>
      <c r="H78" s="6">
        <v>40902286</v>
      </c>
      <c r="I78" s="6" t="s">
        <v>19</v>
      </c>
    </row>
    <row r="79" spans="2:9">
      <c r="B79" s="6">
        <v>41</v>
      </c>
      <c r="C79" s="6" t="s">
        <v>25</v>
      </c>
      <c r="D79" s="6">
        <v>279</v>
      </c>
      <c r="E79" s="6">
        <v>245</v>
      </c>
      <c r="F79" s="6">
        <v>265</v>
      </c>
      <c r="G79" s="6">
        <v>103452</v>
      </c>
      <c r="H79" s="6">
        <v>28891964</v>
      </c>
      <c r="I79" s="6" t="s">
        <v>19</v>
      </c>
    </row>
    <row r="80" spans="2:9">
      <c r="B80" s="6">
        <v>51</v>
      </c>
      <c r="C80" s="6" t="s">
        <v>25</v>
      </c>
      <c r="D80" s="6">
        <v>298</v>
      </c>
      <c r="E80" s="6">
        <v>251</v>
      </c>
      <c r="F80" s="6">
        <v>283</v>
      </c>
      <c r="G80" s="6">
        <v>67918</v>
      </c>
      <c r="H80" s="6">
        <v>20247208</v>
      </c>
      <c r="I80" s="6" t="s">
        <v>19</v>
      </c>
    </row>
    <row r="81" spans="1:9">
      <c r="B81" s="6">
        <v>61</v>
      </c>
      <c r="C81" s="6" t="s">
        <v>25</v>
      </c>
      <c r="D81" s="6">
        <v>319</v>
      </c>
      <c r="E81" s="6">
        <v>265</v>
      </c>
      <c r="F81" s="6">
        <v>318</v>
      </c>
      <c r="G81" s="6">
        <v>48250</v>
      </c>
      <c r="H81" s="6">
        <v>15396136</v>
      </c>
      <c r="I81" s="6" t="s">
        <v>19</v>
      </c>
    </row>
    <row r="82" spans="1:9">
      <c r="A82" s="1" t="s">
        <v>20</v>
      </c>
      <c r="D82" s="7">
        <f>AVERAGE(D57:D81)</f>
        <v>351.88</v>
      </c>
      <c r="E82" s="7">
        <f t="shared" ref="E82" si="3">AVERAGE(E57:E81)</f>
        <v>292.56</v>
      </c>
      <c r="F82" s="7">
        <f>AVERAGE(F57:F81)</f>
        <v>349.88</v>
      </c>
    </row>
    <row r="83" spans="1:9">
      <c r="A83" s="2" t="s">
        <v>21</v>
      </c>
      <c r="D83" s="6">
        <f>STDEV(D57:D81)</f>
        <v>38.45703230013126</v>
      </c>
      <c r="E83" s="6">
        <f t="shared" ref="E83" si="4">STDEV(E57:E81)</f>
        <v>25.671125153889786</v>
      </c>
      <c r="F83" s="6">
        <f>STDEV(F57:F81)</f>
        <v>42.022137023240568</v>
      </c>
    </row>
    <row r="85" spans="1:9" ht="13" customHeight="1">
      <c r="A85" s="3" t="s">
        <v>22</v>
      </c>
      <c r="B85" s="6">
        <v>21</v>
      </c>
      <c r="C85" s="6">
        <v>6</v>
      </c>
      <c r="D85" s="6">
        <v>349</v>
      </c>
      <c r="E85" s="6">
        <v>301</v>
      </c>
      <c r="F85" s="6">
        <v>364</v>
      </c>
      <c r="G85" s="6">
        <v>26288</v>
      </c>
      <c r="H85" s="6">
        <v>9194734</v>
      </c>
      <c r="I85" s="6" t="s">
        <v>23</v>
      </c>
    </row>
    <row r="86" spans="1:9" ht="13" customHeight="1">
      <c r="A86" s="5" t="s">
        <v>26</v>
      </c>
      <c r="B86" s="6">
        <v>21</v>
      </c>
      <c r="C86" s="6">
        <v>10</v>
      </c>
      <c r="D86" s="6">
        <v>389</v>
      </c>
      <c r="E86" s="6">
        <v>339</v>
      </c>
      <c r="F86" s="6">
        <v>391</v>
      </c>
      <c r="G86" s="6">
        <v>13882</v>
      </c>
      <c r="H86" s="6">
        <v>5410630</v>
      </c>
      <c r="I86" s="6" t="s">
        <v>23</v>
      </c>
    </row>
    <row r="87" spans="1:9" ht="13" customHeight="1">
      <c r="B87" s="6">
        <v>21</v>
      </c>
      <c r="C87" s="6">
        <v>15</v>
      </c>
      <c r="D87" s="6">
        <v>394</v>
      </c>
      <c r="E87" s="6">
        <v>331</v>
      </c>
      <c r="F87" s="6">
        <v>381</v>
      </c>
      <c r="G87" s="6">
        <v>11088</v>
      </c>
      <c r="H87" s="6">
        <v>4375780</v>
      </c>
      <c r="I87" s="6" t="s">
        <v>23</v>
      </c>
    </row>
    <row r="88" spans="1:9" ht="13" customHeight="1">
      <c r="B88" s="6">
        <v>21</v>
      </c>
      <c r="C88" s="6">
        <v>20</v>
      </c>
      <c r="D88" s="6">
        <v>387</v>
      </c>
      <c r="E88" s="6">
        <v>317</v>
      </c>
      <c r="F88" s="6">
        <v>369</v>
      </c>
      <c r="G88" s="6">
        <v>10116</v>
      </c>
      <c r="H88" s="6">
        <v>3916560</v>
      </c>
      <c r="I88" s="6" t="s">
        <v>23</v>
      </c>
    </row>
    <row r="89" spans="1:9" ht="13" customHeight="1">
      <c r="B89" s="6">
        <v>31</v>
      </c>
      <c r="C89" s="6">
        <v>6</v>
      </c>
      <c r="D89" s="6">
        <v>357</v>
      </c>
      <c r="E89" s="6">
        <v>299</v>
      </c>
      <c r="F89" s="6">
        <v>370</v>
      </c>
      <c r="G89" s="6">
        <v>35508</v>
      </c>
      <c r="H89" s="6">
        <v>12701867</v>
      </c>
      <c r="I89" s="6" t="s">
        <v>23</v>
      </c>
    </row>
    <row r="90" spans="1:9" ht="13" customHeight="1">
      <c r="B90" s="6">
        <v>31</v>
      </c>
      <c r="C90" s="6">
        <v>10</v>
      </c>
      <c r="D90" s="6">
        <v>383</v>
      </c>
      <c r="E90" s="6">
        <v>322</v>
      </c>
      <c r="F90" s="6">
        <v>387</v>
      </c>
      <c r="G90" s="6">
        <v>14789</v>
      </c>
      <c r="H90" s="6">
        <v>5678386</v>
      </c>
      <c r="I90" s="6" t="s">
        <v>23</v>
      </c>
    </row>
    <row r="91" spans="1:9" ht="13" customHeight="1">
      <c r="B91" s="6">
        <v>31</v>
      </c>
      <c r="C91" s="6">
        <v>15</v>
      </c>
      <c r="D91" s="6">
        <v>386</v>
      </c>
      <c r="E91" s="6">
        <v>315</v>
      </c>
      <c r="F91" s="6">
        <v>381</v>
      </c>
      <c r="G91" s="6">
        <v>9673</v>
      </c>
      <c r="H91" s="6">
        <v>3743521</v>
      </c>
      <c r="I91" s="6" t="s">
        <v>23</v>
      </c>
    </row>
    <row r="92" spans="1:9" ht="13" customHeight="1">
      <c r="B92" s="6">
        <v>31</v>
      </c>
      <c r="C92" s="6">
        <v>20</v>
      </c>
      <c r="D92" s="6">
        <v>384</v>
      </c>
      <c r="E92" s="6">
        <v>303</v>
      </c>
      <c r="F92" s="6">
        <v>376</v>
      </c>
      <c r="G92" s="6">
        <v>7638</v>
      </c>
      <c r="H92" s="6">
        <v>2938117</v>
      </c>
      <c r="I92" s="6" t="s">
        <v>23</v>
      </c>
    </row>
    <row r="93" spans="1:9" ht="13" customHeight="1">
      <c r="B93" s="6">
        <v>41</v>
      </c>
      <c r="C93" s="6">
        <v>6</v>
      </c>
      <c r="D93" s="6">
        <v>364</v>
      </c>
      <c r="E93" s="6">
        <v>304</v>
      </c>
      <c r="F93" s="6">
        <v>376</v>
      </c>
      <c r="G93" s="6">
        <v>32796</v>
      </c>
      <c r="H93" s="6">
        <v>11949275</v>
      </c>
      <c r="I93" s="6" t="s">
        <v>23</v>
      </c>
    </row>
    <row r="94" spans="1:9" ht="13" customHeight="1">
      <c r="B94" s="6">
        <v>41</v>
      </c>
      <c r="C94" s="6">
        <v>10</v>
      </c>
      <c r="D94" s="6">
        <v>382</v>
      </c>
      <c r="E94" s="6">
        <v>317</v>
      </c>
      <c r="F94" s="6">
        <v>385</v>
      </c>
      <c r="G94" s="6">
        <v>15231</v>
      </c>
      <c r="H94" s="6">
        <v>5818970</v>
      </c>
      <c r="I94" s="6" t="s">
        <v>23</v>
      </c>
    </row>
    <row r="95" spans="1:9" ht="13" customHeight="1">
      <c r="B95" s="6">
        <v>41</v>
      </c>
      <c r="C95" s="6">
        <v>15</v>
      </c>
      <c r="D95" s="6">
        <v>384</v>
      </c>
      <c r="E95" s="6">
        <v>309</v>
      </c>
      <c r="F95" s="6">
        <v>379</v>
      </c>
      <c r="G95" s="6">
        <v>10199</v>
      </c>
      <c r="H95" s="6">
        <v>3917228</v>
      </c>
      <c r="I95" s="6" t="s">
        <v>23</v>
      </c>
    </row>
    <row r="96" spans="1:9" ht="13" customHeight="1">
      <c r="B96" s="6">
        <v>51</v>
      </c>
      <c r="C96" s="6">
        <v>6</v>
      </c>
      <c r="D96" s="6">
        <v>375</v>
      </c>
      <c r="E96" s="6">
        <v>317</v>
      </c>
      <c r="F96" s="6">
        <v>388</v>
      </c>
      <c r="G96" s="6">
        <v>33647</v>
      </c>
      <c r="H96" s="6">
        <v>12636459</v>
      </c>
      <c r="I96" s="6" t="s">
        <v>23</v>
      </c>
    </row>
    <row r="97" spans="1:9" ht="13" customHeight="1">
      <c r="B97" s="6">
        <v>51</v>
      </c>
      <c r="C97" s="6">
        <v>10</v>
      </c>
      <c r="D97" s="6">
        <v>389</v>
      </c>
      <c r="E97" s="6">
        <v>326</v>
      </c>
      <c r="F97" s="6">
        <v>391</v>
      </c>
      <c r="G97" s="6">
        <v>19706</v>
      </c>
      <c r="H97" s="6">
        <v>7676758</v>
      </c>
      <c r="I97" s="6" t="s">
        <v>23</v>
      </c>
    </row>
    <row r="98" spans="1:9" ht="13" customHeight="1">
      <c r="B98" s="6">
        <v>51</v>
      </c>
      <c r="C98" s="6">
        <v>15</v>
      </c>
      <c r="D98" s="6">
        <v>387</v>
      </c>
      <c r="E98" s="6">
        <v>314</v>
      </c>
      <c r="F98" s="6">
        <v>380</v>
      </c>
      <c r="G98" s="6">
        <v>15064</v>
      </c>
      <c r="H98" s="6">
        <v>5831514</v>
      </c>
      <c r="I98" s="6" t="s">
        <v>23</v>
      </c>
    </row>
    <row r="99" spans="1:9" ht="13" customHeight="1">
      <c r="A99" s="7"/>
      <c r="B99" s="6">
        <v>51</v>
      </c>
      <c r="C99" s="6">
        <v>20</v>
      </c>
      <c r="D99" s="6">
        <v>381</v>
      </c>
      <c r="E99" s="6">
        <v>302</v>
      </c>
      <c r="F99" s="6">
        <v>372</v>
      </c>
      <c r="G99" s="6">
        <v>12590</v>
      </c>
      <c r="H99" s="6">
        <v>4803204</v>
      </c>
      <c r="I99" s="6" t="s">
        <v>23</v>
      </c>
    </row>
    <row r="100" spans="1:9" ht="13" customHeight="1">
      <c r="A100" s="7"/>
      <c r="B100" s="6">
        <v>61</v>
      </c>
      <c r="C100" s="6">
        <v>6</v>
      </c>
      <c r="D100" s="6">
        <v>384</v>
      </c>
      <c r="E100" s="6">
        <v>328</v>
      </c>
      <c r="F100" s="6">
        <v>395</v>
      </c>
      <c r="G100" s="6">
        <v>32311</v>
      </c>
      <c r="H100" s="6">
        <v>12416539</v>
      </c>
      <c r="I100" s="6" t="s">
        <v>23</v>
      </c>
    </row>
    <row r="101" spans="1:9" ht="13" customHeight="1">
      <c r="A101" s="7"/>
      <c r="B101" s="6">
        <v>61</v>
      </c>
      <c r="C101" s="6">
        <v>10</v>
      </c>
      <c r="D101" s="6">
        <v>392</v>
      </c>
      <c r="E101" s="6">
        <v>328</v>
      </c>
      <c r="F101" s="6">
        <v>390</v>
      </c>
      <c r="G101" s="6">
        <v>21934</v>
      </c>
      <c r="H101" s="6">
        <v>8606722</v>
      </c>
      <c r="I101" s="6" t="s">
        <v>23</v>
      </c>
    </row>
    <row r="102" spans="1:9" ht="13" customHeight="1">
      <c r="A102" s="7"/>
      <c r="B102" s="6">
        <v>61</v>
      </c>
      <c r="C102" s="6">
        <v>15</v>
      </c>
      <c r="D102" s="6">
        <v>386</v>
      </c>
      <c r="E102" s="6">
        <v>313</v>
      </c>
      <c r="F102" s="6">
        <v>377</v>
      </c>
      <c r="G102" s="6">
        <v>17519</v>
      </c>
      <c r="H102" s="6">
        <v>6767353</v>
      </c>
      <c r="I102" s="6" t="s">
        <v>23</v>
      </c>
    </row>
    <row r="103" spans="1:9" ht="13" customHeight="1">
      <c r="A103" s="7"/>
      <c r="B103" s="6">
        <v>61</v>
      </c>
      <c r="C103" s="6">
        <v>20</v>
      </c>
      <c r="D103" s="6">
        <v>379</v>
      </c>
      <c r="E103" s="6">
        <v>301</v>
      </c>
      <c r="F103" s="6">
        <v>367</v>
      </c>
      <c r="G103" s="6">
        <v>14979</v>
      </c>
      <c r="H103" s="6">
        <v>5678437</v>
      </c>
      <c r="I103" s="6" t="s">
        <v>23</v>
      </c>
    </row>
    <row r="104" spans="1:9" ht="13" customHeight="1">
      <c r="A104" s="7"/>
      <c r="B104" s="6">
        <v>21</v>
      </c>
      <c r="C104" s="6" t="s">
        <v>25</v>
      </c>
      <c r="D104" s="6">
        <v>284</v>
      </c>
      <c r="E104" s="6">
        <v>244</v>
      </c>
      <c r="F104" s="6">
        <v>267</v>
      </c>
      <c r="G104" s="6">
        <v>48603</v>
      </c>
      <c r="H104" s="6">
        <v>13841679</v>
      </c>
      <c r="I104" s="6" t="s">
        <v>19</v>
      </c>
    </row>
    <row r="105" spans="1:9" ht="13" customHeight="1">
      <c r="A105" s="7"/>
      <c r="B105" s="6">
        <v>31</v>
      </c>
      <c r="C105" s="6" t="s">
        <v>25</v>
      </c>
      <c r="D105" s="6">
        <v>305</v>
      </c>
      <c r="E105" s="6">
        <v>253</v>
      </c>
      <c r="F105" s="6">
        <v>295</v>
      </c>
      <c r="G105" s="6">
        <v>40493</v>
      </c>
      <c r="H105" s="6">
        <v>12378227</v>
      </c>
      <c r="I105" s="6" t="s">
        <v>19</v>
      </c>
    </row>
    <row r="106" spans="1:9" ht="13" customHeight="1">
      <c r="A106" s="7"/>
      <c r="B106" s="6">
        <v>41</v>
      </c>
      <c r="C106" s="6" t="s">
        <v>25</v>
      </c>
      <c r="D106" s="6">
        <v>330</v>
      </c>
      <c r="E106" s="6">
        <v>273</v>
      </c>
      <c r="F106" s="6">
        <v>338</v>
      </c>
      <c r="G106" s="6">
        <v>33194</v>
      </c>
      <c r="H106" s="6">
        <v>10969543</v>
      </c>
      <c r="I106" s="6" t="s">
        <v>19</v>
      </c>
    </row>
    <row r="107" spans="1:9" ht="13" customHeight="1">
      <c r="A107" s="7"/>
      <c r="B107" s="6">
        <v>51</v>
      </c>
      <c r="C107" s="6" t="s">
        <v>25</v>
      </c>
      <c r="D107" s="6">
        <v>349</v>
      </c>
      <c r="E107" s="6">
        <v>296</v>
      </c>
      <c r="F107" s="6">
        <v>361</v>
      </c>
      <c r="G107" s="6">
        <v>29077</v>
      </c>
      <c r="H107" s="6">
        <v>10151170</v>
      </c>
      <c r="I107" s="6" t="s">
        <v>19</v>
      </c>
    </row>
    <row r="108" spans="1:9" ht="13" customHeight="1">
      <c r="A108" s="7"/>
      <c r="B108" s="6">
        <v>61</v>
      </c>
      <c r="C108" s="6" t="s">
        <v>25</v>
      </c>
      <c r="D108" s="6">
        <v>353</v>
      </c>
      <c r="E108" s="6">
        <v>306</v>
      </c>
      <c r="F108" s="6">
        <v>360</v>
      </c>
      <c r="G108" s="6">
        <v>27103</v>
      </c>
      <c r="H108" s="6">
        <v>9580709</v>
      </c>
      <c r="I108" s="6" t="s">
        <v>19</v>
      </c>
    </row>
    <row r="109" spans="1:9">
      <c r="A109" s="1" t="s">
        <v>20</v>
      </c>
      <c r="D109" s="7">
        <f>AVERAGE(D85:D108)</f>
        <v>368.875</v>
      </c>
      <c r="E109" s="7">
        <f t="shared" ref="E109" si="5">AVERAGE(E85:E108)</f>
        <v>306.58333333333331</v>
      </c>
      <c r="F109" s="7">
        <f>AVERAGE(F85:F108)</f>
        <v>368.33333333333331</v>
      </c>
    </row>
    <row r="110" spans="1:9">
      <c r="A110" s="2" t="s">
        <v>21</v>
      </c>
      <c r="D110" s="6">
        <f>STDEV(D85:D108)</f>
        <v>28.412049648298716</v>
      </c>
      <c r="E110" s="6">
        <f t="shared" ref="E110" si="6">STDEV(E85:E108)</f>
        <v>22.713559762869757</v>
      </c>
      <c r="F110" s="6">
        <f>STDEV(F85:F108)</f>
        <v>30.00821143659174</v>
      </c>
    </row>
  </sheetData>
  <sortState ref="A2:XFD25">
    <sortCondition ref="G3:G25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California at Berkeley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Bi</dc:creator>
  <cp:lastModifiedBy>Ke Bi</cp:lastModifiedBy>
  <dcterms:created xsi:type="dcterms:W3CDTF">2011-12-08T06:40:56Z</dcterms:created>
  <dcterms:modified xsi:type="dcterms:W3CDTF">2012-04-24T06:36:30Z</dcterms:modified>
</cp:coreProperties>
</file>