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116" windowHeight="7428"/>
  </bookViews>
  <sheets>
    <sheet name="Table S1" sheetId="1" r:id="rId1"/>
  </sheets>
  <calcPr calcId="114210"/>
</workbook>
</file>

<file path=xl/calcChain.xml><?xml version="1.0" encoding="utf-8"?>
<calcChain xmlns="http://schemas.openxmlformats.org/spreadsheetml/2006/main">
  <c r="L8" i="1"/>
  <c r="L9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7"/>
  <c r="L6"/>
  <c r="L5"/>
  <c r="L4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Q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T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T31"/>
</calcChain>
</file>

<file path=xl/sharedStrings.xml><?xml version="1.0" encoding="utf-8"?>
<sst xmlns="http://schemas.openxmlformats.org/spreadsheetml/2006/main" count="34" uniqueCount="19">
  <si>
    <t>contig #</t>
    <phoneticPr fontId="1" type="noConversion"/>
  </si>
  <si>
    <t>total bases</t>
    <phoneticPr fontId="1" type="noConversion"/>
  </si>
  <si>
    <t>% of coverage</t>
    <phoneticPr fontId="1" type="noConversion"/>
  </si>
  <si>
    <t>depth</t>
    <phoneticPr fontId="1" type="noConversion"/>
  </si>
  <si>
    <t>coverage %</t>
    <phoneticPr fontId="1" type="noConversion"/>
  </si>
  <si>
    <t>**</t>
    <phoneticPr fontId="1" type="noConversion"/>
  </si>
  <si>
    <t>cover. X</t>
    <phoneticPr fontId="1" type="noConversion"/>
  </si>
  <si>
    <t>*</t>
    <phoneticPr fontId="1" type="noConversion"/>
  </si>
  <si>
    <t>adjust</t>
    <phoneticPr fontId="1" type="noConversion"/>
  </si>
  <si>
    <t>***</t>
    <phoneticPr fontId="1" type="noConversion"/>
  </si>
  <si>
    <t>*** duplicated</t>
    <phoneticPr fontId="1" type="noConversion"/>
  </si>
  <si>
    <t>weight</t>
    <phoneticPr fontId="1" type="noConversion"/>
  </si>
  <si>
    <t>Avg. of depth (bp)</t>
    <phoneticPr fontId="1" type="noConversion"/>
  </si>
  <si>
    <t>**  pair1 and 2</t>
    <phoneticPr fontId="1" type="noConversion"/>
  </si>
  <si>
    <t>*    triad1</t>
    <phoneticPr fontId="1" type="noConversion"/>
  </si>
  <si>
    <t>Seven small size contigs (&lt; 13-kb) had low–depth reads (0.36 x~ 0.66 x) whereas two pairs and one triad share high sequence identity with minor differences at their ends.</t>
    <phoneticPr fontId="1" type="noConversion"/>
  </si>
  <si>
    <t>Duplicated contigs resides rRNA genes, 16S rRNA (contig 45) of 7.9 x and 23S rRNA (contig 53) of 8.2 x.</t>
    <phoneticPr fontId="1" type="noConversion"/>
  </si>
  <si>
    <t>Pair 1: contig 28 and 29 (0.61 and 0.66 X), pair 2: contig 37 and 38 (0.37 and 0.36 X), and triad: contig 30, 32 and 33 (0.62, 0.60, and 0.59 X).</t>
    <phoneticPr fontId="1" type="noConversion"/>
  </si>
  <si>
    <t>Additional file 2. Resequencing analysis on assembled contigs</t>
  </si>
</sst>
</file>

<file path=xl/styles.xml><?xml version="1.0" encoding="utf-8"?>
<styleSheet xmlns="http://schemas.openxmlformats.org/spreadsheetml/2006/main">
  <numFmts count="3">
    <numFmt numFmtId="164" formatCode="#,##0_ "/>
    <numFmt numFmtId="165" formatCode="0.0_ "/>
    <numFmt numFmtId="166" formatCode="0.00_ "/>
  </numFmts>
  <fonts count="6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</font>
    <font>
      <sz val="10"/>
      <color indexed="8"/>
      <name val="Calibri"/>
      <family val="2"/>
      <charset val="136"/>
    </font>
    <font>
      <sz val="10"/>
      <color indexed="8"/>
      <name val="Calibri"/>
      <family val="1"/>
      <charset val="136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164" fontId="3" fillId="0" borderId="2" xfId="0" applyNumberFormat="1" applyFont="1" applyBorder="1">
      <alignment vertical="center"/>
    </xf>
    <xf numFmtId="166" fontId="3" fillId="0" borderId="2" xfId="0" applyNumberFormat="1" applyFont="1" applyBorder="1">
      <alignment vertical="center"/>
    </xf>
    <xf numFmtId="164" fontId="3" fillId="0" borderId="0" xfId="0" applyNumberFormat="1" applyFont="1">
      <alignment vertical="center"/>
    </xf>
    <xf numFmtId="166" fontId="3" fillId="0" borderId="0" xfId="0" applyNumberFormat="1" applyFont="1">
      <alignment vertical="center"/>
    </xf>
    <xf numFmtId="165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166" fontId="3" fillId="0" borderId="0" xfId="0" applyNumberFormat="1" applyFont="1" applyBorder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6"/>
  <sheetViews>
    <sheetView tabSelected="1" workbookViewId="0">
      <selection activeCell="H15" sqref="H15"/>
    </sheetView>
  </sheetViews>
  <sheetFormatPr defaultColWidth="17.8984375" defaultRowHeight="13.8"/>
  <cols>
    <col min="1" max="1" width="6.19921875" style="1" bestFit="1" customWidth="1"/>
    <col min="2" max="2" width="7" style="1" customWidth="1"/>
    <col min="3" max="3" width="7.09765625" style="1" customWidth="1"/>
    <col min="4" max="4" width="4.69921875" style="1" bestFit="1" customWidth="1"/>
    <col min="5" max="5" width="6.59765625" style="1" bestFit="1" customWidth="1"/>
    <col min="6" max="6" width="5" style="1" bestFit="1" customWidth="1"/>
    <col min="7" max="7" width="3" style="1" bestFit="1" customWidth="1"/>
    <col min="8" max="8" width="6.19921875" style="1" bestFit="1" customWidth="1"/>
    <col min="9" max="9" width="7.59765625" style="1" bestFit="1" customWidth="1"/>
    <col min="10" max="10" width="8.3984375" style="1" bestFit="1" customWidth="1"/>
    <col min="11" max="11" width="4.69921875" style="1" bestFit="1" customWidth="1"/>
    <col min="12" max="12" width="6.59765625" style="1" bestFit="1" customWidth="1"/>
    <col min="13" max="13" width="5" style="1" bestFit="1" customWidth="1"/>
    <col min="14" max="15" width="6.59765625" style="1" customWidth="1"/>
    <col min="16" max="16" width="6.19921875" style="1" bestFit="1" customWidth="1"/>
    <col min="17" max="17" width="7.8984375" style="1" bestFit="1" customWidth="1"/>
    <col min="18" max="18" width="10" style="1" bestFit="1" customWidth="1"/>
    <col min="19" max="19" width="4.69921875" style="1" bestFit="1" customWidth="1"/>
    <col min="20" max="20" width="12.8984375" style="1" bestFit="1" customWidth="1"/>
    <col min="21" max="16384" width="17.8984375" style="1"/>
  </cols>
  <sheetData>
    <row r="1" spans="1:20" ht="15.6">
      <c r="A1" s="11" t="s">
        <v>18</v>
      </c>
    </row>
    <row r="3" spans="1:20" s="4" customFormat="1">
      <c r="A3" s="2" t="s">
        <v>0</v>
      </c>
      <c r="B3" s="3" t="s">
        <v>1</v>
      </c>
      <c r="C3" s="3" t="s">
        <v>4</v>
      </c>
      <c r="D3" s="3" t="s">
        <v>3</v>
      </c>
      <c r="E3" s="3" t="s">
        <v>6</v>
      </c>
      <c r="F3" s="3" t="s">
        <v>8</v>
      </c>
      <c r="H3" s="2" t="s">
        <v>0</v>
      </c>
      <c r="I3" s="3" t="s">
        <v>1</v>
      </c>
      <c r="J3" s="3" t="s">
        <v>4</v>
      </c>
      <c r="K3" s="3" t="s">
        <v>3</v>
      </c>
      <c r="L3" s="3" t="s">
        <v>6</v>
      </c>
      <c r="M3" s="3" t="s">
        <v>8</v>
      </c>
      <c r="P3" s="4" t="s">
        <v>0</v>
      </c>
      <c r="Q3" s="4" t="s">
        <v>1</v>
      </c>
      <c r="R3" s="4" t="s">
        <v>2</v>
      </c>
      <c r="S3" s="4" t="s">
        <v>3</v>
      </c>
      <c r="T3" s="4" t="s">
        <v>11</v>
      </c>
    </row>
    <row r="4" spans="1:20">
      <c r="A4" s="5">
        <v>1</v>
      </c>
      <c r="B4" s="6">
        <v>410849</v>
      </c>
      <c r="C4" s="5">
        <v>100</v>
      </c>
      <c r="D4" s="5">
        <v>1100</v>
      </c>
      <c r="E4" s="7">
        <f>D4/1119</f>
        <v>0.98302055406613043</v>
      </c>
      <c r="F4" s="7"/>
      <c r="H4" s="1">
        <f>A32+1</f>
        <v>30</v>
      </c>
      <c r="I4" s="8">
        <v>9933</v>
      </c>
      <c r="J4" s="1">
        <v>100</v>
      </c>
      <c r="K4" s="1">
        <v>690</v>
      </c>
      <c r="L4" s="9">
        <f t="shared" ref="L4:L32" si="0">K4/1119</f>
        <v>0.61662198391420908</v>
      </c>
      <c r="M4" s="1" t="s">
        <v>7</v>
      </c>
      <c r="P4" s="1">
        <v>1</v>
      </c>
      <c r="Q4" s="8">
        <v>410849</v>
      </c>
      <c r="R4" s="1">
        <v>100</v>
      </c>
      <c r="S4" s="1">
        <v>1100</v>
      </c>
      <c r="T4" s="1">
        <f>Q4*S4</f>
        <v>451933900</v>
      </c>
    </row>
    <row r="5" spans="1:20">
      <c r="A5" s="1">
        <f>A4+1</f>
        <v>2</v>
      </c>
      <c r="B5" s="8">
        <v>319960</v>
      </c>
      <c r="C5" s="1">
        <v>100</v>
      </c>
      <c r="D5" s="1">
        <v>1100</v>
      </c>
      <c r="E5" s="9">
        <f t="shared" ref="E5:E31" si="1">D5/1119</f>
        <v>0.98302055406613043</v>
      </c>
      <c r="H5" s="1">
        <f t="shared" ref="H5:H32" si="2">H4+1</f>
        <v>31</v>
      </c>
      <c r="I5" s="8">
        <v>9802</v>
      </c>
      <c r="J5" s="1">
        <v>100</v>
      </c>
      <c r="K5" s="1">
        <v>1000</v>
      </c>
      <c r="L5" s="9">
        <f t="shared" si="0"/>
        <v>0.89365504915102767</v>
      </c>
      <c r="P5" s="1">
        <f>P4+1</f>
        <v>2</v>
      </c>
      <c r="Q5" s="8">
        <v>319960</v>
      </c>
      <c r="R5" s="1">
        <v>100</v>
      </c>
      <c r="S5" s="1">
        <v>1100</v>
      </c>
      <c r="T5" s="1">
        <f t="shared" ref="T5:T30" si="3">Q5*S5</f>
        <v>351956000</v>
      </c>
    </row>
    <row r="6" spans="1:20">
      <c r="A6" s="1">
        <f t="shared" ref="A6:A31" si="4">A5+1</f>
        <v>3</v>
      </c>
      <c r="B6" s="8">
        <v>314900</v>
      </c>
      <c r="C6" s="1">
        <v>100</v>
      </c>
      <c r="D6" s="1">
        <v>1100</v>
      </c>
      <c r="E6" s="9">
        <f t="shared" si="1"/>
        <v>0.98302055406613043</v>
      </c>
      <c r="H6" s="1">
        <f t="shared" si="2"/>
        <v>32</v>
      </c>
      <c r="I6" s="8">
        <v>8713</v>
      </c>
      <c r="J6" s="1">
        <v>100</v>
      </c>
      <c r="K6" s="1">
        <v>670</v>
      </c>
      <c r="L6" s="9">
        <f t="shared" si="0"/>
        <v>0.59874888293118855</v>
      </c>
      <c r="M6" s="1" t="s">
        <v>7</v>
      </c>
      <c r="P6" s="1">
        <f t="shared" ref="P6:P30" si="5">P5+1</f>
        <v>3</v>
      </c>
      <c r="Q6" s="8">
        <v>314900</v>
      </c>
      <c r="R6" s="1">
        <v>100</v>
      </c>
      <c r="S6" s="1">
        <v>1100</v>
      </c>
      <c r="T6" s="1">
        <f t="shared" si="3"/>
        <v>346390000</v>
      </c>
    </row>
    <row r="7" spans="1:20">
      <c r="A7" s="1">
        <f t="shared" si="4"/>
        <v>4</v>
      </c>
      <c r="B7" s="8">
        <v>293545</v>
      </c>
      <c r="C7" s="1">
        <v>100</v>
      </c>
      <c r="D7" s="1">
        <v>1200</v>
      </c>
      <c r="E7" s="9">
        <f t="shared" si="1"/>
        <v>1.0723860589812333</v>
      </c>
      <c r="H7" s="1">
        <f t="shared" si="2"/>
        <v>33</v>
      </c>
      <c r="I7" s="8">
        <v>8712</v>
      </c>
      <c r="J7" s="1">
        <v>100</v>
      </c>
      <c r="K7" s="1">
        <v>660</v>
      </c>
      <c r="L7" s="9">
        <f t="shared" si="0"/>
        <v>0.58981233243967823</v>
      </c>
      <c r="M7" s="13" t="s">
        <v>7</v>
      </c>
      <c r="P7" s="1">
        <f t="shared" si="5"/>
        <v>4</v>
      </c>
      <c r="Q7" s="8">
        <v>293545</v>
      </c>
      <c r="R7" s="1">
        <v>100</v>
      </c>
      <c r="S7" s="1">
        <v>1200</v>
      </c>
      <c r="T7" s="1">
        <f t="shared" si="3"/>
        <v>352254000</v>
      </c>
    </row>
    <row r="8" spans="1:20">
      <c r="A8" s="1">
        <f t="shared" si="4"/>
        <v>5</v>
      </c>
      <c r="B8" s="8">
        <v>263212</v>
      </c>
      <c r="C8" s="1">
        <v>100</v>
      </c>
      <c r="D8" s="1">
        <v>1200</v>
      </c>
      <c r="E8" s="9">
        <f t="shared" si="1"/>
        <v>1.0723860589812333</v>
      </c>
      <c r="H8" s="1">
        <f t="shared" si="2"/>
        <v>34</v>
      </c>
      <c r="I8" s="8">
        <v>7856</v>
      </c>
      <c r="J8" s="1">
        <v>100</v>
      </c>
      <c r="K8" s="1">
        <v>810</v>
      </c>
      <c r="L8" s="9">
        <f t="shared" si="0"/>
        <v>0.72386058981233248</v>
      </c>
      <c r="M8" s="14"/>
      <c r="P8" s="1">
        <f t="shared" si="5"/>
        <v>5</v>
      </c>
      <c r="Q8" s="8">
        <v>263212</v>
      </c>
      <c r="R8" s="1">
        <v>100</v>
      </c>
      <c r="S8" s="1">
        <v>1200</v>
      </c>
      <c r="T8" s="1">
        <f t="shared" si="3"/>
        <v>315854400</v>
      </c>
    </row>
    <row r="9" spans="1:20">
      <c r="A9" s="1">
        <f t="shared" si="4"/>
        <v>6</v>
      </c>
      <c r="B9" s="8">
        <v>248547</v>
      </c>
      <c r="C9" s="1">
        <v>100</v>
      </c>
      <c r="D9" s="1">
        <v>1100</v>
      </c>
      <c r="E9" s="9">
        <f t="shared" si="1"/>
        <v>0.98302055406613043</v>
      </c>
      <c r="H9" s="1">
        <f t="shared" si="2"/>
        <v>35</v>
      </c>
      <c r="I9" s="8">
        <v>6448</v>
      </c>
      <c r="J9" s="1">
        <v>100</v>
      </c>
      <c r="K9" s="1">
        <v>1100</v>
      </c>
      <c r="L9" s="9">
        <f t="shared" si="0"/>
        <v>0.98302055406613043</v>
      </c>
      <c r="P9" s="1">
        <f t="shared" si="5"/>
        <v>6</v>
      </c>
      <c r="Q9" s="8">
        <v>248547</v>
      </c>
      <c r="R9" s="1">
        <v>100</v>
      </c>
      <c r="S9" s="1">
        <v>1100</v>
      </c>
      <c r="T9" s="1">
        <f t="shared" si="3"/>
        <v>273401700</v>
      </c>
    </row>
    <row r="10" spans="1:20">
      <c r="A10" s="1">
        <f t="shared" si="4"/>
        <v>7</v>
      </c>
      <c r="B10" s="8">
        <v>240446</v>
      </c>
      <c r="C10" s="1">
        <v>100</v>
      </c>
      <c r="D10" s="1">
        <v>1100</v>
      </c>
      <c r="E10" s="9">
        <f t="shared" si="1"/>
        <v>0.98302055406613043</v>
      </c>
      <c r="H10" s="1">
        <f t="shared" si="2"/>
        <v>36</v>
      </c>
      <c r="I10" s="8">
        <v>6074</v>
      </c>
      <c r="J10" s="1">
        <v>100</v>
      </c>
      <c r="K10" s="1">
        <v>630</v>
      </c>
      <c r="L10" s="9">
        <f t="shared" si="0"/>
        <v>0.5630026809651475</v>
      </c>
      <c r="P10" s="1">
        <f t="shared" si="5"/>
        <v>7</v>
      </c>
      <c r="Q10" s="8">
        <v>240446</v>
      </c>
      <c r="R10" s="1">
        <v>100</v>
      </c>
      <c r="S10" s="1">
        <v>1100</v>
      </c>
      <c r="T10" s="1">
        <f t="shared" si="3"/>
        <v>264490600</v>
      </c>
    </row>
    <row r="11" spans="1:20">
      <c r="A11" s="1">
        <f t="shared" si="4"/>
        <v>8</v>
      </c>
      <c r="B11" s="8">
        <v>216467</v>
      </c>
      <c r="C11" s="1">
        <v>100</v>
      </c>
      <c r="D11" s="1">
        <v>1200</v>
      </c>
      <c r="E11" s="9">
        <f t="shared" si="1"/>
        <v>1.0723860589812333</v>
      </c>
      <c r="H11" s="1">
        <f t="shared" si="2"/>
        <v>37</v>
      </c>
      <c r="I11" s="8">
        <v>5912</v>
      </c>
      <c r="J11" s="1">
        <v>100</v>
      </c>
      <c r="K11" s="1">
        <v>410</v>
      </c>
      <c r="L11" s="9">
        <f t="shared" si="0"/>
        <v>0.36639857015192134</v>
      </c>
      <c r="M11" s="1" t="s">
        <v>5</v>
      </c>
      <c r="P11" s="1">
        <f t="shared" si="5"/>
        <v>8</v>
      </c>
      <c r="Q11" s="8">
        <v>216467</v>
      </c>
      <c r="R11" s="1">
        <v>100</v>
      </c>
      <c r="S11" s="1">
        <v>1200</v>
      </c>
      <c r="T11" s="1">
        <f t="shared" si="3"/>
        <v>259760400</v>
      </c>
    </row>
    <row r="12" spans="1:20">
      <c r="A12" s="1">
        <f t="shared" si="4"/>
        <v>9</v>
      </c>
      <c r="B12" s="8">
        <v>165893</v>
      </c>
      <c r="C12" s="1">
        <v>100</v>
      </c>
      <c r="D12" s="1">
        <v>1100</v>
      </c>
      <c r="E12" s="9">
        <f t="shared" si="1"/>
        <v>0.98302055406613043</v>
      </c>
      <c r="H12" s="1">
        <f t="shared" si="2"/>
        <v>38</v>
      </c>
      <c r="I12" s="8">
        <v>5909</v>
      </c>
      <c r="J12" s="1">
        <v>100</v>
      </c>
      <c r="K12" s="1">
        <v>400</v>
      </c>
      <c r="L12" s="9">
        <f t="shared" si="0"/>
        <v>0.35746201966041108</v>
      </c>
      <c r="M12" s="1" t="s">
        <v>5</v>
      </c>
      <c r="P12" s="1">
        <f t="shared" si="5"/>
        <v>9</v>
      </c>
      <c r="Q12" s="8">
        <v>165893</v>
      </c>
      <c r="R12" s="1">
        <v>100</v>
      </c>
      <c r="S12" s="1">
        <v>1100</v>
      </c>
      <c r="T12" s="1">
        <f t="shared" si="3"/>
        <v>182482300</v>
      </c>
    </row>
    <row r="13" spans="1:20">
      <c r="A13" s="1">
        <f t="shared" si="4"/>
        <v>10</v>
      </c>
      <c r="B13" s="8">
        <v>163662</v>
      </c>
      <c r="C13" s="1">
        <v>100</v>
      </c>
      <c r="D13" s="1">
        <v>1000</v>
      </c>
      <c r="E13" s="9">
        <f t="shared" si="1"/>
        <v>0.89365504915102767</v>
      </c>
      <c r="H13" s="1">
        <f t="shared" si="2"/>
        <v>39</v>
      </c>
      <c r="I13" s="8">
        <v>3564</v>
      </c>
      <c r="J13" s="1">
        <v>100</v>
      </c>
      <c r="K13" s="1">
        <v>1000</v>
      </c>
      <c r="L13" s="9">
        <f t="shared" si="0"/>
        <v>0.89365504915102767</v>
      </c>
      <c r="P13" s="1">
        <f t="shared" si="5"/>
        <v>10</v>
      </c>
      <c r="Q13" s="8">
        <v>163662</v>
      </c>
      <c r="R13" s="1">
        <v>100</v>
      </c>
      <c r="S13" s="1">
        <v>1000</v>
      </c>
      <c r="T13" s="1">
        <f t="shared" si="3"/>
        <v>163662000</v>
      </c>
    </row>
    <row r="14" spans="1:20">
      <c r="A14" s="1">
        <f t="shared" si="4"/>
        <v>11</v>
      </c>
      <c r="B14" s="8">
        <v>138585</v>
      </c>
      <c r="C14" s="1">
        <v>100</v>
      </c>
      <c r="D14" s="1">
        <v>1100</v>
      </c>
      <c r="E14" s="9">
        <f t="shared" si="1"/>
        <v>0.98302055406613043</v>
      </c>
      <c r="H14" s="1">
        <f t="shared" si="2"/>
        <v>40</v>
      </c>
      <c r="I14" s="8">
        <v>3267</v>
      </c>
      <c r="J14" s="1">
        <v>100</v>
      </c>
      <c r="K14" s="1">
        <v>900</v>
      </c>
      <c r="L14" s="9">
        <f t="shared" si="0"/>
        <v>0.80428954423592491</v>
      </c>
      <c r="P14" s="1">
        <f t="shared" si="5"/>
        <v>11</v>
      </c>
      <c r="Q14" s="8">
        <v>138585</v>
      </c>
      <c r="R14" s="1">
        <v>100</v>
      </c>
      <c r="S14" s="1">
        <v>1100</v>
      </c>
      <c r="T14" s="1">
        <f t="shared" si="3"/>
        <v>152443500</v>
      </c>
    </row>
    <row r="15" spans="1:20">
      <c r="A15" s="1">
        <f t="shared" si="4"/>
        <v>12</v>
      </c>
      <c r="B15" s="8">
        <v>112961</v>
      </c>
      <c r="C15" s="1">
        <v>100</v>
      </c>
      <c r="D15" s="1">
        <v>1100</v>
      </c>
      <c r="E15" s="9">
        <f t="shared" si="1"/>
        <v>0.98302055406613043</v>
      </c>
      <c r="H15" s="1">
        <f t="shared" si="2"/>
        <v>41</v>
      </c>
      <c r="I15" s="8">
        <v>2737</v>
      </c>
      <c r="J15" s="1">
        <v>100</v>
      </c>
      <c r="K15" s="1">
        <v>1100</v>
      </c>
      <c r="L15" s="9">
        <f t="shared" si="0"/>
        <v>0.98302055406613043</v>
      </c>
      <c r="P15" s="1">
        <f t="shared" si="5"/>
        <v>12</v>
      </c>
      <c r="Q15" s="8">
        <v>112961</v>
      </c>
      <c r="R15" s="1">
        <v>100</v>
      </c>
      <c r="S15" s="1">
        <v>1100</v>
      </c>
      <c r="T15" s="1">
        <f t="shared" si="3"/>
        <v>124257100</v>
      </c>
    </row>
    <row r="16" spans="1:20">
      <c r="A16" s="1">
        <f t="shared" si="4"/>
        <v>13</v>
      </c>
      <c r="B16" s="8">
        <v>107734</v>
      </c>
      <c r="C16" s="1">
        <v>100</v>
      </c>
      <c r="D16" s="1">
        <v>1100</v>
      </c>
      <c r="E16" s="9">
        <f t="shared" si="1"/>
        <v>0.98302055406613043</v>
      </c>
      <c r="H16" s="1">
        <f t="shared" si="2"/>
        <v>42</v>
      </c>
      <c r="I16" s="8">
        <v>2604</v>
      </c>
      <c r="J16" s="1">
        <v>100</v>
      </c>
      <c r="K16" s="1">
        <v>510</v>
      </c>
      <c r="L16" s="9">
        <f t="shared" si="0"/>
        <v>0.45576407506702415</v>
      </c>
      <c r="P16" s="1">
        <f t="shared" si="5"/>
        <v>13</v>
      </c>
      <c r="Q16" s="8">
        <v>107734</v>
      </c>
      <c r="R16" s="1">
        <v>100</v>
      </c>
      <c r="S16" s="1">
        <v>1100</v>
      </c>
      <c r="T16" s="1">
        <f t="shared" si="3"/>
        <v>118507400</v>
      </c>
    </row>
    <row r="17" spans="1:20">
      <c r="A17" s="1">
        <f t="shared" si="4"/>
        <v>14</v>
      </c>
      <c r="B17" s="8">
        <v>99264</v>
      </c>
      <c r="C17" s="1">
        <v>100</v>
      </c>
      <c r="D17" s="1">
        <v>1100</v>
      </c>
      <c r="E17" s="9">
        <f t="shared" si="1"/>
        <v>0.98302055406613043</v>
      </c>
      <c r="H17" s="1">
        <f t="shared" si="2"/>
        <v>43</v>
      </c>
      <c r="I17" s="8">
        <v>2318</v>
      </c>
      <c r="J17" s="1">
        <v>100</v>
      </c>
      <c r="K17" s="1">
        <v>680</v>
      </c>
      <c r="L17" s="9">
        <f t="shared" si="0"/>
        <v>0.60768543342269887</v>
      </c>
      <c r="P17" s="1">
        <f t="shared" si="5"/>
        <v>14</v>
      </c>
      <c r="Q17" s="8">
        <v>99264</v>
      </c>
      <c r="R17" s="1">
        <v>100</v>
      </c>
      <c r="S17" s="1">
        <v>1100</v>
      </c>
      <c r="T17" s="1">
        <f t="shared" si="3"/>
        <v>109190400</v>
      </c>
    </row>
    <row r="18" spans="1:20">
      <c r="A18" s="1">
        <f t="shared" si="4"/>
        <v>15</v>
      </c>
      <c r="B18" s="8">
        <v>72948</v>
      </c>
      <c r="C18" s="1">
        <v>100</v>
      </c>
      <c r="D18" s="1">
        <v>1100</v>
      </c>
      <c r="E18" s="9">
        <f t="shared" si="1"/>
        <v>0.98302055406613043</v>
      </c>
      <c r="H18" s="1">
        <f t="shared" si="2"/>
        <v>44</v>
      </c>
      <c r="I18" s="8">
        <v>2103</v>
      </c>
      <c r="J18" s="1">
        <v>100</v>
      </c>
      <c r="K18" s="1">
        <v>750</v>
      </c>
      <c r="L18" s="9">
        <f t="shared" si="0"/>
        <v>0.67024128686327078</v>
      </c>
      <c r="P18" s="1">
        <f t="shared" si="5"/>
        <v>15</v>
      </c>
      <c r="Q18" s="8">
        <v>72948</v>
      </c>
      <c r="R18" s="1">
        <v>100</v>
      </c>
      <c r="S18" s="1">
        <v>1100</v>
      </c>
      <c r="T18" s="1">
        <f t="shared" si="3"/>
        <v>80242800</v>
      </c>
    </row>
    <row r="19" spans="1:20">
      <c r="A19" s="1">
        <f t="shared" si="4"/>
        <v>16</v>
      </c>
      <c r="B19" s="8">
        <v>69699</v>
      </c>
      <c r="C19" s="1">
        <v>100</v>
      </c>
      <c r="D19" s="1">
        <v>1200</v>
      </c>
      <c r="E19" s="9">
        <f t="shared" si="1"/>
        <v>1.0723860589812333</v>
      </c>
      <c r="H19" s="1">
        <f t="shared" si="2"/>
        <v>45</v>
      </c>
      <c r="I19" s="8">
        <v>1730</v>
      </c>
      <c r="J19" s="1">
        <v>100</v>
      </c>
      <c r="K19" s="1">
        <v>8800</v>
      </c>
      <c r="L19" s="9">
        <f t="shared" si="0"/>
        <v>7.8641644325290434</v>
      </c>
      <c r="M19" s="1" t="s">
        <v>9</v>
      </c>
      <c r="P19" s="1">
        <f t="shared" si="5"/>
        <v>16</v>
      </c>
      <c r="Q19" s="8">
        <v>69699</v>
      </c>
      <c r="R19" s="1">
        <v>100</v>
      </c>
      <c r="S19" s="1">
        <v>1200</v>
      </c>
      <c r="T19" s="1">
        <f t="shared" si="3"/>
        <v>83638800</v>
      </c>
    </row>
    <row r="20" spans="1:20">
      <c r="A20" s="1">
        <f t="shared" si="4"/>
        <v>17</v>
      </c>
      <c r="B20" s="8">
        <v>62301</v>
      </c>
      <c r="C20" s="1">
        <v>100</v>
      </c>
      <c r="D20" s="1">
        <v>1100</v>
      </c>
      <c r="E20" s="9">
        <f t="shared" si="1"/>
        <v>0.98302055406613043</v>
      </c>
      <c r="H20" s="1">
        <f t="shared" si="2"/>
        <v>46</v>
      </c>
      <c r="I20" s="8">
        <v>1610</v>
      </c>
      <c r="J20" s="1">
        <v>100</v>
      </c>
      <c r="K20" s="1">
        <v>580</v>
      </c>
      <c r="L20" s="9">
        <f t="shared" si="0"/>
        <v>0.51831992850759612</v>
      </c>
      <c r="P20" s="1">
        <f t="shared" si="5"/>
        <v>17</v>
      </c>
      <c r="Q20" s="8">
        <v>62301</v>
      </c>
      <c r="R20" s="1">
        <v>100</v>
      </c>
      <c r="S20" s="1">
        <v>1100</v>
      </c>
      <c r="T20" s="1">
        <f t="shared" si="3"/>
        <v>68531100</v>
      </c>
    </row>
    <row r="21" spans="1:20">
      <c r="A21" s="1">
        <f t="shared" si="4"/>
        <v>18</v>
      </c>
      <c r="B21" s="8">
        <v>52187</v>
      </c>
      <c r="C21" s="1">
        <v>100</v>
      </c>
      <c r="D21" s="1">
        <v>1100</v>
      </c>
      <c r="E21" s="9">
        <f t="shared" si="1"/>
        <v>0.98302055406613043</v>
      </c>
      <c r="H21" s="1">
        <f t="shared" si="2"/>
        <v>47</v>
      </c>
      <c r="I21" s="8">
        <v>1610</v>
      </c>
      <c r="J21" s="1">
        <v>100</v>
      </c>
      <c r="K21" s="1">
        <v>650</v>
      </c>
      <c r="L21" s="9">
        <f t="shared" si="0"/>
        <v>0.58087578194816802</v>
      </c>
      <c r="P21" s="1">
        <f t="shared" si="5"/>
        <v>18</v>
      </c>
      <c r="Q21" s="8">
        <v>52187</v>
      </c>
      <c r="R21" s="1">
        <v>100</v>
      </c>
      <c r="S21" s="1">
        <v>1100</v>
      </c>
      <c r="T21" s="1">
        <f t="shared" si="3"/>
        <v>57405700</v>
      </c>
    </row>
    <row r="22" spans="1:20">
      <c r="A22" s="1">
        <f t="shared" si="4"/>
        <v>19</v>
      </c>
      <c r="B22" s="8">
        <v>48449</v>
      </c>
      <c r="C22" s="1">
        <v>100</v>
      </c>
      <c r="D22" s="1">
        <v>1000</v>
      </c>
      <c r="E22" s="9">
        <f t="shared" si="1"/>
        <v>0.89365504915102767</v>
      </c>
      <c r="H22" s="1">
        <f t="shared" si="2"/>
        <v>48</v>
      </c>
      <c r="I22" s="8">
        <v>1577</v>
      </c>
      <c r="J22" s="1">
        <v>100</v>
      </c>
      <c r="K22" s="1">
        <v>820</v>
      </c>
      <c r="L22" s="9">
        <f t="shared" si="0"/>
        <v>0.73279714030384269</v>
      </c>
      <c r="P22" s="1">
        <f t="shared" si="5"/>
        <v>19</v>
      </c>
      <c r="Q22" s="8">
        <v>48449</v>
      </c>
      <c r="R22" s="1">
        <v>100</v>
      </c>
      <c r="S22" s="1">
        <v>1000</v>
      </c>
      <c r="T22" s="1">
        <f t="shared" si="3"/>
        <v>48449000</v>
      </c>
    </row>
    <row r="23" spans="1:20">
      <c r="A23" s="1">
        <f t="shared" si="4"/>
        <v>20</v>
      </c>
      <c r="B23" s="8">
        <v>47488</v>
      </c>
      <c r="C23" s="1">
        <v>100</v>
      </c>
      <c r="D23" s="1">
        <v>1200</v>
      </c>
      <c r="E23" s="9">
        <f t="shared" si="1"/>
        <v>1.0723860589812333</v>
      </c>
      <c r="H23" s="1">
        <f t="shared" si="2"/>
        <v>49</v>
      </c>
      <c r="I23" s="8">
        <v>1566</v>
      </c>
      <c r="J23" s="1">
        <v>100</v>
      </c>
      <c r="K23" s="1">
        <v>940</v>
      </c>
      <c r="L23" s="9">
        <f t="shared" si="0"/>
        <v>0.84003574620196608</v>
      </c>
      <c r="P23" s="1">
        <f t="shared" si="5"/>
        <v>20</v>
      </c>
      <c r="Q23" s="8">
        <v>47488</v>
      </c>
      <c r="R23" s="1">
        <v>100</v>
      </c>
      <c r="S23" s="1">
        <v>1200</v>
      </c>
      <c r="T23" s="1">
        <f t="shared" si="3"/>
        <v>56985600</v>
      </c>
    </row>
    <row r="24" spans="1:20">
      <c r="A24" s="1">
        <f t="shared" si="4"/>
        <v>21</v>
      </c>
      <c r="B24" s="8">
        <v>39619</v>
      </c>
      <c r="C24" s="1">
        <v>100</v>
      </c>
      <c r="D24" s="1">
        <v>1200</v>
      </c>
      <c r="E24" s="9">
        <f t="shared" si="1"/>
        <v>1.0723860589812333</v>
      </c>
      <c r="H24" s="1">
        <f t="shared" si="2"/>
        <v>50</v>
      </c>
      <c r="I24" s="8">
        <v>1556</v>
      </c>
      <c r="J24" s="1">
        <v>100</v>
      </c>
      <c r="K24" s="1">
        <v>1200</v>
      </c>
      <c r="L24" s="9">
        <f t="shared" si="0"/>
        <v>1.0723860589812333</v>
      </c>
      <c r="P24" s="1">
        <f t="shared" si="5"/>
        <v>21</v>
      </c>
      <c r="Q24" s="8">
        <v>39619</v>
      </c>
      <c r="R24" s="1">
        <v>100</v>
      </c>
      <c r="S24" s="1">
        <v>1200</v>
      </c>
      <c r="T24" s="1">
        <f t="shared" si="3"/>
        <v>47542800</v>
      </c>
    </row>
    <row r="25" spans="1:20">
      <c r="A25" s="1">
        <f t="shared" si="4"/>
        <v>22</v>
      </c>
      <c r="B25" s="8">
        <v>39190</v>
      </c>
      <c r="C25" s="1">
        <v>100</v>
      </c>
      <c r="D25" s="1">
        <v>1200</v>
      </c>
      <c r="E25" s="9">
        <f t="shared" si="1"/>
        <v>1.0723860589812333</v>
      </c>
      <c r="H25" s="1">
        <f t="shared" si="2"/>
        <v>51</v>
      </c>
      <c r="I25" s="8">
        <v>1412</v>
      </c>
      <c r="J25" s="1">
        <v>100</v>
      </c>
      <c r="K25" s="1">
        <v>600</v>
      </c>
      <c r="L25" s="9">
        <f t="shared" si="0"/>
        <v>0.53619302949061665</v>
      </c>
      <c r="P25" s="1">
        <f t="shared" si="5"/>
        <v>22</v>
      </c>
      <c r="Q25" s="8">
        <v>39190</v>
      </c>
      <c r="R25" s="1">
        <v>100</v>
      </c>
      <c r="S25" s="1">
        <v>1200</v>
      </c>
      <c r="T25" s="1">
        <f t="shared" si="3"/>
        <v>47028000</v>
      </c>
    </row>
    <row r="26" spans="1:20">
      <c r="A26" s="1">
        <f t="shared" si="4"/>
        <v>23</v>
      </c>
      <c r="B26" s="8">
        <v>39133</v>
      </c>
      <c r="C26" s="1">
        <v>100</v>
      </c>
      <c r="D26" s="1">
        <v>1000</v>
      </c>
      <c r="E26" s="9">
        <f t="shared" si="1"/>
        <v>0.89365504915102767</v>
      </c>
      <c r="H26" s="1">
        <f t="shared" si="2"/>
        <v>52</v>
      </c>
      <c r="I26" s="8">
        <v>1412</v>
      </c>
      <c r="J26" s="1">
        <v>100</v>
      </c>
      <c r="K26" s="1">
        <v>580</v>
      </c>
      <c r="L26" s="9">
        <f t="shared" si="0"/>
        <v>0.51831992850759612</v>
      </c>
      <c r="P26" s="1">
        <f t="shared" si="5"/>
        <v>23</v>
      </c>
      <c r="Q26" s="8">
        <v>39133</v>
      </c>
      <c r="R26" s="1">
        <v>100</v>
      </c>
      <c r="S26" s="1">
        <v>1000</v>
      </c>
      <c r="T26" s="1">
        <f t="shared" si="3"/>
        <v>39133000</v>
      </c>
    </row>
    <row r="27" spans="1:20">
      <c r="A27" s="1">
        <f t="shared" si="4"/>
        <v>24</v>
      </c>
      <c r="B27" s="8">
        <v>37300</v>
      </c>
      <c r="C27" s="1">
        <v>100</v>
      </c>
      <c r="D27" s="1">
        <v>1000</v>
      </c>
      <c r="E27" s="9">
        <f t="shared" si="1"/>
        <v>0.89365504915102767</v>
      </c>
      <c r="H27" s="1">
        <f t="shared" si="2"/>
        <v>53</v>
      </c>
      <c r="I27" s="8">
        <v>1403</v>
      </c>
      <c r="J27" s="1">
        <v>100</v>
      </c>
      <c r="K27" s="1">
        <v>9200</v>
      </c>
      <c r="L27" s="9">
        <f t="shared" si="0"/>
        <v>8.2216264521894544</v>
      </c>
      <c r="M27" s="1" t="s">
        <v>9</v>
      </c>
      <c r="P27" s="1">
        <f t="shared" si="5"/>
        <v>24</v>
      </c>
      <c r="Q27" s="8">
        <v>37300</v>
      </c>
      <c r="R27" s="1">
        <v>100</v>
      </c>
      <c r="S27" s="1">
        <v>1000</v>
      </c>
      <c r="T27" s="1">
        <f t="shared" si="3"/>
        <v>37300000</v>
      </c>
    </row>
    <row r="28" spans="1:20">
      <c r="A28" s="1">
        <f t="shared" si="4"/>
        <v>25</v>
      </c>
      <c r="B28" s="8">
        <v>36253</v>
      </c>
      <c r="C28" s="1">
        <v>100</v>
      </c>
      <c r="D28" s="1">
        <v>1100</v>
      </c>
      <c r="E28" s="9">
        <f t="shared" si="1"/>
        <v>0.98302055406613043</v>
      </c>
      <c r="H28" s="1">
        <f t="shared" si="2"/>
        <v>54</v>
      </c>
      <c r="I28" s="8">
        <v>1237</v>
      </c>
      <c r="J28" s="1">
        <v>100</v>
      </c>
      <c r="K28" s="1">
        <v>850</v>
      </c>
      <c r="L28" s="9">
        <f t="shared" si="0"/>
        <v>0.75960679177837354</v>
      </c>
      <c r="P28" s="1">
        <f t="shared" si="5"/>
        <v>25</v>
      </c>
      <c r="Q28" s="8">
        <v>36253</v>
      </c>
      <c r="R28" s="1">
        <v>100</v>
      </c>
      <c r="S28" s="1">
        <v>1100</v>
      </c>
      <c r="T28" s="1">
        <f t="shared" si="3"/>
        <v>39878300</v>
      </c>
    </row>
    <row r="29" spans="1:20">
      <c r="A29" s="1">
        <f t="shared" si="4"/>
        <v>26</v>
      </c>
      <c r="B29" s="8">
        <v>35172</v>
      </c>
      <c r="C29" s="1">
        <v>100</v>
      </c>
      <c r="D29" s="1">
        <v>1100</v>
      </c>
      <c r="E29" s="9">
        <f t="shared" si="1"/>
        <v>0.98302055406613043</v>
      </c>
      <c r="H29" s="1">
        <f t="shared" si="2"/>
        <v>55</v>
      </c>
      <c r="I29" s="8">
        <v>428</v>
      </c>
      <c r="J29" s="1">
        <v>100</v>
      </c>
      <c r="K29" s="1">
        <v>2000</v>
      </c>
      <c r="L29" s="9">
        <f t="shared" si="0"/>
        <v>1.7873100983020553</v>
      </c>
      <c r="P29" s="1">
        <f t="shared" si="5"/>
        <v>26</v>
      </c>
      <c r="Q29" s="8">
        <v>35172</v>
      </c>
      <c r="R29" s="1">
        <v>100</v>
      </c>
      <c r="S29" s="1">
        <v>1100</v>
      </c>
      <c r="T29" s="1">
        <f t="shared" si="3"/>
        <v>38689200</v>
      </c>
    </row>
    <row r="30" spans="1:20">
      <c r="A30" s="1">
        <f t="shared" si="4"/>
        <v>27</v>
      </c>
      <c r="B30" s="8">
        <v>25954</v>
      </c>
      <c r="C30" s="1">
        <v>100</v>
      </c>
      <c r="D30" s="1">
        <v>1200</v>
      </c>
      <c r="E30" s="9">
        <f t="shared" si="1"/>
        <v>1.0723860589812333</v>
      </c>
      <c r="H30" s="1">
        <f t="shared" si="2"/>
        <v>56</v>
      </c>
      <c r="I30" s="8">
        <v>273</v>
      </c>
      <c r="J30" s="1">
        <v>100</v>
      </c>
      <c r="K30" s="1">
        <v>5200</v>
      </c>
      <c r="L30" s="9">
        <f t="shared" si="0"/>
        <v>4.6470062555853442</v>
      </c>
      <c r="P30" s="1">
        <f t="shared" si="5"/>
        <v>27</v>
      </c>
      <c r="Q30" s="8">
        <v>25954</v>
      </c>
      <c r="R30" s="1">
        <v>100</v>
      </c>
      <c r="S30" s="1">
        <v>1200</v>
      </c>
      <c r="T30" s="1">
        <f t="shared" si="3"/>
        <v>31144800</v>
      </c>
    </row>
    <row r="31" spans="1:20">
      <c r="A31" s="1">
        <f t="shared" si="4"/>
        <v>28</v>
      </c>
      <c r="B31" s="8">
        <v>12921</v>
      </c>
      <c r="C31" s="1">
        <v>100</v>
      </c>
      <c r="D31" s="1">
        <v>680</v>
      </c>
      <c r="E31" s="9">
        <f t="shared" si="1"/>
        <v>0.60768543342269887</v>
      </c>
      <c r="F31" s="1" t="s">
        <v>5</v>
      </c>
      <c r="H31" s="1">
        <f t="shared" si="2"/>
        <v>57</v>
      </c>
      <c r="I31" s="8">
        <v>246</v>
      </c>
      <c r="J31" s="1">
        <v>100</v>
      </c>
      <c r="K31" s="1">
        <v>2300</v>
      </c>
      <c r="L31" s="9">
        <f t="shared" si="0"/>
        <v>2.0554066130473636</v>
      </c>
      <c r="Q31" s="8">
        <f>SUM(Q4:Q30)</f>
        <v>3701718</v>
      </c>
      <c r="T31" s="10">
        <f>SUM(T4:T30)/Q31</f>
        <v>1119.0892445075503</v>
      </c>
    </row>
    <row r="32" spans="1:20">
      <c r="A32" s="1">
        <f>A31+1</f>
        <v>29</v>
      </c>
      <c r="B32" s="8">
        <v>10049</v>
      </c>
      <c r="C32" s="1">
        <v>100</v>
      </c>
      <c r="D32" s="1">
        <v>740</v>
      </c>
      <c r="E32" s="9">
        <f>D32/1119</f>
        <v>0.66130473637176046</v>
      </c>
      <c r="F32" s="1" t="s">
        <v>5</v>
      </c>
      <c r="H32" s="1">
        <f t="shared" si="2"/>
        <v>58</v>
      </c>
      <c r="I32" s="8">
        <v>219</v>
      </c>
      <c r="J32" s="1">
        <v>100</v>
      </c>
      <c r="K32" s="1">
        <v>1400</v>
      </c>
      <c r="L32" s="9">
        <f t="shared" si="0"/>
        <v>1.2511170688114388</v>
      </c>
      <c r="T32" s="1" t="s">
        <v>12</v>
      </c>
    </row>
    <row r="33" spans="2:12">
      <c r="I33" s="8"/>
      <c r="L33" s="9"/>
    </row>
    <row r="34" spans="2:12" ht="15.6">
      <c r="B34" s="12" t="s">
        <v>10</v>
      </c>
    </row>
    <row r="35" spans="2:12" ht="15.6">
      <c r="B35" s="12" t="s">
        <v>13</v>
      </c>
    </row>
    <row r="36" spans="2:12" ht="15.6">
      <c r="B36" s="12" t="s">
        <v>14</v>
      </c>
    </row>
    <row r="37" spans="2:12" ht="15.6">
      <c r="B37" s="12" t="s">
        <v>16</v>
      </c>
    </row>
    <row r="38" spans="2:12" ht="15.6">
      <c r="B38" s="12" t="s">
        <v>15</v>
      </c>
    </row>
    <row r="39" spans="2:12" ht="15.6">
      <c r="B39" s="12" t="s">
        <v>17</v>
      </c>
    </row>
    <row r="66" spans="2:2">
      <c r="B66" s="8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srangana</cp:lastModifiedBy>
  <cp:lastPrinted>2012-03-05T14:11:35Z</cp:lastPrinted>
  <dcterms:created xsi:type="dcterms:W3CDTF">2012-03-05T13:33:38Z</dcterms:created>
  <dcterms:modified xsi:type="dcterms:W3CDTF">2012-10-26T06:01:28Z</dcterms:modified>
</cp:coreProperties>
</file>