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L17" i="2" l="1"/>
  <c r="L16" i="2"/>
  <c r="M3" i="2"/>
  <c r="M4" i="2"/>
  <c r="M17" i="2" s="1"/>
  <c r="M5" i="2"/>
  <c r="M6" i="2"/>
  <c r="M7" i="2"/>
  <c r="M8" i="2"/>
  <c r="M9" i="2"/>
  <c r="M10" i="2"/>
  <c r="M11" i="2"/>
  <c r="M12" i="2"/>
  <c r="M13" i="2"/>
  <c r="M14" i="2"/>
  <c r="M15" i="2"/>
  <c r="M2" i="2"/>
  <c r="M16" i="2" s="1"/>
  <c r="G17" i="2"/>
  <c r="H17" i="2"/>
  <c r="J17" i="2"/>
  <c r="F17" i="2"/>
  <c r="J16" i="2"/>
  <c r="K3" i="2"/>
  <c r="K16" i="2" s="1"/>
  <c r="K4" i="2"/>
  <c r="K5" i="2"/>
  <c r="K6" i="2"/>
  <c r="K7" i="2"/>
  <c r="K17" i="2" s="1"/>
  <c r="K8" i="2"/>
  <c r="K9" i="2"/>
  <c r="K10" i="2"/>
  <c r="K11" i="2"/>
  <c r="K12" i="2"/>
  <c r="K13" i="2"/>
  <c r="K14" i="2"/>
  <c r="K15" i="2"/>
  <c r="K2" i="2"/>
  <c r="I3" i="2"/>
  <c r="I4" i="2"/>
  <c r="I17" i="2" s="1"/>
  <c r="I5" i="2"/>
  <c r="I6" i="2"/>
  <c r="I7" i="2"/>
  <c r="I8" i="2"/>
  <c r="I9" i="2"/>
  <c r="I10" i="2"/>
  <c r="I11" i="2"/>
  <c r="I12" i="2"/>
  <c r="I13" i="2"/>
  <c r="I14" i="2"/>
  <c r="I15" i="2"/>
  <c r="I2" i="2"/>
  <c r="I16" i="2" s="1"/>
  <c r="H16" i="2"/>
  <c r="G16" i="2"/>
  <c r="F16" i="2"/>
</calcChain>
</file>

<file path=xl/sharedStrings.xml><?xml version="1.0" encoding="utf-8"?>
<sst xmlns="http://schemas.openxmlformats.org/spreadsheetml/2006/main" count="73" uniqueCount="72">
  <si>
    <t>Pool ID</t>
  </si>
  <si>
    <t>Sample ID</t>
  </si>
  <si>
    <t>Index ID</t>
  </si>
  <si>
    <t>700 bov 25hr</t>
  </si>
  <si>
    <t>iSR1</t>
  </si>
  <si>
    <t>700 CN 25hr</t>
  </si>
  <si>
    <t>iSR8</t>
  </si>
  <si>
    <t>724R bov 25hr</t>
  </si>
  <si>
    <t>iSR6</t>
  </si>
  <si>
    <t>724R CN 25hr</t>
  </si>
  <si>
    <t>iSR15</t>
  </si>
  <si>
    <t>727R bov 25hr</t>
  </si>
  <si>
    <t>iSR7</t>
  </si>
  <si>
    <t>727R CN 25hr</t>
  </si>
  <si>
    <t>iSR16</t>
  </si>
  <si>
    <t>713 bov 25hr</t>
  </si>
  <si>
    <t>iSR3</t>
  </si>
  <si>
    <t>713 CN 25hr</t>
  </si>
  <si>
    <t>iSR12</t>
  </si>
  <si>
    <t>716 bov 25hr</t>
  </si>
  <si>
    <t>iSR4</t>
  </si>
  <si>
    <t>716 CN 25hr</t>
  </si>
  <si>
    <t>iSR13</t>
  </si>
  <si>
    <t>706 bov 25hr</t>
  </si>
  <si>
    <t>iSR2</t>
  </si>
  <si>
    <t>706 CN 25hr</t>
  </si>
  <si>
    <t>iSR10</t>
  </si>
  <si>
    <t>721 bov 25hr</t>
  </si>
  <si>
    <t>iSR5</t>
  </si>
  <si>
    <t>721 CN 25hr</t>
  </si>
  <si>
    <t>iSR14</t>
  </si>
  <si>
    <t>Pool 1 (sequenced on lane 1, 4 and 7)</t>
  </si>
  <si>
    <t>-</t>
  </si>
  <si>
    <t>M. bovis 5</t>
  </si>
  <si>
    <t>Control 5</t>
  </si>
  <si>
    <t>M. bovis 6</t>
  </si>
  <si>
    <t>Control 6</t>
  </si>
  <si>
    <t>M. bovis 3</t>
  </si>
  <si>
    <t>Control 3</t>
  </si>
  <si>
    <t>M. bovis 4</t>
  </si>
  <si>
    <t>Control 4</t>
  </si>
  <si>
    <t>M. bovis 2</t>
  </si>
  <si>
    <t>Control 2</t>
  </si>
  <si>
    <t>M. bovis 1</t>
  </si>
  <si>
    <t>Control 1</t>
  </si>
  <si>
    <t>Pool 2 (sequenced on lane 2, 3, 6 and 8)</t>
  </si>
  <si>
    <t>Number of reads after filtering and trimming</t>
  </si>
  <si>
    <t>Number of reads after deconvoluting</t>
  </si>
  <si>
    <t>Sample name on MDS plot</t>
  </si>
  <si>
    <t>Indexed barcode sequence</t>
  </si>
  <si>
    <t>Mean</t>
  </si>
  <si>
    <t>Mean (with exclusion of samples from animal 700)</t>
  </si>
  <si>
    <r>
      <t xml:space="preserve">Number of reads aligning uniquely to </t>
    </r>
    <r>
      <rPr>
        <b/>
        <i/>
        <sz val="11"/>
        <rFont val="Calibri"/>
        <family val="2"/>
        <scheme val="minor"/>
      </rPr>
      <t>Bos taurus</t>
    </r>
    <r>
      <rPr>
        <b/>
        <sz val="11"/>
        <rFont val="Calibri"/>
        <family val="2"/>
        <scheme val="minor"/>
      </rPr>
      <t xml:space="preserve"> genome</t>
    </r>
  </si>
  <si>
    <r>
      <t xml:space="preserve">Percentage of reads aligning uniquely to </t>
    </r>
    <r>
      <rPr>
        <b/>
        <i/>
        <sz val="11"/>
        <rFont val="Calibri"/>
        <family val="2"/>
        <scheme val="minor"/>
      </rPr>
      <t>Bos taurus</t>
    </r>
    <r>
      <rPr>
        <b/>
        <sz val="11"/>
        <rFont val="Calibri"/>
        <family val="2"/>
        <scheme val="minor"/>
      </rPr>
      <t xml:space="preserve"> genome</t>
    </r>
  </si>
  <si>
    <r>
      <t xml:space="preserve">Number of reads aligning on multiple locations to </t>
    </r>
    <r>
      <rPr>
        <b/>
        <i/>
        <sz val="11"/>
        <rFont val="Calibri"/>
        <family val="2"/>
        <scheme val="minor"/>
      </rPr>
      <t>Bos taurus</t>
    </r>
    <r>
      <rPr>
        <b/>
        <sz val="11"/>
        <rFont val="Calibri"/>
        <family val="2"/>
        <scheme val="minor"/>
      </rPr>
      <t xml:space="preserve"> genome</t>
    </r>
  </si>
  <si>
    <r>
      <t xml:space="preserve">Percentage of reads aligning on multiple locations to </t>
    </r>
    <r>
      <rPr>
        <b/>
        <i/>
        <sz val="11"/>
        <rFont val="Calibri"/>
        <family val="2"/>
        <scheme val="minor"/>
      </rPr>
      <t>Bos taurus</t>
    </r>
    <r>
      <rPr>
        <b/>
        <sz val="11"/>
        <rFont val="Calibri"/>
        <family val="2"/>
        <scheme val="minor"/>
      </rPr>
      <t xml:space="preserve"> genome</t>
    </r>
  </si>
  <si>
    <r>
      <t xml:space="preserve">Number of reads aligning uniquely to </t>
    </r>
    <r>
      <rPr>
        <b/>
        <i/>
        <sz val="11"/>
        <rFont val="Calibri"/>
        <family val="2"/>
        <scheme val="minor"/>
      </rPr>
      <t>M. bovis</t>
    </r>
    <r>
      <rPr>
        <b/>
        <sz val="11"/>
        <rFont val="Calibri"/>
        <family val="2"/>
        <scheme val="minor"/>
      </rPr>
      <t xml:space="preserve"> genome</t>
    </r>
  </si>
  <si>
    <r>
      <t xml:space="preserve">Percentage of reads aligning uniquely to </t>
    </r>
    <r>
      <rPr>
        <b/>
        <i/>
        <sz val="11"/>
        <rFont val="Calibri"/>
        <family val="2"/>
        <scheme val="minor"/>
      </rPr>
      <t>M. bovis</t>
    </r>
    <r>
      <rPr>
        <b/>
        <sz val="11"/>
        <rFont val="Calibri"/>
        <family val="2"/>
        <scheme val="minor"/>
      </rPr>
      <t xml:space="preserve"> genome</t>
    </r>
  </si>
  <si>
    <r>
      <rPr>
        <b/>
        <sz val="11"/>
        <color rgb="FFFF0000"/>
        <rFont val="Calibri"/>
        <family val="2"/>
        <scheme val="minor"/>
      </rPr>
      <t>AAAAA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</si>
  <si>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CAACC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</si>
  <si>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G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</si>
  <si>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CA</t>
    </r>
    <r>
      <rPr>
        <b/>
        <sz val="11"/>
        <color rgb="FF00B050"/>
        <rFont val="Calibri"/>
        <family val="2"/>
        <scheme val="minor"/>
      </rPr>
      <t>GT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</si>
  <si>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GT</t>
    </r>
    <r>
      <rPr>
        <b/>
        <sz val="11"/>
        <color rgb="FFFF0000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</si>
  <si>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rgb="FF00B050"/>
        <rFont val="Calibri"/>
        <family val="2"/>
        <scheme val="minor"/>
      </rPr>
      <t>G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</si>
  <si>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AACCA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</si>
  <si>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rgb="FF00B050"/>
        <rFont val="Calibri"/>
        <family val="2"/>
        <scheme val="minor"/>
      </rPr>
      <t>G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</si>
  <si>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AA</t>
    </r>
    <r>
      <rPr>
        <b/>
        <sz val="11"/>
        <color rgb="FF00B050"/>
        <rFont val="Calibri"/>
        <family val="2"/>
        <scheme val="minor"/>
      </rPr>
      <t>GG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</si>
  <si>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00B050"/>
        <rFont val="Calibri"/>
        <family val="2"/>
        <scheme val="minor"/>
      </rPr>
      <t>GGTTG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</si>
  <si>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AA</t>
    </r>
    <r>
      <rPr>
        <b/>
        <sz val="11"/>
        <color rgb="FF00B050"/>
        <rFont val="Calibri"/>
        <family val="2"/>
        <scheme val="minor"/>
      </rPr>
      <t>TT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</si>
  <si>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G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</si>
  <si>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FF0000"/>
        <rFont val="Calibri"/>
        <family val="2"/>
        <scheme val="minor"/>
      </rPr>
      <t>ACACA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</si>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</sst>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2" fontId="0" fillId="0" borderId="3" xfId="0" applyNumberFormat="1" applyFont="1" applyFill="1" applyBorder="1" applyAlignment="1">
      <alignment vertical="center"/>
    </xf>
    <xf numFmtId="164" fontId="0" fillId="0" borderId="4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164" fontId="0" fillId="0" borderId="6" xfId="0" applyNumberFormat="1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2" fontId="0" fillId="0" borderId="8" xfId="0" applyNumberFormat="1" applyFont="1" applyFill="1" applyBorder="1" applyAlignment="1">
      <alignment vertical="center"/>
    </xf>
    <xf numFmtId="164" fontId="0" fillId="0" borderId="9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Border="1"/>
    <xf numFmtId="2" fontId="0" fillId="0" borderId="3" xfId="0" applyNumberFormat="1" applyFont="1" applyBorder="1"/>
    <xf numFmtId="164" fontId="0" fillId="0" borderId="4" xfId="0" applyNumberFormat="1" applyFont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Font="1" applyBorder="1"/>
    <xf numFmtId="2" fontId="0" fillId="0" borderId="8" xfId="0" applyNumberFormat="1" applyFont="1" applyBorder="1"/>
    <xf numFmtId="164" fontId="0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4.7109375" customWidth="1"/>
    <col min="3" max="3" width="14.42578125" customWidth="1"/>
    <col min="4" max="4" width="9" customWidth="1"/>
    <col min="5" max="5" width="10.28515625" customWidth="1"/>
    <col min="6" max="13" width="15.140625" customWidth="1"/>
  </cols>
  <sheetData>
    <row r="1" spans="1:13" ht="90.75" thickBot="1" x14ac:dyDescent="0.3">
      <c r="A1" s="1" t="s">
        <v>0</v>
      </c>
      <c r="B1" s="2" t="s">
        <v>48</v>
      </c>
      <c r="C1" s="3" t="s">
        <v>1</v>
      </c>
      <c r="D1" s="3" t="s">
        <v>2</v>
      </c>
      <c r="E1" s="2" t="s">
        <v>49</v>
      </c>
      <c r="F1" s="2" t="s">
        <v>47</v>
      </c>
      <c r="G1" s="2" t="s">
        <v>46</v>
      </c>
      <c r="H1" s="2" t="s">
        <v>52</v>
      </c>
      <c r="I1" s="2" t="s">
        <v>53</v>
      </c>
      <c r="J1" s="2" t="s">
        <v>54</v>
      </c>
      <c r="K1" s="2" t="s">
        <v>55</v>
      </c>
      <c r="L1" s="2" t="s">
        <v>56</v>
      </c>
      <c r="M1" s="4" t="s">
        <v>57</v>
      </c>
    </row>
    <row r="2" spans="1:13" ht="18.75" customHeight="1" x14ac:dyDescent="0.25">
      <c r="A2" s="5" t="s">
        <v>31</v>
      </c>
      <c r="B2" s="6" t="s">
        <v>32</v>
      </c>
      <c r="C2" s="7" t="s">
        <v>3</v>
      </c>
      <c r="D2" s="8" t="s">
        <v>4</v>
      </c>
      <c r="E2" s="9" t="s">
        <v>58</v>
      </c>
      <c r="F2" s="8">
        <v>12237656</v>
      </c>
      <c r="G2" s="8">
        <v>2670434</v>
      </c>
      <c r="H2" s="8">
        <v>1213239</v>
      </c>
      <c r="I2" s="10">
        <f>H2*100/G2</f>
        <v>45.43227804918601</v>
      </c>
      <c r="J2" s="8">
        <v>625881</v>
      </c>
      <c r="K2" s="10">
        <f>J2*100/G2</f>
        <v>23.437426276028539</v>
      </c>
      <c r="L2" s="10">
        <v>645</v>
      </c>
      <c r="M2" s="11">
        <f>L2*100/G2</f>
        <v>2.4153377316196545E-2</v>
      </c>
    </row>
    <row r="3" spans="1:13" ht="18.75" customHeight="1" x14ac:dyDescent="0.25">
      <c r="A3" s="12"/>
      <c r="B3" s="13" t="s">
        <v>32</v>
      </c>
      <c r="C3" s="14" t="s">
        <v>5</v>
      </c>
      <c r="D3" s="15" t="s">
        <v>6</v>
      </c>
      <c r="E3" s="16" t="s">
        <v>59</v>
      </c>
      <c r="F3" s="15">
        <v>8642354</v>
      </c>
      <c r="G3" s="15">
        <v>6042755</v>
      </c>
      <c r="H3" s="15">
        <v>3651418</v>
      </c>
      <c r="I3" s="17">
        <f t="shared" ref="I3:I15" si="0">H3*100/G3</f>
        <v>60.426378365497193</v>
      </c>
      <c r="J3" s="15">
        <v>1983452</v>
      </c>
      <c r="K3" s="17">
        <f t="shared" ref="K3:K15" si="1">J3*100/G3</f>
        <v>32.823637562668019</v>
      </c>
      <c r="L3" s="17">
        <v>708</v>
      </c>
      <c r="M3" s="18">
        <f t="shared" ref="M3:M15" si="2">L3*100/G3</f>
        <v>1.1716510101766496E-2</v>
      </c>
    </row>
    <row r="4" spans="1:13" ht="18.75" customHeight="1" x14ac:dyDescent="0.25">
      <c r="A4" s="12"/>
      <c r="B4" s="13" t="s">
        <v>33</v>
      </c>
      <c r="C4" s="14" t="s">
        <v>7</v>
      </c>
      <c r="D4" s="15" t="s">
        <v>8</v>
      </c>
      <c r="E4" s="16" t="s">
        <v>60</v>
      </c>
      <c r="F4" s="15">
        <v>12122618</v>
      </c>
      <c r="G4" s="15">
        <v>11979701</v>
      </c>
      <c r="H4" s="15">
        <v>7584079</v>
      </c>
      <c r="I4" s="17">
        <f t="shared" si="0"/>
        <v>63.307748665847335</v>
      </c>
      <c r="J4" s="15">
        <v>3849132</v>
      </c>
      <c r="K4" s="17">
        <f t="shared" si="1"/>
        <v>32.13045133597241</v>
      </c>
      <c r="L4" s="17">
        <v>183</v>
      </c>
      <c r="M4" s="18">
        <f t="shared" si="2"/>
        <v>1.5275840356950478E-3</v>
      </c>
    </row>
    <row r="5" spans="1:13" ht="18.75" customHeight="1" x14ac:dyDescent="0.25">
      <c r="A5" s="12"/>
      <c r="B5" s="13" t="s">
        <v>34</v>
      </c>
      <c r="C5" s="14" t="s">
        <v>9</v>
      </c>
      <c r="D5" s="15" t="s">
        <v>10</v>
      </c>
      <c r="E5" s="16" t="s">
        <v>61</v>
      </c>
      <c r="F5" s="15">
        <v>7378978</v>
      </c>
      <c r="G5" s="15">
        <v>7372813</v>
      </c>
      <c r="H5" s="15">
        <v>4778577</v>
      </c>
      <c r="I5" s="17">
        <f t="shared" si="0"/>
        <v>64.813484351223877</v>
      </c>
      <c r="J5" s="15">
        <v>2208296</v>
      </c>
      <c r="K5" s="17">
        <f t="shared" si="1"/>
        <v>29.951878611325149</v>
      </c>
      <c r="L5" s="17">
        <v>15</v>
      </c>
      <c r="M5" s="18">
        <f t="shared" si="2"/>
        <v>2.034501621023075E-4</v>
      </c>
    </row>
    <row r="6" spans="1:13" ht="18.75" customHeight="1" x14ac:dyDescent="0.25">
      <c r="A6" s="12"/>
      <c r="B6" s="13" t="s">
        <v>35</v>
      </c>
      <c r="C6" s="14" t="s">
        <v>11</v>
      </c>
      <c r="D6" s="15" t="s">
        <v>12</v>
      </c>
      <c r="E6" s="16" t="s">
        <v>62</v>
      </c>
      <c r="F6" s="15">
        <v>8843163</v>
      </c>
      <c r="G6" s="15">
        <v>8487776</v>
      </c>
      <c r="H6" s="15">
        <v>5431687</v>
      </c>
      <c r="I6" s="17">
        <f t="shared" si="0"/>
        <v>63.994231233246495</v>
      </c>
      <c r="J6" s="15">
        <v>2555090</v>
      </c>
      <c r="K6" s="17">
        <f t="shared" si="1"/>
        <v>30.10317425907564</v>
      </c>
      <c r="L6" s="17">
        <v>51</v>
      </c>
      <c r="M6" s="18">
        <f t="shared" si="2"/>
        <v>6.0086411328479918E-4</v>
      </c>
    </row>
    <row r="7" spans="1:13" ht="18.75" customHeight="1" thickBot="1" x14ac:dyDescent="0.3">
      <c r="A7" s="19"/>
      <c r="B7" s="20" t="s">
        <v>36</v>
      </c>
      <c r="C7" s="21" t="s">
        <v>13</v>
      </c>
      <c r="D7" s="22" t="s">
        <v>14</v>
      </c>
      <c r="E7" s="23" t="s">
        <v>63</v>
      </c>
      <c r="F7" s="22">
        <v>13503794</v>
      </c>
      <c r="G7" s="22">
        <v>13493650</v>
      </c>
      <c r="H7" s="22">
        <v>8843451</v>
      </c>
      <c r="I7" s="24">
        <f t="shared" si="0"/>
        <v>65.537871517343348</v>
      </c>
      <c r="J7" s="22">
        <v>3992641</v>
      </c>
      <c r="K7" s="24">
        <f t="shared" si="1"/>
        <v>29.589036324493375</v>
      </c>
      <c r="L7" s="24">
        <v>156</v>
      </c>
      <c r="M7" s="25">
        <f t="shared" si="2"/>
        <v>1.1560993504352048E-3</v>
      </c>
    </row>
    <row r="8" spans="1:13" ht="18.75" customHeight="1" x14ac:dyDescent="0.25">
      <c r="A8" s="5" t="s">
        <v>45</v>
      </c>
      <c r="B8" s="26" t="s">
        <v>43</v>
      </c>
      <c r="C8" s="7" t="s">
        <v>23</v>
      </c>
      <c r="D8" s="8" t="s">
        <v>24</v>
      </c>
      <c r="E8" s="9" t="s">
        <v>64</v>
      </c>
      <c r="F8" s="8">
        <v>11794369</v>
      </c>
      <c r="G8" s="8">
        <v>11611349</v>
      </c>
      <c r="H8" s="8">
        <v>7535028</v>
      </c>
      <c r="I8" s="10">
        <f t="shared" si="0"/>
        <v>64.893648446877279</v>
      </c>
      <c r="J8" s="8">
        <v>3519339</v>
      </c>
      <c r="K8" s="10">
        <f t="shared" si="1"/>
        <v>30.309475669020024</v>
      </c>
      <c r="L8" s="10">
        <v>63</v>
      </c>
      <c r="M8" s="11">
        <f t="shared" si="2"/>
        <v>5.4257261580889526E-4</v>
      </c>
    </row>
    <row r="9" spans="1:13" ht="18.75" customHeight="1" x14ac:dyDescent="0.25">
      <c r="A9" s="12"/>
      <c r="B9" s="27" t="s">
        <v>44</v>
      </c>
      <c r="C9" s="14" t="s">
        <v>25</v>
      </c>
      <c r="D9" s="15" t="s">
        <v>26</v>
      </c>
      <c r="E9" s="16" t="s">
        <v>65</v>
      </c>
      <c r="F9" s="15">
        <v>14168322</v>
      </c>
      <c r="G9" s="15">
        <v>13956251</v>
      </c>
      <c r="H9" s="15">
        <v>8960842</v>
      </c>
      <c r="I9" s="17">
        <f t="shared" si="0"/>
        <v>64.206655497955722</v>
      </c>
      <c r="J9" s="15">
        <v>3819481</v>
      </c>
      <c r="K9" s="17">
        <f t="shared" si="1"/>
        <v>27.367528715268879</v>
      </c>
      <c r="L9" s="17">
        <v>42</v>
      </c>
      <c r="M9" s="18">
        <f t="shared" si="2"/>
        <v>3.0094041730834448E-4</v>
      </c>
    </row>
    <row r="10" spans="1:13" ht="18.75" customHeight="1" x14ac:dyDescent="0.25">
      <c r="A10" s="12"/>
      <c r="B10" s="27" t="s">
        <v>41</v>
      </c>
      <c r="C10" s="14" t="s">
        <v>15</v>
      </c>
      <c r="D10" s="15" t="s">
        <v>16</v>
      </c>
      <c r="E10" s="16" t="s">
        <v>66</v>
      </c>
      <c r="F10" s="15">
        <v>13172704</v>
      </c>
      <c r="G10" s="15">
        <v>10435641</v>
      </c>
      <c r="H10" s="15">
        <v>6408191</v>
      </c>
      <c r="I10" s="17">
        <f t="shared" si="0"/>
        <v>61.406778941513991</v>
      </c>
      <c r="J10" s="15">
        <v>3056764</v>
      </c>
      <c r="K10" s="17">
        <f t="shared" si="1"/>
        <v>29.29157873483766</v>
      </c>
      <c r="L10" s="17">
        <v>379</v>
      </c>
      <c r="M10" s="18">
        <f t="shared" si="2"/>
        <v>3.6317845736548431E-3</v>
      </c>
    </row>
    <row r="11" spans="1:13" ht="18.75" customHeight="1" x14ac:dyDescent="0.25">
      <c r="A11" s="12"/>
      <c r="B11" s="27" t="s">
        <v>42</v>
      </c>
      <c r="C11" s="14" t="s">
        <v>17</v>
      </c>
      <c r="D11" s="15" t="s">
        <v>18</v>
      </c>
      <c r="E11" s="16" t="s">
        <v>67</v>
      </c>
      <c r="F11" s="15">
        <v>14965346</v>
      </c>
      <c r="G11" s="15">
        <v>14565335</v>
      </c>
      <c r="H11" s="15">
        <v>9336940</v>
      </c>
      <c r="I11" s="17">
        <f t="shared" si="0"/>
        <v>64.103846564462813</v>
      </c>
      <c r="J11" s="15">
        <v>3845169</v>
      </c>
      <c r="K11" s="17">
        <f t="shared" si="1"/>
        <v>26.399454595448713</v>
      </c>
      <c r="L11" s="17">
        <v>232</v>
      </c>
      <c r="M11" s="18">
        <f t="shared" si="2"/>
        <v>1.5928229594444618E-3</v>
      </c>
    </row>
    <row r="12" spans="1:13" ht="18.75" customHeight="1" x14ac:dyDescent="0.25">
      <c r="A12" s="12"/>
      <c r="B12" s="27" t="s">
        <v>37</v>
      </c>
      <c r="C12" s="14" t="s">
        <v>19</v>
      </c>
      <c r="D12" s="15" t="s">
        <v>20</v>
      </c>
      <c r="E12" s="16" t="s">
        <v>68</v>
      </c>
      <c r="F12" s="15">
        <v>13042069</v>
      </c>
      <c r="G12" s="15">
        <v>12750074</v>
      </c>
      <c r="H12" s="15">
        <v>8155649</v>
      </c>
      <c r="I12" s="17">
        <f t="shared" si="0"/>
        <v>63.965503259039906</v>
      </c>
      <c r="J12" s="15">
        <v>3770160</v>
      </c>
      <c r="K12" s="17">
        <f t="shared" si="1"/>
        <v>29.569710732659278</v>
      </c>
      <c r="L12" s="17">
        <v>209</v>
      </c>
      <c r="M12" s="18">
        <f t="shared" si="2"/>
        <v>1.63920617245045E-3</v>
      </c>
    </row>
    <row r="13" spans="1:13" ht="18.75" customHeight="1" x14ac:dyDescent="0.25">
      <c r="A13" s="12"/>
      <c r="B13" s="27" t="s">
        <v>38</v>
      </c>
      <c r="C13" s="14" t="s">
        <v>21</v>
      </c>
      <c r="D13" s="15" t="s">
        <v>22</v>
      </c>
      <c r="E13" s="16" t="s">
        <v>69</v>
      </c>
      <c r="F13" s="15">
        <v>14465469</v>
      </c>
      <c r="G13" s="15">
        <v>13690191</v>
      </c>
      <c r="H13" s="15">
        <v>8714780</v>
      </c>
      <c r="I13" s="17">
        <f t="shared" si="0"/>
        <v>63.657110408466906</v>
      </c>
      <c r="J13" s="15">
        <v>3843702</v>
      </c>
      <c r="K13" s="17">
        <f t="shared" si="1"/>
        <v>28.076321214218268</v>
      </c>
      <c r="L13" s="17">
        <v>66</v>
      </c>
      <c r="M13" s="18">
        <f t="shared" si="2"/>
        <v>4.8209699923105527E-4</v>
      </c>
    </row>
    <row r="14" spans="1:13" ht="18.75" customHeight="1" x14ac:dyDescent="0.25">
      <c r="A14" s="12"/>
      <c r="B14" s="27" t="s">
        <v>39</v>
      </c>
      <c r="C14" s="14" t="s">
        <v>27</v>
      </c>
      <c r="D14" s="15" t="s">
        <v>28</v>
      </c>
      <c r="E14" s="16" t="s">
        <v>70</v>
      </c>
      <c r="F14" s="15">
        <v>13830969</v>
      </c>
      <c r="G14" s="15">
        <v>13737374</v>
      </c>
      <c r="H14" s="15">
        <v>8688765</v>
      </c>
      <c r="I14" s="17">
        <f t="shared" si="0"/>
        <v>63.24909695259079</v>
      </c>
      <c r="J14" s="15">
        <v>4277673</v>
      </c>
      <c r="K14" s="17">
        <f t="shared" si="1"/>
        <v>31.138942566461392</v>
      </c>
      <c r="L14" s="17">
        <v>466</v>
      </c>
      <c r="M14" s="18">
        <f t="shared" si="2"/>
        <v>3.3922058175019478E-3</v>
      </c>
    </row>
    <row r="15" spans="1:13" ht="18.75" customHeight="1" thickBot="1" x14ac:dyDescent="0.3">
      <c r="A15" s="19"/>
      <c r="B15" s="28" t="s">
        <v>40</v>
      </c>
      <c r="C15" s="21" t="s">
        <v>29</v>
      </c>
      <c r="D15" s="22" t="s">
        <v>30</v>
      </c>
      <c r="E15" s="23" t="s">
        <v>71</v>
      </c>
      <c r="F15" s="22">
        <v>18220534</v>
      </c>
      <c r="G15" s="22">
        <v>17957866</v>
      </c>
      <c r="H15" s="22">
        <v>11599901</v>
      </c>
      <c r="I15" s="24">
        <f t="shared" si="0"/>
        <v>64.595097212552986</v>
      </c>
      <c r="J15" s="22">
        <v>5193703</v>
      </c>
      <c r="K15" s="24">
        <f t="shared" si="1"/>
        <v>28.92160460491241</v>
      </c>
      <c r="L15" s="24">
        <v>58</v>
      </c>
      <c r="M15" s="25">
        <f t="shared" si="2"/>
        <v>3.2297824251500707E-4</v>
      </c>
    </row>
    <row r="16" spans="1:13" ht="18.75" customHeight="1" x14ac:dyDescent="0.25">
      <c r="A16" s="29" t="s">
        <v>50</v>
      </c>
      <c r="B16" s="30"/>
      <c r="C16" s="30"/>
      <c r="D16" s="30"/>
      <c r="E16" s="30"/>
      <c r="F16" s="31">
        <f>AVERAGE(F2:F15)</f>
        <v>12599167.5</v>
      </c>
      <c r="G16" s="31">
        <f>AVERAGE(G2:G15)</f>
        <v>11339372.142857144</v>
      </c>
      <c r="H16" s="31">
        <f>AVERAGE(H2:H15)</f>
        <v>7207324.7857142854</v>
      </c>
      <c r="I16" s="32">
        <f>AVERAGE(I2:I15)</f>
        <v>62.39926639041461</v>
      </c>
      <c r="J16" s="31">
        <f t="shared" ref="J16:K16" si="3">AVERAGE(J2:J15)</f>
        <v>3324320.2142857141</v>
      </c>
      <c r="K16" s="32">
        <f t="shared" si="3"/>
        <v>29.22215865731356</v>
      </c>
      <c r="L16" s="32">
        <f t="shared" ref="L16" si="4">AVERAGE(L2:L15)</f>
        <v>233.78571428571428</v>
      </c>
      <c r="M16" s="33">
        <f t="shared" ref="M16" si="5">AVERAGE(M2:M15)</f>
        <v>3.6616066340996721E-3</v>
      </c>
    </row>
    <row r="17" spans="1:13" ht="18.75" customHeight="1" thickBot="1" x14ac:dyDescent="0.3">
      <c r="A17" s="34" t="s">
        <v>51</v>
      </c>
      <c r="B17" s="35"/>
      <c r="C17" s="35"/>
      <c r="D17" s="35"/>
      <c r="E17" s="35"/>
      <c r="F17" s="36">
        <f>AVERAGE(F4:F15)</f>
        <v>12959027.916666666</v>
      </c>
      <c r="G17" s="36">
        <f t="shared" ref="G17:M17" si="6">AVERAGE(G4:G15)</f>
        <v>12503168.416666666</v>
      </c>
      <c r="H17" s="36">
        <f t="shared" si="6"/>
        <v>8003157.5</v>
      </c>
      <c r="I17" s="37">
        <f t="shared" si="6"/>
        <v>63.977589420926783</v>
      </c>
      <c r="J17" s="36">
        <f t="shared" si="6"/>
        <v>3660929.1666666665</v>
      </c>
      <c r="K17" s="37">
        <f t="shared" si="6"/>
        <v>29.404096446974435</v>
      </c>
      <c r="L17" s="37">
        <f t="shared" si="6"/>
        <v>160</v>
      </c>
      <c r="M17" s="38">
        <f t="shared" si="6"/>
        <v>1.2827171216193637E-3</v>
      </c>
    </row>
  </sheetData>
  <mergeCells count="4">
    <mergeCell ref="A2:A7"/>
    <mergeCell ref="A8:A15"/>
    <mergeCell ref="A16:E16"/>
    <mergeCell ref="A17:E17"/>
  </mergeCells>
  <pageMargins left="0.7" right="0.7" top="0.75" bottom="0.75" header="0.3" footer="0.3"/>
  <pageSetup paperSize="1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University College Dublin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cp:lastPrinted>2012-05-08T17:30:20Z</cp:lastPrinted>
  <dcterms:created xsi:type="dcterms:W3CDTF">2012-05-08T17:03:04Z</dcterms:created>
  <dcterms:modified xsi:type="dcterms:W3CDTF">2012-12-12T23:30:33Z</dcterms:modified>
</cp:coreProperties>
</file>