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5315" windowHeight="8475"/>
  </bookViews>
  <sheets>
    <sheet name="14937_polymorphic_SNPs" sheetId="2" r:id="rId1"/>
  </sheets>
  <definedNames>
    <definedName name="_xlnm.Print_Area" localSheetId="0">'14937_polymorphic_SNPs'!$A$1:$Y$78</definedName>
  </definedNames>
  <calcPr calcId="125725"/>
</workbook>
</file>

<file path=xl/calcChain.xml><?xml version="1.0" encoding="utf-8"?>
<calcChain xmlns="http://schemas.openxmlformats.org/spreadsheetml/2006/main">
  <c r="Y78" i="2"/>
  <c r="Y77"/>
  <c r="Y76"/>
  <c r="Y75"/>
  <c r="Y74"/>
  <c r="Y73"/>
  <c r="Y72"/>
  <c r="Y71"/>
  <c r="Y70"/>
  <c r="Y69"/>
  <c r="L86" s="1"/>
  <c r="Y68"/>
  <c r="V78"/>
  <c r="V77"/>
  <c r="V76"/>
  <c r="V75"/>
  <c r="V74"/>
  <c r="V73"/>
  <c r="V72"/>
  <c r="V71"/>
  <c r="V70"/>
  <c r="V69"/>
  <c r="V68"/>
  <c r="S78"/>
  <c r="S77"/>
  <c r="S76"/>
  <c r="S75"/>
  <c r="S74"/>
  <c r="S73"/>
  <c r="F90" s="1"/>
  <c r="S72"/>
  <c r="S71"/>
  <c r="S70"/>
  <c r="S69"/>
  <c r="S68"/>
  <c r="P78"/>
  <c r="P77"/>
  <c r="P76"/>
  <c r="P75"/>
  <c r="P74"/>
  <c r="P73"/>
  <c r="P72"/>
  <c r="P71"/>
  <c r="P70"/>
  <c r="P69"/>
  <c r="P68"/>
  <c r="M78"/>
  <c r="M77"/>
  <c r="M76"/>
  <c r="M75"/>
  <c r="M74"/>
  <c r="M73"/>
  <c r="M72"/>
  <c r="M71"/>
  <c r="M70"/>
  <c r="M69"/>
  <c r="M68"/>
  <c r="J78"/>
  <c r="J77"/>
  <c r="J76"/>
  <c r="J75"/>
  <c r="J74"/>
  <c r="J73"/>
  <c r="J72"/>
  <c r="J71"/>
  <c r="J70"/>
  <c r="J69"/>
  <c r="J68"/>
  <c r="G78"/>
  <c r="G77"/>
  <c r="G76"/>
  <c r="G75"/>
  <c r="G74"/>
  <c r="G73"/>
  <c r="G72"/>
  <c r="G71"/>
  <c r="G70"/>
  <c r="G69"/>
  <c r="G68"/>
  <c r="D78"/>
  <c r="D77"/>
  <c r="C94" s="1"/>
  <c r="D76"/>
  <c r="D75"/>
  <c r="D74"/>
  <c r="D73"/>
  <c r="D72"/>
  <c r="D71"/>
  <c r="C88" s="1"/>
  <c r="D70"/>
  <c r="D69"/>
  <c r="D68"/>
  <c r="C92"/>
  <c r="C90"/>
  <c r="C86"/>
  <c r="AK62"/>
  <c r="AK61"/>
  <c r="AK60"/>
  <c r="AK59"/>
  <c r="AK58"/>
  <c r="AK57"/>
  <c r="AK56"/>
  <c r="AK55"/>
  <c r="AK54"/>
  <c r="AK53"/>
  <c r="AK52"/>
  <c r="AH62"/>
  <c r="AH61"/>
  <c r="AH60"/>
  <c r="AH59"/>
  <c r="AH58"/>
  <c r="AH57"/>
  <c r="AH56"/>
  <c r="AH55"/>
  <c r="AH54"/>
  <c r="AH53"/>
  <c r="AH52"/>
  <c r="AE62"/>
  <c r="AE61"/>
  <c r="AE60"/>
  <c r="AE59"/>
  <c r="AE58"/>
  <c r="AE57"/>
  <c r="AE56"/>
  <c r="AE55"/>
  <c r="AE54"/>
  <c r="AE53"/>
  <c r="AE52"/>
  <c r="AB62"/>
  <c r="AB61"/>
  <c r="AB60"/>
  <c r="AB59"/>
  <c r="AB58"/>
  <c r="AB57"/>
  <c r="AB56"/>
  <c r="AB55"/>
  <c r="AB54"/>
  <c r="AB53"/>
  <c r="AB52"/>
  <c r="Y62"/>
  <c r="Y61"/>
  <c r="Y60"/>
  <c r="Y59"/>
  <c r="Y58"/>
  <c r="Y57"/>
  <c r="Y56"/>
  <c r="Y55"/>
  <c r="Y54"/>
  <c r="Y53"/>
  <c r="Y52"/>
  <c r="V62"/>
  <c r="V61"/>
  <c r="V60"/>
  <c r="V59"/>
  <c r="V58"/>
  <c r="V57"/>
  <c r="V56"/>
  <c r="V55"/>
  <c r="V54"/>
  <c r="V53"/>
  <c r="V52"/>
  <c r="S62"/>
  <c r="S61"/>
  <c r="S60"/>
  <c r="S59"/>
  <c r="S58"/>
  <c r="S57"/>
  <c r="S56"/>
  <c r="S55"/>
  <c r="S54"/>
  <c r="S53"/>
  <c r="S52"/>
  <c r="P62"/>
  <c r="P61"/>
  <c r="P60"/>
  <c r="P59"/>
  <c r="P58"/>
  <c r="P57"/>
  <c r="P56"/>
  <c r="P55"/>
  <c r="P54"/>
  <c r="P53"/>
  <c r="P52"/>
  <c r="M62"/>
  <c r="M61"/>
  <c r="M60"/>
  <c r="M59"/>
  <c r="M58"/>
  <c r="M57"/>
  <c r="M56"/>
  <c r="M55"/>
  <c r="M54"/>
  <c r="M53"/>
  <c r="M52"/>
  <c r="J62"/>
  <c r="J61"/>
  <c r="I94" s="1"/>
  <c r="J60"/>
  <c r="J59"/>
  <c r="I92" s="1"/>
  <c r="J58"/>
  <c r="J57"/>
  <c r="I90" s="1"/>
  <c r="J56"/>
  <c r="J55"/>
  <c r="I88" s="1"/>
  <c r="J54"/>
  <c r="J53"/>
  <c r="I86" s="1"/>
  <c r="J52"/>
  <c r="G62"/>
  <c r="G61"/>
  <c r="G60"/>
  <c r="G59"/>
  <c r="G58"/>
  <c r="G57"/>
  <c r="G56"/>
  <c r="G55"/>
  <c r="G54"/>
  <c r="G53"/>
  <c r="G52"/>
  <c r="F85"/>
  <c r="F87"/>
  <c r="F89"/>
  <c r="F91"/>
  <c r="F93"/>
  <c r="F95"/>
  <c r="D62"/>
  <c r="D61"/>
  <c r="D60"/>
  <c r="D59"/>
  <c r="D58"/>
  <c r="D57"/>
  <c r="D56"/>
  <c r="D55"/>
  <c r="D54"/>
  <c r="D53"/>
  <c r="D52"/>
  <c r="Y46"/>
  <c r="Y45"/>
  <c r="Y44"/>
  <c r="Y43"/>
  <c r="Y42"/>
  <c r="Y41"/>
  <c r="Y40"/>
  <c r="Y39"/>
  <c r="Y38"/>
  <c r="Y37"/>
  <c r="Y36"/>
  <c r="V46"/>
  <c r="V45"/>
  <c r="V44"/>
  <c r="V43"/>
  <c r="V42"/>
  <c r="V41"/>
  <c r="V40"/>
  <c r="V39"/>
  <c r="V38"/>
  <c r="V37"/>
  <c r="V36"/>
  <c r="S46"/>
  <c r="S45"/>
  <c r="S44"/>
  <c r="S43"/>
  <c r="S42"/>
  <c r="S41"/>
  <c r="S40"/>
  <c r="S39"/>
  <c r="S38"/>
  <c r="S37"/>
  <c r="S36"/>
  <c r="P46"/>
  <c r="P45"/>
  <c r="P44"/>
  <c r="P43"/>
  <c r="P42"/>
  <c r="P41"/>
  <c r="P40"/>
  <c r="P39"/>
  <c r="P38"/>
  <c r="P37"/>
  <c r="P36"/>
  <c r="M46"/>
  <c r="M45"/>
  <c r="M44"/>
  <c r="M43"/>
  <c r="M42"/>
  <c r="M41"/>
  <c r="M40"/>
  <c r="M39"/>
  <c r="M38"/>
  <c r="M37"/>
  <c r="M36"/>
  <c r="J46"/>
  <c r="J45"/>
  <c r="J44"/>
  <c r="J43"/>
  <c r="J42"/>
  <c r="J41"/>
  <c r="J40"/>
  <c r="J39"/>
  <c r="J38"/>
  <c r="J37"/>
  <c r="J36"/>
  <c r="G46"/>
  <c r="G45"/>
  <c r="G44"/>
  <c r="G43"/>
  <c r="G42"/>
  <c r="G41"/>
  <c r="G40"/>
  <c r="G39"/>
  <c r="G38"/>
  <c r="G37"/>
  <c r="G36"/>
  <c r="D46"/>
  <c r="D45"/>
  <c r="D44"/>
  <c r="D43"/>
  <c r="D42"/>
  <c r="D41"/>
  <c r="D40"/>
  <c r="D39"/>
  <c r="D38"/>
  <c r="D37"/>
  <c r="D36"/>
  <c r="Y30"/>
  <c r="Y29"/>
  <c r="Y28"/>
  <c r="Y27"/>
  <c r="Y26"/>
  <c r="Y25"/>
  <c r="Y24"/>
  <c r="Y23"/>
  <c r="Y22"/>
  <c r="Y21"/>
  <c r="Y20"/>
  <c r="V30"/>
  <c r="V29"/>
  <c r="V28"/>
  <c r="V27"/>
  <c r="V26"/>
  <c r="V25"/>
  <c r="V24"/>
  <c r="V23"/>
  <c r="V22"/>
  <c r="V21"/>
  <c r="V20"/>
  <c r="S30"/>
  <c r="S29"/>
  <c r="S28"/>
  <c r="S27"/>
  <c r="S26"/>
  <c r="S25"/>
  <c r="S24"/>
  <c r="S23"/>
  <c r="S22"/>
  <c r="S21"/>
  <c r="S20"/>
  <c r="P30"/>
  <c r="P29"/>
  <c r="P28"/>
  <c r="P27"/>
  <c r="P26"/>
  <c r="P25"/>
  <c r="P24"/>
  <c r="P23"/>
  <c r="P22"/>
  <c r="P21"/>
  <c r="P20"/>
  <c r="M30"/>
  <c r="M29"/>
  <c r="M28"/>
  <c r="M27"/>
  <c r="M26"/>
  <c r="M25"/>
  <c r="M24"/>
  <c r="M23"/>
  <c r="M22"/>
  <c r="M21"/>
  <c r="M20"/>
  <c r="J30"/>
  <c r="J29"/>
  <c r="J28"/>
  <c r="J27"/>
  <c r="J26"/>
  <c r="J25"/>
  <c r="J24"/>
  <c r="J23"/>
  <c r="J22"/>
  <c r="J21"/>
  <c r="J20"/>
  <c r="G30"/>
  <c r="G29"/>
  <c r="G28"/>
  <c r="G27"/>
  <c r="G26"/>
  <c r="G25"/>
  <c r="G24"/>
  <c r="G23"/>
  <c r="G22"/>
  <c r="G21"/>
  <c r="G20"/>
  <c r="D30"/>
  <c r="D29"/>
  <c r="D28"/>
  <c r="D27"/>
  <c r="D26"/>
  <c r="D25"/>
  <c r="D24"/>
  <c r="D23"/>
  <c r="D22"/>
  <c r="D21"/>
  <c r="D20"/>
  <c r="C95"/>
  <c r="C93"/>
  <c r="C91"/>
  <c r="C89"/>
  <c r="C87"/>
  <c r="C85"/>
  <c r="F94"/>
  <c r="F86"/>
  <c r="I95"/>
  <c r="I93"/>
  <c r="I91"/>
  <c r="I89"/>
  <c r="I87"/>
  <c r="I85"/>
  <c r="Y14"/>
  <c r="Y13"/>
  <c r="Y12"/>
  <c r="Y11"/>
  <c r="Y10"/>
  <c r="Y9"/>
  <c r="Y8"/>
  <c r="Y7"/>
  <c r="Y6"/>
  <c r="Y5"/>
  <c r="Y4"/>
  <c r="V14"/>
  <c r="V13"/>
  <c r="V12"/>
  <c r="V11"/>
  <c r="V10"/>
  <c r="V9"/>
  <c r="V8"/>
  <c r="V7"/>
  <c r="V6"/>
  <c r="V5"/>
  <c r="V4"/>
  <c r="S14"/>
  <c r="S13"/>
  <c r="S12"/>
  <c r="S11"/>
  <c r="S10"/>
  <c r="S9"/>
  <c r="S8"/>
  <c r="S7"/>
  <c r="S6"/>
  <c r="S5"/>
  <c r="S4"/>
  <c r="P14"/>
  <c r="P13"/>
  <c r="P12"/>
  <c r="P11"/>
  <c r="P10"/>
  <c r="P9"/>
  <c r="P8"/>
  <c r="P7"/>
  <c r="P6"/>
  <c r="P5"/>
  <c r="P4"/>
  <c r="M14"/>
  <c r="M13"/>
  <c r="M12"/>
  <c r="M11"/>
  <c r="M10"/>
  <c r="M9"/>
  <c r="M8"/>
  <c r="M7"/>
  <c r="M6"/>
  <c r="M5"/>
  <c r="M4"/>
  <c r="J14"/>
  <c r="J13"/>
  <c r="J12"/>
  <c r="J11"/>
  <c r="J10"/>
  <c r="J9"/>
  <c r="J8"/>
  <c r="J7"/>
  <c r="J6"/>
  <c r="J5"/>
  <c r="J4"/>
  <c r="G14"/>
  <c r="G13"/>
  <c r="G12"/>
  <c r="G11"/>
  <c r="G10"/>
  <c r="G9"/>
  <c r="G8"/>
  <c r="G7"/>
  <c r="G6"/>
  <c r="G5"/>
  <c r="G4"/>
  <c r="D14"/>
  <c r="D13"/>
  <c r="D12"/>
  <c r="D11"/>
  <c r="D10"/>
  <c r="D9"/>
  <c r="D8"/>
  <c r="D7"/>
  <c r="D6"/>
  <c r="D5"/>
  <c r="D4"/>
  <c r="L95"/>
  <c r="F88" l="1"/>
  <c r="F92"/>
  <c r="L88"/>
  <c r="L90"/>
  <c r="L92"/>
  <c r="L94"/>
  <c r="L93"/>
  <c r="L85"/>
  <c r="L87"/>
  <c r="L89"/>
  <c r="L91"/>
</calcChain>
</file>

<file path=xl/sharedStrings.xml><?xml version="1.0" encoding="utf-8"?>
<sst xmlns="http://schemas.openxmlformats.org/spreadsheetml/2006/main" count="77" uniqueCount="19">
  <si>
    <t>Total</t>
  </si>
  <si>
    <t>B73/H99</t>
  </si>
  <si>
    <t>Chr</t>
  </si>
  <si>
    <t>B73/B73</t>
  </si>
  <si>
    <t>H99/H99</t>
  </si>
  <si>
    <t>failed</t>
  </si>
  <si>
    <t>Pair 3.05 R8</t>
  </si>
  <si>
    <t>Pair 3.05 R40</t>
  </si>
  <si>
    <t>Pair 4.10 R40</t>
  </si>
  <si>
    <t>Pair 10.03 R63</t>
  </si>
  <si>
    <t>%failed</t>
  </si>
  <si>
    <t>Average</t>
  </si>
  <si>
    <t>Pair 4.10 R55 + NIL BH</t>
  </si>
  <si>
    <t>NIL BB</t>
  </si>
  <si>
    <t>NIL HH</t>
  </si>
  <si>
    <t>NIL BH</t>
  </si>
  <si>
    <t>%B73/B73</t>
  </si>
  <si>
    <t>%H99/H99</t>
  </si>
  <si>
    <t>%B73/H99</t>
  </si>
</sst>
</file>

<file path=xl/styles.xml><?xml version="1.0" encoding="utf-8"?>
<styleSheet xmlns="http://schemas.openxmlformats.org/spreadsheetml/2006/main">
  <numFmts count="1">
    <numFmt numFmtId="164" formatCode="0.0%"/>
  </numFmts>
  <fonts count="5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164" fontId="0" fillId="0" borderId="0" xfId="1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0" fontId="0" fillId="0" borderId="0" xfId="1" applyNumberFormat="1" applyFont="1" applyFill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10" fontId="0" fillId="0" borderId="0" xfId="1" applyNumberFormat="1" applyFont="1" applyFill="1" applyBorder="1" applyAlignment="1">
      <alignment horizontal="center"/>
    </xf>
    <xf numFmtId="164" fontId="2" fillId="0" borderId="2" xfId="1" applyNumberFormat="1" applyFont="1" applyFill="1" applyBorder="1" applyAlignment="1">
      <alignment horizontal="center"/>
    </xf>
    <xf numFmtId="10" fontId="2" fillId="0" borderId="2" xfId="1" applyNumberFormat="1" applyFont="1" applyFill="1" applyBorder="1" applyAlignment="1">
      <alignment horizontal="center"/>
    </xf>
    <xf numFmtId="0" fontId="2" fillId="0" borderId="0" xfId="0" applyFont="1" applyFill="1" applyBorder="1" applyAlignment="1"/>
    <xf numFmtId="0" fontId="2" fillId="0" borderId="1" xfId="0" applyFont="1" applyFill="1" applyBorder="1" applyAlignment="1">
      <alignment horizontal="center"/>
    </xf>
    <xf numFmtId="0" fontId="0" fillId="0" borderId="0" xfId="0" applyFill="1"/>
    <xf numFmtId="0" fontId="2" fillId="0" borderId="0" xfId="0" applyFont="1" applyFill="1" applyBorder="1"/>
    <xf numFmtId="0" fontId="0" fillId="0" borderId="3" xfId="0" applyFill="1" applyBorder="1"/>
    <xf numFmtId="0" fontId="0" fillId="0" borderId="0" xfId="0" applyFont="1" applyFill="1" applyBorder="1" applyAlignment="1">
      <alignment horizontal="center"/>
    </xf>
    <xf numFmtId="3" fontId="1" fillId="0" borderId="0" xfId="1" applyNumberFormat="1" applyFont="1" applyFill="1" applyBorder="1" applyAlignment="1">
      <alignment horizontal="center"/>
    </xf>
    <xf numFmtId="164" fontId="1" fillId="0" borderId="0" xfId="1" applyNumberFormat="1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ill="1" applyBorder="1"/>
    <xf numFmtId="3" fontId="0" fillId="0" borderId="0" xfId="0" applyNumberFormat="1" applyFill="1" applyAlignment="1">
      <alignment horizontal="center"/>
    </xf>
    <xf numFmtId="3" fontId="0" fillId="0" borderId="0" xfId="0" applyNumberForma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/>
    <xf numFmtId="164" fontId="0" fillId="0" borderId="0" xfId="0" applyNumberFormat="1" applyFill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0" fontId="0" fillId="0" borderId="0" xfId="0" applyNumberFormat="1" applyFill="1" applyAlignment="1">
      <alignment horizontal="center"/>
    </xf>
    <xf numFmtId="10" fontId="0" fillId="0" borderId="3" xfId="0" applyNumberFormat="1" applyFill="1" applyBorder="1" applyAlignment="1">
      <alignment horizontal="center"/>
    </xf>
    <xf numFmtId="10" fontId="0" fillId="0" borderId="1" xfId="0" applyNumberFormat="1" applyFill="1" applyBorder="1" applyAlignment="1">
      <alignment horizontal="center"/>
    </xf>
    <xf numFmtId="10" fontId="2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95"/>
  <sheetViews>
    <sheetView showGridLines="0" tabSelected="1" zoomScale="85" zoomScaleNormal="85" workbookViewId="0">
      <selection sqref="A1:Y1"/>
    </sheetView>
  </sheetViews>
  <sheetFormatPr defaultRowHeight="12.75"/>
  <cols>
    <col min="1" max="1" width="8.85546875" style="5" bestFit="1" customWidth="1"/>
    <col min="2" max="2" width="3.42578125" style="5" customWidth="1"/>
    <col min="3" max="4" width="7.42578125" style="5" customWidth="1"/>
    <col min="5" max="5" width="1.7109375" style="5" customWidth="1"/>
    <col min="6" max="7" width="7.42578125" style="5" customWidth="1"/>
    <col min="8" max="8" width="1.7109375" style="5" customWidth="1"/>
    <col min="9" max="10" width="7.42578125" style="5" customWidth="1"/>
    <col min="11" max="11" width="1.7109375" style="5" customWidth="1"/>
    <col min="12" max="13" width="7.42578125" style="5" customWidth="1"/>
    <col min="14" max="14" width="3.42578125" style="3" customWidth="1"/>
    <col min="15" max="16" width="7.42578125" style="5" customWidth="1"/>
    <col min="17" max="17" width="1.7109375" style="5" customWidth="1"/>
    <col min="18" max="19" width="7.42578125" style="5" customWidth="1"/>
    <col min="20" max="20" width="1.7109375" style="5" customWidth="1"/>
    <col min="21" max="22" width="7.42578125" style="5" customWidth="1"/>
    <col min="23" max="23" width="1.7109375" style="5" customWidth="1"/>
    <col min="24" max="25" width="7.42578125" style="5" customWidth="1"/>
    <col min="26" max="26" width="3.42578125" style="13" customWidth="1"/>
    <col min="27" max="28" width="7.42578125" style="13" customWidth="1"/>
    <col min="29" max="29" width="1.7109375" style="13" customWidth="1"/>
    <col min="30" max="31" width="7.42578125" style="13" customWidth="1"/>
    <col min="32" max="32" width="1.7109375" style="13" customWidth="1"/>
    <col min="33" max="34" width="7.42578125" style="13" customWidth="1"/>
    <col min="35" max="35" width="1.7109375" style="13" customWidth="1"/>
    <col min="36" max="37" width="7.42578125" style="13" customWidth="1"/>
    <col min="38" max="38" width="9.140625" style="13"/>
    <col min="39" max="39" width="12.7109375" style="13" bestFit="1" customWidth="1"/>
    <col min="40" max="16384" width="9.140625" style="13"/>
  </cols>
  <sheetData>
    <row r="1" spans="1:25" s="22" customFormat="1">
      <c r="A1" s="26" t="s">
        <v>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22" customFormat="1">
      <c r="A2" s="2"/>
      <c r="B2" s="2"/>
      <c r="C2" s="27" t="s">
        <v>13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3"/>
      <c r="O2" s="27" t="s">
        <v>14</v>
      </c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>
      <c r="A3" s="4" t="s">
        <v>2</v>
      </c>
      <c r="B3" s="2"/>
      <c r="C3" s="29" t="s">
        <v>3</v>
      </c>
      <c r="D3" s="29"/>
      <c r="E3" s="30"/>
      <c r="F3" s="29" t="s">
        <v>4</v>
      </c>
      <c r="G3" s="29"/>
      <c r="H3" s="31"/>
      <c r="I3" s="29" t="s">
        <v>1</v>
      </c>
      <c r="J3" s="29"/>
      <c r="K3" s="30"/>
      <c r="L3" s="32" t="s">
        <v>5</v>
      </c>
      <c r="M3" s="32"/>
      <c r="N3" s="31"/>
      <c r="O3" s="29" t="s">
        <v>3</v>
      </c>
      <c r="P3" s="29"/>
      <c r="Q3" s="30"/>
      <c r="R3" s="29" t="s">
        <v>4</v>
      </c>
      <c r="S3" s="29"/>
      <c r="T3" s="31"/>
      <c r="U3" s="29" t="s">
        <v>1</v>
      </c>
      <c r="V3" s="29"/>
      <c r="W3" s="30"/>
      <c r="X3" s="32" t="s">
        <v>5</v>
      </c>
      <c r="Y3" s="32"/>
    </row>
    <row r="4" spans="1:25">
      <c r="A4" s="5">
        <v>1</v>
      </c>
      <c r="C4" s="23">
        <v>1213</v>
      </c>
      <c r="D4" s="1">
        <f>IF(C4="","",C4/SUM(C4,F4,I4,L4))</f>
        <v>0.5338908450704225</v>
      </c>
      <c r="F4" s="23">
        <v>1052</v>
      </c>
      <c r="G4" s="1">
        <f>IF(F4="","",F4/SUM(C4,F4,I4,L4))</f>
        <v>0.4630281690140845</v>
      </c>
      <c r="I4" s="23">
        <v>1</v>
      </c>
      <c r="J4" s="6">
        <f>IF(I4="","",I4/SUM(C4,F4,I4,L4))</f>
        <v>4.4014084507042255E-4</v>
      </c>
      <c r="L4" s="23">
        <v>6</v>
      </c>
      <c r="M4" s="6">
        <f>IF(L4="","",L4/SUM(C4,F4,J4,L4))</f>
        <v>2.642007413978258E-3</v>
      </c>
      <c r="O4" s="23">
        <v>1197</v>
      </c>
      <c r="P4" s="1">
        <f>IF(O4="","",O4/SUM(O4,R4,U4,X4))</f>
        <v>0.52684859154929575</v>
      </c>
      <c r="R4" s="23">
        <v>1047</v>
      </c>
      <c r="S4" s="1">
        <f>IF(R4="","",R4/SUM(O4,R4,U4,X4))</f>
        <v>0.46082746478873238</v>
      </c>
      <c r="U4" s="23">
        <v>2</v>
      </c>
      <c r="V4" s="6">
        <f>IF(U4="","",U4/SUM(O4,R4,U4,X4))</f>
        <v>8.8028169014084509E-4</v>
      </c>
      <c r="X4" s="23">
        <v>26</v>
      </c>
      <c r="Y4" s="1">
        <f>IF(X4="","",X4/SUM(O4,R4,V4,X4))</f>
        <v>1.1453740051754339E-2</v>
      </c>
    </row>
    <row r="5" spans="1:25">
      <c r="A5" s="5">
        <v>2</v>
      </c>
      <c r="C5" s="23">
        <v>531</v>
      </c>
      <c r="D5" s="1">
        <f t="shared" ref="D5:D14" si="0">IF(C5="","",C5/SUM(C5,F5,I5,L5))</f>
        <v>0.32676923076923076</v>
      </c>
      <c r="F5" s="23">
        <v>1090</v>
      </c>
      <c r="G5" s="1">
        <f t="shared" ref="G5:G14" si="1">IF(F5="","",F5/SUM(C5,F5,I5,L5))</f>
        <v>0.67076923076923078</v>
      </c>
      <c r="I5" s="23">
        <v>1</v>
      </c>
      <c r="J5" s="6">
        <f t="shared" ref="J5:J14" si="2">IF(I5="","",I5/SUM(C5,F5,I5,L5))</f>
        <v>6.1538461538461541E-4</v>
      </c>
      <c r="L5" s="23">
        <v>3</v>
      </c>
      <c r="M5" s="6">
        <f t="shared" ref="M5:M14" si="3">IF(L5="","",L5/SUM(C5,F5,J5,L5))</f>
        <v>1.8472899403979004E-3</v>
      </c>
      <c r="O5" s="23">
        <v>531</v>
      </c>
      <c r="P5" s="1">
        <f t="shared" ref="P5:P14" si="4">IF(O5="","",O5/SUM(O5,R5,U5,X5))</f>
        <v>0.32676923076923076</v>
      </c>
      <c r="R5" s="23">
        <v>1084</v>
      </c>
      <c r="S5" s="1">
        <f t="shared" ref="S5:S14" si="5">IF(R5="","",R5/SUM(O5,R5,U5,X5))</f>
        <v>0.66707692307692312</v>
      </c>
      <c r="U5" s="23">
        <v>2</v>
      </c>
      <c r="V5" s="6">
        <f t="shared" ref="V5:V14" si="6">IF(U5="","",U5/SUM(O5,R5,U5,X5))</f>
        <v>1.2307692307692308E-3</v>
      </c>
      <c r="X5" s="23">
        <v>8</v>
      </c>
      <c r="Y5" s="6">
        <f t="shared" ref="Y5:Y14" si="7">IF(X5="","",X5/SUM(O5,R5,V5,X5))</f>
        <v>4.9291398233927124E-3</v>
      </c>
    </row>
    <row r="6" spans="1:25">
      <c r="A6" s="5">
        <v>3</v>
      </c>
      <c r="C6" s="23">
        <v>1345</v>
      </c>
      <c r="D6" s="1">
        <f t="shared" si="0"/>
        <v>0.7774566473988439</v>
      </c>
      <c r="F6" s="23">
        <v>383</v>
      </c>
      <c r="G6" s="1">
        <f t="shared" si="1"/>
        <v>0.22138728323699422</v>
      </c>
      <c r="I6" s="23"/>
      <c r="J6" s="6" t="str">
        <f t="shared" si="2"/>
        <v/>
      </c>
      <c r="L6" s="23">
        <v>2</v>
      </c>
      <c r="M6" s="6">
        <f t="shared" si="3"/>
        <v>1.1560693641618498E-3</v>
      </c>
      <c r="O6" s="23">
        <v>500</v>
      </c>
      <c r="P6" s="1">
        <f t="shared" si="4"/>
        <v>0.28901734104046245</v>
      </c>
      <c r="R6" s="23">
        <v>1177</v>
      </c>
      <c r="S6" s="1">
        <f t="shared" si="5"/>
        <v>0.68034682080924858</v>
      </c>
      <c r="U6" s="23">
        <v>37</v>
      </c>
      <c r="V6" s="1">
        <f t="shared" si="6"/>
        <v>2.1387283236994219E-2</v>
      </c>
      <c r="X6" s="23">
        <v>16</v>
      </c>
      <c r="Y6" s="6">
        <f t="shared" si="7"/>
        <v>9.4505598808027648E-3</v>
      </c>
    </row>
    <row r="7" spans="1:25">
      <c r="A7" s="5">
        <v>4</v>
      </c>
      <c r="C7" s="23">
        <v>1469</v>
      </c>
      <c r="D7" s="1">
        <f t="shared" si="0"/>
        <v>0.8384703196347032</v>
      </c>
      <c r="F7" s="23">
        <v>280</v>
      </c>
      <c r="G7" s="1">
        <f t="shared" si="1"/>
        <v>0.15981735159817351</v>
      </c>
      <c r="I7" s="23">
        <v>1</v>
      </c>
      <c r="J7" s="6">
        <f t="shared" si="2"/>
        <v>5.7077625570776253E-4</v>
      </c>
      <c r="L7" s="23">
        <v>2</v>
      </c>
      <c r="M7" s="6">
        <f t="shared" si="3"/>
        <v>1.1422040822712911E-3</v>
      </c>
      <c r="O7" s="23">
        <v>1464</v>
      </c>
      <c r="P7" s="1">
        <f t="shared" si="4"/>
        <v>0.83561643835616439</v>
      </c>
      <c r="R7" s="23">
        <v>279</v>
      </c>
      <c r="S7" s="1">
        <f t="shared" si="5"/>
        <v>0.15924657534246575</v>
      </c>
      <c r="U7" s="23">
        <v>3</v>
      </c>
      <c r="V7" s="6">
        <f t="shared" si="6"/>
        <v>1.7123287671232876E-3</v>
      </c>
      <c r="X7" s="23">
        <v>6</v>
      </c>
      <c r="Y7" s="6">
        <f t="shared" si="7"/>
        <v>3.4305283738179414E-3</v>
      </c>
    </row>
    <row r="8" spans="1:25">
      <c r="A8" s="5">
        <v>5</v>
      </c>
      <c r="C8" s="23">
        <v>991</v>
      </c>
      <c r="D8" s="1">
        <f t="shared" si="0"/>
        <v>0.68628808864265933</v>
      </c>
      <c r="F8" s="23">
        <v>452</v>
      </c>
      <c r="G8" s="1">
        <f t="shared" si="1"/>
        <v>0.31301939058171746</v>
      </c>
      <c r="I8" s="23"/>
      <c r="J8" s="6" t="str">
        <f t="shared" si="2"/>
        <v/>
      </c>
      <c r="L8" s="23">
        <v>1</v>
      </c>
      <c r="M8" s="6">
        <f t="shared" si="3"/>
        <v>6.925207756232687E-4</v>
      </c>
      <c r="O8" s="23">
        <v>437</v>
      </c>
      <c r="P8" s="1">
        <f t="shared" si="4"/>
        <v>0.30263157894736842</v>
      </c>
      <c r="R8" s="23">
        <v>997</v>
      </c>
      <c r="S8" s="1">
        <f t="shared" si="5"/>
        <v>0.69044321329639891</v>
      </c>
      <c r="U8" s="23"/>
      <c r="V8" s="6" t="str">
        <f t="shared" si="6"/>
        <v/>
      </c>
      <c r="X8" s="23">
        <v>10</v>
      </c>
      <c r="Y8" s="6">
        <f t="shared" si="7"/>
        <v>6.9252077562326868E-3</v>
      </c>
    </row>
    <row r="9" spans="1:25">
      <c r="A9" s="5">
        <v>6</v>
      </c>
      <c r="C9" s="23">
        <v>486</v>
      </c>
      <c r="D9" s="1">
        <f t="shared" si="0"/>
        <v>0.39256865912762517</v>
      </c>
      <c r="F9" s="23">
        <v>748</v>
      </c>
      <c r="G9" s="1">
        <f t="shared" si="1"/>
        <v>0.60420032310177707</v>
      </c>
      <c r="I9" s="23">
        <v>1</v>
      </c>
      <c r="J9" s="6">
        <f t="shared" si="2"/>
        <v>8.0775444264943462E-4</v>
      </c>
      <c r="L9" s="23">
        <v>3</v>
      </c>
      <c r="M9" s="6">
        <f t="shared" si="3"/>
        <v>2.4252207283889915E-3</v>
      </c>
      <c r="O9" s="23">
        <v>484</v>
      </c>
      <c r="P9" s="1">
        <f t="shared" si="4"/>
        <v>0.39095315024232635</v>
      </c>
      <c r="R9" s="23">
        <v>721</v>
      </c>
      <c r="S9" s="1">
        <f t="shared" si="5"/>
        <v>0.58239095315024236</v>
      </c>
      <c r="U9" s="23">
        <v>26</v>
      </c>
      <c r="V9" s="6">
        <f t="shared" si="6"/>
        <v>2.10016155088853E-2</v>
      </c>
      <c r="X9" s="23">
        <v>7</v>
      </c>
      <c r="Y9" s="6">
        <f t="shared" si="7"/>
        <v>5.7754774799031253E-3</v>
      </c>
    </row>
    <row r="10" spans="1:25">
      <c r="A10" s="5">
        <v>7</v>
      </c>
      <c r="C10" s="23">
        <v>101</v>
      </c>
      <c r="D10" s="1">
        <f t="shared" si="0"/>
        <v>7.4210139603232916E-2</v>
      </c>
      <c r="F10" s="23">
        <v>1257</v>
      </c>
      <c r="G10" s="1">
        <f t="shared" si="1"/>
        <v>0.92358559882439384</v>
      </c>
      <c r="I10" s="23"/>
      <c r="J10" s="6" t="str">
        <f t="shared" si="2"/>
        <v/>
      </c>
      <c r="L10" s="23">
        <v>3</v>
      </c>
      <c r="M10" s="6">
        <f t="shared" si="3"/>
        <v>2.204261572373255E-3</v>
      </c>
      <c r="O10" s="23">
        <v>98</v>
      </c>
      <c r="P10" s="1">
        <f t="shared" si="4"/>
        <v>7.2005878030859657E-2</v>
      </c>
      <c r="R10" s="23">
        <v>1253</v>
      </c>
      <c r="S10" s="1">
        <f t="shared" si="5"/>
        <v>0.92064658339456285</v>
      </c>
      <c r="U10" s="23"/>
      <c r="V10" s="6" t="str">
        <f t="shared" si="6"/>
        <v/>
      </c>
      <c r="X10" s="23">
        <v>10</v>
      </c>
      <c r="Y10" s="6">
        <f t="shared" si="7"/>
        <v>7.3475385745775165E-3</v>
      </c>
    </row>
    <row r="11" spans="1:25">
      <c r="A11" s="5">
        <v>8</v>
      </c>
      <c r="C11" s="23">
        <v>255</v>
      </c>
      <c r="D11" s="1">
        <f t="shared" si="0"/>
        <v>0.21039603960396039</v>
      </c>
      <c r="F11" s="23">
        <v>939</v>
      </c>
      <c r="G11" s="1">
        <f t="shared" si="1"/>
        <v>0.77475247524752477</v>
      </c>
      <c r="I11" s="23">
        <v>2</v>
      </c>
      <c r="J11" s="6">
        <f t="shared" si="2"/>
        <v>1.6501650165016502E-3</v>
      </c>
      <c r="L11" s="23">
        <v>16</v>
      </c>
      <c r="M11" s="1">
        <f t="shared" si="3"/>
        <v>1.3223122462533803E-2</v>
      </c>
      <c r="O11" s="23">
        <v>362</v>
      </c>
      <c r="P11" s="1">
        <f t="shared" si="4"/>
        <v>0.29867986798679869</v>
      </c>
      <c r="R11" s="23">
        <v>841</v>
      </c>
      <c r="S11" s="1">
        <f t="shared" si="5"/>
        <v>0.69389438943894388</v>
      </c>
      <c r="U11" s="23"/>
      <c r="V11" s="6" t="str">
        <f t="shared" si="6"/>
        <v/>
      </c>
      <c r="X11" s="23">
        <v>9</v>
      </c>
      <c r="Y11" s="6">
        <f t="shared" si="7"/>
        <v>7.4257425742574254E-3</v>
      </c>
    </row>
    <row r="12" spans="1:25">
      <c r="A12" s="5">
        <v>9</v>
      </c>
      <c r="C12" s="23">
        <v>202</v>
      </c>
      <c r="D12" s="1">
        <f t="shared" si="0"/>
        <v>0.16946308724832215</v>
      </c>
      <c r="F12" s="23">
        <v>986</v>
      </c>
      <c r="G12" s="1">
        <f t="shared" si="1"/>
        <v>0.82718120805369133</v>
      </c>
      <c r="I12" s="23"/>
      <c r="J12" s="6" t="str">
        <f t="shared" si="2"/>
        <v/>
      </c>
      <c r="L12" s="23">
        <v>4</v>
      </c>
      <c r="M12" s="6">
        <f t="shared" si="3"/>
        <v>3.3557046979865771E-3</v>
      </c>
      <c r="O12" s="23">
        <v>202</v>
      </c>
      <c r="P12" s="1">
        <f t="shared" si="4"/>
        <v>0.16946308724832215</v>
      </c>
      <c r="R12" s="23">
        <v>979</v>
      </c>
      <c r="S12" s="1">
        <f t="shared" si="5"/>
        <v>0.82130872483221473</v>
      </c>
      <c r="U12" s="23"/>
      <c r="V12" s="6" t="str">
        <f t="shared" si="6"/>
        <v/>
      </c>
      <c r="X12" s="23">
        <v>11</v>
      </c>
      <c r="Y12" s="6">
        <f t="shared" si="7"/>
        <v>9.2281879194630878E-3</v>
      </c>
    </row>
    <row r="13" spans="1:25">
      <c r="A13" s="3">
        <v>10</v>
      </c>
      <c r="B13" s="3"/>
      <c r="C13" s="24">
        <v>1045</v>
      </c>
      <c r="D13" s="1">
        <f t="shared" si="0"/>
        <v>0.94059405940594054</v>
      </c>
      <c r="E13" s="3"/>
      <c r="F13" s="24">
        <v>64</v>
      </c>
      <c r="G13" s="1">
        <f t="shared" si="1"/>
        <v>5.7605760576057603E-2</v>
      </c>
      <c r="H13" s="3"/>
      <c r="I13" s="24"/>
      <c r="J13" s="6" t="str">
        <f t="shared" si="2"/>
        <v/>
      </c>
      <c r="K13" s="3"/>
      <c r="L13" s="24">
        <v>2</v>
      </c>
      <c r="M13" s="6">
        <f t="shared" si="3"/>
        <v>1.8001800180018001E-3</v>
      </c>
      <c r="O13" s="24">
        <v>1053</v>
      </c>
      <c r="P13" s="1">
        <f t="shared" si="4"/>
        <v>0.94779477947794777</v>
      </c>
      <c r="Q13" s="3"/>
      <c r="R13" s="24">
        <v>52</v>
      </c>
      <c r="S13" s="7">
        <f t="shared" si="5"/>
        <v>4.6804680468046804E-2</v>
      </c>
      <c r="T13" s="3"/>
      <c r="U13" s="24"/>
      <c r="V13" s="8" t="str">
        <f t="shared" si="6"/>
        <v/>
      </c>
      <c r="W13" s="3"/>
      <c r="X13" s="24">
        <v>6</v>
      </c>
      <c r="Y13" s="6">
        <f t="shared" si="7"/>
        <v>5.4005400540054005E-3</v>
      </c>
    </row>
    <row r="14" spans="1:25" s="14" customFormat="1">
      <c r="A14" s="4" t="s">
        <v>0</v>
      </c>
      <c r="B14" s="12"/>
      <c r="C14" s="25">
        <v>7638</v>
      </c>
      <c r="D14" s="9">
        <f t="shared" si="0"/>
        <v>0.51134766017272548</v>
      </c>
      <c r="E14" s="12"/>
      <c r="F14" s="25">
        <v>7251</v>
      </c>
      <c r="G14" s="9">
        <f t="shared" si="1"/>
        <v>0.48543884314119301</v>
      </c>
      <c r="H14" s="12"/>
      <c r="I14" s="25">
        <v>6</v>
      </c>
      <c r="J14" s="10">
        <f t="shared" si="2"/>
        <v>4.016870857601928E-4</v>
      </c>
      <c r="K14" s="12"/>
      <c r="L14" s="25">
        <v>42</v>
      </c>
      <c r="M14" s="10">
        <f t="shared" si="3"/>
        <v>2.8129394461240743E-3</v>
      </c>
      <c r="N14" s="12"/>
      <c r="O14" s="25">
        <v>6328</v>
      </c>
      <c r="P14" s="9">
        <f t="shared" si="4"/>
        <v>0.42364597978175</v>
      </c>
      <c r="Q14" s="12"/>
      <c r="R14" s="25">
        <v>8430</v>
      </c>
      <c r="S14" s="9">
        <f t="shared" si="5"/>
        <v>0.56437035549307091</v>
      </c>
      <c r="T14" s="12"/>
      <c r="U14" s="25">
        <v>70</v>
      </c>
      <c r="V14" s="10">
        <f t="shared" si="6"/>
        <v>4.6863493338689163E-3</v>
      </c>
      <c r="W14" s="12"/>
      <c r="X14" s="25">
        <v>109</v>
      </c>
      <c r="Y14" s="10">
        <f t="shared" si="7"/>
        <v>7.3316718666324365E-3</v>
      </c>
    </row>
    <row r="15" spans="1:25" s="19" customFormat="1" ht="12.75" customHeight="1">
      <c r="A15" s="16"/>
      <c r="B15" s="16"/>
      <c r="C15" s="16"/>
      <c r="D15" s="17"/>
      <c r="E15" s="16"/>
      <c r="F15" s="16"/>
      <c r="G15" s="18"/>
      <c r="H15" s="16"/>
      <c r="I15" s="16"/>
      <c r="J15" s="18"/>
      <c r="K15" s="16"/>
      <c r="L15" s="16"/>
      <c r="M15" s="18"/>
      <c r="N15" s="16"/>
      <c r="O15" s="16"/>
      <c r="P15" s="17"/>
      <c r="Q15" s="16"/>
      <c r="R15" s="16"/>
      <c r="S15" s="18"/>
      <c r="T15" s="16"/>
      <c r="U15" s="16"/>
      <c r="V15" s="18"/>
      <c r="W15" s="16"/>
      <c r="X15" s="16"/>
      <c r="Y15" s="18"/>
    </row>
    <row r="16" spans="1: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</row>
    <row r="17" spans="1:25">
      <c r="A17" s="26" t="s">
        <v>7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</row>
    <row r="18" spans="1:25">
      <c r="A18" s="2"/>
      <c r="B18" s="2"/>
      <c r="C18" s="27" t="s">
        <v>13</v>
      </c>
      <c r="D18" s="27"/>
      <c r="E18" s="27"/>
      <c r="F18" s="27"/>
      <c r="G18" s="27"/>
      <c r="H18" s="27"/>
      <c r="I18" s="27"/>
      <c r="J18" s="27"/>
      <c r="K18" s="27"/>
      <c r="L18" s="27"/>
      <c r="M18" s="27"/>
      <c r="O18" s="27" t="s">
        <v>14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>
      <c r="A19" s="4" t="s">
        <v>2</v>
      </c>
      <c r="B19" s="2"/>
      <c r="C19" s="29" t="s">
        <v>3</v>
      </c>
      <c r="D19" s="29"/>
      <c r="E19" s="30"/>
      <c r="F19" s="29" t="s">
        <v>4</v>
      </c>
      <c r="G19" s="29"/>
      <c r="H19" s="31"/>
      <c r="I19" s="29" t="s">
        <v>1</v>
      </c>
      <c r="J19" s="29"/>
      <c r="K19" s="30"/>
      <c r="L19" s="32" t="s">
        <v>5</v>
      </c>
      <c r="M19" s="32"/>
      <c r="N19" s="31"/>
      <c r="O19" s="29" t="s">
        <v>3</v>
      </c>
      <c r="P19" s="29"/>
      <c r="Q19" s="30"/>
      <c r="R19" s="29" t="s">
        <v>4</v>
      </c>
      <c r="S19" s="29"/>
      <c r="T19" s="31"/>
      <c r="U19" s="29" t="s">
        <v>1</v>
      </c>
      <c r="V19" s="29"/>
      <c r="W19" s="30"/>
      <c r="X19" s="32" t="s">
        <v>5</v>
      </c>
      <c r="Y19" s="32"/>
    </row>
    <row r="20" spans="1:25">
      <c r="A20" s="5">
        <v>1</v>
      </c>
      <c r="C20" s="23">
        <v>701</v>
      </c>
      <c r="D20" s="1">
        <f>IF(C20="","",C20/SUM(C20,F20,I20,L20))</f>
        <v>0.30853873239436619</v>
      </c>
      <c r="F20" s="23">
        <v>1568</v>
      </c>
      <c r="G20" s="1">
        <f>IF(F20="","",F20/SUM(C20,F20,I20,L20))</f>
        <v>0.6901408450704225</v>
      </c>
      <c r="I20" s="23"/>
      <c r="J20" s="6" t="str">
        <f>IF(I20="","",I20/SUM(C20,F20,I20,L20))</f>
        <v/>
      </c>
      <c r="L20" s="23">
        <v>3</v>
      </c>
      <c r="M20" s="6">
        <f>IF(L20="","",L20/SUM(C20,F20,J20,L20))</f>
        <v>1.3204225352112676E-3</v>
      </c>
      <c r="O20" s="23">
        <v>573</v>
      </c>
      <c r="P20" s="1">
        <f>IF(O20="","",O20/SUM(O20,R20,U20,X20))</f>
        <v>0.25220070422535212</v>
      </c>
      <c r="R20" s="23">
        <v>1697</v>
      </c>
      <c r="S20" s="1">
        <f>IF(R20="","",R20/SUM(O20,R20,U20,X20))</f>
        <v>0.746919014084507</v>
      </c>
      <c r="U20" s="23"/>
      <c r="V20" s="6" t="str">
        <f>IF(U20="","",U20/SUM(O20,R20,U20,X20))</f>
        <v/>
      </c>
      <c r="X20" s="23">
        <v>2</v>
      </c>
      <c r="Y20" s="6">
        <f>IF(X20="","",X20/SUM(O20,R20,V20,X20))</f>
        <v>8.8028169014084509E-4</v>
      </c>
    </row>
    <row r="21" spans="1:25">
      <c r="A21" s="5">
        <v>2</v>
      </c>
      <c r="C21" s="23">
        <v>177</v>
      </c>
      <c r="D21" s="1">
        <f t="shared" ref="D21:D30" si="8">IF(C21="","",C21/SUM(C21,F21,I21,L21))</f>
        <v>0.10892307692307693</v>
      </c>
      <c r="F21" s="23">
        <v>1445</v>
      </c>
      <c r="G21" s="1">
        <f t="shared" ref="G21:G30" si="9">IF(F21="","",F21/SUM(C21,F21,I21,L21))</f>
        <v>0.88923076923076927</v>
      </c>
      <c r="I21" s="23"/>
      <c r="J21" s="6" t="str">
        <f t="shared" ref="J21:J30" si="10">IF(I21="","",I21/SUM(C21,F21,I21,L21))</f>
        <v/>
      </c>
      <c r="L21" s="23">
        <v>3</v>
      </c>
      <c r="M21" s="6">
        <f t="shared" ref="M21:M30" si="11">IF(L21="","",L21/SUM(C21,F21,J21,L21))</f>
        <v>1.8461538461538461E-3</v>
      </c>
      <c r="O21" s="23">
        <v>216</v>
      </c>
      <c r="P21" s="1">
        <f t="shared" ref="P21:P30" si="12">IF(O21="","",O21/SUM(O21,R21,U21,X21))</f>
        <v>0.13292307692307692</v>
      </c>
      <c r="R21" s="23">
        <v>1287</v>
      </c>
      <c r="S21" s="1">
        <f t="shared" ref="S21:S30" si="13">IF(R21="","",R21/SUM(O21,R21,U21,X21))</f>
        <v>0.79200000000000004</v>
      </c>
      <c r="U21" s="23">
        <v>84</v>
      </c>
      <c r="V21" s="1">
        <f t="shared" ref="V21:V30" si="14">IF(U21="","",U21/SUM(O21,R21,U21,X21))</f>
        <v>5.169230769230769E-2</v>
      </c>
      <c r="X21" s="23">
        <v>38</v>
      </c>
      <c r="Y21" s="1">
        <f t="shared" ref="Y21:Y30" si="15">IF(X21="","",X21/SUM(O21,R21,V21,X21))</f>
        <v>2.4658484974696603E-2</v>
      </c>
    </row>
    <row r="22" spans="1:25">
      <c r="A22" s="5">
        <v>3</v>
      </c>
      <c r="C22" s="23">
        <v>1413</v>
      </c>
      <c r="D22" s="1">
        <f t="shared" si="8"/>
        <v>0.81676300578034677</v>
      </c>
      <c r="F22" s="23">
        <v>312</v>
      </c>
      <c r="G22" s="1">
        <f t="shared" si="9"/>
        <v>0.18034682080924855</v>
      </c>
      <c r="I22" s="23">
        <v>1</v>
      </c>
      <c r="J22" s="6">
        <f t="shared" si="10"/>
        <v>5.7803468208092489E-4</v>
      </c>
      <c r="L22" s="23">
        <v>4</v>
      </c>
      <c r="M22" s="6">
        <f t="shared" si="11"/>
        <v>2.3134752242516391E-3</v>
      </c>
      <c r="O22" s="23">
        <v>398</v>
      </c>
      <c r="P22" s="1">
        <f t="shared" si="12"/>
        <v>0.23005780346820809</v>
      </c>
      <c r="R22" s="23">
        <v>1332</v>
      </c>
      <c r="S22" s="1">
        <f t="shared" si="13"/>
        <v>0.76994219653179186</v>
      </c>
      <c r="U22" s="23"/>
      <c r="V22" s="6" t="str">
        <f t="shared" si="14"/>
        <v/>
      </c>
      <c r="X22" s="23"/>
      <c r="Y22" s="6" t="str">
        <f t="shared" si="15"/>
        <v/>
      </c>
    </row>
    <row r="23" spans="1:25">
      <c r="A23" s="5">
        <v>4</v>
      </c>
      <c r="C23" s="23">
        <v>193</v>
      </c>
      <c r="D23" s="1">
        <f t="shared" si="8"/>
        <v>0.11015981735159817</v>
      </c>
      <c r="F23" s="23">
        <v>1556</v>
      </c>
      <c r="G23" s="1">
        <f t="shared" si="9"/>
        <v>0.88812785388127857</v>
      </c>
      <c r="I23" s="23">
        <v>1</v>
      </c>
      <c r="J23" s="6">
        <f t="shared" si="10"/>
        <v>5.7077625570776253E-4</v>
      </c>
      <c r="L23" s="23">
        <v>2</v>
      </c>
      <c r="M23" s="6">
        <f t="shared" si="11"/>
        <v>1.1422040822712911E-3</v>
      </c>
      <c r="O23" s="23">
        <v>229</v>
      </c>
      <c r="P23" s="1">
        <f t="shared" si="12"/>
        <v>0.13070776255707764</v>
      </c>
      <c r="R23" s="23">
        <v>1521</v>
      </c>
      <c r="S23" s="1">
        <f t="shared" si="13"/>
        <v>0.86815068493150682</v>
      </c>
      <c r="U23" s="23">
        <v>1</v>
      </c>
      <c r="V23" s="6">
        <f t="shared" si="14"/>
        <v>5.7077625570776253E-4</v>
      </c>
      <c r="X23" s="23">
        <v>1</v>
      </c>
      <c r="Y23" s="6">
        <f t="shared" si="15"/>
        <v>5.7110204113564554E-4</v>
      </c>
    </row>
    <row r="24" spans="1:25">
      <c r="A24" s="5">
        <v>5</v>
      </c>
      <c r="C24" s="23">
        <v>629</v>
      </c>
      <c r="D24" s="1">
        <f t="shared" si="8"/>
        <v>0.43559556786703602</v>
      </c>
      <c r="F24" s="23">
        <v>815</v>
      </c>
      <c r="G24" s="1">
        <f t="shared" si="9"/>
        <v>0.56440443213296398</v>
      </c>
      <c r="I24" s="23"/>
      <c r="J24" s="6" t="str">
        <f t="shared" si="10"/>
        <v/>
      </c>
      <c r="L24" s="23"/>
      <c r="M24" s="6" t="str">
        <f t="shared" si="11"/>
        <v/>
      </c>
      <c r="O24" s="23">
        <v>618</v>
      </c>
      <c r="P24" s="1">
        <f t="shared" si="12"/>
        <v>0.42797783933518008</v>
      </c>
      <c r="R24" s="23">
        <v>825</v>
      </c>
      <c r="S24" s="1">
        <f t="shared" si="13"/>
        <v>0.57132963988919672</v>
      </c>
      <c r="U24" s="23"/>
      <c r="V24" s="6" t="str">
        <f t="shared" si="14"/>
        <v/>
      </c>
      <c r="X24" s="23">
        <v>1</v>
      </c>
      <c r="Y24" s="6">
        <f t="shared" si="15"/>
        <v>6.925207756232687E-4</v>
      </c>
    </row>
    <row r="25" spans="1:25">
      <c r="A25" s="5">
        <v>6</v>
      </c>
      <c r="C25" s="23">
        <v>468</v>
      </c>
      <c r="D25" s="1">
        <f t="shared" si="8"/>
        <v>0.37802907915993539</v>
      </c>
      <c r="F25" s="23">
        <v>743</v>
      </c>
      <c r="G25" s="1">
        <f t="shared" si="9"/>
        <v>0.60016155088852985</v>
      </c>
      <c r="I25" s="23">
        <v>26</v>
      </c>
      <c r="J25" s="1">
        <f t="shared" si="10"/>
        <v>2.10016155088853E-2</v>
      </c>
      <c r="L25" s="23">
        <v>1</v>
      </c>
      <c r="M25" s="6">
        <f t="shared" si="11"/>
        <v>8.2506821141473217E-4</v>
      </c>
      <c r="O25" s="23">
        <v>449</v>
      </c>
      <c r="P25" s="1">
        <f t="shared" si="12"/>
        <v>0.36268174474959614</v>
      </c>
      <c r="R25" s="23">
        <v>788</v>
      </c>
      <c r="S25" s="1">
        <f t="shared" si="13"/>
        <v>0.6365105008077544</v>
      </c>
      <c r="U25" s="23"/>
      <c r="V25" s="6" t="str">
        <f t="shared" si="14"/>
        <v/>
      </c>
      <c r="X25" s="23">
        <v>1</v>
      </c>
      <c r="Y25" s="6">
        <f t="shared" si="15"/>
        <v>8.0775444264943462E-4</v>
      </c>
    </row>
    <row r="26" spans="1:25">
      <c r="A26" s="5">
        <v>7</v>
      </c>
      <c r="C26" s="23">
        <v>403</v>
      </c>
      <c r="D26" s="1">
        <f t="shared" si="8"/>
        <v>0.29610580455547392</v>
      </c>
      <c r="F26" s="23">
        <v>945</v>
      </c>
      <c r="G26" s="1">
        <f t="shared" si="9"/>
        <v>0.69434239529757535</v>
      </c>
      <c r="I26" s="23">
        <v>9</v>
      </c>
      <c r="J26" s="6">
        <f t="shared" si="10"/>
        <v>6.6127847171197646E-3</v>
      </c>
      <c r="L26" s="23">
        <v>4</v>
      </c>
      <c r="M26" s="6">
        <f t="shared" si="11"/>
        <v>2.9585654109791906E-3</v>
      </c>
      <c r="O26" s="23">
        <v>394</v>
      </c>
      <c r="P26" s="1">
        <f t="shared" si="12"/>
        <v>0.28949301983835413</v>
      </c>
      <c r="R26" s="23">
        <v>962</v>
      </c>
      <c r="S26" s="1">
        <f t="shared" si="13"/>
        <v>0.70683321087435713</v>
      </c>
      <c r="U26" s="23"/>
      <c r="V26" s="6" t="str">
        <f t="shared" si="14"/>
        <v/>
      </c>
      <c r="X26" s="23">
        <v>5</v>
      </c>
      <c r="Y26" s="6">
        <f t="shared" si="15"/>
        <v>3.6737692872887582E-3</v>
      </c>
    </row>
    <row r="27" spans="1:25">
      <c r="A27" s="5">
        <v>8</v>
      </c>
      <c r="C27" s="23">
        <v>359</v>
      </c>
      <c r="D27" s="1">
        <f t="shared" si="8"/>
        <v>0.29620462046204621</v>
      </c>
      <c r="F27" s="23">
        <v>844</v>
      </c>
      <c r="G27" s="1">
        <f t="shared" si="9"/>
        <v>0.69636963696369636</v>
      </c>
      <c r="I27" s="23">
        <v>1</v>
      </c>
      <c r="J27" s="6">
        <f t="shared" si="10"/>
        <v>8.2508250825082509E-4</v>
      </c>
      <c r="L27" s="23">
        <v>8</v>
      </c>
      <c r="M27" s="6">
        <f t="shared" si="11"/>
        <v>6.6061061514594271E-3</v>
      </c>
      <c r="O27" s="23">
        <v>557</v>
      </c>
      <c r="P27" s="1">
        <f t="shared" si="12"/>
        <v>0.45957095709570955</v>
      </c>
      <c r="R27" s="23">
        <v>655</v>
      </c>
      <c r="S27" s="1">
        <f t="shared" si="13"/>
        <v>0.54042904290429039</v>
      </c>
      <c r="U27" s="23"/>
      <c r="V27" s="6" t="str">
        <f t="shared" si="14"/>
        <v/>
      </c>
      <c r="X27" s="23"/>
      <c r="Y27" s="6" t="str">
        <f t="shared" si="15"/>
        <v/>
      </c>
    </row>
    <row r="28" spans="1:25">
      <c r="A28" s="5">
        <v>9</v>
      </c>
      <c r="C28" s="23">
        <v>1119</v>
      </c>
      <c r="D28" s="1">
        <f t="shared" si="8"/>
        <v>0.93875838926174493</v>
      </c>
      <c r="F28" s="23">
        <v>72</v>
      </c>
      <c r="G28" s="1">
        <f t="shared" si="9"/>
        <v>6.0402684563758392E-2</v>
      </c>
      <c r="I28" s="23">
        <v>1</v>
      </c>
      <c r="J28" s="6">
        <f t="shared" si="10"/>
        <v>8.3892617449664428E-4</v>
      </c>
      <c r="L28" s="23"/>
      <c r="M28" s="6" t="str">
        <f t="shared" si="11"/>
        <v/>
      </c>
      <c r="O28" s="23">
        <v>1119</v>
      </c>
      <c r="P28" s="1">
        <f t="shared" si="12"/>
        <v>0.93875838926174493</v>
      </c>
      <c r="R28" s="23">
        <v>72</v>
      </c>
      <c r="S28" s="1">
        <f t="shared" si="13"/>
        <v>6.0402684563758392E-2</v>
      </c>
      <c r="U28" s="23">
        <v>1</v>
      </c>
      <c r="V28" s="6">
        <f t="shared" si="14"/>
        <v>8.3892617449664428E-4</v>
      </c>
      <c r="X28" s="23"/>
      <c r="Y28" s="6" t="str">
        <f t="shared" si="15"/>
        <v/>
      </c>
    </row>
    <row r="29" spans="1:25">
      <c r="A29" s="3">
        <v>10</v>
      </c>
      <c r="B29" s="3"/>
      <c r="C29" s="24">
        <v>550</v>
      </c>
      <c r="D29" s="1">
        <f t="shared" si="8"/>
        <v>0.49504950495049505</v>
      </c>
      <c r="E29" s="3"/>
      <c r="F29" s="24">
        <v>542</v>
      </c>
      <c r="G29" s="1">
        <f t="shared" si="9"/>
        <v>0.48784878487848787</v>
      </c>
      <c r="H29" s="3"/>
      <c r="I29" s="24">
        <v>5</v>
      </c>
      <c r="J29" s="6">
        <f t="shared" si="10"/>
        <v>4.5004500450045006E-3</v>
      </c>
      <c r="K29" s="3"/>
      <c r="L29" s="24">
        <v>14</v>
      </c>
      <c r="M29" s="1">
        <f t="shared" si="11"/>
        <v>1.2658176340424701E-2</v>
      </c>
      <c r="O29" s="24">
        <v>154</v>
      </c>
      <c r="P29" s="1">
        <f t="shared" si="12"/>
        <v>0.13861386138613863</v>
      </c>
      <c r="Q29" s="3"/>
      <c r="R29" s="24">
        <v>955</v>
      </c>
      <c r="S29" s="7">
        <f t="shared" si="13"/>
        <v>0.85958595859585962</v>
      </c>
      <c r="T29" s="3"/>
      <c r="U29" s="24">
        <v>1</v>
      </c>
      <c r="V29" s="8">
        <f t="shared" si="14"/>
        <v>9.0009000900090005E-4</v>
      </c>
      <c r="W29" s="3"/>
      <c r="X29" s="24">
        <v>1</v>
      </c>
      <c r="Y29" s="6">
        <f t="shared" si="15"/>
        <v>9.0090017036825005E-4</v>
      </c>
    </row>
    <row r="30" spans="1:25">
      <c r="A30" s="4" t="s">
        <v>0</v>
      </c>
      <c r="B30" s="12"/>
      <c r="C30" s="25">
        <v>6012</v>
      </c>
      <c r="D30" s="9">
        <f t="shared" si="8"/>
        <v>0.40249045993171317</v>
      </c>
      <c r="E30" s="12"/>
      <c r="F30" s="25">
        <v>8842</v>
      </c>
      <c r="G30" s="9">
        <f t="shared" si="9"/>
        <v>0.59195286871527075</v>
      </c>
      <c r="H30" s="12"/>
      <c r="I30" s="25">
        <v>44</v>
      </c>
      <c r="J30" s="10">
        <f t="shared" si="10"/>
        <v>2.9457052955747473E-3</v>
      </c>
      <c r="K30" s="12"/>
      <c r="L30" s="25">
        <v>39</v>
      </c>
      <c r="M30" s="10">
        <f t="shared" si="11"/>
        <v>2.6186793987874996E-3</v>
      </c>
      <c r="N30" s="12"/>
      <c r="O30" s="25">
        <v>4707</v>
      </c>
      <c r="P30" s="9">
        <f t="shared" si="12"/>
        <v>0.31512351877887124</v>
      </c>
      <c r="Q30" s="12"/>
      <c r="R30" s="25">
        <v>10094</v>
      </c>
      <c r="S30" s="9">
        <f t="shared" si="13"/>
        <v>0.67577157394389775</v>
      </c>
      <c r="T30" s="12"/>
      <c r="U30" s="25">
        <v>87</v>
      </c>
      <c r="V30" s="10">
        <f t="shared" si="14"/>
        <v>5.8244627435227962E-3</v>
      </c>
      <c r="W30" s="12"/>
      <c r="X30" s="25">
        <v>49</v>
      </c>
      <c r="Y30" s="10">
        <f t="shared" si="15"/>
        <v>3.2996620054708136E-3</v>
      </c>
    </row>
    <row r="31" spans="1:25" s="21" customFormat="1">
      <c r="A31" s="20"/>
      <c r="B31" s="20"/>
      <c r="C31" s="16"/>
      <c r="D31" s="17"/>
      <c r="E31" s="20"/>
      <c r="F31" s="20"/>
      <c r="G31" s="20"/>
      <c r="H31" s="20"/>
      <c r="I31" s="20"/>
      <c r="J31" s="20"/>
      <c r="K31" s="20"/>
      <c r="L31" s="20"/>
      <c r="M31" s="20"/>
      <c r="N31" s="16"/>
      <c r="O31" s="16"/>
      <c r="P31" s="17"/>
      <c r="Q31" s="20"/>
      <c r="R31" s="20"/>
      <c r="S31" s="20"/>
      <c r="T31" s="20"/>
      <c r="U31" s="20"/>
      <c r="V31" s="20"/>
      <c r="W31" s="20"/>
      <c r="X31" s="20"/>
      <c r="Y31" s="20"/>
    </row>
    <row r="32" spans="1:2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</row>
    <row r="33" spans="1:25">
      <c r="A33" s="26" t="s">
        <v>8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</row>
    <row r="34" spans="1:25">
      <c r="A34" s="2"/>
      <c r="B34" s="2"/>
      <c r="C34" s="27" t="s">
        <v>13</v>
      </c>
      <c r="D34" s="27"/>
      <c r="E34" s="27"/>
      <c r="F34" s="27"/>
      <c r="G34" s="27"/>
      <c r="H34" s="27"/>
      <c r="I34" s="27"/>
      <c r="J34" s="27"/>
      <c r="K34" s="27"/>
      <c r="L34" s="27"/>
      <c r="M34" s="27"/>
      <c r="O34" s="27" t="s">
        <v>14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1:25">
      <c r="A35" s="4" t="s">
        <v>2</v>
      </c>
      <c r="B35" s="2"/>
      <c r="C35" s="29" t="s">
        <v>3</v>
      </c>
      <c r="D35" s="29"/>
      <c r="E35" s="30"/>
      <c r="F35" s="29" t="s">
        <v>4</v>
      </c>
      <c r="G35" s="29"/>
      <c r="H35" s="31"/>
      <c r="I35" s="29" t="s">
        <v>1</v>
      </c>
      <c r="J35" s="29"/>
      <c r="K35" s="30"/>
      <c r="L35" s="32" t="s">
        <v>5</v>
      </c>
      <c r="M35" s="32"/>
      <c r="N35" s="31"/>
      <c r="O35" s="29" t="s">
        <v>3</v>
      </c>
      <c r="P35" s="29"/>
      <c r="Q35" s="30"/>
      <c r="R35" s="29" t="s">
        <v>4</v>
      </c>
      <c r="S35" s="29"/>
      <c r="T35" s="31"/>
      <c r="U35" s="29" t="s">
        <v>1</v>
      </c>
      <c r="V35" s="29"/>
      <c r="W35" s="30"/>
      <c r="X35" s="32" t="s">
        <v>5</v>
      </c>
      <c r="Y35" s="32"/>
    </row>
    <row r="36" spans="1:25">
      <c r="A36" s="5">
        <v>1</v>
      </c>
      <c r="C36" s="23">
        <v>812</v>
      </c>
      <c r="D36" s="1">
        <f>IF(C36="","",C36/SUM(C36,F36,I36,L36))</f>
        <v>0.35739436619718312</v>
      </c>
      <c r="F36" s="23">
        <v>1457</v>
      </c>
      <c r="G36" s="1">
        <f>IF(F36="","",F36/SUM(C36,F36,I36,L36))</f>
        <v>0.64128521126760563</v>
      </c>
      <c r="I36" s="23"/>
      <c r="J36" s="6" t="str">
        <f>IF(I36="","",I36/SUM(C36,F36,I36,L36))</f>
        <v/>
      </c>
      <c r="L36" s="23">
        <v>3</v>
      </c>
      <c r="M36" s="6">
        <f>IF(L36="","",L36/SUM(C36,F36,J36,L36))</f>
        <v>1.3204225352112676E-3</v>
      </c>
      <c r="O36" s="23">
        <v>812</v>
      </c>
      <c r="P36" s="1">
        <f>IF(O36="","",O36/SUM(O36,R36,U36,X36))</f>
        <v>0.35739436619718312</v>
      </c>
      <c r="R36" s="23">
        <v>1451</v>
      </c>
      <c r="S36" s="1">
        <f>IF(R36="","",R36/SUM(O36,R36,U36,X36))</f>
        <v>0.63864436619718312</v>
      </c>
      <c r="U36" s="23"/>
      <c r="V36" s="6" t="str">
        <f>IF(U36="","",U36/SUM(O36,R36,U36,X36))</f>
        <v/>
      </c>
      <c r="X36" s="23">
        <v>9</v>
      </c>
      <c r="Y36" s="6">
        <f>IF(X36="","",X36/SUM(O36,R36,V36,X36))</f>
        <v>3.9612676056338027E-3</v>
      </c>
    </row>
    <row r="37" spans="1:25">
      <c r="A37" s="5">
        <v>2</v>
      </c>
      <c r="C37" s="23">
        <v>174</v>
      </c>
      <c r="D37" s="1">
        <f t="shared" ref="D37:D46" si="16">IF(C37="","",C37/SUM(C37,F37,I37,L37))</f>
        <v>0.10707692307692308</v>
      </c>
      <c r="F37" s="23">
        <v>1444</v>
      </c>
      <c r="G37" s="1">
        <f t="shared" ref="G37:G46" si="17">IF(F37="","",F37/SUM(C37,F37,I37,L37))</f>
        <v>0.88861538461538458</v>
      </c>
      <c r="I37" s="23"/>
      <c r="J37" s="6" t="str">
        <f t="shared" ref="J37:J46" si="18">IF(I37="","",I37/SUM(C37,F37,I37,L37))</f>
        <v/>
      </c>
      <c r="L37" s="23">
        <v>7</v>
      </c>
      <c r="M37" s="6">
        <f t="shared" ref="M37:M46" si="19">IF(L37="","",L37/SUM(C37,F37,J37,L37))</f>
        <v>4.3076923076923075E-3</v>
      </c>
      <c r="O37" s="23">
        <v>179</v>
      </c>
      <c r="P37" s="1">
        <f t="shared" ref="P37:P46" si="20">IF(O37="","",O37/SUM(O37,R37,U37,X37))</f>
        <v>0.11015384615384616</v>
      </c>
      <c r="R37" s="23">
        <v>1436</v>
      </c>
      <c r="S37" s="1">
        <f t="shared" ref="S37:S46" si="21">IF(R37="","",R37/SUM(O37,R37,U37,X37))</f>
        <v>0.88369230769230767</v>
      </c>
      <c r="U37" s="23"/>
      <c r="V37" s="6" t="str">
        <f t="shared" ref="V37:V46" si="22">IF(U37="","",U37/SUM(O37,R37,U37,X37))</f>
        <v/>
      </c>
      <c r="X37" s="23">
        <v>10</v>
      </c>
      <c r="Y37" s="6">
        <f t="shared" ref="Y37:Y46" si="23">IF(X37="","",X37/SUM(O37,R37,V37,X37))</f>
        <v>6.1538461538461538E-3</v>
      </c>
    </row>
    <row r="38" spans="1:25">
      <c r="A38" s="5">
        <v>3</v>
      </c>
      <c r="C38" s="23">
        <v>1504</v>
      </c>
      <c r="D38" s="1">
        <f t="shared" si="16"/>
        <v>0.86936416184971099</v>
      </c>
      <c r="F38" s="23">
        <v>224</v>
      </c>
      <c r="G38" s="1">
        <f t="shared" si="17"/>
        <v>0.12947976878612716</v>
      </c>
      <c r="I38" s="23"/>
      <c r="J38" s="6" t="str">
        <f t="shared" si="18"/>
        <v/>
      </c>
      <c r="L38" s="23">
        <v>2</v>
      </c>
      <c r="M38" s="6">
        <f t="shared" si="19"/>
        <v>1.1560693641618498E-3</v>
      </c>
      <c r="O38" s="23">
        <v>1449</v>
      </c>
      <c r="P38" s="1">
        <f t="shared" si="20"/>
        <v>0.83757225433526017</v>
      </c>
      <c r="R38" s="23">
        <v>276</v>
      </c>
      <c r="S38" s="1">
        <f t="shared" si="21"/>
        <v>0.15953757225433526</v>
      </c>
      <c r="U38" s="23">
        <v>1</v>
      </c>
      <c r="V38" s="6">
        <f t="shared" si="22"/>
        <v>5.7803468208092489E-4</v>
      </c>
      <c r="X38" s="23">
        <v>4</v>
      </c>
      <c r="Y38" s="6">
        <f t="shared" si="23"/>
        <v>2.3134752242516391E-3</v>
      </c>
    </row>
    <row r="39" spans="1:25">
      <c r="A39" s="5">
        <v>4</v>
      </c>
      <c r="C39" s="23">
        <v>601</v>
      </c>
      <c r="D39" s="1">
        <f t="shared" si="16"/>
        <v>0.3430365296803653</v>
      </c>
      <c r="F39" s="23">
        <v>1146</v>
      </c>
      <c r="G39" s="1">
        <f t="shared" si="17"/>
        <v>0.65410958904109584</v>
      </c>
      <c r="I39" s="23">
        <v>2</v>
      </c>
      <c r="J39" s="6">
        <f t="shared" si="18"/>
        <v>1.1415525114155251E-3</v>
      </c>
      <c r="L39" s="23">
        <v>3</v>
      </c>
      <c r="M39" s="6">
        <f t="shared" si="19"/>
        <v>1.7142845960309223E-3</v>
      </c>
      <c r="O39" s="23">
        <v>207</v>
      </c>
      <c r="P39" s="1">
        <f t="shared" si="20"/>
        <v>0.11815068493150685</v>
      </c>
      <c r="R39" s="23">
        <v>1538</v>
      </c>
      <c r="S39" s="1">
        <f t="shared" si="21"/>
        <v>0.87785388127853881</v>
      </c>
      <c r="U39" s="23">
        <v>1</v>
      </c>
      <c r="V39" s="6">
        <f t="shared" si="22"/>
        <v>5.7077625570776253E-4</v>
      </c>
      <c r="X39" s="23">
        <v>6</v>
      </c>
      <c r="Y39" s="6">
        <f t="shared" si="23"/>
        <v>3.426612246813873E-3</v>
      </c>
    </row>
    <row r="40" spans="1:25">
      <c r="A40" s="5">
        <v>5</v>
      </c>
      <c r="C40" s="23">
        <v>629</v>
      </c>
      <c r="D40" s="1">
        <f t="shared" si="16"/>
        <v>0.43559556786703602</v>
      </c>
      <c r="F40" s="23">
        <v>814</v>
      </c>
      <c r="G40" s="1">
        <f t="shared" si="17"/>
        <v>0.56371191135734067</v>
      </c>
      <c r="I40" s="23"/>
      <c r="J40" s="6" t="str">
        <f t="shared" si="18"/>
        <v/>
      </c>
      <c r="L40" s="23">
        <v>1</v>
      </c>
      <c r="M40" s="6">
        <f t="shared" si="19"/>
        <v>6.925207756232687E-4</v>
      </c>
      <c r="O40" s="23">
        <v>33</v>
      </c>
      <c r="P40" s="1">
        <f t="shared" si="20"/>
        <v>2.2853185595567867E-2</v>
      </c>
      <c r="R40" s="23">
        <v>814</v>
      </c>
      <c r="S40" s="1">
        <f t="shared" si="21"/>
        <v>0.56371191135734067</v>
      </c>
      <c r="U40" s="23">
        <v>470</v>
      </c>
      <c r="V40" s="1">
        <f t="shared" si="22"/>
        <v>0.32548476454293629</v>
      </c>
      <c r="X40" s="23">
        <v>127</v>
      </c>
      <c r="Y40" s="1">
        <f t="shared" si="23"/>
        <v>0.13034658539255087</v>
      </c>
    </row>
    <row r="41" spans="1:25">
      <c r="A41" s="5">
        <v>6</v>
      </c>
      <c r="C41" s="23">
        <v>459</v>
      </c>
      <c r="D41" s="1">
        <f t="shared" si="16"/>
        <v>0.37075928917609047</v>
      </c>
      <c r="F41" s="23">
        <v>778</v>
      </c>
      <c r="G41" s="1">
        <f t="shared" si="17"/>
        <v>0.62843295638126007</v>
      </c>
      <c r="I41" s="23"/>
      <c r="J41" s="6" t="str">
        <f t="shared" si="18"/>
        <v/>
      </c>
      <c r="L41" s="23">
        <v>1</v>
      </c>
      <c r="M41" s="6">
        <f t="shared" si="19"/>
        <v>8.0775444264943462E-4</v>
      </c>
      <c r="O41" s="23">
        <v>459</v>
      </c>
      <c r="P41" s="1">
        <f t="shared" si="20"/>
        <v>0.37075928917609047</v>
      </c>
      <c r="R41" s="23">
        <v>777</v>
      </c>
      <c r="S41" s="1">
        <f t="shared" si="21"/>
        <v>0.62762520193861071</v>
      </c>
      <c r="U41" s="23"/>
      <c r="V41" s="6" t="str">
        <f t="shared" si="22"/>
        <v/>
      </c>
      <c r="X41" s="23">
        <v>2</v>
      </c>
      <c r="Y41" s="6">
        <f t="shared" si="23"/>
        <v>1.6155088852988692E-3</v>
      </c>
    </row>
    <row r="42" spans="1:25">
      <c r="A42" s="5">
        <v>7</v>
      </c>
      <c r="C42" s="23">
        <v>380</v>
      </c>
      <c r="D42" s="1">
        <f t="shared" si="16"/>
        <v>0.27920646583394565</v>
      </c>
      <c r="F42" s="23">
        <v>978</v>
      </c>
      <c r="G42" s="1">
        <f t="shared" si="17"/>
        <v>0.71858927259368111</v>
      </c>
      <c r="I42" s="23"/>
      <c r="J42" s="6" t="str">
        <f t="shared" si="18"/>
        <v/>
      </c>
      <c r="L42" s="23">
        <v>3</v>
      </c>
      <c r="M42" s="6">
        <f t="shared" si="19"/>
        <v>2.204261572373255E-3</v>
      </c>
      <c r="O42" s="23">
        <v>389</v>
      </c>
      <c r="P42" s="1">
        <f t="shared" si="20"/>
        <v>0.28581925055106538</v>
      </c>
      <c r="R42" s="23">
        <v>964</v>
      </c>
      <c r="S42" s="1">
        <f t="shared" si="21"/>
        <v>0.70830271858927263</v>
      </c>
      <c r="U42" s="23"/>
      <c r="V42" s="6" t="str">
        <f t="shared" si="22"/>
        <v/>
      </c>
      <c r="X42" s="23">
        <v>8</v>
      </c>
      <c r="Y42" s="6">
        <f t="shared" si="23"/>
        <v>5.8780308596620128E-3</v>
      </c>
    </row>
    <row r="43" spans="1:25">
      <c r="A43" s="5">
        <v>8</v>
      </c>
      <c r="C43" s="23">
        <v>557</v>
      </c>
      <c r="D43" s="1">
        <f t="shared" si="16"/>
        <v>0.45957095709570955</v>
      </c>
      <c r="F43" s="23">
        <v>654</v>
      </c>
      <c r="G43" s="1">
        <f t="shared" si="17"/>
        <v>0.53960396039603964</v>
      </c>
      <c r="I43" s="23"/>
      <c r="J43" s="6" t="str">
        <f t="shared" si="18"/>
        <v/>
      </c>
      <c r="L43" s="23">
        <v>1</v>
      </c>
      <c r="M43" s="6">
        <f t="shared" si="19"/>
        <v>8.2508250825082509E-4</v>
      </c>
      <c r="O43" s="23">
        <v>184</v>
      </c>
      <c r="P43" s="1">
        <f t="shared" si="20"/>
        <v>0.15181518151815182</v>
      </c>
      <c r="R43" s="23">
        <v>1025</v>
      </c>
      <c r="S43" s="1">
        <f t="shared" si="21"/>
        <v>0.84570957095709576</v>
      </c>
      <c r="U43" s="23">
        <v>1</v>
      </c>
      <c r="V43" s="6">
        <f t="shared" si="22"/>
        <v>8.2508250825082509E-4</v>
      </c>
      <c r="X43" s="23">
        <v>2</v>
      </c>
      <c r="Y43" s="6">
        <f t="shared" si="23"/>
        <v>1.6515265378648568E-3</v>
      </c>
    </row>
    <row r="44" spans="1:25">
      <c r="A44" s="5">
        <v>9</v>
      </c>
      <c r="C44" s="23">
        <v>1019</v>
      </c>
      <c r="D44" s="1">
        <f t="shared" si="16"/>
        <v>0.85486577181208057</v>
      </c>
      <c r="F44" s="23">
        <v>75</v>
      </c>
      <c r="G44" s="1">
        <f t="shared" si="17"/>
        <v>6.2919463087248328E-2</v>
      </c>
      <c r="I44" s="23">
        <v>98</v>
      </c>
      <c r="J44" s="1">
        <f t="shared" si="18"/>
        <v>8.2214765100671147E-2</v>
      </c>
      <c r="L44" s="23"/>
      <c r="M44" s="6" t="str">
        <f t="shared" si="19"/>
        <v/>
      </c>
      <c r="O44" s="23">
        <v>1116</v>
      </c>
      <c r="P44" s="1">
        <f t="shared" si="20"/>
        <v>0.93624161073825507</v>
      </c>
      <c r="R44" s="23">
        <v>72</v>
      </c>
      <c r="S44" s="1">
        <f t="shared" si="21"/>
        <v>6.0402684563758392E-2</v>
      </c>
      <c r="U44" s="23">
        <v>1</v>
      </c>
      <c r="V44" s="6">
        <f t="shared" si="22"/>
        <v>8.3892617449664428E-4</v>
      </c>
      <c r="X44" s="23">
        <v>3</v>
      </c>
      <c r="Y44" s="6">
        <f t="shared" si="23"/>
        <v>2.5188899133814619E-3</v>
      </c>
    </row>
    <row r="45" spans="1:25">
      <c r="A45" s="3">
        <v>10</v>
      </c>
      <c r="B45" s="3"/>
      <c r="C45" s="24">
        <v>314</v>
      </c>
      <c r="D45" s="1">
        <f t="shared" si="16"/>
        <v>0.28262826282628262</v>
      </c>
      <c r="E45" s="3"/>
      <c r="F45" s="24">
        <v>728</v>
      </c>
      <c r="G45" s="1">
        <f t="shared" si="17"/>
        <v>0.65526552655265524</v>
      </c>
      <c r="H45" s="3"/>
      <c r="I45" s="24">
        <v>57</v>
      </c>
      <c r="J45" s="1">
        <f t="shared" si="18"/>
        <v>5.1305130513051307E-2</v>
      </c>
      <c r="K45" s="3"/>
      <c r="L45" s="24">
        <v>12</v>
      </c>
      <c r="M45" s="6">
        <f t="shared" si="19"/>
        <v>1.1384645075235834E-2</v>
      </c>
      <c r="O45" s="24">
        <v>225</v>
      </c>
      <c r="P45" s="1">
        <f t="shared" si="20"/>
        <v>0.20252025202520252</v>
      </c>
      <c r="Q45" s="3"/>
      <c r="R45" s="24">
        <v>882</v>
      </c>
      <c r="S45" s="7">
        <f t="shared" si="21"/>
        <v>0.79387938793879387</v>
      </c>
      <c r="T45" s="3"/>
      <c r="U45" s="24">
        <v>2</v>
      </c>
      <c r="V45" s="8">
        <f t="shared" si="22"/>
        <v>1.8001800180018001E-3</v>
      </c>
      <c r="W45" s="3"/>
      <c r="X45" s="24">
        <v>2</v>
      </c>
      <c r="Y45" s="6">
        <f t="shared" si="23"/>
        <v>1.8034235829692531E-3</v>
      </c>
    </row>
    <row r="46" spans="1:25">
      <c r="A46" s="4" t="s">
        <v>0</v>
      </c>
      <c r="B46" s="12"/>
      <c r="C46" s="25">
        <v>6449</v>
      </c>
      <c r="D46" s="9">
        <f t="shared" si="16"/>
        <v>0.43174666934458056</v>
      </c>
      <c r="E46" s="12"/>
      <c r="F46" s="25">
        <v>8298</v>
      </c>
      <c r="G46" s="9">
        <f t="shared" si="17"/>
        <v>0.55553323960634671</v>
      </c>
      <c r="H46" s="12"/>
      <c r="I46" s="25">
        <v>157</v>
      </c>
      <c r="J46" s="9">
        <f t="shared" si="18"/>
        <v>1.0510812077391712E-2</v>
      </c>
      <c r="K46" s="12"/>
      <c r="L46" s="25">
        <v>33</v>
      </c>
      <c r="M46" s="10">
        <f t="shared" si="19"/>
        <v>2.232745367525915E-3</v>
      </c>
      <c r="N46" s="12"/>
      <c r="O46" s="25">
        <v>5053</v>
      </c>
      <c r="P46" s="9">
        <f t="shared" si="20"/>
        <v>0.33828747405770904</v>
      </c>
      <c r="Q46" s="12"/>
      <c r="R46" s="25">
        <v>9235</v>
      </c>
      <c r="S46" s="9">
        <f t="shared" si="21"/>
        <v>0.61826337283256338</v>
      </c>
      <c r="T46" s="12"/>
      <c r="U46" s="25">
        <v>476</v>
      </c>
      <c r="V46" s="9">
        <f t="shared" si="22"/>
        <v>3.186717547030863E-2</v>
      </c>
      <c r="W46" s="12"/>
      <c r="X46" s="25">
        <v>173</v>
      </c>
      <c r="Y46" s="9">
        <f t="shared" si="23"/>
        <v>1.1963185033336793E-2</v>
      </c>
    </row>
    <row r="47" spans="1:25" s="21" customFormat="1">
      <c r="A47" s="20"/>
      <c r="B47" s="20"/>
      <c r="C47" s="16"/>
      <c r="D47" s="17"/>
      <c r="E47" s="20"/>
      <c r="F47" s="20"/>
      <c r="G47" s="20"/>
      <c r="H47" s="20"/>
      <c r="I47" s="20"/>
      <c r="J47" s="20"/>
      <c r="K47" s="20"/>
      <c r="L47" s="20"/>
      <c r="M47" s="20"/>
      <c r="N47" s="16"/>
      <c r="O47" s="16"/>
      <c r="P47" s="17"/>
      <c r="Q47" s="20"/>
      <c r="R47" s="20"/>
      <c r="S47" s="20"/>
      <c r="T47" s="20"/>
      <c r="U47" s="20"/>
      <c r="V47" s="20"/>
      <c r="W47" s="20"/>
      <c r="X47" s="20"/>
      <c r="Y47" s="20"/>
    </row>
    <row r="48" spans="1:25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</row>
    <row r="49" spans="1:37">
      <c r="A49" s="26" t="s">
        <v>12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</row>
    <row r="50" spans="1:37">
      <c r="A50" s="2"/>
      <c r="B50" s="2"/>
      <c r="C50" s="27" t="s">
        <v>13</v>
      </c>
      <c r="D50" s="27"/>
      <c r="E50" s="27"/>
      <c r="F50" s="27"/>
      <c r="G50" s="27"/>
      <c r="H50" s="27"/>
      <c r="I50" s="27"/>
      <c r="J50" s="27"/>
      <c r="K50" s="27"/>
      <c r="L50" s="27"/>
      <c r="M50" s="27"/>
      <c r="O50" s="27" t="s">
        <v>14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15"/>
      <c r="AA50" s="28" t="s">
        <v>15</v>
      </c>
      <c r="AB50" s="28"/>
      <c r="AC50" s="28"/>
      <c r="AD50" s="28"/>
      <c r="AE50" s="28"/>
      <c r="AF50" s="28"/>
      <c r="AG50" s="28"/>
      <c r="AH50" s="28"/>
      <c r="AI50" s="28"/>
      <c r="AJ50" s="28"/>
      <c r="AK50" s="28"/>
    </row>
    <row r="51" spans="1:37">
      <c r="A51" s="4" t="s">
        <v>2</v>
      </c>
      <c r="B51" s="2"/>
      <c r="C51" s="29" t="s">
        <v>3</v>
      </c>
      <c r="D51" s="29"/>
      <c r="E51" s="30"/>
      <c r="F51" s="29" t="s">
        <v>4</v>
      </c>
      <c r="G51" s="29"/>
      <c r="H51" s="31"/>
      <c r="I51" s="29" t="s">
        <v>1</v>
      </c>
      <c r="J51" s="29"/>
      <c r="K51" s="30"/>
      <c r="L51" s="32" t="s">
        <v>5</v>
      </c>
      <c r="M51" s="32"/>
      <c r="N51" s="31"/>
      <c r="O51" s="29" t="s">
        <v>3</v>
      </c>
      <c r="P51" s="29"/>
      <c r="Q51" s="30"/>
      <c r="R51" s="29" t="s">
        <v>4</v>
      </c>
      <c r="S51" s="29"/>
      <c r="T51" s="31"/>
      <c r="U51" s="29" t="s">
        <v>1</v>
      </c>
      <c r="V51" s="29"/>
      <c r="W51" s="30"/>
      <c r="X51" s="32" t="s">
        <v>5</v>
      </c>
      <c r="Y51" s="32"/>
      <c r="Z51" s="33"/>
      <c r="AA51" s="29" t="s">
        <v>3</v>
      </c>
      <c r="AB51" s="29"/>
      <c r="AC51" s="30"/>
      <c r="AD51" s="29" t="s">
        <v>4</v>
      </c>
      <c r="AE51" s="29"/>
      <c r="AF51" s="31"/>
      <c r="AG51" s="29" t="s">
        <v>1</v>
      </c>
      <c r="AH51" s="29"/>
      <c r="AI51" s="30"/>
      <c r="AJ51" s="32" t="s">
        <v>5</v>
      </c>
      <c r="AK51" s="32"/>
    </row>
    <row r="52" spans="1:37">
      <c r="A52" s="5">
        <v>1</v>
      </c>
      <c r="C52" s="23">
        <v>810</v>
      </c>
      <c r="D52" s="1">
        <f>IF(C52="","",C52/SUM(C52,F52,I52,L52))</f>
        <v>0.35651408450704225</v>
      </c>
      <c r="F52" s="23">
        <v>1088</v>
      </c>
      <c r="G52" s="1">
        <f>IF(F52="","",F52/SUM(C52,F52,I52,L52))</f>
        <v>0.47887323943661969</v>
      </c>
      <c r="I52" s="23">
        <v>177</v>
      </c>
      <c r="J52" s="1">
        <f>IF(I52="","",I52/SUM(C52,F52,I52,L52))</f>
        <v>7.7904929577464782E-2</v>
      </c>
      <c r="L52" s="23">
        <v>197</v>
      </c>
      <c r="M52" s="1">
        <f>IF(L52="","",L52/SUM(C52,F52,J52,L52))</f>
        <v>9.402991627971076E-2</v>
      </c>
      <c r="O52" s="23">
        <v>1118</v>
      </c>
      <c r="P52" s="1">
        <f>IF(O52="","",O52/SUM(O52,R52,U52,X52))</f>
        <v>0.49207746478873238</v>
      </c>
      <c r="R52" s="23">
        <v>1064</v>
      </c>
      <c r="S52" s="1">
        <f>IF(R52="","",R52/SUM(O52,R52,U52,X52))</f>
        <v>0.46830985915492956</v>
      </c>
      <c r="U52" s="23">
        <v>11</v>
      </c>
      <c r="V52" s="6">
        <f>IF(U52="","",U52/SUM(O52,R52,U52,X52))</f>
        <v>4.8415492957746475E-3</v>
      </c>
      <c r="X52" s="23">
        <v>79</v>
      </c>
      <c r="Y52" s="1">
        <f>IF(X52="","",X52/SUM(O52,R52,V52,X52))</f>
        <v>3.4940217087667653E-2</v>
      </c>
      <c r="AA52" s="23">
        <v>993</v>
      </c>
      <c r="AB52" s="1">
        <f>IF(AA52="","",AA52/SUM(AA52,AD52,AG52,AJ52))</f>
        <v>0.43705985915492956</v>
      </c>
      <c r="AC52" s="5"/>
      <c r="AD52" s="23">
        <v>1095</v>
      </c>
      <c r="AE52" s="1">
        <f>IF(AD52="","",AD52/SUM(AA52,AD52,AG52,AJ52))</f>
        <v>0.48195422535211269</v>
      </c>
      <c r="AF52" s="5"/>
      <c r="AG52" s="23">
        <v>65</v>
      </c>
      <c r="AH52" s="1">
        <f>IF(AG52="","",AG52/SUM(AA52,AD52,AG52,AJ52))</f>
        <v>2.8609154929577465E-2</v>
      </c>
      <c r="AI52" s="5"/>
      <c r="AJ52" s="23">
        <v>119</v>
      </c>
      <c r="AK52" s="1">
        <f>IF(AJ52="","",AJ52/SUM(AA52,AD52,AH52,AJ52))</f>
        <v>5.3918648587688696E-2</v>
      </c>
    </row>
    <row r="53" spans="1:37">
      <c r="A53" s="5">
        <v>2</v>
      </c>
      <c r="C53" s="23">
        <v>479</v>
      </c>
      <c r="D53" s="1">
        <f t="shared" ref="D53:D62" si="24">IF(C53="","",C53/SUM(C53,F53,I53,L53))</f>
        <v>0.29476923076923078</v>
      </c>
      <c r="F53" s="23">
        <v>1139</v>
      </c>
      <c r="G53" s="1">
        <f t="shared" ref="G53:G62" si="25">IF(F53="","",F53/SUM(C53,F53,I53,L53))</f>
        <v>0.70092307692307687</v>
      </c>
      <c r="I53" s="23"/>
      <c r="J53" s="6" t="str">
        <f t="shared" ref="J53:J62" si="26">IF(I53="","",I53/SUM(C53,F53,I53,L53))</f>
        <v/>
      </c>
      <c r="L53" s="23">
        <v>7</v>
      </c>
      <c r="M53" s="6">
        <f t="shared" ref="M53:M62" si="27">IF(L53="","",L53/SUM(C53,F53,J53,L53))</f>
        <v>4.3076923076923075E-3</v>
      </c>
      <c r="O53" s="23">
        <v>378</v>
      </c>
      <c r="P53" s="1">
        <f t="shared" ref="P53:P62" si="28">IF(O53="","",O53/SUM(O53,R53,U53,X53))</f>
        <v>0.23261538461538461</v>
      </c>
      <c r="R53" s="23">
        <v>1208</v>
      </c>
      <c r="S53" s="1">
        <f t="shared" ref="S53:S62" si="29">IF(R53="","",R53/SUM(O53,R53,U53,X53))</f>
        <v>0.74338461538461542</v>
      </c>
      <c r="U53" s="23"/>
      <c r="V53" s="6" t="str">
        <f t="shared" ref="V53:V62" si="30">IF(U53="","",U53/SUM(O53,R53,U53,X53))</f>
        <v/>
      </c>
      <c r="X53" s="23">
        <v>39</v>
      </c>
      <c r="Y53" s="1">
        <f t="shared" ref="Y53:Y62" si="31">IF(X53="","",X53/SUM(O53,R53,V53,X53))</f>
        <v>2.4E-2</v>
      </c>
      <c r="AA53" s="23">
        <v>380</v>
      </c>
      <c r="AB53" s="1">
        <f t="shared" ref="AB53:AB62" si="32">IF(AA53="","",AA53/SUM(AA53,AD53,AG53,AJ53))</f>
        <v>0.23384615384615384</v>
      </c>
      <c r="AC53" s="5"/>
      <c r="AD53" s="23">
        <v>1144</v>
      </c>
      <c r="AE53" s="1">
        <f t="shared" ref="AE53:AE62" si="33">IF(AD53="","",AD53/SUM(AA53,AD53,AG53,AJ53))</f>
        <v>0.70399999999999996</v>
      </c>
      <c r="AF53" s="5"/>
      <c r="AG53" s="23">
        <v>98</v>
      </c>
      <c r="AH53" s="1">
        <f t="shared" ref="AH53:AH62" si="34">IF(AG53="","",AG53/SUM(AA53,AD53,AG53,AJ53))</f>
        <v>6.0307692307692305E-2</v>
      </c>
      <c r="AI53" s="5"/>
      <c r="AJ53" s="23">
        <v>3</v>
      </c>
      <c r="AK53" s="6">
        <f t="shared" ref="AK53:AK62" si="35">IF(AJ53="","",AJ53/SUM(AA53,AD53,AH53,AJ53))</f>
        <v>1.9645589534925422E-3</v>
      </c>
    </row>
    <row r="54" spans="1:37">
      <c r="A54" s="5">
        <v>3</v>
      </c>
      <c r="C54" s="23">
        <v>1382</v>
      </c>
      <c r="D54" s="1">
        <f t="shared" si="24"/>
        <v>0.79884393063583814</v>
      </c>
      <c r="F54" s="23">
        <v>345</v>
      </c>
      <c r="G54" s="1">
        <f t="shared" si="25"/>
        <v>0.19942196531791909</v>
      </c>
      <c r="I54" s="23">
        <v>1</v>
      </c>
      <c r="J54" s="6">
        <f t="shared" si="26"/>
        <v>5.7803468208092489E-4</v>
      </c>
      <c r="L54" s="23">
        <v>2</v>
      </c>
      <c r="M54" s="6">
        <f t="shared" si="27"/>
        <v>1.1567376121258196E-3</v>
      </c>
      <c r="O54" s="23">
        <v>1192</v>
      </c>
      <c r="P54" s="1">
        <f t="shared" si="28"/>
        <v>0.68901734104046242</v>
      </c>
      <c r="R54" s="23">
        <v>509</v>
      </c>
      <c r="S54" s="1">
        <f t="shared" si="29"/>
        <v>0.29421965317919074</v>
      </c>
      <c r="U54" s="23">
        <v>1</v>
      </c>
      <c r="V54" s="6">
        <f t="shared" si="30"/>
        <v>5.7803468208092489E-4</v>
      </c>
      <c r="X54" s="23">
        <v>28</v>
      </c>
      <c r="Y54" s="1">
        <f t="shared" si="31"/>
        <v>1.6194326569761473E-2</v>
      </c>
      <c r="AA54" s="23">
        <v>1206</v>
      </c>
      <c r="AB54" s="1">
        <f t="shared" si="32"/>
        <v>0.69710982658959542</v>
      </c>
      <c r="AC54" s="5"/>
      <c r="AD54" s="23">
        <v>345</v>
      </c>
      <c r="AE54" s="1">
        <f t="shared" si="33"/>
        <v>0.19942196531791909</v>
      </c>
      <c r="AF54" s="5"/>
      <c r="AG54" s="23">
        <v>175</v>
      </c>
      <c r="AH54" s="1">
        <f t="shared" si="34"/>
        <v>0.10115606936416185</v>
      </c>
      <c r="AI54" s="5"/>
      <c r="AJ54" s="23">
        <v>4</v>
      </c>
      <c r="AK54" s="6">
        <f t="shared" si="35"/>
        <v>2.572179941085185E-3</v>
      </c>
    </row>
    <row r="55" spans="1:37">
      <c r="A55" s="5">
        <v>4</v>
      </c>
      <c r="C55" s="23">
        <v>641</v>
      </c>
      <c r="D55" s="1">
        <f t="shared" si="24"/>
        <v>0.3658675799086758</v>
      </c>
      <c r="F55" s="23">
        <v>1104</v>
      </c>
      <c r="G55" s="1">
        <f t="shared" si="25"/>
        <v>0.63013698630136983</v>
      </c>
      <c r="I55" s="23">
        <v>2</v>
      </c>
      <c r="J55" s="6">
        <f t="shared" si="26"/>
        <v>1.1415525114155251E-3</v>
      </c>
      <c r="L55" s="23">
        <v>5</v>
      </c>
      <c r="M55" s="6">
        <f t="shared" si="27"/>
        <v>2.8571409933848707E-3</v>
      </c>
      <c r="O55" s="23">
        <v>379</v>
      </c>
      <c r="P55" s="1">
        <f t="shared" si="28"/>
        <v>0.216324200913242</v>
      </c>
      <c r="R55" s="23">
        <v>1148</v>
      </c>
      <c r="S55" s="1">
        <f t="shared" si="29"/>
        <v>0.65525114155251141</v>
      </c>
      <c r="U55" s="23">
        <v>95</v>
      </c>
      <c r="V55" s="1">
        <f t="shared" si="30"/>
        <v>5.422374429223744E-2</v>
      </c>
      <c r="X55" s="23">
        <v>130</v>
      </c>
      <c r="Y55" s="1">
        <f t="shared" si="31"/>
        <v>7.8452471945215541E-2</v>
      </c>
      <c r="AA55" s="23">
        <v>378</v>
      </c>
      <c r="AB55" s="1">
        <f t="shared" si="32"/>
        <v>0.21575342465753425</v>
      </c>
      <c r="AC55" s="5"/>
      <c r="AD55" s="23">
        <v>952</v>
      </c>
      <c r="AE55" s="1">
        <f t="shared" si="33"/>
        <v>0.54337899543378998</v>
      </c>
      <c r="AF55" s="5"/>
      <c r="AG55" s="23">
        <v>215</v>
      </c>
      <c r="AH55" s="1">
        <f t="shared" si="34"/>
        <v>0.12271689497716895</v>
      </c>
      <c r="AI55" s="5"/>
      <c r="AJ55" s="23">
        <v>207</v>
      </c>
      <c r="AK55" s="1">
        <f t="shared" si="35"/>
        <v>0.13466719197159788</v>
      </c>
    </row>
    <row r="56" spans="1:37">
      <c r="A56" s="5">
        <v>5</v>
      </c>
      <c r="C56" s="23">
        <v>269</v>
      </c>
      <c r="D56" s="1">
        <f t="shared" si="24"/>
        <v>0.18628808864265928</v>
      </c>
      <c r="F56" s="23">
        <v>1167</v>
      </c>
      <c r="G56" s="1">
        <f t="shared" si="25"/>
        <v>0.80817174515235457</v>
      </c>
      <c r="I56" s="23"/>
      <c r="J56" s="6" t="str">
        <f t="shared" si="26"/>
        <v/>
      </c>
      <c r="L56" s="23">
        <v>8</v>
      </c>
      <c r="M56" s="6">
        <f t="shared" si="27"/>
        <v>5.5401662049861496E-3</v>
      </c>
      <c r="O56" s="23">
        <v>266</v>
      </c>
      <c r="P56" s="1">
        <f t="shared" si="28"/>
        <v>0.18421052631578946</v>
      </c>
      <c r="R56" s="23">
        <v>1144</v>
      </c>
      <c r="S56" s="1">
        <f t="shared" si="29"/>
        <v>0.79224376731301938</v>
      </c>
      <c r="U56" s="23"/>
      <c r="V56" s="6" t="str">
        <f t="shared" si="30"/>
        <v/>
      </c>
      <c r="X56" s="23">
        <v>34</v>
      </c>
      <c r="Y56" s="1">
        <f t="shared" si="31"/>
        <v>2.3545706371191136E-2</v>
      </c>
      <c r="AA56" s="23">
        <v>269</v>
      </c>
      <c r="AB56" s="1">
        <f t="shared" si="32"/>
        <v>0.18628808864265928</v>
      </c>
      <c r="AC56" s="5"/>
      <c r="AD56" s="23">
        <v>1175</v>
      </c>
      <c r="AE56" s="1">
        <f t="shared" si="33"/>
        <v>0.81371191135734067</v>
      </c>
      <c r="AF56" s="5"/>
      <c r="AG56" s="23"/>
      <c r="AH56" s="6" t="str">
        <f t="shared" si="34"/>
        <v/>
      </c>
      <c r="AI56" s="5"/>
      <c r="AJ56" s="23"/>
      <c r="AK56" s="6" t="str">
        <f t="shared" si="35"/>
        <v/>
      </c>
    </row>
    <row r="57" spans="1:37">
      <c r="A57" s="5">
        <v>6</v>
      </c>
      <c r="C57" s="23"/>
      <c r="D57" s="1" t="str">
        <f t="shared" si="24"/>
        <v/>
      </c>
      <c r="F57" s="23">
        <v>1233</v>
      </c>
      <c r="G57" s="1">
        <f t="shared" si="25"/>
        <v>0.99596122778675278</v>
      </c>
      <c r="I57" s="23"/>
      <c r="J57" s="6" t="str">
        <f t="shared" si="26"/>
        <v/>
      </c>
      <c r="L57" s="23">
        <v>5</v>
      </c>
      <c r="M57" s="6">
        <f t="shared" si="27"/>
        <v>4.0387722132471729E-3</v>
      </c>
      <c r="O57" s="23"/>
      <c r="P57" s="1" t="str">
        <f t="shared" si="28"/>
        <v/>
      </c>
      <c r="R57" s="23">
        <v>1213</v>
      </c>
      <c r="S57" s="1">
        <f t="shared" si="29"/>
        <v>0.97980613893376411</v>
      </c>
      <c r="U57" s="23"/>
      <c r="V57" s="6" t="str">
        <f t="shared" si="30"/>
        <v/>
      </c>
      <c r="X57" s="23">
        <v>25</v>
      </c>
      <c r="Y57" s="1">
        <f t="shared" si="31"/>
        <v>2.0193861066235864E-2</v>
      </c>
      <c r="AA57" s="23"/>
      <c r="AB57" s="1" t="str">
        <f t="shared" si="32"/>
        <v/>
      </c>
      <c r="AC57" s="5"/>
      <c r="AD57" s="23">
        <v>1238</v>
      </c>
      <c r="AE57" s="1">
        <f t="shared" si="33"/>
        <v>1</v>
      </c>
      <c r="AF57" s="5"/>
      <c r="AG57" s="23"/>
      <c r="AH57" s="6" t="str">
        <f t="shared" si="34"/>
        <v/>
      </c>
      <c r="AI57" s="5"/>
      <c r="AJ57" s="23"/>
      <c r="AK57" s="6" t="str">
        <f t="shared" si="35"/>
        <v/>
      </c>
    </row>
    <row r="58" spans="1:37">
      <c r="A58" s="5">
        <v>7</v>
      </c>
      <c r="C58" s="23">
        <v>170</v>
      </c>
      <c r="D58" s="1">
        <f t="shared" si="24"/>
        <v>0.12490815576781777</v>
      </c>
      <c r="F58" s="23">
        <v>1184</v>
      </c>
      <c r="G58" s="1">
        <f t="shared" si="25"/>
        <v>0.86994856722997793</v>
      </c>
      <c r="I58" s="23">
        <v>1</v>
      </c>
      <c r="J58" s="6">
        <f t="shared" si="26"/>
        <v>7.347538574577516E-4</v>
      </c>
      <c r="L58" s="23">
        <v>6</v>
      </c>
      <c r="M58" s="6">
        <f t="shared" si="27"/>
        <v>4.4117623223828058E-3</v>
      </c>
      <c r="O58" s="23">
        <v>383</v>
      </c>
      <c r="P58" s="1">
        <f t="shared" si="28"/>
        <v>0.28141072740631889</v>
      </c>
      <c r="R58" s="23">
        <v>934</v>
      </c>
      <c r="S58" s="1">
        <f t="shared" si="29"/>
        <v>0.68626010286554007</v>
      </c>
      <c r="U58" s="23">
        <v>3</v>
      </c>
      <c r="V58" s="6">
        <f t="shared" si="30"/>
        <v>2.204261572373255E-3</v>
      </c>
      <c r="X58" s="23">
        <v>41</v>
      </c>
      <c r="Y58" s="1">
        <f t="shared" si="31"/>
        <v>3.0191409020793283E-2</v>
      </c>
      <c r="AA58" s="23">
        <v>139</v>
      </c>
      <c r="AB58" s="1">
        <f t="shared" si="32"/>
        <v>0.10213078618662748</v>
      </c>
      <c r="AC58" s="5"/>
      <c r="AD58" s="23">
        <v>940</v>
      </c>
      <c r="AE58" s="1">
        <f t="shared" si="33"/>
        <v>0.69066862601028656</v>
      </c>
      <c r="AF58" s="5"/>
      <c r="AG58" s="23">
        <v>278</v>
      </c>
      <c r="AH58" s="1">
        <f t="shared" si="34"/>
        <v>0.20426157237325496</v>
      </c>
      <c r="AI58" s="5"/>
      <c r="AJ58" s="23">
        <v>4</v>
      </c>
      <c r="AK58" s="6">
        <f t="shared" si="35"/>
        <v>3.6927476579473777E-3</v>
      </c>
    </row>
    <row r="59" spans="1:37">
      <c r="A59" s="5">
        <v>8</v>
      </c>
      <c r="C59" s="23">
        <v>89</v>
      </c>
      <c r="D59" s="1">
        <f t="shared" si="24"/>
        <v>7.3432343234323433E-2</v>
      </c>
      <c r="F59" s="23">
        <v>1119</v>
      </c>
      <c r="G59" s="1">
        <f t="shared" si="25"/>
        <v>0.92326732673267331</v>
      </c>
      <c r="I59" s="23"/>
      <c r="J59" s="6" t="str">
        <f t="shared" si="26"/>
        <v/>
      </c>
      <c r="L59" s="23">
        <v>4</v>
      </c>
      <c r="M59" s="6">
        <f t="shared" si="27"/>
        <v>3.3003300330033004E-3</v>
      </c>
      <c r="O59" s="23">
        <v>84</v>
      </c>
      <c r="P59" s="1">
        <f t="shared" si="28"/>
        <v>6.9306930693069313E-2</v>
      </c>
      <c r="R59" s="23">
        <v>1084</v>
      </c>
      <c r="S59" s="1">
        <f t="shared" si="29"/>
        <v>0.89438943894389444</v>
      </c>
      <c r="U59" s="23">
        <v>2</v>
      </c>
      <c r="V59" s="6">
        <f t="shared" si="30"/>
        <v>1.6501650165016502E-3</v>
      </c>
      <c r="X59" s="23">
        <v>42</v>
      </c>
      <c r="Y59" s="1">
        <f t="shared" si="31"/>
        <v>3.4710696464151231E-2</v>
      </c>
      <c r="AA59" s="23">
        <v>89</v>
      </c>
      <c r="AB59" s="1">
        <f t="shared" si="32"/>
        <v>7.3432343234323433E-2</v>
      </c>
      <c r="AC59" s="5"/>
      <c r="AD59" s="23">
        <v>1120</v>
      </c>
      <c r="AE59" s="1">
        <f t="shared" si="33"/>
        <v>0.92409240924092406</v>
      </c>
      <c r="AF59" s="5"/>
      <c r="AG59" s="23">
        <v>2</v>
      </c>
      <c r="AH59" s="6">
        <f t="shared" si="34"/>
        <v>1.6501650165016502E-3</v>
      </c>
      <c r="AI59" s="5"/>
      <c r="AJ59" s="23">
        <v>1</v>
      </c>
      <c r="AK59" s="6">
        <f t="shared" si="35"/>
        <v>8.264451539083627E-4</v>
      </c>
    </row>
    <row r="60" spans="1:37">
      <c r="A60" s="5">
        <v>9</v>
      </c>
      <c r="C60" s="23">
        <v>318</v>
      </c>
      <c r="D60" s="1">
        <f t="shared" si="24"/>
        <v>0.26677852348993286</v>
      </c>
      <c r="F60" s="23">
        <v>869</v>
      </c>
      <c r="G60" s="1">
        <f t="shared" si="25"/>
        <v>0.72902684563758391</v>
      </c>
      <c r="I60" s="23"/>
      <c r="J60" s="6" t="str">
        <f t="shared" si="26"/>
        <v/>
      </c>
      <c r="L60" s="23">
        <v>5</v>
      </c>
      <c r="M60" s="6">
        <f t="shared" si="27"/>
        <v>4.1946308724832215E-3</v>
      </c>
      <c r="O60" s="23">
        <v>315</v>
      </c>
      <c r="P60" s="1">
        <f t="shared" si="28"/>
        <v>0.26426174496644295</v>
      </c>
      <c r="R60" s="23">
        <v>852</v>
      </c>
      <c r="S60" s="1">
        <f t="shared" si="29"/>
        <v>0.71476510067114096</v>
      </c>
      <c r="U60" s="23">
        <v>1</v>
      </c>
      <c r="V60" s="6">
        <f t="shared" si="30"/>
        <v>8.3892617449664428E-4</v>
      </c>
      <c r="X60" s="23">
        <v>24</v>
      </c>
      <c r="Y60" s="1">
        <f t="shared" si="31"/>
        <v>2.0151119307051695E-2</v>
      </c>
      <c r="AA60" s="23">
        <v>319</v>
      </c>
      <c r="AB60" s="1">
        <f t="shared" si="32"/>
        <v>0.26761744966442952</v>
      </c>
      <c r="AC60" s="5"/>
      <c r="AD60" s="23">
        <v>872</v>
      </c>
      <c r="AE60" s="1">
        <f t="shared" si="33"/>
        <v>0.73154362416107388</v>
      </c>
      <c r="AF60" s="5"/>
      <c r="AG60" s="23">
        <v>1</v>
      </c>
      <c r="AH60" s="6">
        <f t="shared" si="34"/>
        <v>8.3892617449664428E-4</v>
      </c>
      <c r="AI60" s="5"/>
      <c r="AJ60" s="23"/>
      <c r="AK60" s="6" t="str">
        <f t="shared" si="35"/>
        <v/>
      </c>
    </row>
    <row r="61" spans="1:37">
      <c r="A61" s="3">
        <v>10</v>
      </c>
      <c r="B61" s="3"/>
      <c r="C61" s="24">
        <v>23</v>
      </c>
      <c r="D61" s="1">
        <f t="shared" si="24"/>
        <v>2.0702070207020702E-2</v>
      </c>
      <c r="E61" s="3"/>
      <c r="F61" s="24">
        <v>1085</v>
      </c>
      <c r="G61" s="1">
        <f t="shared" si="25"/>
        <v>0.97659765976597657</v>
      </c>
      <c r="H61" s="3"/>
      <c r="I61" s="24"/>
      <c r="J61" s="6" t="str">
        <f t="shared" si="26"/>
        <v/>
      </c>
      <c r="K61" s="3"/>
      <c r="L61" s="24">
        <v>3</v>
      </c>
      <c r="M61" s="6">
        <f t="shared" si="27"/>
        <v>2.7002700270027003E-3</v>
      </c>
      <c r="O61" s="24">
        <v>22</v>
      </c>
      <c r="P61" s="1">
        <f t="shared" si="28"/>
        <v>1.9801980198019802E-2</v>
      </c>
      <c r="Q61" s="3"/>
      <c r="R61" s="24">
        <v>1052</v>
      </c>
      <c r="S61" s="7">
        <f t="shared" si="29"/>
        <v>0.94689468946894695</v>
      </c>
      <c r="T61" s="3"/>
      <c r="U61" s="24"/>
      <c r="V61" s="8" t="str">
        <f t="shared" si="30"/>
        <v/>
      </c>
      <c r="W61" s="3"/>
      <c r="X61" s="24">
        <v>37</v>
      </c>
      <c r="Y61" s="1">
        <f t="shared" si="31"/>
        <v>3.3303330333033301E-2</v>
      </c>
      <c r="AA61" s="24">
        <v>23</v>
      </c>
      <c r="AB61" s="1">
        <f t="shared" si="32"/>
        <v>2.0702070207020702E-2</v>
      </c>
      <c r="AC61" s="3"/>
      <c r="AD61" s="24">
        <v>1087</v>
      </c>
      <c r="AE61" s="7">
        <f t="shared" si="33"/>
        <v>0.97839783978397843</v>
      </c>
      <c r="AF61" s="3"/>
      <c r="AG61" s="24"/>
      <c r="AH61" s="8" t="str">
        <f t="shared" si="34"/>
        <v/>
      </c>
      <c r="AI61" s="3"/>
      <c r="AJ61" s="24">
        <v>1</v>
      </c>
      <c r="AK61" s="6">
        <f t="shared" si="35"/>
        <v>9.0009000900090005E-4</v>
      </c>
    </row>
    <row r="62" spans="1:37">
      <c r="A62" s="4" t="s">
        <v>0</v>
      </c>
      <c r="B62" s="12"/>
      <c r="C62" s="25">
        <v>4181</v>
      </c>
      <c r="D62" s="9">
        <f t="shared" si="24"/>
        <v>0.27990895092722767</v>
      </c>
      <c r="E62" s="12"/>
      <c r="F62" s="25">
        <v>10333</v>
      </c>
      <c r="G62" s="9">
        <f t="shared" si="25"/>
        <v>0.69177210952667867</v>
      </c>
      <c r="H62" s="12"/>
      <c r="I62" s="25">
        <v>181</v>
      </c>
      <c r="J62" s="9">
        <f t="shared" si="26"/>
        <v>1.2117560420432483E-2</v>
      </c>
      <c r="K62" s="12"/>
      <c r="L62" s="25">
        <v>242</v>
      </c>
      <c r="M62" s="9">
        <f t="shared" si="27"/>
        <v>1.6400094962785199E-2</v>
      </c>
      <c r="N62" s="12"/>
      <c r="O62" s="25">
        <v>4137</v>
      </c>
      <c r="P62" s="9">
        <f t="shared" si="28"/>
        <v>0.27696324563165292</v>
      </c>
      <c r="Q62" s="12"/>
      <c r="R62" s="25">
        <v>10208</v>
      </c>
      <c r="S62" s="9">
        <f t="shared" si="29"/>
        <v>0.68340362857334136</v>
      </c>
      <c r="T62" s="12"/>
      <c r="U62" s="25">
        <v>113</v>
      </c>
      <c r="V62" s="10">
        <f t="shared" si="30"/>
        <v>7.5651067818169647E-3</v>
      </c>
      <c r="W62" s="12"/>
      <c r="X62" s="25">
        <v>479</v>
      </c>
      <c r="Y62" s="9">
        <f t="shared" si="31"/>
        <v>3.2312449780954329E-2</v>
      </c>
      <c r="AA62" s="25">
        <v>3796</v>
      </c>
      <c r="AB62" s="9">
        <f t="shared" si="32"/>
        <v>0.25413402959094866</v>
      </c>
      <c r="AC62" s="12"/>
      <c r="AD62" s="25">
        <v>9968</v>
      </c>
      <c r="AE62" s="9">
        <f t="shared" si="33"/>
        <v>0.6673361451429336</v>
      </c>
      <c r="AF62" s="12"/>
      <c r="AG62" s="25">
        <v>834</v>
      </c>
      <c r="AH62" s="9">
        <f t="shared" si="34"/>
        <v>5.58345049206668E-2</v>
      </c>
      <c r="AI62" s="12"/>
      <c r="AJ62" s="25">
        <v>339</v>
      </c>
      <c r="AK62" s="9">
        <f t="shared" si="35"/>
        <v>2.4037343677715105E-2</v>
      </c>
    </row>
    <row r="63" spans="1:37" s="21" customFormat="1">
      <c r="A63" s="20"/>
      <c r="B63" s="20"/>
      <c r="C63" s="16"/>
      <c r="D63" s="17"/>
      <c r="E63" s="20"/>
      <c r="F63" s="20"/>
      <c r="G63" s="20"/>
      <c r="H63" s="20"/>
      <c r="I63" s="20"/>
      <c r="J63" s="20"/>
      <c r="K63" s="20"/>
      <c r="L63" s="20"/>
      <c r="M63" s="20"/>
      <c r="N63" s="16"/>
      <c r="O63" s="16"/>
      <c r="P63" s="17"/>
      <c r="Q63" s="20"/>
      <c r="R63" s="20"/>
      <c r="S63" s="20"/>
      <c r="T63" s="20"/>
      <c r="U63" s="20"/>
      <c r="V63" s="20"/>
      <c r="W63" s="20"/>
      <c r="X63" s="20"/>
      <c r="Y63" s="20"/>
      <c r="AA63" s="16"/>
      <c r="AB63" s="17"/>
    </row>
    <row r="64" spans="1:37"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</row>
    <row r="65" spans="1:25">
      <c r="A65" s="26" t="s">
        <v>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</row>
    <row r="66" spans="1:25">
      <c r="A66" s="2"/>
      <c r="B66" s="2"/>
      <c r="C66" s="27" t="s">
        <v>13</v>
      </c>
      <c r="D66" s="27"/>
      <c r="E66" s="27"/>
      <c r="F66" s="27"/>
      <c r="G66" s="27"/>
      <c r="H66" s="27"/>
      <c r="I66" s="27"/>
      <c r="J66" s="27"/>
      <c r="K66" s="27"/>
      <c r="L66" s="27"/>
      <c r="M66" s="27"/>
      <c r="O66" s="27" t="s">
        <v>14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1:25">
      <c r="A67" s="4" t="s">
        <v>2</v>
      </c>
      <c r="B67" s="2"/>
      <c r="C67" s="29" t="s">
        <v>3</v>
      </c>
      <c r="D67" s="29"/>
      <c r="E67" s="30"/>
      <c r="F67" s="29" t="s">
        <v>4</v>
      </c>
      <c r="G67" s="29"/>
      <c r="H67" s="31"/>
      <c r="I67" s="29" t="s">
        <v>1</v>
      </c>
      <c r="J67" s="29"/>
      <c r="K67" s="30"/>
      <c r="L67" s="32" t="s">
        <v>5</v>
      </c>
      <c r="M67" s="32"/>
      <c r="N67" s="31"/>
      <c r="O67" s="29" t="s">
        <v>3</v>
      </c>
      <c r="P67" s="29"/>
      <c r="Q67" s="30"/>
      <c r="R67" s="29" t="s">
        <v>4</v>
      </c>
      <c r="S67" s="29"/>
      <c r="T67" s="31"/>
      <c r="U67" s="29" t="s">
        <v>1</v>
      </c>
      <c r="V67" s="29"/>
      <c r="W67" s="30"/>
      <c r="X67" s="32" t="s">
        <v>5</v>
      </c>
      <c r="Y67" s="32"/>
    </row>
    <row r="68" spans="1:25">
      <c r="A68" s="5">
        <v>1</v>
      </c>
      <c r="C68" s="23">
        <v>1521</v>
      </c>
      <c r="D68" s="1">
        <f>IF(C68="","",C68/SUM(C68,F68,I68,L68))</f>
        <v>0.66945422535211263</v>
      </c>
      <c r="F68" s="23">
        <v>728</v>
      </c>
      <c r="G68" s="1">
        <f>IF(F68="","",F68/SUM(C68,F68,I68,L68))</f>
        <v>0.32042253521126762</v>
      </c>
      <c r="I68" s="23">
        <v>22</v>
      </c>
      <c r="J68" s="6">
        <f>IF(I68="","",I68/SUM(C68,F68,I68,L68))</f>
        <v>9.683098591549295E-3</v>
      </c>
      <c r="L68" s="23">
        <v>1</v>
      </c>
      <c r="M68" s="6">
        <f>IF(L68="","",L68/SUM(C68,F68,J68,L68))</f>
        <v>4.4444253174184302E-4</v>
      </c>
      <c r="O68" s="23">
        <v>1494</v>
      </c>
      <c r="P68" s="1">
        <f>IF(O68="","",O68/SUM(O68,R68,U68,X68))</f>
        <v>0.65757042253521125</v>
      </c>
      <c r="R68" s="23">
        <v>718</v>
      </c>
      <c r="S68" s="1">
        <f>IF(R68="","",R68/SUM(O68,R68,U68,X68))</f>
        <v>0.31602112676056338</v>
      </c>
      <c r="U68" s="23">
        <v>4</v>
      </c>
      <c r="V68" s="6">
        <f>IF(U68="","",U68/SUM(O68,R68,U68,X68))</f>
        <v>1.7605633802816902E-3</v>
      </c>
      <c r="X68" s="23">
        <v>56</v>
      </c>
      <c r="Y68" s="1">
        <f>IF(X68="","",X68/SUM(O68,R68,V68,X68))</f>
        <v>2.4691338857730599E-2</v>
      </c>
    </row>
    <row r="69" spans="1:25">
      <c r="A69" s="5">
        <v>2</v>
      </c>
      <c r="C69" s="23">
        <v>353</v>
      </c>
      <c r="D69" s="1">
        <f t="shared" ref="D69:D78" si="36">IF(C69="","",C69/SUM(C69,F69,I69,L69))</f>
        <v>0.21723076923076923</v>
      </c>
      <c r="F69" s="23">
        <v>1095</v>
      </c>
      <c r="G69" s="1">
        <f t="shared" ref="G69:G78" si="37">IF(F69="","",F69/SUM(C69,F69,I69,L69))</f>
        <v>0.67384615384615387</v>
      </c>
      <c r="I69" s="23">
        <v>161</v>
      </c>
      <c r="J69" s="1">
        <f t="shared" ref="J69:J78" si="38">IF(I69="","",I69/SUM(C69,F69,I69,L69))</f>
        <v>9.9076923076923076E-2</v>
      </c>
      <c r="L69" s="23">
        <v>16</v>
      </c>
      <c r="M69" s="1">
        <f t="shared" ref="M69:M78" si="39">IF(L69="","",L69/SUM(C69,F69,J69,L69))</f>
        <v>1.0928222175800629E-2</v>
      </c>
      <c r="O69" s="23">
        <v>415</v>
      </c>
      <c r="P69" s="1">
        <f t="shared" ref="P69:P78" si="40">IF(O69="","",O69/SUM(O69,R69,U69,X69))</f>
        <v>0.25538461538461538</v>
      </c>
      <c r="R69" s="23">
        <v>1207</v>
      </c>
      <c r="S69" s="1">
        <f t="shared" ref="S69:S78" si="41">IF(R69="","",R69/SUM(O69,R69,U69,X69))</f>
        <v>0.74276923076923074</v>
      </c>
      <c r="U69" s="23"/>
      <c r="V69" s="6" t="str">
        <f t="shared" ref="V69:V78" si="42">IF(U69="","",U69/SUM(O69,R69,U69,X69))</f>
        <v/>
      </c>
      <c r="X69" s="23">
        <v>3</v>
      </c>
      <c r="Y69" s="6">
        <f t="shared" ref="Y69:Y78" si="43">IF(X69="","",X69/SUM(O69,R69,V69,X69))</f>
        <v>1.8461538461538461E-3</v>
      </c>
    </row>
    <row r="70" spans="1:25">
      <c r="A70" s="5">
        <v>3</v>
      </c>
      <c r="C70" s="23">
        <v>1153</v>
      </c>
      <c r="D70" s="1">
        <f t="shared" si="36"/>
        <v>0.66647398843930639</v>
      </c>
      <c r="F70" s="23">
        <v>575</v>
      </c>
      <c r="G70" s="1">
        <f t="shared" si="37"/>
        <v>0.33236994219653176</v>
      </c>
      <c r="I70" s="23">
        <v>2</v>
      </c>
      <c r="J70" s="6">
        <f t="shared" si="38"/>
        <v>1.1560693641618498E-3</v>
      </c>
      <c r="L70" s="23"/>
      <c r="M70" s="6" t="str">
        <f t="shared" si="39"/>
        <v/>
      </c>
      <c r="O70" s="23">
        <v>1104</v>
      </c>
      <c r="P70" s="1">
        <f t="shared" si="40"/>
        <v>0.63815028901734105</v>
      </c>
      <c r="R70" s="23">
        <v>616</v>
      </c>
      <c r="S70" s="1">
        <f t="shared" si="41"/>
        <v>0.3560693641618497</v>
      </c>
      <c r="U70" s="23">
        <v>7</v>
      </c>
      <c r="V70" s="6">
        <f t="shared" si="42"/>
        <v>4.0462427745664737E-3</v>
      </c>
      <c r="X70" s="23">
        <v>3</v>
      </c>
      <c r="Y70" s="6">
        <f t="shared" si="43"/>
        <v>1.7411450695904484E-3</v>
      </c>
    </row>
    <row r="71" spans="1:25">
      <c r="A71" s="5">
        <v>4</v>
      </c>
      <c r="C71" s="23">
        <v>272</v>
      </c>
      <c r="D71" s="1">
        <f t="shared" si="36"/>
        <v>0.15525114155251141</v>
      </c>
      <c r="F71" s="23">
        <v>1478</v>
      </c>
      <c r="G71" s="1">
        <f t="shared" si="37"/>
        <v>0.84360730593607303</v>
      </c>
      <c r="I71" s="23"/>
      <c r="J71" s="6" t="str">
        <f t="shared" si="38"/>
        <v/>
      </c>
      <c r="L71" s="23">
        <v>2</v>
      </c>
      <c r="M71" s="6">
        <f t="shared" si="39"/>
        <v>1.1415525114155251E-3</v>
      </c>
      <c r="O71" s="23">
        <v>274</v>
      </c>
      <c r="P71" s="1">
        <f t="shared" si="40"/>
        <v>0.15639269406392695</v>
      </c>
      <c r="R71" s="23">
        <v>1477</v>
      </c>
      <c r="S71" s="1">
        <f t="shared" si="41"/>
        <v>0.84303652968036524</v>
      </c>
      <c r="U71" s="23"/>
      <c r="V71" s="6" t="str">
        <f t="shared" si="42"/>
        <v/>
      </c>
      <c r="X71" s="23">
        <v>1</v>
      </c>
      <c r="Y71" s="6">
        <f t="shared" si="43"/>
        <v>5.7077625570776253E-4</v>
      </c>
    </row>
    <row r="72" spans="1:25">
      <c r="A72" s="5">
        <v>5</v>
      </c>
      <c r="C72" s="23">
        <v>9</v>
      </c>
      <c r="D72" s="6">
        <f t="shared" si="36"/>
        <v>6.2326869806094186E-3</v>
      </c>
      <c r="F72" s="23">
        <v>1435</v>
      </c>
      <c r="G72" s="1">
        <f t="shared" si="37"/>
        <v>0.99376731301939059</v>
      </c>
      <c r="I72" s="23"/>
      <c r="J72" s="6" t="str">
        <f t="shared" si="38"/>
        <v/>
      </c>
      <c r="L72" s="23"/>
      <c r="M72" s="6" t="str">
        <f t="shared" si="39"/>
        <v/>
      </c>
      <c r="O72" s="23">
        <v>9</v>
      </c>
      <c r="P72" s="6">
        <f t="shared" si="40"/>
        <v>6.2326869806094186E-3</v>
      </c>
      <c r="R72" s="23">
        <v>1434</v>
      </c>
      <c r="S72" s="1">
        <f t="shared" si="41"/>
        <v>0.99307479224376727</v>
      </c>
      <c r="U72" s="23"/>
      <c r="V72" s="6" t="str">
        <f t="shared" si="42"/>
        <v/>
      </c>
      <c r="X72" s="23">
        <v>1</v>
      </c>
      <c r="Y72" s="6">
        <f t="shared" si="43"/>
        <v>6.925207756232687E-4</v>
      </c>
    </row>
    <row r="73" spans="1:25">
      <c r="A73" s="5">
        <v>6</v>
      </c>
      <c r="C73" s="23">
        <v>1235</v>
      </c>
      <c r="D73" s="1">
        <f t="shared" si="36"/>
        <v>0.99757673667205171</v>
      </c>
      <c r="F73" s="23"/>
      <c r="G73" s="1" t="str">
        <f t="shared" si="37"/>
        <v/>
      </c>
      <c r="I73" s="23">
        <v>2</v>
      </c>
      <c r="J73" s="6">
        <f t="shared" si="38"/>
        <v>1.6155088852988692E-3</v>
      </c>
      <c r="L73" s="23">
        <v>1</v>
      </c>
      <c r="M73" s="6">
        <f t="shared" si="39"/>
        <v>8.0906043119391955E-4</v>
      </c>
      <c r="O73" s="23">
        <v>1236</v>
      </c>
      <c r="P73" s="1">
        <f t="shared" si="40"/>
        <v>0.99838449111470118</v>
      </c>
      <c r="R73" s="23"/>
      <c r="S73" s="1" t="str">
        <f t="shared" si="41"/>
        <v/>
      </c>
      <c r="U73" s="23">
        <v>2</v>
      </c>
      <c r="V73" s="6">
        <f t="shared" si="42"/>
        <v>1.6155088852988692E-3</v>
      </c>
      <c r="X73" s="23"/>
      <c r="Y73" s="6" t="str">
        <f t="shared" si="43"/>
        <v/>
      </c>
    </row>
    <row r="74" spans="1:25">
      <c r="A74" s="5">
        <v>7</v>
      </c>
      <c r="C74" s="23">
        <v>1097</v>
      </c>
      <c r="D74" s="1">
        <f t="shared" si="36"/>
        <v>0.80602498163115355</v>
      </c>
      <c r="F74" s="23">
        <v>235</v>
      </c>
      <c r="G74" s="1">
        <f t="shared" si="37"/>
        <v>0.17266715650257164</v>
      </c>
      <c r="I74" s="23">
        <v>25</v>
      </c>
      <c r="J74" s="1">
        <f t="shared" si="38"/>
        <v>1.8368846436443792E-2</v>
      </c>
      <c r="L74" s="23">
        <v>4</v>
      </c>
      <c r="M74" s="6">
        <f t="shared" si="39"/>
        <v>2.9939708115343769E-3</v>
      </c>
      <c r="O74" s="23">
        <v>1097</v>
      </c>
      <c r="P74" s="1">
        <f t="shared" si="40"/>
        <v>0.80602498163115355</v>
      </c>
      <c r="R74" s="23">
        <v>262</v>
      </c>
      <c r="S74" s="1">
        <f t="shared" si="41"/>
        <v>0.19250551065393093</v>
      </c>
      <c r="U74" s="23"/>
      <c r="V74" s="6" t="str">
        <f t="shared" si="42"/>
        <v/>
      </c>
      <c r="X74" s="23">
        <v>2</v>
      </c>
      <c r="Y74" s="6">
        <f t="shared" si="43"/>
        <v>1.4695077149155032E-3</v>
      </c>
    </row>
    <row r="75" spans="1:25">
      <c r="A75" s="5">
        <v>8</v>
      </c>
      <c r="C75" s="23">
        <v>976</v>
      </c>
      <c r="D75" s="1">
        <f t="shared" si="36"/>
        <v>0.80528052805280526</v>
      </c>
      <c r="F75" s="23">
        <v>235</v>
      </c>
      <c r="G75" s="1">
        <f t="shared" si="37"/>
        <v>0.19389438943894388</v>
      </c>
      <c r="I75" s="23"/>
      <c r="J75" s="6" t="str">
        <f t="shared" si="38"/>
        <v/>
      </c>
      <c r="L75" s="23">
        <v>1</v>
      </c>
      <c r="M75" s="6">
        <f t="shared" si="39"/>
        <v>8.2508250825082509E-4</v>
      </c>
      <c r="O75" s="23">
        <v>976</v>
      </c>
      <c r="P75" s="1">
        <f t="shared" si="40"/>
        <v>0.80528052805280526</v>
      </c>
      <c r="R75" s="23">
        <v>218</v>
      </c>
      <c r="S75" s="1">
        <f t="shared" si="41"/>
        <v>0.17986798679867988</v>
      </c>
      <c r="U75" s="23">
        <v>16</v>
      </c>
      <c r="V75" s="1">
        <f t="shared" si="42"/>
        <v>1.3201320132013201E-2</v>
      </c>
      <c r="X75" s="23">
        <v>2</v>
      </c>
      <c r="Y75" s="6">
        <f t="shared" si="43"/>
        <v>1.672222344864125E-3</v>
      </c>
    </row>
    <row r="76" spans="1:25">
      <c r="A76" s="5">
        <v>9</v>
      </c>
      <c r="C76" s="23">
        <v>29</v>
      </c>
      <c r="D76" s="1">
        <f t="shared" si="36"/>
        <v>2.4328859060402684E-2</v>
      </c>
      <c r="F76" s="23">
        <v>1161</v>
      </c>
      <c r="G76" s="1">
        <f t="shared" si="37"/>
        <v>0.97399328859060408</v>
      </c>
      <c r="I76" s="23"/>
      <c r="J76" s="6" t="str">
        <f t="shared" si="38"/>
        <v/>
      </c>
      <c r="L76" s="23">
        <v>2</v>
      </c>
      <c r="M76" s="6">
        <f t="shared" si="39"/>
        <v>1.6778523489932886E-3</v>
      </c>
      <c r="O76" s="23">
        <v>39</v>
      </c>
      <c r="P76" s="1">
        <f t="shared" si="40"/>
        <v>3.2718120805369129E-2</v>
      </c>
      <c r="R76" s="23">
        <v>1153</v>
      </c>
      <c r="S76" s="1">
        <f t="shared" si="41"/>
        <v>0.96728187919463082</v>
      </c>
      <c r="U76" s="23"/>
      <c r="V76" s="6" t="str">
        <f t="shared" si="42"/>
        <v/>
      </c>
      <c r="X76" s="23"/>
      <c r="Y76" s="6" t="str">
        <f t="shared" si="43"/>
        <v/>
      </c>
    </row>
    <row r="77" spans="1:25">
      <c r="A77" s="3">
        <v>10</v>
      </c>
      <c r="B77" s="3"/>
      <c r="C77" s="24">
        <v>526</v>
      </c>
      <c r="D77" s="1">
        <f t="shared" si="36"/>
        <v>0.47344734473447347</v>
      </c>
      <c r="E77" s="3"/>
      <c r="F77" s="24">
        <v>584</v>
      </c>
      <c r="G77" s="1">
        <f t="shared" si="37"/>
        <v>0.52565256525652571</v>
      </c>
      <c r="H77" s="3"/>
      <c r="I77" s="24"/>
      <c r="J77" s="6" t="str">
        <f t="shared" si="38"/>
        <v/>
      </c>
      <c r="K77" s="3"/>
      <c r="L77" s="24">
        <v>1</v>
      </c>
      <c r="M77" s="6">
        <f t="shared" si="39"/>
        <v>9.0009000900090005E-4</v>
      </c>
      <c r="O77" s="24">
        <v>41</v>
      </c>
      <c r="P77" s="1">
        <f t="shared" si="40"/>
        <v>3.6903690369036901E-2</v>
      </c>
      <c r="Q77" s="3"/>
      <c r="R77" s="24">
        <v>1069</v>
      </c>
      <c r="S77" s="7">
        <f t="shared" si="41"/>
        <v>0.96219621962196222</v>
      </c>
      <c r="T77" s="3"/>
      <c r="U77" s="24"/>
      <c r="V77" s="8" t="str">
        <f t="shared" si="42"/>
        <v/>
      </c>
      <c r="W77" s="3"/>
      <c r="X77" s="24">
        <v>1</v>
      </c>
      <c r="Y77" s="6">
        <f t="shared" si="43"/>
        <v>9.0009000900090005E-4</v>
      </c>
    </row>
    <row r="78" spans="1:25">
      <c r="A78" s="4" t="s">
        <v>0</v>
      </c>
      <c r="B78" s="12"/>
      <c r="C78" s="25">
        <v>7171</v>
      </c>
      <c r="D78" s="9">
        <f t="shared" si="36"/>
        <v>0.48008301533105713</v>
      </c>
      <c r="E78" s="12"/>
      <c r="F78" s="25">
        <v>7526</v>
      </c>
      <c r="G78" s="9">
        <f t="shared" si="37"/>
        <v>0.50384950123853522</v>
      </c>
      <c r="H78" s="12"/>
      <c r="I78" s="25">
        <v>212</v>
      </c>
      <c r="J78" s="9">
        <f t="shared" si="38"/>
        <v>1.4192943696860146E-2</v>
      </c>
      <c r="K78" s="12"/>
      <c r="L78" s="25">
        <v>28</v>
      </c>
      <c r="M78" s="10">
        <f t="shared" si="39"/>
        <v>1.9015261807637336E-3</v>
      </c>
      <c r="N78" s="12"/>
      <c r="O78" s="25">
        <v>6685</v>
      </c>
      <c r="P78" s="9">
        <f t="shared" si="40"/>
        <v>0.44754636138448151</v>
      </c>
      <c r="Q78" s="12"/>
      <c r="R78" s="25">
        <v>8154</v>
      </c>
      <c r="S78" s="9">
        <f t="shared" si="41"/>
        <v>0.54589274954810207</v>
      </c>
      <c r="T78" s="12"/>
      <c r="U78" s="25">
        <v>29</v>
      </c>
      <c r="V78" s="10">
        <f t="shared" si="42"/>
        <v>1.9414875811742652E-3</v>
      </c>
      <c r="W78" s="12"/>
      <c r="X78" s="25">
        <v>69</v>
      </c>
      <c r="Y78" s="10">
        <f t="shared" si="43"/>
        <v>4.6283868402229962E-3</v>
      </c>
    </row>
    <row r="79" spans="1:25" s="21" customFormat="1">
      <c r="A79" s="16"/>
      <c r="B79" s="16"/>
      <c r="C79" s="16"/>
      <c r="D79" s="17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7"/>
      <c r="Q79" s="16"/>
      <c r="R79" s="16"/>
      <c r="S79" s="16"/>
      <c r="T79" s="16"/>
      <c r="U79" s="16"/>
      <c r="V79" s="16"/>
      <c r="W79" s="16"/>
      <c r="X79" s="16"/>
      <c r="Y79" s="16"/>
    </row>
    <row r="83" spans="1:13">
      <c r="A83" s="26" t="s">
        <v>0</v>
      </c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</row>
    <row r="84" spans="1:13">
      <c r="A84" s="4" t="s">
        <v>2</v>
      </c>
      <c r="B84" s="44"/>
      <c r="C84" s="38" t="s">
        <v>16</v>
      </c>
      <c r="D84" s="38"/>
      <c r="E84" s="45"/>
      <c r="F84" s="38" t="s">
        <v>17</v>
      </c>
      <c r="G84" s="38"/>
      <c r="H84" s="45"/>
      <c r="I84" s="38" t="s">
        <v>18</v>
      </c>
      <c r="J84" s="38"/>
      <c r="K84" s="45"/>
      <c r="L84" s="38" t="s">
        <v>10</v>
      </c>
      <c r="M84" s="38"/>
    </row>
    <row r="85" spans="1:13">
      <c r="A85" s="5">
        <v>1</v>
      </c>
      <c r="C85" s="35">
        <f>AVERAGEA(D4,P4,D20,P20,D36,P36,D52,P52,D68,P68)</f>
        <v>0.45118838028169012</v>
      </c>
      <c r="D85" s="35"/>
      <c r="F85" s="35">
        <f>AVERAGEA(G4,S4,G20,S20,G36,S36,G52,S52,G68,S68)</f>
        <v>0.52244718309859162</v>
      </c>
      <c r="G85" s="35"/>
      <c r="I85" s="40">
        <f>AVERAGEA(J4,V4,J20,V20,J36,V36,J52,V52,J68,V68)</f>
        <v>9.5510563380281667E-3</v>
      </c>
      <c r="J85" s="40"/>
      <c r="L85" s="35">
        <f>AVERAGEA(M4,Y4,M20,Y20,M36,Y36,M52,Y52,M68,Y68)</f>
        <v>1.7568405658878062E-2</v>
      </c>
      <c r="M85" s="35"/>
    </row>
    <row r="86" spans="1:13">
      <c r="A86" s="5">
        <v>2</v>
      </c>
      <c r="C86" s="34">
        <f>AVERAGEA(D5,P5,D21,P21,D37,P37,D53,P53,D69,P69)</f>
        <v>0.21126153846153853</v>
      </c>
      <c r="D86" s="34"/>
      <c r="F86" s="34">
        <f>AVERAGEA(G5,S5,G21,S21,G37,S37,G53,S53,G69,S69)</f>
        <v>0.76523076923076927</v>
      </c>
      <c r="G86" s="34"/>
      <c r="I86" s="34">
        <f>AVERAGEA(J5,V5,J21,V21,J37,V37,J53,V53,J69,V69)</f>
        <v>1.526153846153846E-2</v>
      </c>
      <c r="J86" s="34"/>
      <c r="L86" s="39">
        <f>AVERAGEA(M5,Y5,M21,Y21,M37,Y37,M53,Y53,M69,Y69)</f>
        <v>8.4824675375826299E-3</v>
      </c>
      <c r="M86" s="39"/>
    </row>
    <row r="87" spans="1:13">
      <c r="A87" s="5">
        <v>3</v>
      </c>
      <c r="C87" s="34">
        <f>AVERAGEA(D6,P6,D22,P22,D38,P38,D54,P54,D70,P70)</f>
        <v>0.66127167630057804</v>
      </c>
      <c r="D87" s="34"/>
      <c r="F87" s="34">
        <f>AVERAGEA(G6,S6,G22,S22,G38,S38,G54,S54,G70,S70)</f>
        <v>0.33231213872832366</v>
      </c>
      <c r="G87" s="34"/>
      <c r="I87" s="39">
        <f>AVERAGEA(J6,V6,J22,V22,J38,V38,J54,V54,J70,V70)</f>
        <v>2.8901734104046241E-3</v>
      </c>
      <c r="J87" s="39"/>
      <c r="L87" s="39">
        <f>AVERAGEA(M6,Y6,M22,Y22,M38,Y38,M54,Y54,M70,Y70)</f>
        <v>3.5481858309107488E-3</v>
      </c>
      <c r="M87" s="39"/>
    </row>
    <row r="88" spans="1:13">
      <c r="A88" s="5">
        <v>4</v>
      </c>
      <c r="C88" s="34">
        <f>AVERAGEA(D7,P7,D23,P23,D39,P39,D55,P55,D71,P71)</f>
        <v>0.32699771689497725</v>
      </c>
      <c r="D88" s="34"/>
      <c r="F88" s="34">
        <f>AVERAGEA(G7,S7,G23,S23,G39,S39,G55,S55,G71,S71)</f>
        <v>0.65793378995433793</v>
      </c>
      <c r="G88" s="34"/>
      <c r="I88" s="39">
        <f>AVERAGEA(J7,V7,J23,V23,J39,V39,J55,V55,J71,V71)</f>
        <v>6.0502283105022831E-3</v>
      </c>
      <c r="J88" s="39"/>
      <c r="L88" s="39">
        <f>AVERAGEA(M7,Y7,M23,Y23,M39,Y39,M55,Y55,M71,Y71)</f>
        <v>9.4448877128064657E-3</v>
      </c>
      <c r="M88" s="39"/>
    </row>
    <row r="89" spans="1:13">
      <c r="A89" s="5">
        <v>5</v>
      </c>
      <c r="C89" s="34">
        <f>AVERAGEA(D8,P8,D24,P24,D40,P40,D56,P56,D72,P72)</f>
        <v>0.2693905817174515</v>
      </c>
      <c r="D89" s="34"/>
      <c r="F89" s="34">
        <f>AVERAGEA(G8,S8,G24,S24,G40,S40,G56,S56,G72,S72)</f>
        <v>0.68538781163434914</v>
      </c>
      <c r="G89" s="34"/>
      <c r="I89" s="34">
        <f>AVERAGEA(J8,V8,J24,V24,J40,V40,J56,V56,J72,V72)</f>
        <v>3.254847645429363E-2</v>
      </c>
      <c r="J89" s="34"/>
      <c r="L89" s="34">
        <f>AVERAGEA(M8,Y8,M24,Y24,M40,Y40,M56,Y56,M72,Y72)</f>
        <v>1.6912774882745389E-2</v>
      </c>
      <c r="M89" s="34"/>
    </row>
    <row r="90" spans="1:13">
      <c r="A90" s="5">
        <v>6</v>
      </c>
      <c r="C90" s="34">
        <f>AVERAGEA(D9,P9,D25,P25,D41,P41,D57,P57,D73,P73)</f>
        <v>0.42617124394184175</v>
      </c>
      <c r="D90" s="34"/>
      <c r="F90" s="34">
        <f>AVERAGEA(G9,S9,G25,S25,G41,S41,G57,S57,G73,S73)</f>
        <v>0.56550888529886911</v>
      </c>
      <c r="G90" s="34"/>
      <c r="I90" s="39">
        <f>AVERAGEA(J9,V9,J25,V25,J41,V41,J57,V57,J73,V73)</f>
        <v>4.6042003231017772E-3</v>
      </c>
      <c r="J90" s="39"/>
      <c r="L90" s="39">
        <f>AVERAGEA(M9,Y9,M25,Y25,M41,Y41,M57,Y57,M73,Y73)</f>
        <v>3.729847790098155E-3</v>
      </c>
      <c r="M90" s="39"/>
    </row>
    <row r="91" spans="1:13">
      <c r="A91" s="5">
        <v>7</v>
      </c>
      <c r="C91" s="34">
        <f>AVERAGEA(D10,P10,D26,P26,D42,P42,D58,P58,D74,P74)</f>
        <v>0.33152094048493758</v>
      </c>
      <c r="D91" s="34"/>
      <c r="F91" s="34">
        <f>AVERAGEA(G10,S10,G26,S26,G42,S42,G58,S58,G74,S74)</f>
        <v>0.65936811168258624</v>
      </c>
      <c r="G91" s="34"/>
      <c r="I91" s="39">
        <f>AVERAGEA(J10,V10,J26,V26,J42,V42,J58,V58,J74,V74)</f>
        <v>2.7920646583394562E-3</v>
      </c>
      <c r="J91" s="39"/>
      <c r="L91" s="39">
        <f>AVERAGEA(M10,Y10,M26,Y26,M42,Y42,M58,Y58,M74,Y74)</f>
        <v>6.3333077146879952E-3</v>
      </c>
      <c r="M91" s="39"/>
    </row>
    <row r="92" spans="1:13">
      <c r="A92" s="5">
        <v>8</v>
      </c>
      <c r="C92" s="34">
        <f>AVERAGEA(D11,P11,D27,P27,D43,P43,D59,P59,D75,P75)</f>
        <v>0.36295379537953798</v>
      </c>
      <c r="D92" s="34"/>
      <c r="F92" s="34">
        <f>AVERAGEA(G11,S11,G27,S27,G43,S43,G59,S59,G75,S75)</f>
        <v>0.62821782178217822</v>
      </c>
      <c r="G92" s="34"/>
      <c r="I92" s="39">
        <f>AVERAGEA(J11,V11,J27,V27,J43,V43,J59,V59,J75,V75)</f>
        <v>1.8151815181518152E-3</v>
      </c>
      <c r="J92" s="39"/>
      <c r="L92" s="39">
        <f>AVERAGEA(M11,Y11,M27,Y27,M43,Y43,M59,Y59,M75,Y75)</f>
        <v>7.0239911584635811E-3</v>
      </c>
      <c r="M92" s="39"/>
    </row>
    <row r="93" spans="1:13">
      <c r="A93" s="5">
        <v>9</v>
      </c>
      <c r="C93" s="34">
        <f>AVERAGEA(D12,P12,D28,P28,D44,P44,D60,P60,D76,P76)</f>
        <v>0.45956375838926178</v>
      </c>
      <c r="D93" s="34"/>
      <c r="F93" s="34">
        <f>AVERAGEA(G12,S12,G28,S28,G44,S44,G60,S60,G76,S76)</f>
        <v>0.52776845637583891</v>
      </c>
      <c r="G93" s="34"/>
      <c r="I93" s="39">
        <f>AVERAGEA(J12,V12,J28,V28,J44,V44,J60,V60,J76,V76)</f>
        <v>8.5570469798657723E-3</v>
      </c>
      <c r="J93" s="39"/>
      <c r="L93" s="39">
        <f>AVERAGEA(M12,Y12,M28,Y28,M44,Y44,M60,Y60,M76,Y76)</f>
        <v>4.112638505935933E-3</v>
      </c>
      <c r="M93" s="39"/>
    </row>
    <row r="94" spans="1:13">
      <c r="A94" s="3">
        <v>10</v>
      </c>
      <c r="C94" s="36">
        <f>AVERAGEA(D13,P13,D29,P29,D45,P45,D61,P61,D77,P77)</f>
        <v>0.35580558055805572</v>
      </c>
      <c r="D94" s="36"/>
      <c r="F94" s="36">
        <f>AVERAGEA(G13,S13,G29,S29,G45,S45,G61,S61,G77,S77)</f>
        <v>0.63123312331233128</v>
      </c>
      <c r="G94" s="36"/>
      <c r="I94" s="41">
        <f>AVERAGEA(J13,V13,J29,V29,J45,V45,J61,V61,J77,V77)</f>
        <v>5.8505850585058505E-3</v>
      </c>
      <c r="J94" s="41"/>
      <c r="L94" s="41">
        <f>AVERAGEA(M13,Y13,M29,Y29,M45,Y45,M61,Y61,M77,Y77)</f>
        <v>7.1751645619043038E-3</v>
      </c>
      <c r="M94" s="41"/>
    </row>
    <row r="95" spans="1:13">
      <c r="A95" s="4" t="s">
        <v>11</v>
      </c>
      <c r="B95" s="43"/>
      <c r="C95" s="37">
        <f>AVERAGEA(D14,P14,D30,P30,D46,P46,D62,P62,D78,P78)</f>
        <v>0.39071433353417684</v>
      </c>
      <c r="D95" s="37"/>
      <c r="E95" s="43"/>
      <c r="F95" s="37">
        <f>AVERAGEA(G14,S14,G30,S30,G46,S46,G62,S62,G78,S78)</f>
        <v>0.59162482426189988</v>
      </c>
      <c r="G95" s="37"/>
      <c r="H95" s="43"/>
      <c r="I95" s="42">
        <f>AVERAGEA(J14,V14,J30,V30,J46,V46,J62,V62,J78,V78)</f>
        <v>9.2053290486710845E-3</v>
      </c>
      <c r="J95" s="42"/>
      <c r="K95" s="43"/>
      <c r="L95" s="42">
        <f>AVERAGEA(M14,Y14,M30,Y30,M46,Y46,M62,Y62,M78,Y78)</f>
        <v>8.5501340882603808E-3</v>
      </c>
      <c r="M95" s="42"/>
    </row>
  </sheetData>
  <mergeCells count="109">
    <mergeCell ref="L95:M95"/>
    <mergeCell ref="L84:M84"/>
    <mergeCell ref="L90:M90"/>
    <mergeCell ref="L91:M91"/>
    <mergeCell ref="L92:M92"/>
    <mergeCell ref="L93:M93"/>
    <mergeCell ref="L94:M94"/>
    <mergeCell ref="L85:M85"/>
    <mergeCell ref="L86:M86"/>
    <mergeCell ref="L87:M87"/>
    <mergeCell ref="L88:M88"/>
    <mergeCell ref="L89:M89"/>
    <mergeCell ref="F94:G94"/>
    <mergeCell ref="F95:G95"/>
    <mergeCell ref="I84:J84"/>
    <mergeCell ref="I85:J85"/>
    <mergeCell ref="I86:J86"/>
    <mergeCell ref="I87:J87"/>
    <mergeCell ref="I88:J88"/>
    <mergeCell ref="I89:J89"/>
    <mergeCell ref="I90:J90"/>
    <mergeCell ref="I91:J91"/>
    <mergeCell ref="I92:J92"/>
    <mergeCell ref="I93:J93"/>
    <mergeCell ref="I94:J94"/>
    <mergeCell ref="I95:J95"/>
    <mergeCell ref="F88:G88"/>
    <mergeCell ref="F90:G90"/>
    <mergeCell ref="F91:G91"/>
    <mergeCell ref="F92:G92"/>
    <mergeCell ref="F93:G93"/>
    <mergeCell ref="F89:G89"/>
    <mergeCell ref="F84:G84"/>
    <mergeCell ref="F85:G85"/>
    <mergeCell ref="F86:G86"/>
    <mergeCell ref="F87:G87"/>
    <mergeCell ref="C95:D95"/>
    <mergeCell ref="C84:D84"/>
    <mergeCell ref="C90:D90"/>
    <mergeCell ref="C91:D91"/>
    <mergeCell ref="C92:D92"/>
    <mergeCell ref="C93:D93"/>
    <mergeCell ref="C94:D94"/>
    <mergeCell ref="C85:D85"/>
    <mergeCell ref="C86:D86"/>
    <mergeCell ref="C87:D87"/>
    <mergeCell ref="C88:D88"/>
    <mergeCell ref="C89:D89"/>
    <mergeCell ref="A83:M83"/>
    <mergeCell ref="A1:Y1"/>
    <mergeCell ref="A17:Y17"/>
    <mergeCell ref="A33:Y33"/>
    <mergeCell ref="A65:Y65"/>
    <mergeCell ref="C66:M66"/>
    <mergeCell ref="O66:Y66"/>
    <mergeCell ref="U67:V67"/>
    <mergeCell ref="X67:Y67"/>
    <mergeCell ref="C67:D67"/>
    <mergeCell ref="F67:G67"/>
    <mergeCell ref="I67:J67"/>
    <mergeCell ref="L67:M67"/>
    <mergeCell ref="O67:P67"/>
    <mergeCell ref="R67:S67"/>
    <mergeCell ref="AA50:AK50"/>
    <mergeCell ref="C51:D51"/>
    <mergeCell ref="F51:G51"/>
    <mergeCell ref="I51:J51"/>
    <mergeCell ref="L51:M51"/>
    <mergeCell ref="O51:P51"/>
    <mergeCell ref="R51:S51"/>
    <mergeCell ref="U51:V51"/>
    <mergeCell ref="X51:Y51"/>
    <mergeCell ref="AA51:AB51"/>
    <mergeCell ref="AD51:AE51"/>
    <mergeCell ref="AG51:AH51"/>
    <mergeCell ref="AJ51:AK51"/>
    <mergeCell ref="C50:M50"/>
    <mergeCell ref="O50:Y50"/>
    <mergeCell ref="C34:M34"/>
    <mergeCell ref="O34:Y34"/>
    <mergeCell ref="R35:S35"/>
    <mergeCell ref="U35:V35"/>
    <mergeCell ref="X35:Y35"/>
    <mergeCell ref="C35:D35"/>
    <mergeCell ref="F35:G35"/>
    <mergeCell ref="I35:J35"/>
    <mergeCell ref="L35:M35"/>
    <mergeCell ref="O35:P35"/>
    <mergeCell ref="L19:M19"/>
    <mergeCell ref="O19:P19"/>
    <mergeCell ref="R19:S19"/>
    <mergeCell ref="U19:V19"/>
    <mergeCell ref="X19:Y19"/>
    <mergeCell ref="A49:AK49"/>
    <mergeCell ref="C2:M2"/>
    <mergeCell ref="O2:Y2"/>
    <mergeCell ref="C3:D3"/>
    <mergeCell ref="F3:G3"/>
    <mergeCell ref="I3:J3"/>
    <mergeCell ref="L3:M3"/>
    <mergeCell ref="O3:P3"/>
    <mergeCell ref="R3:S3"/>
    <mergeCell ref="U3:V3"/>
    <mergeCell ref="X3:Y3"/>
    <mergeCell ref="C18:M18"/>
    <mergeCell ref="O18:Y18"/>
    <mergeCell ref="C19:D19"/>
    <mergeCell ref="F19:G19"/>
    <mergeCell ref="I19:J19"/>
  </mergeCells>
  <printOptions horizontalCentered="1"/>
  <pageMargins left="0.51181102362204722" right="0.51181102362204722" top="0.51181102362204722" bottom="0.51181102362204722" header="0.31496062992125984" footer="0.31496062992125984"/>
  <pageSetup paperSize="9" scale="86" fitToHeight="2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14937_polymorphic_SNPs</vt:lpstr>
      <vt:lpstr>'14937_polymorphic_SNPs'!Print_Area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Pea</dc:creator>
  <cp:lastModifiedBy>Giorgio Pea</cp:lastModifiedBy>
  <cp:lastPrinted>2011-09-21T12:37:05Z</cp:lastPrinted>
  <dcterms:created xsi:type="dcterms:W3CDTF">2011-05-13T12:34:34Z</dcterms:created>
  <dcterms:modified xsi:type="dcterms:W3CDTF">2012-08-27T10:56:50Z</dcterms:modified>
</cp:coreProperties>
</file>