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0" yWindow="0" windowWidth="25320" windowHeight="15870" activeTab="1"/>
  </bookViews>
  <sheets>
    <sheet name="PthA1_targets" sheetId="2" r:id="rId1"/>
    <sheet name="PthA2_targets" sheetId="3" r:id="rId2"/>
    <sheet name="PthA3_targets" sheetId="4" r:id="rId3"/>
    <sheet name="PthA4_targets" sheetId="5" r:id="rId4"/>
    <sheet name="PthC1_targets" sheetId="6" r:id="rId5"/>
    <sheet name="PthC2_targets" sheetId="7" r:id="rId6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" i="3"/>
  <c r="C6"/>
  <c r="C7"/>
  <c r="C8"/>
  <c r="C9"/>
  <c r="C11"/>
  <c r="C13"/>
  <c r="C14"/>
  <c r="C15"/>
  <c r="C16"/>
  <c r="C17"/>
  <c r="C18"/>
  <c r="C20"/>
  <c r="C21"/>
  <c r="C22"/>
  <c r="C23"/>
  <c r="C25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8"/>
  <c r="C49"/>
  <c r="C50"/>
  <c r="C51"/>
  <c r="C52"/>
  <c r="C53"/>
  <c r="C54"/>
  <c r="C55"/>
  <c r="C56"/>
  <c r="C57"/>
  <c r="C59"/>
  <c r="C60"/>
  <c r="C61"/>
  <c r="C63"/>
  <c r="C64"/>
  <c r="C66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62" i="7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61"/>
  <c r="C58"/>
  <c r="C59"/>
  <c r="C57"/>
  <c r="C55"/>
  <c r="C50"/>
  <c r="C51"/>
  <c r="C52"/>
  <c r="C53"/>
  <c r="C49"/>
  <c r="C4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27"/>
  <c r="C23"/>
  <c r="C24"/>
  <c r="C25"/>
  <c r="C22"/>
  <c r="C20"/>
  <c r="C19"/>
  <c r="C10"/>
  <c r="C11"/>
  <c r="C12"/>
  <c r="C13"/>
  <c r="C14"/>
  <c r="C15"/>
  <c r="C16"/>
  <c r="C17"/>
  <c r="C9"/>
  <c r="C7"/>
  <c r="C6"/>
  <c r="C4"/>
  <c r="C68" i="6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67"/>
  <c r="C65"/>
  <c r="C63"/>
  <c r="C62"/>
  <c r="C58"/>
  <c r="C59"/>
  <c r="C60"/>
  <c r="C57"/>
  <c r="C49"/>
  <c r="C50"/>
  <c r="C51"/>
  <c r="C52"/>
  <c r="C53"/>
  <c r="C54"/>
  <c r="C55"/>
  <c r="C48"/>
  <c r="C44"/>
  <c r="C45"/>
  <c r="C46"/>
  <c r="C43"/>
  <c r="C29"/>
  <c r="C30"/>
  <c r="C31"/>
  <c r="C32"/>
  <c r="C33"/>
  <c r="C34"/>
  <c r="C35"/>
  <c r="C36"/>
  <c r="C37"/>
  <c r="C38"/>
  <c r="C39"/>
  <c r="C40"/>
  <c r="C41"/>
  <c r="C28"/>
  <c r="C23"/>
  <c r="C24"/>
  <c r="C25"/>
  <c r="C26"/>
  <c r="C22"/>
  <c r="C15"/>
  <c r="C16"/>
  <c r="C17"/>
  <c r="C18"/>
  <c r="C19"/>
  <c r="C20"/>
  <c r="C14"/>
  <c r="C8"/>
  <c r="C9"/>
  <c r="C10"/>
  <c r="C11"/>
  <c r="C12"/>
  <c r="C7"/>
  <c r="C5"/>
  <c r="C4"/>
  <c r="C70" i="5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69"/>
  <c r="C67"/>
  <c r="C65"/>
  <c r="C62"/>
  <c r="C63"/>
  <c r="C61"/>
  <c r="C53"/>
  <c r="C54"/>
  <c r="C55"/>
  <c r="C56"/>
  <c r="C57"/>
  <c r="C58"/>
  <c r="C59"/>
  <c r="C52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28"/>
  <c r="C24"/>
  <c r="C25"/>
  <c r="C26"/>
  <c r="C23"/>
  <c r="C21"/>
  <c r="C20"/>
  <c r="C12"/>
  <c r="C13"/>
  <c r="C14"/>
  <c r="C15"/>
  <c r="C16"/>
  <c r="C17"/>
  <c r="C18"/>
  <c r="C11"/>
  <c r="C8"/>
  <c r="C9"/>
  <c r="C7"/>
  <c r="C5"/>
  <c r="C4"/>
  <c r="C65" i="4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64"/>
  <c r="C62"/>
  <c r="C60"/>
  <c r="C57"/>
  <c r="C58"/>
  <c r="C56"/>
  <c r="C49"/>
  <c r="C50"/>
  <c r="C51"/>
  <c r="C52"/>
  <c r="C53"/>
  <c r="C54"/>
  <c r="C48"/>
  <c r="C37"/>
  <c r="C38"/>
  <c r="C39"/>
  <c r="C40"/>
  <c r="C41"/>
  <c r="C42"/>
  <c r="C43"/>
  <c r="C44"/>
  <c r="C45"/>
  <c r="C46"/>
  <c r="C36"/>
  <c r="C33"/>
  <c r="C34"/>
  <c r="C32"/>
  <c r="C24"/>
  <c r="C25"/>
  <c r="C26"/>
  <c r="C27"/>
  <c r="C28"/>
  <c r="C29"/>
  <c r="C30"/>
  <c r="C23"/>
  <c r="C13"/>
  <c r="C14"/>
  <c r="C15"/>
  <c r="C16"/>
  <c r="C17"/>
  <c r="C18"/>
  <c r="C19"/>
  <c r="C20"/>
  <c r="C21"/>
  <c r="C12"/>
  <c r="C7"/>
  <c r="C8"/>
  <c r="C9"/>
  <c r="C10"/>
  <c r="C6"/>
  <c r="C4"/>
  <c r="C62" i="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61"/>
  <c r="C58"/>
  <c r="C59"/>
  <c r="C57"/>
  <c r="C53"/>
  <c r="C54"/>
  <c r="C55"/>
  <c r="C52"/>
  <c r="C46"/>
  <c r="C47"/>
  <c r="C48"/>
  <c r="C49"/>
  <c r="C50"/>
  <c r="C45"/>
  <c r="C35"/>
  <c r="C36"/>
  <c r="C37"/>
  <c r="C38"/>
  <c r="C39"/>
  <c r="C40"/>
  <c r="C41"/>
  <c r="C42"/>
  <c r="C43"/>
  <c r="C34"/>
  <c r="C29"/>
  <c r="C30"/>
  <c r="C31"/>
  <c r="C32"/>
  <c r="C28"/>
  <c r="C25"/>
  <c r="C26"/>
  <c r="C24"/>
  <c r="C21"/>
  <c r="C22"/>
  <c r="C20"/>
  <c r="C17"/>
  <c r="C18"/>
  <c r="C16"/>
  <c r="C10"/>
  <c r="C11"/>
  <c r="C12"/>
  <c r="C13"/>
  <c r="C14"/>
  <c r="C9"/>
  <c r="C5"/>
  <c r="C6"/>
  <c r="C7"/>
  <c r="C4"/>
</calcChain>
</file>

<file path=xl/sharedStrings.xml><?xml version="1.0" encoding="utf-8"?>
<sst xmlns="http://schemas.openxmlformats.org/spreadsheetml/2006/main" count="3289" uniqueCount="2470">
  <si>
    <t>orange1.1g020021m.g</t>
  </si>
  <si>
    <t>orange1.1g046487m.g</t>
  </si>
  <si>
    <t>orange1.1g008417m.g</t>
  </si>
  <si>
    <t>orange1.1g044405m.g</t>
  </si>
  <si>
    <t>orange1.1g041535m.g</t>
  </si>
  <si>
    <t>orange1.1g005980m.g</t>
  </si>
  <si>
    <t>orange1.1g020962m.g</t>
  </si>
  <si>
    <t>orange1.1g041808m.g</t>
  </si>
  <si>
    <t>orange1.1g028132m.g</t>
  </si>
  <si>
    <t>orange1.1g047594m.g</t>
  </si>
  <si>
    <t>orange1.1g044439m.g</t>
  </si>
  <si>
    <t>orange1.1g008901m.g</t>
  </si>
  <si>
    <t>orange1.1g028671m.g</t>
  </si>
  <si>
    <t>orange1.1g048129m.g</t>
  </si>
  <si>
    <t>orange1.1g034082m.g</t>
  </si>
  <si>
    <t>orange1.1g045483m.g</t>
  </si>
  <si>
    <t>orange1.1g027033m.g</t>
  </si>
  <si>
    <t>orange1.1g009833m.g</t>
  </si>
  <si>
    <t>orange1.1g038867m.g</t>
  </si>
  <si>
    <t>orange1.1g013753m.g</t>
  </si>
  <si>
    <t>orange1.1g001521m.g</t>
  </si>
  <si>
    <t>orange1.1g000818m.g</t>
  </si>
  <si>
    <t>orange1.1g035535m.g</t>
  </si>
  <si>
    <t>orange1.1g007834m.g</t>
  </si>
  <si>
    <t>orange1.1g010496m.g</t>
  </si>
  <si>
    <t>orange1.1g043159m.g</t>
  </si>
  <si>
    <t>orange1.1g019345m.g</t>
  </si>
  <si>
    <t>orange1.1g030757m.g</t>
  </si>
  <si>
    <t>orange1.1g007766m.g</t>
  </si>
  <si>
    <t>orange1.1g015335m.g</t>
  </si>
  <si>
    <t>orange1.1g048260m.g</t>
  </si>
  <si>
    <t>orange1.1g046450m.g</t>
  </si>
  <si>
    <t>orange1.1g017622m.g</t>
  </si>
  <si>
    <t>orange1.1g041165m.g</t>
  </si>
  <si>
    <t>orange1.1g026469m.g</t>
  </si>
  <si>
    <t>orange1.1g037896m.g</t>
  </si>
  <si>
    <t>orange1.1g041574m.g</t>
  </si>
  <si>
    <t>orange1.1g034429m.g</t>
  </si>
  <si>
    <t>orange1.1g043557m.g</t>
  </si>
  <si>
    <t>orange1.1g023353m.g</t>
  </si>
  <si>
    <t>orange1.1g018850m.g</t>
  </si>
  <si>
    <t>orange1.1g039263m.g</t>
  </si>
  <si>
    <t>orange1.1g000127m.g</t>
  </si>
  <si>
    <t>orange1.1g032717m.g</t>
  </si>
  <si>
    <t>orange1.1g012199m.g</t>
  </si>
  <si>
    <t>orange1.1g044503m.g</t>
  </si>
  <si>
    <t>orange1.1g005526m.g</t>
  </si>
  <si>
    <t>orange1.1g009270m.g</t>
  </si>
  <si>
    <t>orange1.1g019870m.g</t>
  </si>
  <si>
    <t>orange1.1g037355m.g</t>
  </si>
  <si>
    <t>orange1.1g004113m.g</t>
  </si>
  <si>
    <t>orange1.1g035744m.g</t>
  </si>
  <si>
    <t>orange1.1g038217m.g</t>
  </si>
  <si>
    <t>orange1.1g007192m.g</t>
  </si>
  <si>
    <t>orange1.1g048021m.g</t>
  </si>
  <si>
    <t>orange1.1g031192m.g</t>
  </si>
  <si>
    <t>orange1.1g038803m.g</t>
  </si>
  <si>
    <t>orange1.1g007253m.g</t>
  </si>
  <si>
    <t>orange1.1g036418m.g</t>
  </si>
  <si>
    <t>orange1.1g004566m.g</t>
  </si>
  <si>
    <t>orange1.1g047759m.g</t>
  </si>
  <si>
    <t>orange1.1g019538m.g</t>
  </si>
  <si>
    <t>orange1.1g042804m.g</t>
  </si>
  <si>
    <t>orange1.1g006094m.g</t>
  </si>
  <si>
    <t>orange1.1g041111m.g</t>
  </si>
  <si>
    <t>orange1.1g024982m.g</t>
  </si>
  <si>
    <t>orange1.1g017035m.g</t>
  </si>
  <si>
    <t>orange1.1g013672m.g</t>
  </si>
  <si>
    <t>orange1.1g021903m.g</t>
  </si>
  <si>
    <t>orange1.1g038640m.g</t>
  </si>
  <si>
    <t>orange1.1g045387m.g</t>
  </si>
  <si>
    <t>orange1.1g044622m.g</t>
  </si>
  <si>
    <t>orange1.1g039756m.g</t>
  </si>
  <si>
    <t>orange1.1g041626m.g</t>
  </si>
  <si>
    <t>orange1.1g006154m.g</t>
  </si>
  <si>
    <t>orange1.1g035961m.g</t>
  </si>
  <si>
    <t>orange1.1g036030m.g</t>
  </si>
  <si>
    <t>orange1.1g039405m.g</t>
  </si>
  <si>
    <t>orange1.1g028315m.g</t>
  </si>
  <si>
    <t>orange1.1g041959m.g</t>
  </si>
  <si>
    <t>orange1.1g021595m.g</t>
  </si>
  <si>
    <t>orange1.1g003955m.g</t>
  </si>
  <si>
    <t>orange1.1g048043m.g</t>
  </si>
  <si>
    <t>orange1.1g019077m.g</t>
  </si>
  <si>
    <t>orange1.1g037413m.g</t>
  </si>
  <si>
    <t>orange1.1g039366m.g</t>
  </si>
  <si>
    <t>orange1.1g003436m.g</t>
  </si>
  <si>
    <t>orange1.1g004390m.g</t>
  </si>
  <si>
    <t>orange1.1g046996m.g</t>
  </si>
  <si>
    <t>orange1.1g038014m.g</t>
  </si>
  <si>
    <t>orange1.1g042664m.g</t>
  </si>
  <si>
    <t>orange1.1g008593m.g</t>
  </si>
  <si>
    <t>orange1.1g011252m.g</t>
  </si>
  <si>
    <t>orange1.1g028305m.g</t>
  </si>
  <si>
    <t>orange1.1g012886m.g</t>
  </si>
  <si>
    <t>orange1.1g032957m.g</t>
  </si>
  <si>
    <t>orange1.1g046619m.g</t>
  </si>
  <si>
    <t>orange1.1g006877m.g</t>
  </si>
  <si>
    <t>orange1.1g019643m.g</t>
  </si>
  <si>
    <t xml:space="preserve">  </t>
  </si>
  <si>
    <t xml:space="preserve">         </t>
  </si>
  <si>
    <t xml:space="preserve">BAA05470 </t>
  </si>
  <si>
    <t>Plant J. 5 (5), 645-654 (1994); Planta 228 (2), 225-240 (2008)</t>
  </si>
  <si>
    <t>Unknown</t>
  </si>
  <si>
    <t>XP_002305696.1</t>
  </si>
  <si>
    <t>predicted protein [Populus trichocarpa]</t>
  </si>
  <si>
    <t>u-box domain-containing protein 14, putative [Vitis vinifera]; putative E3 ligase</t>
  </si>
  <si>
    <t>XP_001422126.1</t>
  </si>
  <si>
    <t>predicted protein [Ostreococcus lucimarinus CCE9901]</t>
  </si>
  <si>
    <t>XP_002518137.1</t>
  </si>
  <si>
    <t>XP_002270524.1</t>
  </si>
  <si>
    <t>Ras-related protein Rab7 [Medicago truncatula]</t>
  </si>
  <si>
    <t>XP_003630119.1</t>
  </si>
  <si>
    <t>endo-1,4-beta-glucanase precursor [Glycine max]</t>
  </si>
  <si>
    <t>ABC70310.1</t>
  </si>
  <si>
    <t>Calmodulin-binding protein [Arabidopsis thaliana]</t>
  </si>
  <si>
    <t>NP_565441</t>
  </si>
  <si>
    <t>oxidoreductase, 2OG-Fe(II) oxygenase family protein [Arabidopsis thaliana]</t>
  </si>
  <si>
    <t>NP_200211</t>
  </si>
  <si>
    <t>ADY38381.1</t>
  </si>
  <si>
    <t>Transcription regulation</t>
  </si>
  <si>
    <t>NP_001103964</t>
  </si>
  <si>
    <t>conserved oligomeric Golgi complex subunit 2 [Rattus norvegicus]</t>
  </si>
  <si>
    <t>NP_200249</t>
  </si>
  <si>
    <t>receptor-like protein kinase THESEUS 1 [Arabidopsis thaliana]</t>
  </si>
  <si>
    <t>AEI52901.1</t>
  </si>
  <si>
    <t>terpene synthase 1 [Populus trichocarpa]</t>
  </si>
  <si>
    <t>CBZ39282</t>
  </si>
  <si>
    <t>NAC transcription factor [Hordeum vulgare subsp. vulgare]</t>
  </si>
  <si>
    <t>ABQ57241</t>
  </si>
  <si>
    <t>nitrate transporter [Citrus sinensis x Citrus trifoliata]</t>
  </si>
  <si>
    <t>NP_193008</t>
  </si>
  <si>
    <t>nudix hydrolase 7 [Arabidopsis thaliana]</t>
  </si>
  <si>
    <t>ABG37022.1</t>
  </si>
  <si>
    <t>XP_002322772.1</t>
  </si>
  <si>
    <t>d-limonene synthase [Citrus unshiu]</t>
  </si>
  <si>
    <t>BAD27256.1</t>
  </si>
  <si>
    <t>galacturonic acid reductase [Vitis vinifera]</t>
  </si>
  <si>
    <t>ABI26713</t>
  </si>
  <si>
    <t>Secondary metabolism</t>
  </si>
  <si>
    <t>NP_568121</t>
  </si>
  <si>
    <t>RAB GTPase-C2A [Arabidopsis thaliana]</t>
  </si>
  <si>
    <t>Carbon/nitrogen metabolism</t>
  </si>
  <si>
    <t>auxin-induced protein 10A5-like [Glycine max]</t>
  </si>
  <si>
    <t>XP_003527610.1</t>
  </si>
  <si>
    <t>cytochrome P450 A [Capsicum annuum]</t>
  </si>
  <si>
    <t xml:space="preserve">ADO24345 </t>
  </si>
  <si>
    <t xml:space="preserve">conserved hypothetical protein [Ricinus communis] </t>
  </si>
  <si>
    <t>XP_002517153.1</t>
  </si>
  <si>
    <t>pentatricopeptide repeat-containing protein</t>
  </si>
  <si>
    <t>ADN34051.1</t>
  </si>
  <si>
    <t>Cell division and morphogenesis</t>
  </si>
  <si>
    <t>PALMATE-LIKE PENTAFOLIATA2 [Glycine max]</t>
  </si>
  <si>
    <t>ADI60290.1</t>
  </si>
  <si>
    <t>No hit</t>
  </si>
  <si>
    <t>conserved hypothetical protein [Ricinus communis]</t>
  </si>
  <si>
    <t>XP_002509639.1</t>
  </si>
  <si>
    <t>MYB domain class transcription factor [Malus x domestica]</t>
  </si>
  <si>
    <t>ADL36767.1</t>
  </si>
  <si>
    <t xml:space="preserve">uncharacterized protein [Arabidopsis thaliana] </t>
  </si>
  <si>
    <t>NP_564914.1</t>
  </si>
  <si>
    <t>unnamed protein product [Vitis vinifera]</t>
  </si>
  <si>
    <t>CBI15557.3</t>
  </si>
  <si>
    <t>aspartic proteinase nepenthesin-1-like, predicted [Glycine max]</t>
  </si>
  <si>
    <t>XP_003523200.1</t>
  </si>
  <si>
    <t>AAQ05799.1</t>
  </si>
  <si>
    <t>DNA binding protein Rav [Capsicum annuum] /AP2-ERF domain protein</t>
  </si>
  <si>
    <t xml:space="preserve">predicted protein [Populus trichocarpa] </t>
  </si>
  <si>
    <t>XP_002316938.1</t>
  </si>
  <si>
    <t>Beta-ketoacyl-CoA synthase [Medicago truncatula]</t>
  </si>
  <si>
    <t>XP_003637542.1</t>
  </si>
  <si>
    <t>XP_002512016.1</t>
  </si>
  <si>
    <t>uridine cytidine kinase I [Ricinus communis]</t>
  </si>
  <si>
    <t>lipoxygenase [Citrus jambhiri]</t>
  </si>
  <si>
    <t>BAB84352.1</t>
  </si>
  <si>
    <t xml:space="preserve">DNA polymerase III polC-type [Medicago truncatula] </t>
  </si>
  <si>
    <t>XP_003626171.1</t>
  </si>
  <si>
    <t>hypothetical protein VITISV_007465 [Vitis vinifera]</t>
  </si>
  <si>
    <t>CAN62162.1</t>
  </si>
  <si>
    <t xml:space="preserve">DNA binding protein, putative [Ricinus communis] </t>
  </si>
  <si>
    <t>XP_002516200.1</t>
  </si>
  <si>
    <t>XP_002528216.1</t>
  </si>
  <si>
    <t>CDPK-related kinase [Arabidopsis thaliana]</t>
  </si>
  <si>
    <t>NP_001190048</t>
  </si>
  <si>
    <t>XP_002525287.1</t>
  </si>
  <si>
    <t>XP_002299100.1</t>
  </si>
  <si>
    <t>XP_002301926.1</t>
  </si>
  <si>
    <t>dihydroxy-acid dehydratase, putative [Ricinus communis]</t>
  </si>
  <si>
    <t>XP_002518134.1</t>
  </si>
  <si>
    <t>Avr9/Cf-9 rapidly elicited protein 276 [Nicotiana tabacum]</t>
  </si>
  <si>
    <t xml:space="preserve">AAP03882 </t>
  </si>
  <si>
    <t>Endosomal P24A protein precursor, putative [Ricinus communis]</t>
  </si>
  <si>
    <t>XP_002523542.1</t>
  </si>
  <si>
    <t>subtilisin-like serine protease [Arabidopsis thaliana]</t>
  </si>
  <si>
    <t>AAM65424.1</t>
  </si>
  <si>
    <t>subtilisin-like serine protease [Nicotiana tabacum]</t>
  </si>
  <si>
    <t>hypothetical protein RCOM_0187400 [Ricinus communis]</t>
  </si>
  <si>
    <t>XP_002528892.1</t>
  </si>
  <si>
    <t>oxygen evolving enhancer protein 1 [Litchi chinensis]</t>
  </si>
  <si>
    <t>ADZ75466.1</t>
  </si>
  <si>
    <t xml:space="preserve">Patellin-5, putative [Ricinus communis] </t>
  </si>
  <si>
    <t>XP_002521798.1</t>
  </si>
  <si>
    <t xml:space="preserve">serine/threonine-protein kinase, putative [Ricinus communis] </t>
  </si>
  <si>
    <t>XP_002515094.1</t>
  </si>
  <si>
    <t>rapid alkalinization factor precursor [Litchi chinensis]</t>
  </si>
  <si>
    <t>ABS72341.1</t>
  </si>
  <si>
    <t>ABA 8'-hydroxylase [Citrus sinensis]</t>
  </si>
  <si>
    <t>AEX15511.1</t>
  </si>
  <si>
    <t>ABA synthesis and signaling</t>
  </si>
  <si>
    <t>XP_002317294.1</t>
  </si>
  <si>
    <t>XP_002525350.1</t>
  </si>
  <si>
    <t>Nodule-specific protein Nlj70 [Medicago truncatula]</t>
  </si>
  <si>
    <t>XP_003590250.1</t>
  </si>
  <si>
    <t xml:space="preserve">RING/U-box domain-containing protein [Arabidopsis thaliana] </t>
  </si>
  <si>
    <t>NP_190390.1</t>
  </si>
  <si>
    <t>uncharacterized protein LOC100775686 [Glycine max]</t>
  </si>
  <si>
    <t>XP_003528315.1</t>
  </si>
  <si>
    <t>transcription repressor MYB4-like [Vitis vinifera]</t>
  </si>
  <si>
    <t>XP_002276072.1</t>
  </si>
  <si>
    <t>heat stress transcription factor A-5-like [Glycine max]</t>
  </si>
  <si>
    <t>XP_003524927.1</t>
  </si>
  <si>
    <t>efflux carrier of polar auxin transport [Brassica juncea]</t>
  </si>
  <si>
    <t>CAC24691.1</t>
  </si>
  <si>
    <t>ABI26713.1</t>
  </si>
  <si>
    <t>AEG75669</t>
  </si>
  <si>
    <t>CCAAT-box binding factor HAP3-like protein [Picea abies]</t>
  </si>
  <si>
    <t xml:space="preserve">r2r3-myb transcription factor, putative [Ricinus communis] </t>
  </si>
  <si>
    <t>XP_002526931.1</t>
  </si>
  <si>
    <t xml:space="preserve">conserved mTERF protein [Ricinus communis] </t>
  </si>
  <si>
    <t>XP_002535825.1</t>
  </si>
  <si>
    <t>XP_002323705.1</t>
  </si>
  <si>
    <t xml:space="preserve">tRNA-binding region domain-containing protein [Arabidopsis lyrata] </t>
  </si>
  <si>
    <t>XP_002879883.1</t>
  </si>
  <si>
    <t>beta-amyrin synthase [Euphorbia tirucalli]</t>
  </si>
  <si>
    <t>BAE43642.1</t>
  </si>
  <si>
    <t xml:space="preserve">            </t>
  </si>
  <si>
    <t>XP_002297641.1</t>
  </si>
  <si>
    <t>RING-H2 zinc finger protein [Manihot esculenta]</t>
  </si>
  <si>
    <t>AEQ20638.1</t>
  </si>
  <si>
    <t>XP_002518777.1</t>
  </si>
  <si>
    <t>XP_002329390.1</t>
  </si>
  <si>
    <t>XP_002308026.1</t>
  </si>
  <si>
    <t>XP_002540459.1</t>
  </si>
  <si>
    <t xml:space="preserve">DELLA protein GAI1, putative [Ricinus communis] </t>
  </si>
  <si>
    <t>XP_002519210.1</t>
  </si>
  <si>
    <t>XP_002300003.1</t>
  </si>
  <si>
    <t xml:space="preserve">uncharacterized protein LOC100852441 [Vitis vinifera] </t>
  </si>
  <si>
    <t>XP_003634722.1</t>
  </si>
  <si>
    <t xml:space="preserve">U3 small nucleolar RNA-associated protein [Ricinus communis] </t>
  </si>
  <si>
    <t>XP_002517659.1</t>
  </si>
  <si>
    <t xml:space="preserve">sugar transport protein 13 [Vitis vinifera] </t>
  </si>
  <si>
    <t>XP_002281683.1</t>
  </si>
  <si>
    <t>ABI3 [Populus trichocarpa]</t>
  </si>
  <si>
    <t>CAA05922.1</t>
  </si>
  <si>
    <t>xyloglucan endotransglucosylase/hydrolase 5 [Actinidia deliciosa]</t>
  </si>
  <si>
    <t>ACD03215.1</t>
  </si>
  <si>
    <t>non-race specific disease resistance 1 [Arabidopsis thaliana]</t>
  </si>
  <si>
    <t>ABR45921.1</t>
  </si>
  <si>
    <t>XP_002536881.1</t>
  </si>
  <si>
    <t xml:space="preserve">lysine/histidine transporter [Populus trichocarpa] </t>
  </si>
  <si>
    <t>XP_002311447.1</t>
  </si>
  <si>
    <t>XP_002525723.1</t>
  </si>
  <si>
    <t>XP_002303217.1</t>
  </si>
  <si>
    <t xml:space="preserve">SET domain protein [Populus trichocarpa] </t>
  </si>
  <si>
    <t>XP_002312257.1</t>
  </si>
  <si>
    <t>CBI27180.3</t>
  </si>
  <si>
    <t>CBI24422.3</t>
  </si>
  <si>
    <t>bZIP transcription factor bZIP35 [Glycine max]</t>
  </si>
  <si>
    <t xml:space="preserve">NP_001236950  </t>
  </si>
  <si>
    <t xml:space="preserve">transducin/WD40 domain-containing protein [Arabidopsis thaliana] </t>
  </si>
  <si>
    <t>NP_569031.1</t>
  </si>
  <si>
    <t>auxin-induced protein 15A [Vitis vinifera]</t>
  </si>
  <si>
    <t>XP_002270504.1</t>
  </si>
  <si>
    <t>XP_002314687.1</t>
  </si>
  <si>
    <t xml:space="preserve">clathrin assembly protein, putative [Ricinus communis] </t>
  </si>
  <si>
    <t>XP_002515505.1</t>
  </si>
  <si>
    <t>NBS-LRR type disease resistance protein [Citrus trifoliata]</t>
  </si>
  <si>
    <t>AAN62348.1</t>
  </si>
  <si>
    <t>chromatin remodeling complex subunit [Populus trichocarpa]</t>
  </si>
  <si>
    <t>XP_002315473.1</t>
  </si>
  <si>
    <t>Vesicle trafficking</t>
  </si>
  <si>
    <t>gibberellin 20-oxidase, putative [Ricinus communis] / oxidoreductase, 2OG-Fe(II) oxygenase</t>
  </si>
  <si>
    <t>NP_001152103.1</t>
  </si>
  <si>
    <t>nodulin-like protein [Zea mays]</t>
  </si>
  <si>
    <t>0.0</t>
  </si>
  <si>
    <t>Plant Mol. Biol. 53 (1-2), 189-199 (2003)</t>
  </si>
  <si>
    <t xml:space="preserve">Planta 229(6):1335-46 2009 </t>
  </si>
  <si>
    <t>Development 121, 629-636 (1995)</t>
  </si>
  <si>
    <t>Planta 228 (2), 225-240 (2008)</t>
  </si>
  <si>
    <t>J. Biol. Chem. 286 (20), 17445-17454 (2011)</t>
  </si>
  <si>
    <t>Plant Physiol. 136 (1), 2747-2761 (2004) BMC Res Notes 4 (1), 302 (2011)</t>
  </si>
  <si>
    <t>Phytochemistry 66 (15), 1759-1766 (2005)</t>
  </si>
  <si>
    <t>Plant Physiol. 136 (1), 2782-2789 (2004)</t>
  </si>
  <si>
    <t>Proc Natl Acad Sci USA 107(23):10754-9 (2010)</t>
  </si>
  <si>
    <t>Peptides 31(11):1973-7 (2010)</t>
  </si>
  <si>
    <t>Apoptosis 14(10):1227-36 (2009)</t>
  </si>
  <si>
    <t xml:space="preserve"> J. Exp. Bot. 58 (12), 3395-3406 (2007)</t>
  </si>
  <si>
    <t>Curr Biol. 17(11):922-31 (2007)</t>
  </si>
  <si>
    <t>J. Biol. Chem. 277 (24), 21955-21961 (2002); J. Cell Biol. 157 (3), 405-415</t>
  </si>
  <si>
    <t>J Exp Bot. 59(13):3523-31 (2008)</t>
  </si>
  <si>
    <t>Plant Physiol. 131 (2), 482-492 (2003)</t>
  </si>
  <si>
    <t>Plant Signal Behav. 3(2): 119–120 (2008)</t>
  </si>
  <si>
    <t>Planta 232(6):1409-21 (2010)</t>
  </si>
  <si>
    <t>Plant Mol Biol. 61(6):897-915 (2006)</t>
  </si>
  <si>
    <t>Gene 326, 13-22 (2004); Plant Cell Physiol. 48 (10), 1404-1413 (2007)</t>
  </si>
  <si>
    <t>Mol Cell Proteomics. 6(7):1198-214 (2007)</t>
  </si>
  <si>
    <t>Plant Physiol. 135 (2), 1113-1128 (2004); Plant Sci. 178 (2), 158-169 (2010)</t>
  </si>
  <si>
    <t>Genetics 181 (2), 671-684 (2009)</t>
  </si>
  <si>
    <t>Plant J. 67 (5), 763-773 (2011)</t>
  </si>
  <si>
    <t>Planta. 234(3):527-39 (2011)</t>
  </si>
  <si>
    <t xml:space="preserve">Biochem. Biophys. Res. Com. 305(2003) 862–868 </t>
  </si>
  <si>
    <t>Planta. 206(1):44-52 (1998)</t>
  </si>
  <si>
    <t>J. Plant Physiol. 167 (9), 739-748 (2010)</t>
  </si>
  <si>
    <t>Xc vs H2O 48 hpi</t>
  </si>
  <si>
    <t>Xa vs H2O 48 hpi</t>
  </si>
  <si>
    <t>Xc vs Xa 48 hpi</t>
  </si>
  <si>
    <t>orange1.1g027645m.g</t>
  </si>
  <si>
    <t>XP_002513915.1</t>
  </si>
  <si>
    <t>Pth4 vs GUS</t>
  </si>
  <si>
    <t xml:space="preserve">tumor-related protein [N. glauca x N. langsdorffii] / bZIP transcription factor bZIP132 [G. max] </t>
  </si>
  <si>
    <t xml:space="preserve">Xc vs H2O 6h/ 48 hpi </t>
  </si>
  <si>
    <t>4,4 / 7,9</t>
  </si>
  <si>
    <t>PthA2 vs GUS</t>
  </si>
  <si>
    <t>3,1</t>
  </si>
  <si>
    <t>PthC1 vs GUS</t>
  </si>
  <si>
    <t>-3,8</t>
  </si>
  <si>
    <t>PthA4 vs GUS</t>
  </si>
  <si>
    <t>-6,4</t>
  </si>
  <si>
    <t xml:space="preserve"> PthC1 vs GUS</t>
  </si>
  <si>
    <t>7,1</t>
  </si>
  <si>
    <t>nd</t>
  </si>
  <si>
    <t>nuclear transcription factor Y  [Triticum monococcum] / CCAAT binding HAP3 like factor</t>
  </si>
  <si>
    <t>References</t>
  </si>
  <si>
    <t>orange1.1g007579m.g</t>
  </si>
  <si>
    <t>NP_001237238.1</t>
  </si>
  <si>
    <t>bZIP transcription factor bZIP28 [Glycine max]</t>
  </si>
  <si>
    <t>orange1.1g041734m.g</t>
  </si>
  <si>
    <t xml:space="preserve">BAL45198 </t>
  </si>
  <si>
    <t>cytochrome P450 monooxygenase [Medicago truncatula]</t>
  </si>
  <si>
    <t>Plant Cell 23 (11), 4112-4123 (2011)</t>
  </si>
  <si>
    <t>4,0</t>
  </si>
  <si>
    <t>orange1.1g032466m.g</t>
  </si>
  <si>
    <t>ABQ53996.1</t>
  </si>
  <si>
    <t>UPA22 [Capsicum annuum] / GA-like protein [Cicer arietinum]</t>
  </si>
  <si>
    <t>Plant J. 59 (6), 859-871 (2009)</t>
  </si>
  <si>
    <t>BAK39040.1</t>
  </si>
  <si>
    <t>gibberellin-20 oxidase-2 [Oryza sativa Indica Group]</t>
  </si>
  <si>
    <t>1E-27</t>
  </si>
  <si>
    <t>PNAS 108, 11034-39 (2011)</t>
  </si>
  <si>
    <t>3,2 / 4,5</t>
  </si>
  <si>
    <t>orange1.1g022515m.g</t>
  </si>
  <si>
    <t>AEC13057.1</t>
  </si>
  <si>
    <t>orcinol O-methyltransferase-like protein [Rosa chinensis]</t>
  </si>
  <si>
    <t>orange1.1g031880m.g</t>
  </si>
  <si>
    <t>AAK31299</t>
  </si>
  <si>
    <t>Rac-like GTPase 1 [Nicotiana tabacum]</t>
  </si>
  <si>
    <t>Plant Cell 14 (11), 2745-2760 (2002); Plant Cell 15 (1), 237-249 (2003)</t>
  </si>
  <si>
    <t>orange1.1g003620m.g</t>
  </si>
  <si>
    <t>NP_001235099.1</t>
  </si>
  <si>
    <t>cell division cycle protein 48 homolog [Glycine max]</t>
  </si>
  <si>
    <t>orange1.1g043879m.g</t>
  </si>
  <si>
    <t>ACZ74691.1</t>
  </si>
  <si>
    <t>cyclin-like F-box [Phaseolus vulgaris]</t>
  </si>
  <si>
    <t>0.001</t>
  </si>
  <si>
    <t>Plant Physiol. 151 (3), 1048-1065 (2009)</t>
  </si>
  <si>
    <t>orange1.1g006250m.g</t>
  </si>
  <si>
    <t>ACI25287.1</t>
  </si>
  <si>
    <t>ARM repeat containing protein [Populus trichocarpa]</t>
  </si>
  <si>
    <t>Plant Cell 20 (10), 2798-2814 (2008)</t>
  </si>
  <si>
    <t>orange1.1g039549m.g</t>
  </si>
  <si>
    <t>ADL36630.1</t>
  </si>
  <si>
    <t>C2H2L domain class transcription factor [Malus x domestica] TRANSPARENT TESTA-Like</t>
  </si>
  <si>
    <t>Genes Dev. 16(1):138-49 (2002)</t>
  </si>
  <si>
    <t>orange1.1g042026m.g</t>
  </si>
  <si>
    <t>NP_197680.2</t>
  </si>
  <si>
    <t>C2H2 and C2HC zinc finger protein [Arabidopsis thaliana]/TRANSPARENT TESTA-like</t>
  </si>
  <si>
    <t>orange1.1g001197m.g</t>
  </si>
  <si>
    <t xml:space="preserve">NP_599195 </t>
  </si>
  <si>
    <t>transcription activator BRG1 [Rattus norvegicus]</t>
  </si>
  <si>
    <t>Prostate. 67(2):203-13 (2007)</t>
  </si>
  <si>
    <t>orange1.1g023431m.g</t>
  </si>
  <si>
    <t>XP_003625289.1</t>
  </si>
  <si>
    <t>Xyloglucan endotransglucosylase/hydrolase [Medicago truncatula]</t>
  </si>
  <si>
    <t>Aust J Plant Physiol 28, 349-61 (2001)</t>
  </si>
  <si>
    <t>orange1.1g045781m.g</t>
  </si>
  <si>
    <t>XP_002521076.1</t>
  </si>
  <si>
    <t>Xyloglucan endotransglucosylase/hydrolase protein 2 precursor [Ricinus communis]</t>
  </si>
  <si>
    <t>orange1.1g037377m.g</t>
  </si>
  <si>
    <t>XP_002529098.1</t>
  </si>
  <si>
    <t>Polygalacturonase precursor, putative [Ricinus communis]</t>
  </si>
  <si>
    <t>orange1.1g009560m.g</t>
  </si>
  <si>
    <t>XP_003601915.1</t>
  </si>
  <si>
    <t>Glucan 1,3-beta-glucosidase [Medicago truncatula]</t>
  </si>
  <si>
    <t>orange1.1g038887m.g</t>
  </si>
  <si>
    <t>XP_002521908.1</t>
  </si>
  <si>
    <t>clathrin assembly protein, putative [Ricinus communis]</t>
  </si>
  <si>
    <t>orange1.1g022711m.g</t>
  </si>
  <si>
    <t>XP_002327163.1</t>
  </si>
  <si>
    <t>NAC domain protein, IPR003441 [Populus trichocarpa] /NAC transcription factor [Setaria italica]</t>
  </si>
  <si>
    <t>Mol. Biotechnol. 49 (2), 138-150 (2011)</t>
  </si>
  <si>
    <t>orange1.1g042336m.g</t>
  </si>
  <si>
    <t>XP_002321815.1</t>
  </si>
  <si>
    <t>cc-nbs-lrr resistance protein [Populus trichocarpa] </t>
  </si>
  <si>
    <t>orange1.1g040761m.g</t>
  </si>
  <si>
    <t>XP_002521022.1</t>
  </si>
  <si>
    <t>LOB domain-containing protein, putative</t>
  </si>
  <si>
    <t>Nucleic Acids Res. 35(19):6663-71 (2007)</t>
  </si>
  <si>
    <t>orange1.1g012605m.g</t>
  </si>
  <si>
    <t>AEO31477.1</t>
  </si>
  <si>
    <t>WRKY transcription factor 14-1 [Dimocarpus longan]</t>
  </si>
  <si>
    <t>orange1.1g029015m.g</t>
  </si>
  <si>
    <t>AAG43549.1</t>
  </si>
  <si>
    <t>Avr9/Cf-9 rapidly elicited protein 111B [Nicotiana tabacum]/ AP2-ERF domain protein</t>
  </si>
  <si>
    <t>orange1.1g046669m.g</t>
  </si>
  <si>
    <t>XP_003627008.1</t>
  </si>
  <si>
    <t xml:space="preserve">Avr9/Cf-9 rapidly elicited protein 146 [Nicotiana tabacum] </t>
  </si>
  <si>
    <t>Plant Cell 12 (6), 963-977 (2000)</t>
  </si>
  <si>
    <t>orange1.1g035841m.g</t>
  </si>
  <si>
    <t>ACG37662.1</t>
  </si>
  <si>
    <t>avr9/Cf-9 rapidly elicited protein 146 [Zea mays]</t>
  </si>
  <si>
    <t>orange1.1g033523m.g</t>
  </si>
  <si>
    <t>AAG43552.1</t>
  </si>
  <si>
    <t>Avr9/Cf-9 rapidly elicited protein 169 [Nicotiana tabacum]</t>
  </si>
  <si>
    <t>9E-7</t>
  </si>
  <si>
    <t>orange1.1g037548m.g</t>
  </si>
  <si>
    <t>XP_002274577.2</t>
  </si>
  <si>
    <t>cysteine-rich receptor-like protein kinase 10-like [Vitis vinifera]</t>
  </si>
  <si>
    <t>orange1.1g009246m.g</t>
  </si>
  <si>
    <t>ACJ11740.1</t>
  </si>
  <si>
    <t>heat shock protein 70 [Gossypium hirsutum]</t>
  </si>
  <si>
    <t>orange1.1g002167m.g</t>
  </si>
  <si>
    <t>XP_003617044.1</t>
  </si>
  <si>
    <t>Receptor-like protein kinase [Medicago truncatula]</t>
  </si>
  <si>
    <t>Proc. Natl. Acad. Sci. U.S.A. 101 (50), 17444-17449 (2004); Plant Cell 10 (11), 1915-1925 (1998)</t>
  </si>
  <si>
    <t>orange1.1g037640m.g</t>
  </si>
  <si>
    <t>AAK28304.1</t>
  </si>
  <si>
    <t>phenylpropanoid:UDP-glucosyltransferase 2 [Nicotiana tabacum]</t>
  </si>
  <si>
    <t>FEBS Lett. 437 (3), 319-323 (1998)</t>
  </si>
  <si>
    <t>orange1.1g011106m.g</t>
  </si>
  <si>
    <t>XP_002283018.1</t>
  </si>
  <si>
    <t>UDP-glycosyltransferase 92A1 [Vitis vinifera]</t>
  </si>
  <si>
    <t>orange1.1g011789m.g</t>
  </si>
  <si>
    <t>XP_002523692.1</t>
  </si>
  <si>
    <t>UDP-glucosyltransferase, putative [Ricinus communis]</t>
  </si>
  <si>
    <t>PthA2, PthC1</t>
  </si>
  <si>
    <t>orange1.1g011687m.g</t>
  </si>
  <si>
    <t>XP_002521042.1</t>
  </si>
  <si>
    <t>3,3</t>
  </si>
  <si>
    <t>orange1.1g047830m.g</t>
  </si>
  <si>
    <t>ABL63118.1</t>
  </si>
  <si>
    <t>AT-hook DNA-binding protein [Catharanthus roseus]</t>
  </si>
  <si>
    <t>Plant Physiol. 144 (3), 1680-1689 (2007)</t>
  </si>
  <si>
    <t>2,1 / 2,5</t>
  </si>
  <si>
    <t>orange1.1g044158m.g</t>
  </si>
  <si>
    <t>CAE51863.1</t>
  </si>
  <si>
    <t>RPP27 protein [Arabidopsis thaliana]</t>
  </si>
  <si>
    <t>Plant Physiol. 135 (2), 1100-1112 (2004)</t>
  </si>
  <si>
    <t>orange1.1g035036m.g</t>
  </si>
  <si>
    <t>XP_002512030.1</t>
  </si>
  <si>
    <t>Flavonol 4'-sulfotransferase, putative [Ricinus communis]</t>
  </si>
  <si>
    <t>FEBS J. 276(13):3559-74 (2009)</t>
  </si>
  <si>
    <t>orange1.1g003869m.g</t>
  </si>
  <si>
    <t>XP_003593218.1</t>
  </si>
  <si>
    <t>Methyl binding domain protein [Medicago truncatula]</t>
  </si>
  <si>
    <t>J. Biol. Chem. 282 (5), 3367-3378 (2007)</t>
  </si>
  <si>
    <t>orange1.1g031713m.g</t>
  </si>
  <si>
    <t>NP_001148498.1</t>
  </si>
  <si>
    <t>ethylene-responsive protein [Zea mays]</t>
  </si>
  <si>
    <t>orange1.1g042936m.g</t>
  </si>
  <si>
    <t>ABD32315.1</t>
  </si>
  <si>
    <t>CCT [Medicago truncatula] / Zinc finger protein CONSTANS-like protein</t>
  </si>
  <si>
    <t>Genomics 96 (2), 119-127 (2010)</t>
  </si>
  <si>
    <t>orange1.1g007139m.g</t>
  </si>
  <si>
    <t>NP_001236643.1</t>
  </si>
  <si>
    <t>trihelix transcription factor [Glycine max] </t>
  </si>
  <si>
    <t>orange1.1g026591m.g</t>
  </si>
  <si>
    <t>NP_191626.1</t>
  </si>
  <si>
    <t>PLATZ transcription factor family protein [Arabidopsis thaliana]</t>
  </si>
  <si>
    <t>orange1.1g031444m.g</t>
  </si>
  <si>
    <t>NP_001235894.1</t>
  </si>
  <si>
    <t>MYB transcription factor MYB109 [Glycine max]</t>
  </si>
  <si>
    <t>13,1</t>
  </si>
  <si>
    <t>orange1.1g024492m.g</t>
  </si>
  <si>
    <t>BAA88221</t>
  </si>
  <si>
    <t>myb-related transcription factor LBM1 [Nicotiana tabacum]</t>
  </si>
  <si>
    <t>Plant Cell 12 (12), 2511-2528 (2000); Proc. Natl. Acad. Sci. U.S.A. 93 (25), 14972-14977 (1996)</t>
  </si>
  <si>
    <t>orange1.1g039070m.g</t>
  </si>
  <si>
    <t>AAQ05796.1</t>
  </si>
  <si>
    <t>transcription factor Myb [Capsicum annuum]</t>
  </si>
  <si>
    <t>orange1.1g022728m.g</t>
  </si>
  <si>
    <t>XP_003531759.1</t>
  </si>
  <si>
    <t>GATA transcription factor 28-like [Glycine max]/ Hop-interacting protein</t>
  </si>
  <si>
    <t>orange1.1g048534m.g</t>
  </si>
  <si>
    <t>XP_003527066.1</t>
  </si>
  <si>
    <t>transcription factor bHLH135-like [Glycine max]</t>
  </si>
  <si>
    <t>orange1.1g021533m.g</t>
  </si>
  <si>
    <t>XP_002887603.1</t>
  </si>
  <si>
    <t>zinc finger (B-box type) family protein [Arabidopsis lyrata subsp. lyrata]</t>
  </si>
  <si>
    <t>orange1.1g012649m.g</t>
  </si>
  <si>
    <t>XP_002520551.1</t>
  </si>
  <si>
    <t>eukaryotic translation initiation factor 2c, argonaute group [Ricinus communis]</t>
  </si>
  <si>
    <t>orange1.1g004635m.g</t>
  </si>
  <si>
    <t>NP_174675.2</t>
  </si>
  <si>
    <t>dolichyl-diphosphooligosaccharide--protein glycosyltransferase [Arabidopsis thaliana]</t>
  </si>
  <si>
    <t>orange1.1g048319m.g</t>
  </si>
  <si>
    <t>NP_181345.1</t>
  </si>
  <si>
    <t>proton-dependent oligopeptide transport-like protein [Arabidopsis thaliana]</t>
  </si>
  <si>
    <t>orange1.1g005872m.g</t>
  </si>
  <si>
    <t>XP_002516782.1</t>
  </si>
  <si>
    <t>Amine oxidase [copper-containing] precursor, putative [Ricinus communis]</t>
  </si>
  <si>
    <t>orange1.1g041343m.g</t>
  </si>
  <si>
    <t>XP_002308827.1</t>
  </si>
  <si>
    <t>cytochrome P450 [Populus trichocarpa]</t>
  </si>
  <si>
    <t>Secondary methabolism</t>
  </si>
  <si>
    <t>orange1.1g003313m.g</t>
  </si>
  <si>
    <t>ABC59935.1</t>
  </si>
  <si>
    <t>P-type ATPase [Petunia x hybrida]</t>
  </si>
  <si>
    <t>Nat. Cell Biol. 10 (12), 1456-1462 (2008)</t>
  </si>
  <si>
    <t>orange1.1g043481m.g</t>
  </si>
  <si>
    <t>ACU01856.1</t>
  </si>
  <si>
    <t>Na+/H+ exchanger 5 [Populus euphratica]</t>
  </si>
  <si>
    <t>Ion transport</t>
  </si>
  <si>
    <t>Plant Cell Environ. 29 (6), 1122-1137 (2006); Plant Cell Physiol. 45 (5), 600-607 (2004)</t>
  </si>
  <si>
    <t>orange1.1g016015m.g</t>
  </si>
  <si>
    <t>XP_002531911.1</t>
  </si>
  <si>
    <t>ADP,ATP carrier protein, putative [Ricinus communis]</t>
  </si>
  <si>
    <t>orange1.1g021476m.g</t>
  </si>
  <si>
    <t>NP_568839.1</t>
  </si>
  <si>
    <t>COP9 signalosome complex subunit 6a [Arabidopsis thaliana]</t>
  </si>
  <si>
    <t>orange1.1g016815m.g</t>
  </si>
  <si>
    <t>XP_002517715.1</t>
  </si>
  <si>
    <t>nuclease, putative [Ricinus communis]</t>
  </si>
  <si>
    <t>orange1.1g026790m.g</t>
  </si>
  <si>
    <t>XP_002510906.1</t>
  </si>
  <si>
    <t>ATP-dependent clp protease, putative [Ricinus communis]</t>
  </si>
  <si>
    <t>orange1.1g012136m.g</t>
  </si>
  <si>
    <t>CBW44734.1</t>
  </si>
  <si>
    <t>putative triacylglycerol lipase 1 [Carica papaya]</t>
  </si>
  <si>
    <t>orange1.1g003879m.g</t>
  </si>
  <si>
    <t>XP_002275712.2</t>
  </si>
  <si>
    <t>RING finger protein 10-like [Vitis vinifera]</t>
  </si>
  <si>
    <t>orange1.1g010790m.g</t>
  </si>
  <si>
    <t>XP_002306233.1</t>
  </si>
  <si>
    <t>orange1.1g005300m.g</t>
  </si>
  <si>
    <t>XP_003624436.1</t>
  </si>
  <si>
    <t>Acyltransferase-like protein [Medicago truncatula]</t>
  </si>
  <si>
    <t>orange1.1g022955m.g</t>
  </si>
  <si>
    <t>BAA97028.2</t>
  </si>
  <si>
    <t>unnamed protein product [Arabidopsis thaliana]</t>
  </si>
  <si>
    <t>6,2 / 5,2</t>
  </si>
  <si>
    <t>orange1.1g003028m.g</t>
  </si>
  <si>
    <t>NP_177613.1</t>
  </si>
  <si>
    <t>pentatricopeptide repeat-containing protein [Arabidopsis thaliana]</t>
  </si>
  <si>
    <t>orange1.1g022661m.g</t>
  </si>
  <si>
    <t>NP_172437.2</t>
  </si>
  <si>
    <t>RNA-binding KH domain-containing protein [Arabidopsis thaliana]</t>
  </si>
  <si>
    <t>orange1.1g038761m.g</t>
  </si>
  <si>
    <t>XP_003601344.1</t>
  </si>
  <si>
    <t>Double-stranded RNA binding protein [Medicago truncatula]</t>
  </si>
  <si>
    <t>orange1.1g048746m.g</t>
  </si>
  <si>
    <t>NP_174527.2</t>
  </si>
  <si>
    <t>pre-mRNA-splicing factor ATP-dependent RNA helicase DHX16 [Arabidopsis thaliana]</t>
  </si>
  <si>
    <t>orange1.1g021890m.g</t>
  </si>
  <si>
    <t>NP_192643.2</t>
  </si>
  <si>
    <t>RNA recognition motif-containing protein [Arabidopsis thaliana]</t>
  </si>
  <si>
    <t>orange1.1g045263m.g</t>
  </si>
  <si>
    <t>NP_178253.3</t>
  </si>
  <si>
    <t>ATP-dependent DNA helicase RecG [Arabidopsis thaliana]</t>
  </si>
  <si>
    <t>orange1.1g041136m.g</t>
  </si>
  <si>
    <t>XP_002874236.1</t>
  </si>
  <si>
    <t>ATP binding protein [Arabidopsis lyrata subsp. lyrata]</t>
  </si>
  <si>
    <t>orange1.1g044715m.g</t>
  </si>
  <si>
    <t>XP_002518273.1</t>
  </si>
  <si>
    <t>orange1.1g034323m.g</t>
  </si>
  <si>
    <t>NP_001174350.1</t>
  </si>
  <si>
    <t>Os05g0323400 [Oryza sativa Japonica Group]</t>
  </si>
  <si>
    <t>3E-8</t>
  </si>
  <si>
    <t>orange1.1g026917m.g</t>
  </si>
  <si>
    <t>XP_002308091.1</t>
  </si>
  <si>
    <t>predicted protein</t>
  </si>
  <si>
    <t>1E-60</t>
  </si>
  <si>
    <t>orange1.1g030550m.g</t>
  </si>
  <si>
    <t>XP_002304870.1</t>
  </si>
  <si>
    <t>orange1.1g033885m.g</t>
  </si>
  <si>
    <t>XP_002308997.1</t>
  </si>
  <si>
    <t>orange1.1g033520m.g</t>
  </si>
  <si>
    <t>NP_195155.1</t>
  </si>
  <si>
    <t>SWIB/MDM2 domain-containing protein [Arabidopsis thaliana]</t>
  </si>
  <si>
    <t>orange1.1g005343m.g</t>
  </si>
  <si>
    <t>XP_002274879.1</t>
  </si>
  <si>
    <t>U-box domain-containing protein 34-like [Vitis vinifera]</t>
  </si>
  <si>
    <t>orange1.1g034462m.g</t>
  </si>
  <si>
    <t>XP_003631653.1</t>
  </si>
  <si>
    <t>uncharacterized protein LOC100853459 isoform 2 [Vitis vinifera]</t>
  </si>
  <si>
    <t>orange1.1g009440m.g</t>
  </si>
  <si>
    <t>CBI35828.3</t>
  </si>
  <si>
    <t>orange1.1g003832m.g</t>
  </si>
  <si>
    <t>XP_002528889.1</t>
  </si>
  <si>
    <t>ATP binding protein, putative [Ricinus communis]</t>
  </si>
  <si>
    <t>orange1.1g022130m.g</t>
  </si>
  <si>
    <t>XP_002535013.1</t>
  </si>
  <si>
    <t>maintenance of killer 16 (mak16) protein, putative [Ricinus communis]</t>
  </si>
  <si>
    <t>orange1.1g045922m.g</t>
  </si>
  <si>
    <t>ABF96605.1</t>
  </si>
  <si>
    <t>MAP3K-like protein kinase, putative, expressed [Oryza sativa Japonica Group]</t>
  </si>
  <si>
    <t>orange1.1g037305m.g</t>
  </si>
  <si>
    <t>XP_002299665.1</t>
  </si>
  <si>
    <t>2E-110</t>
  </si>
  <si>
    <t>orange1.1g041149m.g</t>
  </si>
  <si>
    <t>XP_003553498.1</t>
  </si>
  <si>
    <t>target of Myb protein 1-like [Glycine max]</t>
  </si>
  <si>
    <t>orange1.1g017338m.g</t>
  </si>
  <si>
    <t>XP_002513368.1</t>
  </si>
  <si>
    <t>thiosulfate sulfertansferase, putative [Ricinus communis]</t>
  </si>
  <si>
    <t>orange1.1g023653m.g</t>
  </si>
  <si>
    <t>XP_002512537.1</t>
  </si>
  <si>
    <t>Thylakoid lumenal 21.5 kDa protein, chloroplast precursor, putative [Ricinus communis]</t>
  </si>
  <si>
    <t>orange1.1g008150m.g</t>
  </si>
  <si>
    <t>XP_003591087.1</t>
  </si>
  <si>
    <t>BTB/POZ domain-containing protein [Medicago truncatula] </t>
  </si>
  <si>
    <t>orange1.1g039220m.g</t>
  </si>
  <si>
    <t>NP_001078709.1</t>
  </si>
  <si>
    <t>ECA1 gametogenesis related family protein [Arabidopsis thaliana]</t>
  </si>
  <si>
    <t>orange1.1g042288m.g</t>
  </si>
  <si>
    <t>XP_002520171.1</t>
  </si>
  <si>
    <t>ER glycerol-phosphate acyltransferase, predicted [Ricinus communis]</t>
  </si>
  <si>
    <t>orange1.1g041154m.g</t>
  </si>
  <si>
    <t>XP_002527720.1</t>
  </si>
  <si>
    <t>hypothetical protein</t>
  </si>
  <si>
    <t>2.3</t>
  </si>
  <si>
    <t>orange1.1g039217m.g</t>
  </si>
  <si>
    <t>ZP_09779782.1</t>
  </si>
  <si>
    <t>hypothetical protein ARTHRO_1130154 [Arthrospira sp. PCC 8005]</t>
  </si>
  <si>
    <t>1.7</t>
  </si>
  <si>
    <t>orange1.1g044730m.g</t>
  </si>
  <si>
    <t>NP_565908.1</t>
  </si>
  <si>
    <t>ACT domain-containing protein [Arabidopsis thaliana]</t>
  </si>
  <si>
    <t>orange1.1g040165m.g</t>
  </si>
  <si>
    <t>XP_002520393.1</t>
  </si>
  <si>
    <t>ubiquitin-protein ligase, putative [Ricinus communis]</t>
  </si>
  <si>
    <t>6E-45</t>
  </si>
  <si>
    <t>orange1.1g030369m.g</t>
  </si>
  <si>
    <t>XP_003616184.1</t>
  </si>
  <si>
    <t>Armadillo repeat-containing protein [Medicago truncatula]</t>
  </si>
  <si>
    <t>orange1.1g037480m.g</t>
  </si>
  <si>
    <t>ACC91275.1</t>
  </si>
  <si>
    <t>fringe-related protein [Capsella rubella]</t>
  </si>
  <si>
    <t>orange1.1g035703m.g</t>
  </si>
  <si>
    <t>XP_002266804.1</t>
  </si>
  <si>
    <t>putative RING-H2 finger protein ATL69-like [Vitis vinifera]</t>
  </si>
  <si>
    <t>orange1.1g005419m.g</t>
  </si>
  <si>
    <t>NP_177617.2</t>
  </si>
  <si>
    <t>HIPL1 protein [Arabidopsis thaliana]</t>
  </si>
  <si>
    <t>orange1.1g014877m.g</t>
  </si>
  <si>
    <t>XP_002523677.1</t>
  </si>
  <si>
    <t>Magnesium-protoporphyrin IX cyclase, predicted [Ricinus communis]</t>
  </si>
  <si>
    <t>orange1.1g046746m.g</t>
  </si>
  <si>
    <t>XP_002523382.1</t>
  </si>
  <si>
    <t>multicopper oxidase, putative [Ricinus communis]</t>
  </si>
  <si>
    <t>orange1.1g011429m.g</t>
  </si>
  <si>
    <t>XP_002278544.1</t>
  </si>
  <si>
    <t>protein ABCI7, chloroplastic-like [Vitis vinifera]</t>
  </si>
  <si>
    <t>orange1.1g035654m.g</t>
  </si>
  <si>
    <t>CAA41854.1</t>
  </si>
  <si>
    <t>rab28 [Zea mays]</t>
  </si>
  <si>
    <t>ABA response</t>
  </si>
  <si>
    <t>Plant Biotechnol. 21, 309-314 (2004); Mol Gen Genet. 230(3):394-400 (1991)</t>
  </si>
  <si>
    <t>orange1.1g019778m.g</t>
  </si>
  <si>
    <t>XP_003608679.1</t>
  </si>
  <si>
    <t>gibberellin 2-beta-dioxygenase [Medicago truncatula]</t>
  </si>
  <si>
    <t>orange1.1g014333m.g</t>
  </si>
  <si>
    <t xml:space="preserve">NP_200441  </t>
  </si>
  <si>
    <t>gibberellic acid methyltransferase 2 [Arabidopsis thaliana]</t>
  </si>
  <si>
    <t>J. Biol. Chem. 286 (20), 17445-17454</t>
  </si>
  <si>
    <t>orange1.1g013798m.g</t>
  </si>
  <si>
    <t>AAQ02809.1</t>
  </si>
  <si>
    <t>farnesyltransferase beta subunit [Catharanthus roseus]</t>
  </si>
  <si>
    <t>Xc vs H2O 48 hpi/ PthA4 vs GUS</t>
  </si>
  <si>
    <t>3,4  / 4,5</t>
  </si>
  <si>
    <t>orange1.1g002353m.g</t>
  </si>
  <si>
    <t>XP_002273675.1</t>
  </si>
  <si>
    <t>DNA replication licensing factor mcm2 [Vitis vinifera]</t>
  </si>
  <si>
    <t>Gene 175 (1-2), 71-75 (1996)</t>
  </si>
  <si>
    <t>orange1.1g010923m.g</t>
  </si>
  <si>
    <t>CAD27417</t>
  </si>
  <si>
    <t>cytochrome P450 [Nicotiana tabacum]</t>
  </si>
  <si>
    <t>Cell. 85(2):171-82 (1996)</t>
  </si>
  <si>
    <t>orange1.1g048388m.g</t>
  </si>
  <si>
    <t xml:space="preserve">ABK51386 </t>
  </si>
  <si>
    <t>apyrase-like protein [Nicotiana tabacum]</t>
  </si>
  <si>
    <t>New Phytol. 175 (1), 140-154 (2007); Mol. Gen. Genet. 262 (2), 261-267 (1999)</t>
  </si>
  <si>
    <t>orange1.1g039596m.g</t>
  </si>
  <si>
    <t xml:space="preserve">AAM33803 </t>
  </si>
  <si>
    <t>BABY BOOM [Arabidopsis thaliana].</t>
  </si>
  <si>
    <t>Plant Cell 14 (8), 1737-1749 (2002)</t>
  </si>
  <si>
    <t>orange1.1g036534m.g</t>
  </si>
  <si>
    <t>ABO21030</t>
  </si>
  <si>
    <t>rootless concerning crown and seminal lateral roots [Zea mays] /LOB domain-containing protein</t>
  </si>
  <si>
    <t>Plant J. 50 (4), 649-659 (2007)</t>
  </si>
  <si>
    <t>orange1.1g048558m.g</t>
  </si>
  <si>
    <t xml:space="preserve">NP_001105986  </t>
  </si>
  <si>
    <t>protein IAL1 [Zea mays] /LOB domain-containing protein</t>
  </si>
  <si>
    <t>Plant Cell 19 (1), 46-62 (2007)</t>
  </si>
  <si>
    <t>orange1.1g014985m.g</t>
  </si>
  <si>
    <t>XP_003525206.1</t>
  </si>
  <si>
    <t>cyclin-dependent kinase D-1-like [Glycine max]</t>
  </si>
  <si>
    <t>orange1.1g032814m.g</t>
  </si>
  <si>
    <t>CAB10194.1</t>
  </si>
  <si>
    <t>kinesin like protein [Arabidopsis thaliana]</t>
  </si>
  <si>
    <t>orange1.1g048814m.g</t>
  </si>
  <si>
    <t>BAB01702.1</t>
  </si>
  <si>
    <t>kinesin (centromeric protein)-like protein [Arabidopsis thaliana]</t>
  </si>
  <si>
    <t>orange1.1g048267m.g</t>
  </si>
  <si>
    <t>XP_003597677.1</t>
  </si>
  <si>
    <t>Histidine phosphotransfer protein [Medicago truncatula]</t>
  </si>
  <si>
    <t>BMC Plant Biol. 8, 62 (2008)</t>
  </si>
  <si>
    <t>orange1.1g008722m.g</t>
  </si>
  <si>
    <t>XP_002518523.1</t>
  </si>
  <si>
    <t>Pectinesterase precursor, putative [Ricinus communis]</t>
  </si>
  <si>
    <t>6,0</t>
  </si>
  <si>
    <t>orange1.1g034769m.g</t>
  </si>
  <si>
    <t>BAE48663.1</t>
  </si>
  <si>
    <t>Pm52 [Prunus mume]</t>
  </si>
  <si>
    <t>Physiol. Plantarum 128, 531-545 (2006)</t>
  </si>
  <si>
    <t>orange1.1g048602m.g</t>
  </si>
  <si>
    <t>XP_003625737.1</t>
  </si>
  <si>
    <t>Pistil-specific extensin-like protein [Medicago truncatula]</t>
  </si>
  <si>
    <t>orange1.1g013757m.g</t>
  </si>
  <si>
    <t>XP_003609009.1</t>
  </si>
  <si>
    <t>Pectate lyase [Medicago truncatula]</t>
  </si>
  <si>
    <t>orange1.1g034806m.g</t>
  </si>
  <si>
    <t>ABG57264.1</t>
  </si>
  <si>
    <t>microtubule-associated protein [Populus tremula x Populus tremuloides]</t>
  </si>
  <si>
    <t>Plant Physiol. 148 (3), 1283-1294 (2008)</t>
  </si>
  <si>
    <t>orange1.1g036439m.g</t>
  </si>
  <si>
    <t>ACM68431.1</t>
  </si>
  <si>
    <t>xyloglucan-specific endoglucanase inhibitor protein [Capsicum annuum]</t>
  </si>
  <si>
    <t>orange1.1g039959m.g</t>
  </si>
  <si>
    <t>XP_002272193.1</t>
  </si>
  <si>
    <t>exopolygalacturonase [Vitis vinifera]</t>
  </si>
  <si>
    <t>3,6</t>
  </si>
  <si>
    <t>orange1.1g015113m.g</t>
  </si>
  <si>
    <t>ADB24771.1</t>
  </si>
  <si>
    <t>UDP-D-glucuronic acid 4-epimerase [Gossypium hirsutum]</t>
  </si>
  <si>
    <t>orange1.1g001514m.g</t>
  </si>
  <si>
    <t>NP_974788.1</t>
  </si>
  <si>
    <t>Vps51/Vps67 family (components of vesicular transport) protein [Arabidopsis thaliana]</t>
  </si>
  <si>
    <t>orange1.1g030448m.g</t>
  </si>
  <si>
    <t>NP_001236901.1</t>
  </si>
  <si>
    <t>nonclathrin coat protein zeta2-COP [Glycine max]</t>
  </si>
  <si>
    <t>orange1.1g033064m.g</t>
  </si>
  <si>
    <t>YP_001566951.1</t>
  </si>
  <si>
    <t>fimbrial biogenesis outer membrane usher protein [Delftia acidovorans SPH-1]</t>
  </si>
  <si>
    <t>2.2</t>
  </si>
  <si>
    <t xml:space="preserve">Plant Mol Biol. 61(6):897-915 (2006) </t>
  </si>
  <si>
    <t>orange1.1g004508m.g</t>
  </si>
  <si>
    <t>NP_001190769.1</t>
  </si>
  <si>
    <t>enhanced disease resistance 2 protein [Arabidopsis thaliana]</t>
  </si>
  <si>
    <t>orange1.1g006206m.g</t>
  </si>
  <si>
    <t>XP_002282711.2</t>
  </si>
  <si>
    <t>probable LRR receptor-like serine/threonine-protein kinase At1g56130-like [Vitis vinifera]</t>
  </si>
  <si>
    <t>orange1.1g025996m.g</t>
  </si>
  <si>
    <t>XP_002276338.1</t>
  </si>
  <si>
    <t>nudix hydrolase 15, mitochondrial [Vitis vinifera]</t>
  </si>
  <si>
    <t>orange1.1g035891m.g</t>
  </si>
  <si>
    <t>AAN62353.1</t>
  </si>
  <si>
    <t>orange1.1g036769m.g</t>
  </si>
  <si>
    <t>XP_003592208.1</t>
  </si>
  <si>
    <t>Pto disease resistance protein [Medicago truncatula] </t>
  </si>
  <si>
    <t>orange1.1g047128m.g</t>
  </si>
  <si>
    <t>ACJ03065.1</t>
  </si>
  <si>
    <t>LRR receptor-like kinase HB03p [Malus floribunda]</t>
  </si>
  <si>
    <t>Genome. 52(2):129-38 (2009); Mol. Plant Microbe Interact. 14 (4), 508-515 (2001)</t>
  </si>
  <si>
    <t>orange1.1g036998m.g</t>
  </si>
  <si>
    <t>XP_002316156.1</t>
  </si>
  <si>
    <t>NAC domain protein, IPR003441 [Populus trichocarpa]/NAC transcription factor [Setaria italica]</t>
  </si>
  <si>
    <t>orange1.1g007393m.g</t>
  </si>
  <si>
    <t>XP_002321956.1</t>
  </si>
  <si>
    <t>orange1.1g011334m.g</t>
  </si>
  <si>
    <t>ADL36647.1</t>
  </si>
  <si>
    <t>C2H2L domain class transcription factor [Malus x domestica]</t>
  </si>
  <si>
    <t>orange1.1g021859m.g</t>
  </si>
  <si>
    <t>ADL36695.1</t>
  </si>
  <si>
    <t>GATA domain class transcription factor [Malus x domestica]</t>
  </si>
  <si>
    <t>orange1.1g036196m.g</t>
  </si>
  <si>
    <t>XP_002269988.1</t>
  </si>
  <si>
    <t>transcription factor bHLH113-like [Vitis vinifera]</t>
  </si>
  <si>
    <t>Plant J. 18 (6), 589-600 (1999)</t>
  </si>
  <si>
    <t>orange1.1g042649m.g</t>
  </si>
  <si>
    <t>CAD54298.1</t>
  </si>
  <si>
    <t>bHLH transcription factor [Brassica napus]</t>
  </si>
  <si>
    <t>orange1.1g000996m.g</t>
  </si>
  <si>
    <t>NP_001233889</t>
  </si>
  <si>
    <t>DNA-directed RNA polymerase II subunit RPB2 [Solanum lycopersicum]</t>
  </si>
  <si>
    <t>Plant Mol. Biol. 30 (2), 337-342 (1996)</t>
  </si>
  <si>
    <t>orange1.1g046637m.g</t>
  </si>
  <si>
    <t>AFD33353.1</t>
  </si>
  <si>
    <t>acyl-activating enzyme 9 [Cannabis sativa]</t>
  </si>
  <si>
    <t>Plant J. 2012 Feb 21. doi: 10.1111/j.1365-313X.2012.04949.x. </t>
  </si>
  <si>
    <t>orange1.1g040489m.g</t>
  </si>
  <si>
    <t>XP_002520014.1</t>
  </si>
  <si>
    <t>cytochrome P450, putative [Ricinus communis]</t>
  </si>
  <si>
    <t>orange1.1g044032m.g</t>
  </si>
  <si>
    <t>XP_002300789.1</t>
  </si>
  <si>
    <t>5,2</t>
  </si>
  <si>
    <t>orange1.1g029869m.g</t>
  </si>
  <si>
    <t>ABB02403.1</t>
  </si>
  <si>
    <t>temperature-induced lipocalin [Citrus sinensis]</t>
  </si>
  <si>
    <t>Abiotic stress response</t>
  </si>
  <si>
    <t>Plant Physiol. 139(4):2017-28 (2005)</t>
  </si>
  <si>
    <t>orange1.1g006836m.g</t>
  </si>
  <si>
    <t>XP_003539902.1</t>
  </si>
  <si>
    <t>CDKAL1-like protein-like [Glycine max]</t>
  </si>
  <si>
    <t>orange1.1g029559m.g</t>
  </si>
  <si>
    <t>XP_002899267.1</t>
  </si>
  <si>
    <t>nitrate reductase, putative [Phytophthora infestans T30-4]</t>
  </si>
  <si>
    <t>5,1</t>
  </si>
  <si>
    <t>orange1.1g012763m.g</t>
  </si>
  <si>
    <t>AAN17502.1</t>
  </si>
  <si>
    <t>omega-3 fatty acid desaturase [Betula pendula]</t>
  </si>
  <si>
    <t>orange1.1g023409m.g</t>
  </si>
  <si>
    <t>CBI15481.3</t>
  </si>
  <si>
    <t>orange1.1g037607m.g</t>
  </si>
  <si>
    <t>XP_002514719.1</t>
  </si>
  <si>
    <t>kinase, putative [Ricinus communis]</t>
  </si>
  <si>
    <t>orange1.1g039302m.g</t>
  </si>
  <si>
    <t>XP_002886033.1</t>
  </si>
  <si>
    <t>transducin family protein [Arabidopsis lyrata subsp. lyrata]</t>
  </si>
  <si>
    <t>orange1.1g035860m.g</t>
  </si>
  <si>
    <t>XP_003598348.1</t>
  </si>
  <si>
    <t>F-box/kelch-repeat protein [Medicago truncatula] </t>
  </si>
  <si>
    <t>Self-incompatibility</t>
  </si>
  <si>
    <t>Science 330 (6005), 796-799 (2010)</t>
  </si>
  <si>
    <t>orange1.1g036974m.g</t>
  </si>
  <si>
    <t>XP_002283895.2</t>
  </si>
  <si>
    <t>F-box/LRR-repeat protein At5g63520-like [Vitis vinifera]</t>
  </si>
  <si>
    <t>orange1.1g017919m.g</t>
  </si>
  <si>
    <t>XP_002308153.1</t>
  </si>
  <si>
    <t>F-box family protein [Populus trichocarpa]</t>
  </si>
  <si>
    <t>orange1.1g046902m.g</t>
  </si>
  <si>
    <t>NP_192993.2</t>
  </si>
  <si>
    <t>F-box/LRR-repeat protein CPR30 [Arabidopsis thaliana]</t>
  </si>
  <si>
    <t>orange1.1g040527m.g</t>
  </si>
  <si>
    <t>XP_003616769.1</t>
  </si>
  <si>
    <t>F-box/LRR-repeat protein [Medicago truncatula]</t>
  </si>
  <si>
    <t>orange1.1g044186m.g</t>
  </si>
  <si>
    <t>XP_002526119.1</t>
  </si>
  <si>
    <t>F-box ubiquitin-protein ligase, putative [Ricinus communis]</t>
  </si>
  <si>
    <t>orange1.1g042723m.g</t>
  </si>
  <si>
    <t>NP_001235159.1</t>
  </si>
  <si>
    <t>proteasome subunit alpha type-5 [Glycine max]</t>
  </si>
  <si>
    <t>orange1.1g026496m.g</t>
  </si>
  <si>
    <t>orange1.1g038397m.g</t>
  </si>
  <si>
    <t>NP_178053.4</t>
  </si>
  <si>
    <t>RING/FYVE/PHD zinc finger domain-containing protein [Arabidopsis thaliana]</t>
  </si>
  <si>
    <t>orange1.1g022388m.g</t>
  </si>
  <si>
    <t>XP_003590533.1</t>
  </si>
  <si>
    <t>Single-stranded DNA-binding protein [Medicago truncatula]</t>
  </si>
  <si>
    <t>orange1.1g006378m.g</t>
  </si>
  <si>
    <t>XP_002512156.1</t>
  </si>
  <si>
    <t>DNA binding protein, putative [Ricinus communis]</t>
  </si>
  <si>
    <t>orange1.1g032960m.g</t>
  </si>
  <si>
    <t>NP_191847.1</t>
  </si>
  <si>
    <t>translocase Oep16 [Arabidopsis thaliana]</t>
  </si>
  <si>
    <t>orange1.1g017464m.g</t>
  </si>
  <si>
    <t>NP_181364.2</t>
  </si>
  <si>
    <t>myb-like HTH transcriptional regulator-like protein [Arabidopsis thaliana]</t>
  </si>
  <si>
    <t>orange1.1g036940m.g</t>
  </si>
  <si>
    <t>ADV56684.1</t>
  </si>
  <si>
    <t>nitrate, fromate, iron dehydrogenase [Phaseolus vulgaris]</t>
  </si>
  <si>
    <t>orange1.1g047897m.g</t>
  </si>
  <si>
    <t>XP_003612095.1</t>
  </si>
  <si>
    <t>Dimethyladenosine transferase-like protein [Medicago truncatula]</t>
  </si>
  <si>
    <t>orange1.1g012208m.g</t>
  </si>
  <si>
    <t>XP_003062651.1</t>
  </si>
  <si>
    <t>Drug/Metabolite transporter superfamily [Micromonas pusilla CCMP1545]</t>
  </si>
  <si>
    <t>orange1.1g001649m.g</t>
  </si>
  <si>
    <t>NP_194151.2</t>
  </si>
  <si>
    <t>Transcription elongation factor (TFIIS) family protein [Arabidopsis thaliana]</t>
  </si>
  <si>
    <t>orange1.1g002872m.g</t>
  </si>
  <si>
    <t>XP_002297785.1</t>
  </si>
  <si>
    <t>orange1.1g003591m.g</t>
  </si>
  <si>
    <t>AAZ32887.1</t>
  </si>
  <si>
    <t>nuclear pore complex protein-related protein [Medicago sativa]</t>
  </si>
  <si>
    <t>orange1.1g003616m.g</t>
  </si>
  <si>
    <t>CAN71184.1</t>
  </si>
  <si>
    <t>hypothetical protein VITISV_033417 [Vitis vinifera]</t>
  </si>
  <si>
    <t>orange1.1g038481m.g</t>
  </si>
  <si>
    <t>CAN74536.1</t>
  </si>
  <si>
    <t>hypothetical protein VITISV_023111 [Vitis vinifera]</t>
  </si>
  <si>
    <t>orange1.1g010579m.g</t>
  </si>
  <si>
    <t>NP_177185.3</t>
  </si>
  <si>
    <t>NHL domain-containing protein [Arabidopsis thaliana] </t>
  </si>
  <si>
    <t>orange1.1g011331m.g</t>
  </si>
  <si>
    <t>XP_002268578.2</t>
  </si>
  <si>
    <t>wee1-like protein kinase-like [Vitis vinifera] </t>
  </si>
  <si>
    <t>orange1.1g012209m.g</t>
  </si>
  <si>
    <t>XP_002517550.1</t>
  </si>
  <si>
    <t>sulfate transporter, putative [Ricinus communis]</t>
  </si>
  <si>
    <t>orange1.1g021465m.g</t>
  </si>
  <si>
    <t>XP_002308428.1</t>
  </si>
  <si>
    <t>orange1.1g022332m.g</t>
  </si>
  <si>
    <t>NP_564667.1</t>
  </si>
  <si>
    <t>thylakoid lumen 18.3 kDa protein [Arabidopsis thaliana]</t>
  </si>
  <si>
    <t>orange1.1g024432m.g</t>
  </si>
  <si>
    <t>AAS46232.1</t>
  </si>
  <si>
    <t>methionine sulfoxide reductase A [Populus trichocarpa x Populus deltoides]</t>
  </si>
  <si>
    <t>orange1.1g027186m.g</t>
  </si>
  <si>
    <t>XP_002521074.1</t>
  </si>
  <si>
    <t>hypothetical protein RCOM_1719350 [Ricinus communis]</t>
  </si>
  <si>
    <t>orange1.1g029811m.g</t>
  </si>
  <si>
    <t>XP_003552292.1</t>
  </si>
  <si>
    <t>protein LURP-one-related 15-like [Glycine max]</t>
  </si>
  <si>
    <t>orange1.1g030439m.g</t>
  </si>
  <si>
    <t>XP_002285188.1</t>
  </si>
  <si>
    <t>CASP-like protein At2g28370 [Vitis vinifera]</t>
  </si>
  <si>
    <t>orange1.1g031080m.g</t>
  </si>
  <si>
    <t>XP_003600889.1</t>
  </si>
  <si>
    <t>Early flowering [Medicago truncatula]</t>
  </si>
  <si>
    <t>orange1.1g033125m.g</t>
  </si>
  <si>
    <t>XP_002524503.1</t>
  </si>
  <si>
    <t>orange1.1g036135m.g</t>
  </si>
  <si>
    <t>XP_002524684.1</t>
  </si>
  <si>
    <t>hypothetical protein RCOM_1095870 [Ricinus communis]</t>
  </si>
  <si>
    <t>orange1.1g038185m.g</t>
  </si>
  <si>
    <t>XP_002314312.1</t>
  </si>
  <si>
    <t>orange1.1g040203m.g</t>
  </si>
  <si>
    <t>NP_001234429.1</t>
  </si>
  <si>
    <t>dicyanin precursor [Solanum lycopersicum]</t>
  </si>
  <si>
    <t>orange1.1g043500m.g</t>
  </si>
  <si>
    <t>CAN74066.1</t>
  </si>
  <si>
    <t>hypothetical protein VITISV_012055 [Vitis vinifera]</t>
  </si>
  <si>
    <t>orange1.1g044131m.g</t>
  </si>
  <si>
    <t>XP_002867333.1</t>
  </si>
  <si>
    <t>pentatricopeptide repeat-containing protein [Arabidopsis lyrata subsp. lyrata]</t>
  </si>
  <si>
    <t>orange1.1g044566m.g</t>
  </si>
  <si>
    <t>XP_002320018.1</t>
  </si>
  <si>
    <t>orange1.1g044602m.g</t>
  </si>
  <si>
    <t>NP_187928.2</t>
  </si>
  <si>
    <t>ABC-2 type transporter family protein [Arabidopsis thaliana]</t>
  </si>
  <si>
    <t>orange1.1g046325m.g</t>
  </si>
  <si>
    <t>AAF00075.2</t>
  </si>
  <si>
    <t>RNA-binding protein homolog [Brassica napus]</t>
  </si>
  <si>
    <t>orange1.1g047120m.g</t>
  </si>
  <si>
    <t>XP_002274056.1</t>
  </si>
  <si>
    <t>pentatricopeptide repeat-containing protein At2g45350, chloroplastic-like [Vitis vinifera]</t>
  </si>
  <si>
    <t xml:space="preserve"> </t>
  </si>
  <si>
    <t>orange1.1g044737m.g</t>
  </si>
  <si>
    <t>AAP31311.2</t>
  </si>
  <si>
    <t>ABI3-interacting protein 1 [Callitropsis nootkatensis]</t>
  </si>
  <si>
    <t>Plant Physiol. 161 (1): 179-95 (2013)</t>
  </si>
  <si>
    <t>-2,3</t>
  </si>
  <si>
    <t>orange1.1g018131m.g</t>
  </si>
  <si>
    <t>AAV36561.1</t>
  </si>
  <si>
    <t>RD22-like protein [Vitis vinifera]</t>
  </si>
  <si>
    <t>C R Biol. 331(8):569-78 (2008)</t>
  </si>
  <si>
    <t>orange1.1g045768m.g</t>
  </si>
  <si>
    <t>XP_002518790.1</t>
  </si>
  <si>
    <t>Gibberellin receptor GID1, putative [Ricinus communis]</t>
  </si>
  <si>
    <t>6,8</t>
  </si>
  <si>
    <t>orange1.1g019761m.g</t>
  </si>
  <si>
    <t>ABX10774.1</t>
  </si>
  <si>
    <t>F-box GID2-like protein [Physcomitrella patens]</t>
  </si>
  <si>
    <t>Plant Cell. 19(10):3058-79 (2007)</t>
  </si>
  <si>
    <t xml:space="preserve">PthA4 vs GUS </t>
  </si>
  <si>
    <t>11,4</t>
  </si>
  <si>
    <t>orange1.1g017949m.g</t>
  </si>
  <si>
    <t>AER36089.1</t>
  </si>
  <si>
    <t>citrus dioxygenase [Citrus limetta]</t>
  </si>
  <si>
    <t>Plant J. 70 (3), 460-470 (2012)</t>
  </si>
  <si>
    <t>3,5 / 3,8</t>
  </si>
  <si>
    <t>orange1.1g024897m.g</t>
  </si>
  <si>
    <t>BAD10939.1</t>
  </si>
  <si>
    <t>14-3-3 protein [Nicotiana tabacum]</t>
  </si>
  <si>
    <t>Plant J. 38 (2), 260-275 (2004)</t>
  </si>
  <si>
    <t>PthA4, PthC1</t>
  </si>
  <si>
    <t>orange1.1g036200m.g</t>
  </si>
  <si>
    <t>XP_003562759.1</t>
  </si>
  <si>
    <t>S phase cyclin A-associated protein in the endoplasmic reticulum-like [Brachypodium distachyon]</t>
  </si>
  <si>
    <t>orange1.1g043051m.g</t>
  </si>
  <si>
    <t>XP_003602591.1</t>
  </si>
  <si>
    <t>Cell division protease ftsH-like protein [Medicago truncatula]</t>
  </si>
  <si>
    <t>orange1.1g005028m.g</t>
  </si>
  <si>
    <t>NP_568133.1</t>
  </si>
  <si>
    <t>DNA gyrase subunit B [Arabidopsis thaliana]</t>
  </si>
  <si>
    <t>orange1.1g003413m.g</t>
  </si>
  <si>
    <t>XP_002511996.1</t>
  </si>
  <si>
    <t>Chromosome-associated kinesin KIF4A, putative [Ricinus communis]</t>
  </si>
  <si>
    <t>orange1.1g048420m.g</t>
  </si>
  <si>
    <t>XP_002265288.1</t>
  </si>
  <si>
    <t>60S ribosomal export protein NMD3-like [Vitis vinifera]</t>
  </si>
  <si>
    <t>orange1.1g025016m.g</t>
  </si>
  <si>
    <t>NP_001147139.1</t>
  </si>
  <si>
    <t>60S ribosomal protein L7a [Zea mays]</t>
  </si>
  <si>
    <t>8,8 / 26,8</t>
  </si>
  <si>
    <t>orange1.1g026556m.g</t>
  </si>
  <si>
    <t xml:space="preserve">ADU54137 </t>
  </si>
  <si>
    <t>lateral organ boundaries domain 1 [Populus tremula x Populus alba]</t>
  </si>
  <si>
    <t>Plant Cell 22 (11), 3662-3677 (2010)</t>
  </si>
  <si>
    <t>orange1.1g034144m.g</t>
  </si>
  <si>
    <t>ACD76815.1</t>
  </si>
  <si>
    <t>histone 4 [Capsella bursa-pastoris]</t>
  </si>
  <si>
    <t>Chromatin remodeling</t>
  </si>
  <si>
    <t>orange1.1g028369m.g</t>
  </si>
  <si>
    <t xml:space="preserve"> XP_002527784 </t>
  </si>
  <si>
    <t>Histone H1, putative [Ricinus communis]</t>
  </si>
  <si>
    <t>orange1.1g018871m.g</t>
  </si>
  <si>
    <t>CAA66034.1</t>
  </si>
  <si>
    <t>peroxidase [Populus trichocarpa]</t>
  </si>
  <si>
    <t>Plant Mol. Biol. 47 (5), 581-593 (2001)</t>
  </si>
  <si>
    <t>orange1.1g034483m.g</t>
  </si>
  <si>
    <t>XP_003546744.1</t>
  </si>
  <si>
    <t>glucan endo-1,3-beta-glucosidase-like [Glycine max]</t>
  </si>
  <si>
    <t>orange1.1g018173m.g</t>
  </si>
  <si>
    <t>AAB57670.1</t>
  </si>
  <si>
    <t>pectinesterase [Citrus sinensis]</t>
  </si>
  <si>
    <t>orange1.1g045443m.g</t>
  </si>
  <si>
    <t>ABK30789.1</t>
  </si>
  <si>
    <t>xyloglucan endotransglycosylase 3 [Litchi chinensis]</t>
  </si>
  <si>
    <t>orange1.1g047019m.g</t>
  </si>
  <si>
    <t>AAC39454</t>
  </si>
  <si>
    <t>(S)-N-methylcoclaurine 3'-hydroxylase [Eschscholzia californica]</t>
  </si>
  <si>
    <t>Plant J. 13 (6), 793-801 (1998)</t>
  </si>
  <si>
    <t xml:space="preserve">FEBS J. 276(13):3559-74 (2009) </t>
  </si>
  <si>
    <t>orange1.1g043749m.g</t>
  </si>
  <si>
    <t>XP_002276124.1</t>
  </si>
  <si>
    <t>lysM domain-containing GPI-anchored protein 1-like [Vitis vinifera]</t>
  </si>
  <si>
    <t>PthC1 vs Gus</t>
  </si>
  <si>
    <t>-5,8</t>
  </si>
  <si>
    <t>orange1.1g018835m.g</t>
  </si>
  <si>
    <t>ADZ55681.1</t>
  </si>
  <si>
    <t>NAC transcription factor [Setaria italica]</t>
  </si>
  <si>
    <t>Plant Signal Behav.  3(2): 119–120 (2008)</t>
  </si>
  <si>
    <t>orange1.1g018649m.g</t>
  </si>
  <si>
    <t>XP_003522989.1</t>
  </si>
  <si>
    <t>xylem cysteine proteinase 2-like [Glycine max]</t>
  </si>
  <si>
    <t>Plant Mol. Biol. 64 (1-2), 187-203 (2007); J. Exp. Bot. 57 (6), 1431-1443 (2006)</t>
  </si>
  <si>
    <t>orange1.1g024517m.g</t>
  </si>
  <si>
    <t xml:space="preserve">BAE48662 </t>
  </si>
  <si>
    <t>alcohol dehydrogenase [Prunus mume]</t>
  </si>
  <si>
    <t>orange1.1g006381m.g</t>
  </si>
  <si>
    <t>CCA29122.1</t>
  </si>
  <si>
    <t>heat shock protein 70 isoform 3 [Solanum lycopersicum]</t>
  </si>
  <si>
    <t>Virus Res. 163 (1), 28-39 (2012)</t>
  </si>
  <si>
    <t>orange1.1g027094m.g</t>
  </si>
  <si>
    <t>NP_201042.2</t>
  </si>
  <si>
    <t>plant invertase/pectin methylesterase inhibitor domain-containing protein [Arabidopsis thaliana]</t>
  </si>
  <si>
    <t>Planta. 2008 Jun;228(1):61-78.</t>
  </si>
  <si>
    <t>orange1.1g046618m.g</t>
  </si>
  <si>
    <t>AAN76362.1</t>
  </si>
  <si>
    <t>serpin-like protein, partial [Citrus x paradisi]</t>
  </si>
  <si>
    <t>orange1.1g039894m.g</t>
  </si>
  <si>
    <t>NP_683300.2</t>
  </si>
  <si>
    <t>stigma-specific stig1-like protein [Arabidopsis thaliana]</t>
  </si>
  <si>
    <t>Proc Natl Acad Sci U S A. 106(13):5412-7 (2009)</t>
  </si>
  <si>
    <t>orange1.1g041440m.g</t>
  </si>
  <si>
    <t>XP_003617084.1</t>
  </si>
  <si>
    <t>Avr9/Cf-9 rapidly elicited protein [Medicago truncatula]</t>
  </si>
  <si>
    <t>Plant Cell 17 (1), 295-310 (2005)</t>
  </si>
  <si>
    <t>orange1.1g047266m.g</t>
  </si>
  <si>
    <t>XP_002510316.1</t>
  </si>
  <si>
    <t>BRASSINOSTEROID INSENSITIVE 1-associated receptor kinase 1 precursor, putative [Ricinus communis]</t>
  </si>
  <si>
    <t>Nature 448(7152):497-500 (2007)</t>
  </si>
  <si>
    <t>orange1.1g040849m.g</t>
  </si>
  <si>
    <t>XP_002871941.1</t>
  </si>
  <si>
    <t>EF-TU receptor [Arabidopsis lyrata subsp. lyrata]</t>
  </si>
  <si>
    <t>orange1.1g048809m.g</t>
  </si>
  <si>
    <t>XP_002528174.1</t>
  </si>
  <si>
    <t>Disease resistance protein RFL1, putative [Ricinus communis]</t>
  </si>
  <si>
    <t>orange1.1g037138m.g</t>
  </si>
  <si>
    <t>orange1.1g040492m.g</t>
  </si>
  <si>
    <t>XP_003634735.1</t>
  </si>
  <si>
    <t>RPM1-interacting protein 4-like [Vitis vinifera]</t>
  </si>
  <si>
    <t>Cell 124(4):803-14 (2006)</t>
  </si>
  <si>
    <t>orange1.1g011649m.g</t>
  </si>
  <si>
    <t>XP_003532146.1</t>
  </si>
  <si>
    <t>aspartic proteinase nepenthesin-1-like [Glycine max]</t>
  </si>
  <si>
    <t>Plant Cell.9(9):1673-82 (1997)</t>
  </si>
  <si>
    <t>orange1.1g047722m.g</t>
  </si>
  <si>
    <t>NP_188711.1</t>
  </si>
  <si>
    <t>GATA transcription factor 29 [Arabidopsis thaliana]</t>
  </si>
  <si>
    <t>orange1.1g037442m.g</t>
  </si>
  <si>
    <t>XP_002519712.1</t>
  </si>
  <si>
    <t>mads box protein, putative [Ricinus communis]</t>
  </si>
  <si>
    <t>orange1.1g027552m.g</t>
  </si>
  <si>
    <t>XP_003611164.1</t>
  </si>
  <si>
    <t>DNA-directed RNA polymerase subunit beta [Medicago truncatula]</t>
  </si>
  <si>
    <t>orange1.1g048759m.g</t>
  </si>
  <si>
    <t>NP_566005.1</t>
  </si>
  <si>
    <t>mTERF family protein [Arabidopsis thaliana]</t>
  </si>
  <si>
    <t>orange1.1g047121m.g</t>
  </si>
  <si>
    <t>ACG44852.1</t>
  </si>
  <si>
    <t>mTERF family protein [Zea mays]</t>
  </si>
  <si>
    <t>orange1.1g005131m.g</t>
  </si>
  <si>
    <t>ACI62865.1</t>
  </si>
  <si>
    <t>delta 1-pyrroline-5-carboxylate synthetase [Gossypium arboreum]</t>
  </si>
  <si>
    <t>Plant Mol. Biol. 38 (5), 755-764 (1998)</t>
  </si>
  <si>
    <t>orange1.1g022322m.g</t>
  </si>
  <si>
    <t>AAR06239.1</t>
  </si>
  <si>
    <t>dicarboxylate/tricarboxylate carrier [Citrus junos]</t>
  </si>
  <si>
    <t>orange1.1g011743m.g</t>
  </si>
  <si>
    <t>XP_002512591.1</t>
  </si>
  <si>
    <t>nitrate transporter, putative [Ricinus communis]</t>
  </si>
  <si>
    <t>Plant Cell. 15(1):107-17 (2003)</t>
  </si>
  <si>
    <t xml:space="preserve">J. Plant Physiol. 167 (9), 739-748 </t>
  </si>
  <si>
    <t>orange1.1g045924m.g</t>
  </si>
  <si>
    <t>NP_188322.1</t>
  </si>
  <si>
    <t>self-incompatibility protein S1 family [Arabidopsis thaliana]</t>
  </si>
  <si>
    <t>Self incompatibility</t>
  </si>
  <si>
    <t>PthA4, PthC2</t>
  </si>
  <si>
    <t>orange1.1g043629m.g</t>
  </si>
  <si>
    <t>NP_188595.2</t>
  </si>
  <si>
    <t>uncharacterized protein [Arabidopsis thaliana]</t>
  </si>
  <si>
    <t>orange1.1g036624m.g</t>
  </si>
  <si>
    <t>ABT18094.1</t>
  </si>
  <si>
    <t>FERONIA receptor-like kinase [Brassica oleracea]</t>
  </si>
  <si>
    <t>orange1.1g020358m.g</t>
  </si>
  <si>
    <t>NP_194987.2</t>
  </si>
  <si>
    <t>copper ion binding protein [Arabidopsis thaliana]</t>
  </si>
  <si>
    <t>orange1.1g002807m.g</t>
  </si>
  <si>
    <t>NP_172965.1</t>
  </si>
  <si>
    <t>programmed cell death 6-interacting protein [Arabidopsis thaliana]</t>
  </si>
  <si>
    <t>orange1.1g003582m.g</t>
  </si>
  <si>
    <t>NP_001185363.1</t>
  </si>
  <si>
    <t>cyclin-related protein [Arabidopsis thaliana]</t>
  </si>
  <si>
    <t>orange1.1g043280m.g</t>
  </si>
  <si>
    <t>XP_003590633.1</t>
  </si>
  <si>
    <t>predicted ethylene receptor [Medicago truncatula]</t>
  </si>
  <si>
    <t>orange1.1g038426m.g</t>
  </si>
  <si>
    <t>EID44043.1</t>
  </si>
  <si>
    <t>DEAD-box helicase [Geobacillus thermoglucosidans TNO-09.020]</t>
  </si>
  <si>
    <t>0.031</t>
  </si>
  <si>
    <t>orange1.1g044751m.g</t>
  </si>
  <si>
    <t>XP_002272597.2</t>
  </si>
  <si>
    <t>double-stranded RNA-binding protein 4-like [Vitis vinifera]</t>
  </si>
  <si>
    <t>orange1.1g044545m.g</t>
  </si>
  <si>
    <t>NP_190988.1</t>
  </si>
  <si>
    <t>late embryogenesis abundant hydroxyproline-rich glycoprotein [Arabidopsis thaliana]</t>
  </si>
  <si>
    <t>orange1.1g021661m.g</t>
  </si>
  <si>
    <t>XP_002514141.1</t>
  </si>
  <si>
    <t>methyltransferase, putative [Ricinus communis]</t>
  </si>
  <si>
    <t>orange1.1g002054m.g</t>
  </si>
  <si>
    <t>XP_002524669.1</t>
  </si>
  <si>
    <t>polyribonucleotide nucleotidyltransferase, putative [Ricinus communis]</t>
  </si>
  <si>
    <t>orange1.1g042188m.g</t>
  </si>
  <si>
    <t>orange1.1g047703m.g</t>
  </si>
  <si>
    <t>XP_002300160.1</t>
  </si>
  <si>
    <t>orange1.1g037079m.g</t>
  </si>
  <si>
    <t>XP_003609855.1</t>
  </si>
  <si>
    <t>Ubiquitin carboxyl-terminal hydrolase [Medicago truncatula]</t>
  </si>
  <si>
    <t>orange1.1g045666m.g</t>
  </si>
  <si>
    <t>NP_850011.1</t>
  </si>
  <si>
    <t>orange1.1g013787m.g</t>
  </si>
  <si>
    <t>CBI29026.3</t>
  </si>
  <si>
    <t>orange1.1g018297m.g</t>
  </si>
  <si>
    <t>CBI28112.3</t>
  </si>
  <si>
    <t>orange1.1g004850m.g</t>
  </si>
  <si>
    <t>XP_002515245.1</t>
  </si>
  <si>
    <t>ATP-dependent RNA helicase, putative [Ricinus communis] </t>
  </si>
  <si>
    <t>orange1.1g007158m.g</t>
  </si>
  <si>
    <t>XP_002275251.1</t>
  </si>
  <si>
    <t>cullin-3A [Vitis vinifera]</t>
  </si>
  <si>
    <t>orange1.1g026816m.g</t>
  </si>
  <si>
    <t>NP_001147430.1</t>
  </si>
  <si>
    <t>rho guanine nucleotide exchange factor [Zea mays]</t>
  </si>
  <si>
    <t>orange1.1g015568m.g</t>
  </si>
  <si>
    <t>XP_002275133.2</t>
  </si>
  <si>
    <t>altered inheritance rate of mitochondria protein 25-like [Vitis vinifera]</t>
  </si>
  <si>
    <t>orange1.1g016817m.g</t>
  </si>
  <si>
    <t>XP_002515325.1</t>
  </si>
  <si>
    <t>ATP binding protein, putative [Ricinus communis] </t>
  </si>
  <si>
    <t>orange1.1g042800m.g</t>
  </si>
  <si>
    <t>NP_194697.1</t>
  </si>
  <si>
    <t>alkaline-phosphatase-like protein [Arabidopsis thaliana]</t>
  </si>
  <si>
    <t>orange1.1g041424m.g</t>
  </si>
  <si>
    <t>ACT82769.1</t>
  </si>
  <si>
    <t>polyubiquitin, partial [Nicotiana tabacum].</t>
  </si>
  <si>
    <t>Plant Physiol. 149 (3), 1211-1230 (2009)</t>
  </si>
  <si>
    <t>orange1.1g011452m.g</t>
  </si>
  <si>
    <t>NP_566994.1</t>
  </si>
  <si>
    <t>transducin/WD40 domain-containing protein-like protein [Arabidopsis thaliana]</t>
  </si>
  <si>
    <t>orange1.1g005687m.g</t>
  </si>
  <si>
    <t>XP_003612904.1</t>
  </si>
  <si>
    <t>orange1.1g003403m.g</t>
  </si>
  <si>
    <t>XP_003625490.1</t>
  </si>
  <si>
    <t>p-hydroxybenzoic acid efflux pump subunit aaeB [Medicago truncatula]</t>
  </si>
  <si>
    <t>orange1.1g015003m.g</t>
  </si>
  <si>
    <t>AAL18924.1</t>
  </si>
  <si>
    <t>acetyl Co-A acetyltransferase [Hevea brasiliensis]</t>
  </si>
  <si>
    <t>orange1.1g047993m.g</t>
  </si>
  <si>
    <t>XP_002528395.1</t>
  </si>
  <si>
    <t>Alpha-L-fucosidase 2 precursor, putative [Ricinus communis]</t>
  </si>
  <si>
    <t>orange1.1g038908m.g</t>
  </si>
  <si>
    <t>NP_565276.1</t>
  </si>
  <si>
    <t>chaperone DnaJ-domain containing protein [Arabidopsis thaliana]</t>
  </si>
  <si>
    <t>orange1.1g016214m.g</t>
  </si>
  <si>
    <t>XP_002513101.1</t>
  </si>
  <si>
    <t>orange1.1g041586m.g</t>
  </si>
  <si>
    <t>orange1.1g042102m.g</t>
  </si>
  <si>
    <t>XP_002516028.1</t>
  </si>
  <si>
    <t>glycerate dehydrogenase, putative [Ricinus communis]</t>
  </si>
  <si>
    <t>orange1.1g038144m.g</t>
  </si>
  <si>
    <t>ABE65560.1</t>
  </si>
  <si>
    <t>hypothetical protein At5g26620 [Arabidopsis thaliana]</t>
  </si>
  <si>
    <t>orange1.1g031252m.g</t>
  </si>
  <si>
    <t>XP_003602617.1</t>
  </si>
  <si>
    <t>NAD(P)H-quinone oxidoreductase subunit [Medicago truncatula]</t>
  </si>
  <si>
    <t>orange1.1g045692m.g</t>
  </si>
  <si>
    <t>XP_002526696.1</t>
  </si>
  <si>
    <t>protein phosphatase-2c, putative [Ricinus communis] </t>
  </si>
  <si>
    <t>orange1.1g013089m.g</t>
  </si>
  <si>
    <t>ACA04978.1</t>
  </si>
  <si>
    <t>GPI-anchored protein [Bambusa oldhamii]</t>
  </si>
  <si>
    <t>orange1.1g045516m.g</t>
  </si>
  <si>
    <t>XP_003607240.1</t>
  </si>
  <si>
    <t>RNA-binding protein [Medicago truncatula]</t>
  </si>
  <si>
    <t>orange1.1g011835m.g</t>
  </si>
  <si>
    <t>BAE93359.1</t>
  </si>
  <si>
    <t>lycopene epsilon-cyclase [Citrus unshiu]</t>
  </si>
  <si>
    <t>Plant Physiol. 134 (2), 824-837 (2004)</t>
  </si>
  <si>
    <t>orange1.1g019624m.g</t>
  </si>
  <si>
    <t>XP_002527569.1</t>
  </si>
  <si>
    <t>orange1.1g035902m.g</t>
  </si>
  <si>
    <t xml:space="preserve">ACX33888 </t>
  </si>
  <si>
    <t>flavin monooxygenase-like protein [Solanum lycopersicum]</t>
  </si>
  <si>
    <t>Plant Physiol. Biochem. 49 (7), 782-791 (2011)</t>
  </si>
  <si>
    <t>orange1.1g035488m.g</t>
  </si>
  <si>
    <t>ACX33887</t>
  </si>
  <si>
    <t>orange1.1g018782m.g</t>
  </si>
  <si>
    <t>ABL85032.1</t>
  </si>
  <si>
    <t>auxin efflux carrier [Brachypodium sylvaticum]</t>
  </si>
  <si>
    <t>orange1.1g040988m.g</t>
  </si>
  <si>
    <t>XP_003593664.1</t>
  </si>
  <si>
    <t>Auxin response factor [Medicago truncatula]</t>
  </si>
  <si>
    <t>orange1.1g040932m.g</t>
  </si>
  <si>
    <t>XP_003604019.1</t>
  </si>
  <si>
    <t>Auxin-induced protein 6B [Medicago truncatula]</t>
  </si>
  <si>
    <t>orange1.1g019173m.g</t>
  </si>
  <si>
    <t>XP_002278643.1</t>
  </si>
  <si>
    <t>auxin-induced protein PCNT115 [Vitis vinifera]</t>
  </si>
  <si>
    <t>4,0 / 15,5 / 14</t>
  </si>
  <si>
    <t>orange1.1g011573m.g</t>
  </si>
  <si>
    <t>CAH10209.1</t>
  </si>
  <si>
    <t>Cell Division Protein AAA ATPase family [Triticum aestivum] </t>
  </si>
  <si>
    <t>orange1.1g020177m.g</t>
  </si>
  <si>
    <t>CAB61221</t>
  </si>
  <si>
    <t>cyclin D1 [Antirrhinum majus]</t>
  </si>
  <si>
    <t>Plant Physiol. 122 (4), 1137-1148 (2000)</t>
  </si>
  <si>
    <t>orange1.1g041266m.g</t>
  </si>
  <si>
    <t>NP_001234328</t>
  </si>
  <si>
    <t>self-pruning interacting protein 1 [Solanum lycopersicum]</t>
  </si>
  <si>
    <t>Plant Cell 13 (12), 2687-2702 (2001)</t>
  </si>
  <si>
    <t>orange1.1g015627m.g</t>
  </si>
  <si>
    <t>CAB95727</t>
  </si>
  <si>
    <t>transcription factor E2F [Daucus carota]</t>
  </si>
  <si>
    <t>J. Biol. Chem. 275 (25), 19258-19267 (2000); FEBS Lett. 460 (1), 117-122 (1999)</t>
  </si>
  <si>
    <t>orange1.1g010756m.g</t>
  </si>
  <si>
    <t>AAC25423</t>
  </si>
  <si>
    <t>calcium-dependent protein kinase [Nicotiana tabacum]</t>
  </si>
  <si>
    <t>Plant Mol. Biol. 39 (5), 991-1001 (1999); Plant Mol Biol. 52(5):1011-24 (2003)</t>
  </si>
  <si>
    <t>14,7 / 26,8</t>
  </si>
  <si>
    <t>orange1.1g012705m.g</t>
  </si>
  <si>
    <t>XP_002514720.1</t>
  </si>
  <si>
    <t>Xyloglucan 6-xylosyltransferase, putative [Ricinus communis]</t>
  </si>
  <si>
    <t>orange1.1g046652m.g</t>
  </si>
  <si>
    <t>XP_002532518.1</t>
  </si>
  <si>
    <t>Xyloglucan galactosyltransferase KATAMARI1, putative [Ricinus communis] </t>
  </si>
  <si>
    <t>orange1.1g042396m.g</t>
  </si>
  <si>
    <t>AAN10199.1</t>
  </si>
  <si>
    <t>endoxylanase [Carica papaya]</t>
  </si>
  <si>
    <t>orange1.1g037583m.g</t>
  </si>
  <si>
    <t>XP_003607845.1</t>
  </si>
  <si>
    <t>Glucan endo-1,3-beta-glucosidase [Medicago truncatula]</t>
  </si>
  <si>
    <t>orange1.1g016103m.g</t>
  </si>
  <si>
    <t>AAV92904.1</t>
  </si>
  <si>
    <t>Avr9/Cf-9 rapidly elicited protein 246, partial [Nicotiana tabacum]</t>
  </si>
  <si>
    <t>orange1.1g041119m.g</t>
  </si>
  <si>
    <t>ADE41132</t>
  </si>
  <si>
    <t>AP2 domain class transcription factor [Malus x domestica]</t>
  </si>
  <si>
    <t>Plant Physiol. 153 (1), 294-305 (2010)</t>
  </si>
  <si>
    <t>orange1.1g043267m.g</t>
  </si>
  <si>
    <t>XP_002512318.1</t>
  </si>
  <si>
    <t>BRASSINOSTEROID INSENSITIVE 1-associated receptor kinase 1 precursor [Ricinus communis] </t>
  </si>
  <si>
    <t>orange1.1g039072m.g</t>
  </si>
  <si>
    <t>AEV53942</t>
  </si>
  <si>
    <t>cc-nbs-lrr resistance protein RB [Solanum stoloniferum]</t>
  </si>
  <si>
    <t>PLoS Pathog. 8(3):e1002595 (2012)</t>
  </si>
  <si>
    <t>orange1.1g048216m.g</t>
  </si>
  <si>
    <t>ABB88855</t>
  </si>
  <si>
    <t>NBS-LRR disease resistance protein [Oryza sativa Indica Group]</t>
  </si>
  <si>
    <t>Genetics 172 (3), 1901-1914 (2006)</t>
  </si>
  <si>
    <t>orange1.1g048151m.g</t>
  </si>
  <si>
    <t>CAA47374</t>
  </si>
  <si>
    <t>PR1b [Nicotiana tabacum]</t>
  </si>
  <si>
    <t>Plant Mol. Biol. 19 (4), 589-599 (1992); Nucleic Acids Res. 16 (20), 9861 (1988)</t>
  </si>
  <si>
    <t>Plant Physiol. 151 (3), 1048-1065 (2009) UDP-glucosyl transferase [Phaseolus vulgaris] ACZ74670</t>
  </si>
  <si>
    <t>4,7 / 7,0</t>
  </si>
  <si>
    <t>orange1.1g007099m.g</t>
  </si>
  <si>
    <t xml:space="preserve">ACQ76807 </t>
  </si>
  <si>
    <t>WRKY transcription factor 42 [Brassica napus]</t>
  </si>
  <si>
    <t>BMC Plant Biol. 9, 68 (2009); J. Plant Physiol. 164 (8), 969-979 (2007)</t>
  </si>
  <si>
    <t xml:space="preserve">4,0 / 6,0 </t>
  </si>
  <si>
    <t>orange1.1g025824m.g</t>
  </si>
  <si>
    <t>ABE41833</t>
  </si>
  <si>
    <t>caffeoyl-CoA 3-O-methyltransferase [Brassica rapa]</t>
  </si>
  <si>
    <t>J. Integr. Plant Biol. 49 (7), 993-1002 (2007)</t>
  </si>
  <si>
    <t>orange1.1g045101m.g</t>
  </si>
  <si>
    <t xml:space="preserve">ACV52578 </t>
  </si>
  <si>
    <t>late embryogenesis-like protein, partial [Nicotiana benthamiana]</t>
  </si>
  <si>
    <t>J Exp Bot. 63(7):2421-35 (2012)</t>
  </si>
  <si>
    <t xml:space="preserve">-5,8 </t>
  </si>
  <si>
    <t>orange1.1g043027m.g</t>
  </si>
  <si>
    <t>ABQ42566.1</t>
  </si>
  <si>
    <t>thaumatin-like protein [Actinidia deliciosa]</t>
  </si>
  <si>
    <t>orange1.1g042296m.g</t>
  </si>
  <si>
    <t>AAT08953</t>
  </si>
  <si>
    <t>CC-NBS-LRR [Helianthus annuus]</t>
  </si>
  <si>
    <t>Theor. Appl. Genet. 109 (1), 176-185 (2004)</t>
  </si>
  <si>
    <t>orange1.1g038601m.g</t>
  </si>
  <si>
    <t>ACI12883</t>
  </si>
  <si>
    <t>R1MYB1 protein [Saccharum hybrid cultivar Q117]</t>
  </si>
  <si>
    <t>Planta 229 (3), 549-558 (2009)</t>
  </si>
  <si>
    <t>orange1.1g037502m.g</t>
  </si>
  <si>
    <t>ADL36651.1</t>
  </si>
  <si>
    <t>C3HL domain class transcription factor [Malus x domestica]</t>
  </si>
  <si>
    <t>orange1.1g043458m.g</t>
  </si>
  <si>
    <t>AEV43364.1</t>
  </si>
  <si>
    <t>VirE2-interacting protein 2-like protein [Citrus sinensis]</t>
  </si>
  <si>
    <t>PLoS One 7(2): e32305</t>
  </si>
  <si>
    <t>orange1.1g039494m.g</t>
  </si>
  <si>
    <t>XP_002519714.1</t>
  </si>
  <si>
    <t>orange1.1g010897m.g</t>
  </si>
  <si>
    <t>AAC24195.1</t>
  </si>
  <si>
    <t>glutamate decarboxylase isozyme 1 [Nicotiana tabacum]</t>
  </si>
  <si>
    <t>Plant Mol. Biol. 27 (6), 1143-1151 (1995)</t>
  </si>
  <si>
    <t>orange1.1g010317m.g</t>
  </si>
  <si>
    <t>XP_002514303.1</t>
  </si>
  <si>
    <t>sugar transporter, putative [Ricinus communis]</t>
  </si>
  <si>
    <t>orange1.1g042534m.g</t>
  </si>
  <si>
    <t>XP_003635479.1</t>
  </si>
  <si>
    <t>6-phosphofructokinase 2-like [Vitis vinifera]</t>
  </si>
  <si>
    <t>orange1.1g024472m.g</t>
  </si>
  <si>
    <t>XP_002266571.1</t>
  </si>
  <si>
    <t>isoaspartyl peptidase/L-asparaginase 1 [Vitis vinifera]</t>
  </si>
  <si>
    <t>orange1.1g042063m.g</t>
  </si>
  <si>
    <t>NP_001233878.1</t>
  </si>
  <si>
    <t>isocitrate lyase [Solanum lycopersicum]</t>
  </si>
  <si>
    <t>orange1.1g012492m.g</t>
  </si>
  <si>
    <t>NP_568394.2</t>
  </si>
  <si>
    <t>Monogalactosyldiacylglycerol synthase 2 [Arabidopsis thaliana]</t>
  </si>
  <si>
    <t>orange1.1g010850m.g</t>
  </si>
  <si>
    <t>XP_002519253.1</t>
  </si>
  <si>
    <t>galactokinase, putative [Ricinus communis]</t>
  </si>
  <si>
    <t>orange1.1g016062m.g</t>
  </si>
  <si>
    <t>XP_002525942.1</t>
  </si>
  <si>
    <t>UDP-glucuronosyltransferase, putative [Ricinus communis]</t>
  </si>
  <si>
    <t>BMC Genomics 13 (1), 175 (2012)</t>
  </si>
  <si>
    <t>orange1.1g023649m.g</t>
  </si>
  <si>
    <t>NP_001238390.1</t>
  </si>
  <si>
    <t>chalcone isomerase 3-like [Glycine max]</t>
  </si>
  <si>
    <t>Plant Physiol. 137 (4), 1375-1388 (2005)</t>
  </si>
  <si>
    <t xml:space="preserve"> -2.8/ -3.0 / 5,6</t>
  </si>
  <si>
    <t>orange1.1g035933m.g</t>
  </si>
  <si>
    <t>XP_003550168.1</t>
  </si>
  <si>
    <t>6-hydroxynicotinate 3-monooxygenase-like [Glycine max]</t>
  </si>
  <si>
    <t>orange1.1g024441m.g</t>
  </si>
  <si>
    <t>AEC11889</t>
  </si>
  <si>
    <t>MYB transcription factor ODO1 [Petunia axillaris]</t>
  </si>
  <si>
    <t>Curr Biol. 21(9):730-9 (2011)</t>
  </si>
  <si>
    <t>orange1.1g003778m.g</t>
  </si>
  <si>
    <t>AAR99483</t>
  </si>
  <si>
    <t>pho1-like protein [Arabidopsis thaliana]</t>
  </si>
  <si>
    <t>Plant Cell 14 (4), 889-902 (2002)</t>
  </si>
  <si>
    <t xml:space="preserve">AAY43006 </t>
  </si>
  <si>
    <t>Na+/H+ antiporter [Glycine max]</t>
  </si>
  <si>
    <t>orange1.1g041631m.g</t>
  </si>
  <si>
    <t>BAJ24877</t>
  </si>
  <si>
    <t>S-locus linked F-box protein type-6 [Petunia x hybrida]</t>
  </si>
  <si>
    <t>3.5 / 4.9 / 3.5</t>
  </si>
  <si>
    <t>orange1.1g037255m.g</t>
  </si>
  <si>
    <t>XP_002517910.1</t>
  </si>
  <si>
    <t>orange1.1g037384m.g</t>
  </si>
  <si>
    <t>XP_002524759.1</t>
  </si>
  <si>
    <t>lipid binding protein, putative [Ricinus communis]</t>
  </si>
  <si>
    <t>orange1.1g009278m.g</t>
  </si>
  <si>
    <t>XP_002509580.1</t>
  </si>
  <si>
    <t>heat shock protein 70 (HSP70)-interacting protein, putative [Ricinus communis]</t>
  </si>
  <si>
    <t>orange1.1g042627m.g</t>
  </si>
  <si>
    <t>XP_003546451.1</t>
  </si>
  <si>
    <t>homeobox-leucine zipper protein HAT14-like [Glycine max]</t>
  </si>
  <si>
    <t>orange1.1g039926m.g</t>
  </si>
  <si>
    <t>XP_003544719.1</t>
  </si>
  <si>
    <t>pirin-like protein-like [Glycine max]</t>
  </si>
  <si>
    <t>orange1.1g037991m.g</t>
  </si>
  <si>
    <t>ADN34072.1</t>
  </si>
  <si>
    <t>ubiquitin-protein ligase [Cucumis melo subsp. melo]</t>
  </si>
  <si>
    <t>orange1.1g001583m.g</t>
  </si>
  <si>
    <t>XP_002532897.1</t>
  </si>
  <si>
    <t>orange1.1g022965m.g</t>
  </si>
  <si>
    <t>XP_003559474.1</t>
  </si>
  <si>
    <t>E3 ubiquitin-protein ligase FANCL-like [Brachypodium distachyon]</t>
  </si>
  <si>
    <t>orange1.1g047083m.g</t>
  </si>
  <si>
    <t>XP_003593755.1</t>
  </si>
  <si>
    <t>F-box/kelch-repeat protein [Medicago truncatula]</t>
  </si>
  <si>
    <t>orange1.1g011352m.g</t>
  </si>
  <si>
    <t>XP_002279715.1</t>
  </si>
  <si>
    <t>probable 26S proteasome non-ATPase regulatory subunit 3 [Vitis vinifera]</t>
  </si>
  <si>
    <t>orange1.1g037094m.g</t>
  </si>
  <si>
    <t>XP_002511308.1</t>
  </si>
  <si>
    <t>orange1.1g036533m.g</t>
  </si>
  <si>
    <t>XP_002526291.1</t>
  </si>
  <si>
    <t>orange1.1g019926m.g</t>
  </si>
  <si>
    <t>XP_002519544.1</t>
  </si>
  <si>
    <t>orange1.1g039417m.g</t>
  </si>
  <si>
    <t>XP_002519746.1</t>
  </si>
  <si>
    <t>orange1.1g048297m.g</t>
  </si>
  <si>
    <t>XP_002522127.1</t>
  </si>
  <si>
    <t>0.018</t>
  </si>
  <si>
    <t>orange1.1g021017m.g</t>
  </si>
  <si>
    <t>XP_002306483.1</t>
  </si>
  <si>
    <t>orange1.1g016441m.g</t>
  </si>
  <si>
    <t>XP_002304372.1</t>
  </si>
  <si>
    <t>orange1.1g030384m.g</t>
  </si>
  <si>
    <t>XP_002308920.1</t>
  </si>
  <si>
    <t>orange1.1g022066m.g</t>
  </si>
  <si>
    <t>XP_002325841.1</t>
  </si>
  <si>
    <t>orange1.1g028615m.g</t>
  </si>
  <si>
    <t>XP_002315542.1</t>
  </si>
  <si>
    <t>orange1.1g043880m.g</t>
  </si>
  <si>
    <t>XP_002531003.1</t>
  </si>
  <si>
    <t>phospholipase C, putative [Ricinus communis]</t>
  </si>
  <si>
    <t>orange1.1g037508m.g</t>
  </si>
  <si>
    <t>XP_002510128.1</t>
  </si>
  <si>
    <t>RNA binding protein, putative [Ricinus communis]</t>
  </si>
  <si>
    <t>orange1.1g046414m.g</t>
  </si>
  <si>
    <t>XP_002533597.1</t>
  </si>
  <si>
    <t>Protein bem46, putative [Ricinus communis]</t>
  </si>
  <si>
    <t>orange1.1g019146m.g</t>
  </si>
  <si>
    <t>NP_172836.1</t>
  </si>
  <si>
    <t>restriction endonuclease, type II-like protein [Arabidopsis thaliana]</t>
  </si>
  <si>
    <t>orange1.1g036968m.g</t>
  </si>
  <si>
    <t>ACU18958.1</t>
  </si>
  <si>
    <t>unknown [Glycine max]</t>
  </si>
  <si>
    <t>orange1.1g033265m.g</t>
  </si>
  <si>
    <t>CBI21556.3</t>
  </si>
  <si>
    <t>orange1.1g039833m.g</t>
  </si>
  <si>
    <t>ABC59078.1</t>
  </si>
  <si>
    <t>cytochrome P450 monooxygenase CYP72A59 [Medicago truncatula]</t>
  </si>
  <si>
    <t>orange1.1g027047m.g</t>
  </si>
  <si>
    <t>XP_002511183.1</t>
  </si>
  <si>
    <t>deoxycytidylate deaminase, putative [Ricinus communis]</t>
  </si>
  <si>
    <t>orange1.1g045610m.g</t>
  </si>
  <si>
    <t>XP_003634495.1</t>
  </si>
  <si>
    <t>protein MKS1-like [Vitis vinifera]</t>
  </si>
  <si>
    <t>orange1.1g022676m.g</t>
  </si>
  <si>
    <t>NP_180809.2</t>
  </si>
  <si>
    <t>Stress responsive alpha-beta barrel domain protein [Arabidopsis thaliana]</t>
  </si>
  <si>
    <t>orange1.1g008039m.g</t>
  </si>
  <si>
    <t>NP_191816.1</t>
  </si>
  <si>
    <t>tetratricopeptide repeat-containing protein [Arabidopsis thaliana]</t>
  </si>
  <si>
    <t>orange1.1g000986m.g</t>
  </si>
  <si>
    <t>XP_002327449.1</t>
  </si>
  <si>
    <t>aminophospholipid ATPase [Populus trichocarpa]</t>
  </si>
  <si>
    <t>orange1.1g045836m.g</t>
  </si>
  <si>
    <t>NP_176758.1</t>
  </si>
  <si>
    <t>glutathione S-transferase [Arabidopsis thaliana]</t>
  </si>
  <si>
    <t>orange1.1g040736m.g</t>
  </si>
  <si>
    <t>NP_565745.1</t>
  </si>
  <si>
    <t>serine protease [Arabidopsis thaliana]</t>
  </si>
  <si>
    <t>orange1.1g038710m.g</t>
  </si>
  <si>
    <t>BAC41936.1</t>
  </si>
  <si>
    <t>GPI-anchored protein [Arabidopsis thaliana]</t>
  </si>
  <si>
    <t>orange1.1g022907m.g</t>
  </si>
  <si>
    <t>XP_002534452.1</t>
  </si>
  <si>
    <t>proteasome inhibitor, putative [Ricinus communis]</t>
  </si>
  <si>
    <t>orange1.1g005433m.g</t>
  </si>
  <si>
    <t>XP_002533306.1</t>
  </si>
  <si>
    <t>aldehyde dehydrogenase, putative [Ricinus communis]</t>
  </si>
  <si>
    <t>orange1.1g035940m.g</t>
  </si>
  <si>
    <t>CAN75599.1</t>
  </si>
  <si>
    <t>hypothetical protein VITISV_025756 [Vitis vinifera]</t>
  </si>
  <si>
    <t>orange1.1g020710m.g</t>
  </si>
  <si>
    <t>AAF70243.1</t>
  </si>
  <si>
    <t>S-adenosyl-L-methionine Mg-protoporphyrin IX methyltranserase [Nicotiana tabacum]</t>
  </si>
  <si>
    <t>orange1.1g045948m.g</t>
  </si>
  <si>
    <t>CAB81026.1</t>
  </si>
  <si>
    <t>small nuclear ribonucleoprotein homolog [Arabidopsis thaliana]</t>
  </si>
  <si>
    <t>orange1.1g044648m.g</t>
  </si>
  <si>
    <t>NP_001237237.1</t>
  </si>
  <si>
    <t>uncharacterized protein LOC100306593 [Glycine max]</t>
  </si>
  <si>
    <t>orange1.1g009850m.g</t>
  </si>
  <si>
    <t>NP_190696.1</t>
  </si>
  <si>
    <t>tetratricopeptide repeat domain-containing protein [Arabidopsis thaliana]</t>
  </si>
  <si>
    <t>orange1.1g011030m.g</t>
  </si>
  <si>
    <t xml:space="preserve">CAC80883 </t>
  </si>
  <si>
    <t>geraniol 10-hydroxylase [Catharanthus roseus]</t>
  </si>
  <si>
    <t>FEBS Lett. 508 (2), 215-220 (2001)</t>
  </si>
  <si>
    <t>orange1.1g030768m.g</t>
  </si>
  <si>
    <t>XP_002511675.1</t>
  </si>
  <si>
    <t>Auxin-induced protein X10A, putative [Ricinus communis]</t>
  </si>
  <si>
    <t>orange1.1g030553m.g</t>
  </si>
  <si>
    <t>ABQ42152.1</t>
  </si>
  <si>
    <t>putative auxin-regulated protein [Sonneratia alba]</t>
  </si>
  <si>
    <t>orange1.1g021982m.g</t>
  </si>
  <si>
    <t xml:space="preserve">CAA65982 </t>
  </si>
  <si>
    <t>cyclin-dependent kinase cdc2MsF [Medicago sativa]</t>
  </si>
  <si>
    <t>Plant Cell 9 (2), 223-235 (1997)</t>
  </si>
  <si>
    <t>orange1.1g020467m.g</t>
  </si>
  <si>
    <t>NP_194627.1</t>
  </si>
  <si>
    <t>cyclin-dependent kinase F-1 [Arabidopsis thaliana]</t>
  </si>
  <si>
    <t>PthA2 vs GUS/ PthA4 vs GUS</t>
  </si>
  <si>
    <t>5,4 / 11,8</t>
  </si>
  <si>
    <t>orange1.1g034078m.g</t>
  </si>
  <si>
    <t xml:space="preserve">CAB45241   </t>
  </si>
  <si>
    <t>Gibberellin-regulated protein GEG [Gerbera hybrid cultivar]</t>
  </si>
  <si>
    <t>Plant Cell 11 (6), 1093-1104 (1999)</t>
  </si>
  <si>
    <t>orange1.1g035594m.g</t>
  </si>
  <si>
    <t>AEL30893</t>
  </si>
  <si>
    <t>STENOFOLIA 1 [Nicotiana sylvestris]</t>
  </si>
  <si>
    <t>Plant Cell 23 (6), 2125-2142 (2011)</t>
  </si>
  <si>
    <t>orange1.1g035624m.g</t>
  </si>
  <si>
    <t>AAX49538.1</t>
  </si>
  <si>
    <t>cation/H+ exchanger [Arabidopsis thaliana]</t>
  </si>
  <si>
    <t>Plant Physiol. 136 (1), 2532-2547 (2004)</t>
  </si>
  <si>
    <t>orange1.1g003575m.g</t>
  </si>
  <si>
    <t xml:space="preserve">CAA71816 </t>
  </si>
  <si>
    <t>ribonucleotide reductase [Nicotiana tabacum].</t>
  </si>
  <si>
    <t>Plant Mol. Biol. 38 (5), 797-806 (1998)</t>
  </si>
  <si>
    <t>orange1.1g045071m.g</t>
  </si>
  <si>
    <t>AAD01204.1</t>
  </si>
  <si>
    <t>stamina pistilloidia [Pisum sativum]</t>
  </si>
  <si>
    <t>Plant Cell 13 (1), 31-46 (2001)</t>
  </si>
  <si>
    <t>orange1.1g013335m.g</t>
  </si>
  <si>
    <t>CAM58986.1</t>
  </si>
  <si>
    <t>beta tubulin 8 [Hordeum vulgare subsp. vulgare]</t>
  </si>
  <si>
    <t>orange1.1g031418m.g</t>
  </si>
  <si>
    <t>XP_002285184.1</t>
  </si>
  <si>
    <t>chromatin modification-related protein eaf6 [Vitis vinifera]/ histone acetyl transferase</t>
  </si>
  <si>
    <t>orange1.1g012334m.g</t>
  </si>
  <si>
    <t>XP_002300622.1</t>
  </si>
  <si>
    <t>orange1.1g023555m.g</t>
  </si>
  <si>
    <t>S39508</t>
  </si>
  <si>
    <t>alcohol dehydrogenase homolog, ripening-related - tomato (fragment)</t>
  </si>
  <si>
    <t>Plant Mol. Biol. 23 (1), 193-207 (1993)</t>
  </si>
  <si>
    <t>orange1.1g007830m.g</t>
  </si>
  <si>
    <t>XP_002532945.1</t>
  </si>
  <si>
    <t>Pectinesterase-3 precursor, putative [Ricinus communis]</t>
  </si>
  <si>
    <t>orange1.1g008592m.g</t>
  </si>
  <si>
    <t xml:space="preserve">AAB17194   </t>
  </si>
  <si>
    <t>laccase [Liriodendron tulipifera]</t>
  </si>
  <si>
    <t>Plant Mol. Biol. 40 (1), 23-35 (1999)</t>
  </si>
  <si>
    <t>orange1.1g009598m.g</t>
  </si>
  <si>
    <t>AAC99312.1</t>
  </si>
  <si>
    <t>fatty acid elongase 3-ketoacyl-CoA synthase 1 [Arabidopsis thaliana]</t>
  </si>
  <si>
    <t>Plant J. 17 (2), 119-130 (1999)</t>
  </si>
  <si>
    <t>14,1 / 5,2</t>
  </si>
  <si>
    <t>orange1.1g045684m.g</t>
  </si>
  <si>
    <t>ADE41124</t>
  </si>
  <si>
    <t>Plant Physiol. 153 (1), 294-305 (2010); J. Plant Physiol. 168 (4), 375-381 (2011); Plant Cell 20 (11), 3136-3147 (2008); EMBO J. 16 (11), 3207-3218 (1997)</t>
  </si>
  <si>
    <t xml:space="preserve">7,1 / 4,0 </t>
  </si>
  <si>
    <t>orange1.1g044938m.g</t>
  </si>
  <si>
    <t>ACJ54440.1</t>
  </si>
  <si>
    <t>AP2/EREBP transcription factor Pti4 [Solanum tuberosum]</t>
  </si>
  <si>
    <t>Plant Cell 20 (11), 3136-3147 (2008); EMBO J. 16 (11), 3207-3218 (1997)</t>
  </si>
  <si>
    <t>orange1.1g045209m.g</t>
  </si>
  <si>
    <t>AAX19036.1</t>
  </si>
  <si>
    <t>LRR receptor-like protein kinase Hcr2-p7.7 [Solanum pimpinellifolium]</t>
  </si>
  <si>
    <t>orange1.1g040845m.g</t>
  </si>
  <si>
    <t>ABD36510</t>
  </si>
  <si>
    <t>LRR receptor kinase TRKc [Oryza sativa Indica Group]</t>
  </si>
  <si>
    <t>Plant Physiol. 140 (3), 998-1008 (2006)</t>
  </si>
  <si>
    <t>orange1.1g048061m.g</t>
  </si>
  <si>
    <t>XP_002317879.1</t>
  </si>
  <si>
    <t>cc-nbs-lrr resistance protein [Populus trichocarpa]</t>
  </si>
  <si>
    <t>orange1.1g044920m.g</t>
  </si>
  <si>
    <t>AEY11296.1</t>
  </si>
  <si>
    <t>pathogenesis-related protein PR10 [Nicotiana tabacum]</t>
  </si>
  <si>
    <t>orange1.1g035104m.g</t>
  </si>
  <si>
    <t>XP_002325496.1</t>
  </si>
  <si>
    <t>tir-nbs-lrr resistance protein [Populus trichocarpa] </t>
  </si>
  <si>
    <t>orange1.1g041592m.g</t>
  </si>
  <si>
    <t>AAX20033.1</t>
  </si>
  <si>
    <t>GDSL-lipase protein [Capsicum annuum]</t>
  </si>
  <si>
    <t>Biochem. Biophys. Res. Commun. 374 (4), 693-698 (2008); Planta 227 (3), 539-558 (2008)</t>
  </si>
  <si>
    <t>orange1.1g042871m.g</t>
  </si>
  <si>
    <t>ABF81696.1</t>
  </si>
  <si>
    <t>serine/threonine kinase protein [Zea mays]</t>
  </si>
  <si>
    <t>orange1.1g020831m.g</t>
  </si>
  <si>
    <t>ACI14400.1</t>
  </si>
  <si>
    <t>WRKY40-1 transcription factor [Brassica napus]</t>
  </si>
  <si>
    <t xml:space="preserve">BMC Genomics 12 (1), 471 (2011); BMC Plant Biol. 9, 68 (2009); </t>
  </si>
  <si>
    <t>15,3 / 3,4 / 6,5</t>
  </si>
  <si>
    <t>orange1.1g013437m.g</t>
  </si>
  <si>
    <t xml:space="preserve">BAB16426 </t>
  </si>
  <si>
    <t>EIG-I24 [Nicotiana tabacum]</t>
  </si>
  <si>
    <t>J. Gen. Plant Pathol. 67, 89-96 (2001)</t>
  </si>
  <si>
    <t>4,7 / 10,7</t>
  </si>
  <si>
    <t>orange1.1g034459m.g</t>
  </si>
  <si>
    <t>AAG43557.1</t>
  </si>
  <si>
    <t>Avr9/Cf-9 rapidly elicited protein 65 [Nicotiana tabacum]</t>
  </si>
  <si>
    <t>orange1.1g036027m.g</t>
  </si>
  <si>
    <t>AAG43556.1</t>
  </si>
  <si>
    <t>Avr9/Cf-9 rapidly elicited protein 180 [Nicotiana tabacum]</t>
  </si>
  <si>
    <t>orange1.1g017390m.g</t>
  </si>
  <si>
    <t>BAC98494.1</t>
  </si>
  <si>
    <t>AG-motif binding protein-4 [Nicotiana tabacum]</t>
  </si>
  <si>
    <t>Plant J. 36 (4), 550-564 (2003)</t>
  </si>
  <si>
    <t>orange1.1g002382m.g</t>
  </si>
  <si>
    <t xml:space="preserve">CAD10806   </t>
  </si>
  <si>
    <t>nodulation receptor kinase [Pisum sativum]</t>
  </si>
  <si>
    <t>Nature 417 (6892), 962-966 (2002)</t>
  </si>
  <si>
    <t>orange1.1g044676m.g</t>
  </si>
  <si>
    <t>ACZ55220</t>
  </si>
  <si>
    <t>SAM:benzoic acid/salicylic acid carboxyl methyltransferase [Nicotiana alata]</t>
  </si>
  <si>
    <t>Plant Mol. Biol. 72 (3), 311-330 (2010)</t>
  </si>
  <si>
    <t>orange1.1g010164m.g</t>
  </si>
  <si>
    <t xml:space="preserve">AAC25423 </t>
  </si>
  <si>
    <t>Plant Mol. Biol. 39 (5), 991-1001 (1999); Plant Physiol. 2002 May;129(1):156-68.</t>
  </si>
  <si>
    <t>orange1.1g021659m.g</t>
  </si>
  <si>
    <t>XP_003596919.1</t>
  </si>
  <si>
    <t>Wall-associated receptor kinase-like protein [Medicago truncatula]</t>
  </si>
  <si>
    <t>orange1.1g003720m.g</t>
  </si>
  <si>
    <t>XP_002515042.1</t>
  </si>
  <si>
    <t>Oxysterol-binding protein, putative [Ricinus communis]</t>
  </si>
  <si>
    <t>Stress responses</t>
  </si>
  <si>
    <t>Gene 407 (1-2), 12-20 (2008)</t>
  </si>
  <si>
    <t>orange1.1g038824m.g</t>
  </si>
  <si>
    <t>orange1.1g025998m.g</t>
  </si>
  <si>
    <t xml:space="preserve">CAA66601   </t>
  </si>
  <si>
    <t>Zn finger protein, partial [Nicotiana tabacum]</t>
  </si>
  <si>
    <t>Plant J. 10 (2), 215-223 (1996)</t>
  </si>
  <si>
    <t>orange1.1g011736m.g</t>
  </si>
  <si>
    <t xml:space="preserve">AF036301_1 </t>
  </si>
  <si>
    <t>scarecrow-like 3, partial [Arabidopsis thaliana]</t>
  </si>
  <si>
    <t>Plant J. 18 (1), 111-119 (1999)</t>
  </si>
  <si>
    <t>orange1.1g032323m.g</t>
  </si>
  <si>
    <t xml:space="preserve">AAQ18141  </t>
  </si>
  <si>
    <t>poly(A)-binding protein C-terminal interacting protein 6 [Cucumis sativus]</t>
  </si>
  <si>
    <t>Plant Mol. Biol. 54 (1), 85-98 (2004)</t>
  </si>
  <si>
    <t>orange1.1g043999m.g</t>
  </si>
  <si>
    <t>CCD31439.1</t>
  </si>
  <si>
    <t>RNA processing factor 3 [Arabidopsis thaliana]</t>
  </si>
  <si>
    <t>Plant Physiol. 2011 Nov;157(3):1430-9.</t>
  </si>
  <si>
    <t>orange1.1g001061m.g</t>
  </si>
  <si>
    <t>NP_196999.1</t>
  </si>
  <si>
    <t>alpha-mannosidase II [Arabidopsis thaliana]</t>
  </si>
  <si>
    <t>orange1.1g003648m.g</t>
  </si>
  <si>
    <t>NP_001234356</t>
  </si>
  <si>
    <t>cullin 4 [Solanum lycopersicum]</t>
  </si>
  <si>
    <t>Plant J. 55 (1), 89-103 (2008)</t>
  </si>
  <si>
    <t>orange1.1g041575m.g</t>
  </si>
  <si>
    <t>NP_001236179.1</t>
  </si>
  <si>
    <t>cytochrome P450 CYP82C1 [Glycine max]</t>
  </si>
  <si>
    <t>Proc. Natl. Acad. Sci. U.S.A. 96 (4), 1750-1755 (1999)</t>
  </si>
  <si>
    <t>orange1.1g039591m.g</t>
  </si>
  <si>
    <t>XP_002533367.1</t>
  </si>
  <si>
    <t>Nicotianamine synthase, putative [Ricinus communis]</t>
  </si>
  <si>
    <t>PthA2 and 4 vs GUS</t>
  </si>
  <si>
    <t>-3,4 / -5,7</t>
  </si>
  <si>
    <t>orange1.1g042698m.g</t>
  </si>
  <si>
    <t>XP_002522191.1</t>
  </si>
  <si>
    <t>RING-H2 finger protein ATL1L, putative [Ricinus communis]</t>
  </si>
  <si>
    <t>3,5</t>
  </si>
  <si>
    <t>orange1.1g044946m.g</t>
  </si>
  <si>
    <t>CBI21495.3</t>
  </si>
  <si>
    <t>-4,5</t>
  </si>
  <si>
    <t>orange1.1g023081m.g</t>
  </si>
  <si>
    <t>XP_003622972.1</t>
  </si>
  <si>
    <t>Male sterility 5 family protein [Medicago truncatula] </t>
  </si>
  <si>
    <t>orange1.1g018157m.g</t>
  </si>
  <si>
    <t>NP_567757.1</t>
  </si>
  <si>
    <t>molecular chaperone GrpE [Arabidopsis thaliana]</t>
  </si>
  <si>
    <t>orange1.1g011664m.g</t>
  </si>
  <si>
    <t>XP_003626582.1</t>
  </si>
  <si>
    <t>Mitochondrial chaperone BCS1 [Medicago truncatula]</t>
  </si>
  <si>
    <t>orange1.1g042070m.g</t>
  </si>
  <si>
    <t>NP_001237343.1</t>
  </si>
  <si>
    <t>Ca+2-binding EF hand protein [Glycine max]</t>
  </si>
  <si>
    <t>orange1.1g033086m.g</t>
  </si>
  <si>
    <t>XP_003630723.1</t>
  </si>
  <si>
    <t>E3 ubiquitin-protein ligase CG7694 [Medicago truncatula]</t>
  </si>
  <si>
    <t>orange1.1g020465m.g</t>
  </si>
  <si>
    <t>XP_003630913.1</t>
  </si>
  <si>
    <t>F-box protein SKIP28 [Medicago truncatula]</t>
  </si>
  <si>
    <t>orange1.1g031412m.g</t>
  </si>
  <si>
    <t>XP_002297813.1</t>
  </si>
  <si>
    <t>orange1.1g006398m.g</t>
  </si>
  <si>
    <t>XP_002516388.1</t>
  </si>
  <si>
    <t>splicing factor, putative [Ricinus communis]</t>
  </si>
  <si>
    <t>orange1.1g042259m.g</t>
  </si>
  <si>
    <t>XP_002275452.1</t>
  </si>
  <si>
    <t>subtilisin-like protease SDD1-like [Vitis vinifera]</t>
  </si>
  <si>
    <t>orange1.1g007042m.g</t>
  </si>
  <si>
    <t>XP_002520882.1</t>
  </si>
  <si>
    <t>orange1.1g003539m.g</t>
  </si>
  <si>
    <t>XP_002519243.1</t>
  </si>
  <si>
    <t>orange1.1g024608m.g</t>
  </si>
  <si>
    <t>XP_002516471.1</t>
  </si>
  <si>
    <t>orange1.1g037948m.g</t>
  </si>
  <si>
    <t>XP_002517989.1</t>
  </si>
  <si>
    <t>orange1.1g038613m.g</t>
  </si>
  <si>
    <t>XP_002531342.1</t>
  </si>
  <si>
    <t>orange1.1g020246m.g</t>
  </si>
  <si>
    <t>XP_002513786.1</t>
  </si>
  <si>
    <t>orange1.1g039301m.g</t>
  </si>
  <si>
    <t>XP_002311141.1</t>
  </si>
  <si>
    <t>orange1.1g041699m.g</t>
  </si>
  <si>
    <t>XP_002281585.1</t>
  </si>
  <si>
    <t>uncharacterized GPI-anchored protein At1g27950 [Vitis vinifera]</t>
  </si>
  <si>
    <t>orange1.1g043110m.g</t>
  </si>
  <si>
    <t>XP_002526935.1</t>
  </si>
  <si>
    <t>dead box ATP-dependent RNA helicase, putative [Ricinus communis]</t>
  </si>
  <si>
    <t>orange1.1g036081m.g</t>
  </si>
  <si>
    <t>XP_002284588.1</t>
  </si>
  <si>
    <t>probable receptor-like protein kinase At1g11050 [Vitis vinifera]</t>
  </si>
  <si>
    <t>orange1.1g042437m.g</t>
  </si>
  <si>
    <t>XP_002509774.1</t>
  </si>
  <si>
    <t>GTP binding protein, putative [Ricinus communis]</t>
  </si>
  <si>
    <t>orange1.1g042742m.g</t>
  </si>
  <si>
    <t>XP_003601259.1</t>
  </si>
  <si>
    <t>Pantothenate kinase [Medicago truncatula]</t>
  </si>
  <si>
    <t>orange1.1g005108m.g</t>
  </si>
  <si>
    <t>XP_003541820.1</t>
  </si>
  <si>
    <t>TPR repeat-containing thioredoxin TTL1-like [Glycine max]</t>
  </si>
  <si>
    <t>orange1.1g007940m.g</t>
  </si>
  <si>
    <t>XP_002515016.1</t>
  </si>
  <si>
    <t>two-component sensor histidine kinase bacteria, putative [Ricinus communis]</t>
  </si>
  <si>
    <t>-5,2</t>
  </si>
  <si>
    <t>orange1.1g048660m.g</t>
  </si>
  <si>
    <t>XP_002511471.1</t>
  </si>
  <si>
    <t>two-component sensor protein histidine protein kinase, putative [Ricinus communis]</t>
  </si>
  <si>
    <t>orange1.1g038542m.g</t>
  </si>
  <si>
    <t>XP_003588753.1</t>
  </si>
  <si>
    <t>Pentatricopeptide repeat-containing protein [Medicago truncatula]</t>
  </si>
  <si>
    <t>orange1.1g040072m.g</t>
  </si>
  <si>
    <t>XP_002532003.1</t>
  </si>
  <si>
    <t>Calcium-binding protein, putative [Ricinus communis]</t>
  </si>
  <si>
    <t>orange1.1g009192m.g</t>
  </si>
  <si>
    <t>XP_003611216.1</t>
  </si>
  <si>
    <t>Multidrug and toxin extrusion protein [Medicago truncatula]</t>
  </si>
  <si>
    <t>orange1.1g025729m.g</t>
  </si>
  <si>
    <t>XP_002530826.1</t>
  </si>
  <si>
    <t>proteasome subunit alpha type, putative [Ricinus communis]</t>
  </si>
  <si>
    <t>orange1.1g045824m.g</t>
  </si>
  <si>
    <t>XP_002517052.1</t>
  </si>
  <si>
    <t>RNA binding protein, putative [Ricinus communis]/ self incompatibility protein</t>
  </si>
  <si>
    <t>orange1.1g022380m.g</t>
  </si>
  <si>
    <t>XP_003624255.1</t>
  </si>
  <si>
    <t>AT-hook DNA-binding protein [Medicago truncatula]</t>
  </si>
  <si>
    <t>orange1.1g042021m.g</t>
  </si>
  <si>
    <t>XP_002525714.1</t>
  </si>
  <si>
    <t>Early nodulin 55-2 precursor, putative [Ricinus communis]</t>
  </si>
  <si>
    <t>orange1.1g039485m.g</t>
  </si>
  <si>
    <t>XP_002277297.1</t>
  </si>
  <si>
    <t>calcium-binding mitochondrial carrier protein SCaMC-1 [Vitis vinifera] </t>
  </si>
  <si>
    <t>orange1.1g018253m.g</t>
  </si>
  <si>
    <t>XP_002521713.1</t>
  </si>
  <si>
    <t>dihydrodipicolinate synthase, putative [Ricinus communis]</t>
  </si>
  <si>
    <t>orange1.1g038258m.g</t>
  </si>
  <si>
    <t>NP_196007.1</t>
  </si>
  <si>
    <t>Glutaredoxin family protein [Arabidopsis thaliana]</t>
  </si>
  <si>
    <t>orange1.1g030791m.g</t>
  </si>
  <si>
    <t>XP_003536611.1</t>
  </si>
  <si>
    <t>PRKR-interacting protein 1-like [Glycine max]</t>
  </si>
  <si>
    <t>orange1.1g022829m.g</t>
  </si>
  <si>
    <t>XP_003631261.1</t>
  </si>
  <si>
    <t>probable inactive poly [ADP-ribose] polymerase SRO2-like [Vitis vinifera</t>
  </si>
  <si>
    <t>orange1.1g029103m.g</t>
  </si>
  <si>
    <t>XP_002284542.1</t>
  </si>
  <si>
    <t>ras-related protein RHN1 isoform 1 [Vitis vinifera]</t>
  </si>
  <si>
    <t>orange1.1g002477m.g</t>
  </si>
  <si>
    <t>XP_002521433.1</t>
  </si>
  <si>
    <t>XPA-binding protein, putative [Ricinus communis</t>
  </si>
  <si>
    <t>orange1.1g036428m.g</t>
  </si>
  <si>
    <t>CAL46259.1</t>
  </si>
  <si>
    <t>cytidine deaminase [Paspalum simplex]</t>
  </si>
  <si>
    <t>orange1.1g029635m.g</t>
  </si>
  <si>
    <t>XP_003630830.1</t>
  </si>
  <si>
    <t>Peptidyl-tRNA hydrolase [Medicago truncatula]</t>
  </si>
  <si>
    <t>orange1.1g017017m.g</t>
  </si>
  <si>
    <t>NP_973972.1</t>
  </si>
  <si>
    <t>purine permease 11 [Arabidopsis thaliana]</t>
  </si>
  <si>
    <t>nd, not determied</t>
  </si>
  <si>
    <t>Functional category and target description</t>
  </si>
  <si>
    <t>Auxin synthesis, mobilization and signaling</t>
  </si>
  <si>
    <t>Cell-wall synthesis and remodelling</t>
  </si>
  <si>
    <t>Disease resistance and defence response</t>
  </si>
  <si>
    <t>Terpene/gibberellin synthesis and signaling</t>
  </si>
  <si>
    <t>GACAAACCCAAACCATCC</t>
  </si>
  <si>
    <t>TAAATACCCCTATCACCT</t>
  </si>
  <si>
    <t>TAAACACCCACTCAACCG</t>
  </si>
  <si>
    <t>TAAACCCCAACACCCACC</t>
  </si>
  <si>
    <t>TATATAACCACCCAATCT</t>
  </si>
  <si>
    <t>TATCAAACCAAACAAACT</t>
  </si>
  <si>
    <t>TCAAACCCCACACCACCG</t>
  </si>
  <si>
    <t>TAAACACCTAACCAACTT</t>
  </si>
  <si>
    <t>TATAAATCCAAACCATCT</t>
  </si>
  <si>
    <t>TAGACACACACACACACA</t>
  </si>
  <si>
    <t>TACACAAATACATCACTT</t>
  </si>
  <si>
    <t>TAAACACACACACACACA</t>
  </si>
  <si>
    <t>TCAAAACCCCCAAAACCC</t>
  </si>
  <si>
    <t>TATAAACAAACACAACCC</t>
  </si>
  <si>
    <t>ACCACACCAACACCAACA</t>
  </si>
  <si>
    <t>CACACACACACACCACTC</t>
  </si>
  <si>
    <t>TAACCACACACAAAAACA</t>
  </si>
  <si>
    <t>TACACAACCACTACAAAT</t>
  </si>
  <si>
    <t>TACACAAACACACACACA</t>
  </si>
  <si>
    <t>TTCACACACACACTCACT</t>
  </si>
  <si>
    <t>TACACTCACCCACCATCA</t>
  </si>
  <si>
    <t>TACTCACACCAACCAACT</t>
  </si>
  <si>
    <t>AATTCACCCACACCACCT</t>
  </si>
  <si>
    <t>TACAACCCCACATCATCA</t>
  </si>
  <si>
    <t>TCCACAACCACAAACCAC</t>
  </si>
  <si>
    <t>TTCATACCCAAACCAAAT</t>
  </si>
  <si>
    <t>TACACACACACACACACA</t>
  </si>
  <si>
    <t>TACACCCACACACACAAA</t>
  </si>
  <si>
    <t>TCAATACACACACAACCA</t>
  </si>
  <si>
    <t>TACAAAACCCCAAAACAT</t>
  </si>
  <si>
    <t>TATATAAACACACAACCC</t>
  </si>
  <si>
    <t>TATACCCCTACACAAACA</t>
  </si>
  <si>
    <t>TACCCAAAAACACTACCA</t>
  </si>
  <si>
    <t>TAAACCCACCCAAAACCT</t>
  </si>
  <si>
    <t>TACACACCAACAACATCG</t>
  </si>
  <si>
    <t>TCCACACACACACGCAAC</t>
  </si>
  <si>
    <t>TAAACACAAACACAACAC</t>
  </si>
  <si>
    <t>TATTTCCCCACATCACCG</t>
  </si>
  <si>
    <t>TCCAAACCCACAACCAAT</t>
  </si>
  <si>
    <t>TATACACCCAAACAATCA</t>
  </si>
  <si>
    <t>TACCCACCTAAACAAACC</t>
  </si>
  <si>
    <t>TCTAAACCCACACTCCCT</t>
  </si>
  <si>
    <t>TACCCCCACCCCCCAAAT</t>
  </si>
  <si>
    <t>TACACACACACACGCACA</t>
  </si>
  <si>
    <t>TCCACACACAAATCACAA</t>
  </si>
  <si>
    <t>TATATAAACAAACCACCC</t>
  </si>
  <si>
    <t>TACAACAACCCCCCACCT</t>
  </si>
  <si>
    <t>TCCACACACACACACACA</t>
  </si>
  <si>
    <t>TACATACATACATAACCT</t>
  </si>
  <si>
    <t>TACACACACATACAACAA</t>
  </si>
  <si>
    <t>TAAACACCTAAAACAACC</t>
  </si>
  <si>
    <t>TACAGACACACATCACAC</t>
  </si>
  <si>
    <t>TAAACACACAAAACACTT</t>
  </si>
  <si>
    <t>AACACACCCACAATACCC</t>
  </si>
  <si>
    <t>TACACACACACACACAAA</t>
  </si>
  <si>
    <t>TCCAAACCCAGACAACCC</t>
  </si>
  <si>
    <t>TACATACCCACACAAAAA</t>
  </si>
  <si>
    <t>TACACACACACACGATAT</t>
  </si>
  <si>
    <t>TACACAACCATCCTACAT</t>
  </si>
  <si>
    <t>TACATCACCACAAACCAT</t>
  </si>
  <si>
    <t>TACAAACAAACACCCCCA</t>
  </si>
  <si>
    <t>TACACACACACACACGCT</t>
  </si>
  <si>
    <t>TATACACACACACACACT</t>
  </si>
  <si>
    <t>TATACACCAATACAACCT</t>
  </si>
  <si>
    <t>TAAAGACTCACACCATCC</t>
  </si>
  <si>
    <t>TAGCCACCCACACCCCAC</t>
  </si>
  <si>
    <t>TACATCCACAAACCAAAT</t>
  </si>
  <si>
    <t>TACATACATACACCACAC</t>
  </si>
  <si>
    <t>CACACACCACCACCACCT</t>
  </si>
  <si>
    <t>TACAAAACAACAACACAT</t>
  </si>
  <si>
    <t>TAAACACCCACAAGACCC</t>
  </si>
  <si>
    <t>TACACAAACACACCATCC</t>
  </si>
  <si>
    <t>TACACACACACACAACAA</t>
  </si>
  <si>
    <t>TACACACACACACAACAC</t>
  </si>
  <si>
    <t>TACACACCCACACAAACA</t>
  </si>
  <si>
    <t>TACACACATTTATAAAT</t>
  </si>
  <si>
    <t>TACACAACTCAAATCAT</t>
  </si>
  <si>
    <t>TAAACCCTTTTCTTAAA</t>
  </si>
  <si>
    <t>TAAACACCTTATCTACT</t>
  </si>
  <si>
    <t>TAAACATCCCTTAAAAT</t>
  </si>
  <si>
    <t>TCCCCATATCTCTCACT</t>
  </si>
  <si>
    <t>TATACAAAACCTTTAAC</t>
  </si>
  <si>
    <t>TACGCACCTTTTTCAAT</t>
  </si>
  <si>
    <t>TACAAACCCCTTTTATA</t>
  </si>
  <si>
    <t>TAAAAACCTCATTCAAA</t>
  </si>
  <si>
    <t>TACACAACTACTTTAGT</t>
  </si>
  <si>
    <t>TACACAAAAATTTTAAC</t>
  </si>
  <si>
    <t>TCCAAATCTATCTTAAT</t>
  </si>
  <si>
    <t>TTCCCACCCCTTACAAA</t>
  </si>
  <si>
    <t>TTCACACCCCTTCACAA</t>
  </si>
  <si>
    <t>TCCACCCATCTCTTTCA</t>
  </si>
  <si>
    <t>TCCAAAACTCTTATAAA</t>
  </si>
  <si>
    <t>TAACCACCTCTTAACAT</t>
  </si>
  <si>
    <t>TACAAACATTTTCTAAA</t>
  </si>
  <si>
    <t>TATAAACCCCTTCAAAT</t>
  </si>
  <si>
    <t>TAAACACCCACTCAACC</t>
  </si>
  <si>
    <t>TACCCAATTATTTTAAT</t>
  </si>
  <si>
    <t>TAACAAACCCTCTTAAT</t>
  </si>
  <si>
    <t>TAAATCCCTACTTCACT</t>
  </si>
  <si>
    <t>TACACTACACTTTCAAC</t>
  </si>
  <si>
    <t>TAAAAACTCCTCTTAAT</t>
  </si>
  <si>
    <t>TAAACCCCACCACTAAT</t>
  </si>
  <si>
    <t>TACACATATATATTAAT</t>
  </si>
  <si>
    <t>TCCACACTCCAATTAAC</t>
  </si>
  <si>
    <t>TAAACACATCCTATAAA</t>
  </si>
  <si>
    <t>TACACACCATATTCAAC</t>
  </si>
  <si>
    <t>TAAATAACTCTTTCCAT</t>
  </si>
  <si>
    <t>TACAAACACTTTTTAAC</t>
  </si>
  <si>
    <t>TACCCATCCCTTCAACT</t>
  </si>
  <si>
    <t>TACACAAATCCATTCAT</t>
  </si>
  <si>
    <t>CTCCATACCTCATTCAA</t>
  </si>
  <si>
    <t>TGCACTAATCTTTTAAC</t>
  </si>
  <si>
    <t>TACACACATTATATAAT</t>
  </si>
  <si>
    <t>TCACCACTTATTATACT</t>
  </si>
  <si>
    <t>TAAACACCTTACCTAAT</t>
  </si>
  <si>
    <t>TACACACAACTTTAAAA</t>
  </si>
  <si>
    <t>TACCCAACCAATTTAAT</t>
  </si>
  <si>
    <t>TCCCACCCTATTTTAAT</t>
  </si>
  <si>
    <t>TACCCACATCCTCCCAA</t>
  </si>
  <si>
    <t>TAACAACCTATTTTAAT</t>
  </si>
  <si>
    <t>TATACCCCCATCCTAAT</t>
  </si>
  <si>
    <t>TACACACCCACACAAAC</t>
  </si>
  <si>
    <t>TAAAAATCACTTTTAAT</t>
  </si>
  <si>
    <t>TACAAACATATTATAAT</t>
  </si>
  <si>
    <t>TAACCCCCACTCTCAAT</t>
  </si>
  <si>
    <t>TATCAAACTCTTTCAAC</t>
  </si>
  <si>
    <t>TATCCACATATCTTCAC</t>
  </si>
  <si>
    <t>TGCACATCTATTCTAAT</t>
  </si>
  <si>
    <t>TCCACAACTCCCCAAAT</t>
  </si>
  <si>
    <t>TAAACACTTCTTCTACT</t>
  </si>
  <si>
    <t>TACCACCTCCCTTCAAC</t>
  </si>
  <si>
    <t>TCTACCCCTCTTCTAAC</t>
  </si>
  <si>
    <t>TAAACACTTCTCTCACT</t>
  </si>
  <si>
    <t>TCAACACCTCTATAAAT</t>
  </si>
  <si>
    <t>TCAATACCTCTTCCAAC</t>
  </si>
  <si>
    <t>TCCCCACTTCTTTTAAA</t>
  </si>
  <si>
    <t>TCCATACCTCCATTAAA</t>
  </si>
  <si>
    <t>TAAATACCACTTTTAAT</t>
  </si>
  <si>
    <t>TACAAATATCTCCTAAT</t>
  </si>
  <si>
    <t>TACCCAACTCCTCAAAT</t>
  </si>
  <si>
    <t>TAAACACCCCTTTGAAT</t>
  </si>
  <si>
    <t>TTCACACCCCTTATAAT</t>
  </si>
  <si>
    <t>TACACATCATTTTTAAT</t>
  </si>
  <si>
    <t>GCCACACACCTTCTCAT</t>
  </si>
  <si>
    <t>TAAATACCTCTCTTCCT</t>
  </si>
  <si>
    <t>TACACACATCTACAAAT</t>
  </si>
  <si>
    <t>TACACACATATCATAAT</t>
  </si>
  <si>
    <t>TACACAAATCTTATCAT</t>
  </si>
  <si>
    <t>TCCCCAACTCTCTTAAC</t>
  </si>
  <si>
    <t>TAAATACCTCTTTTCAC</t>
  </si>
  <si>
    <t>TACAAACCTCTCTTCAA</t>
  </si>
  <si>
    <t>TAAACACATCATTTAAT</t>
  </si>
  <si>
    <t>TCCACACATCTTTCAAT</t>
  </si>
  <si>
    <t>TCCACCCCCCAACCAAAA</t>
  </si>
  <si>
    <t>TCCCCCCCCCCCCCCCCA</t>
  </si>
  <si>
    <t>TATATACACACACAACCT</t>
  </si>
  <si>
    <t>TACCCGCCAACCCCACCA</t>
  </si>
  <si>
    <t>TAACCACCCCAACCAAAT</t>
  </si>
  <si>
    <t>TAGCCACCCACAATACCT</t>
  </si>
  <si>
    <t>TCCAAAACCCAACCAAAT</t>
  </si>
  <si>
    <t>TATACCTCACCACCACCC</t>
  </si>
  <si>
    <t>AACATCCCCACATCACCC</t>
  </si>
  <si>
    <t>TCCAAACCAACCCGCCCT</t>
  </si>
  <si>
    <t>TCCACATCCACACCACAC</t>
  </si>
  <si>
    <t>TACAACCCCACAATAACA</t>
  </si>
  <si>
    <t>TATACACACACACACTCT</t>
  </si>
  <si>
    <t>TACATACACACATACCCT</t>
  </si>
  <si>
    <t>TATCCCCCCCCCCCCCCA</t>
  </si>
  <si>
    <t>TCCATAACCACACAAACA</t>
  </si>
  <si>
    <t>TACATAGCCACAACCCCT</t>
  </si>
  <si>
    <t>TCCAAAACCAAACCCACC</t>
  </si>
  <si>
    <t>TCTCCCACCACCCCACCT</t>
  </si>
  <si>
    <t>TCCGAAACCCCACCACCC</t>
  </si>
  <si>
    <t>TACCCCCCCACCCCGACC</t>
  </si>
  <si>
    <t>TAAACACCTAAATTAAT</t>
  </si>
  <si>
    <t>TACACACATACTCTCAT</t>
  </si>
  <si>
    <t>TACCCCCCTTTTTAACT</t>
  </si>
  <si>
    <t>TAAACAACTAATTTAAT</t>
  </si>
  <si>
    <t>TAAAAAACCCCATTAAT</t>
  </si>
  <si>
    <t>TTCACAACTCTTTTAAA</t>
  </si>
  <si>
    <t>TAACCCCCCCTCTCACC</t>
  </si>
  <si>
    <t>TGAACACTTCTTTTATT</t>
  </si>
  <si>
    <t>TACACCATCTTTTTAAC</t>
  </si>
  <si>
    <t>TACACACTTAACCCAAT</t>
  </si>
  <si>
    <t>TAAACCCCTCATCCAAT</t>
  </si>
  <si>
    <t>TACACACCACTCCGAAT</t>
  </si>
  <si>
    <t>TACACTCTTTTTTTCCT</t>
  </si>
  <si>
    <t>TACACATCTCATCTCAC</t>
  </si>
  <si>
    <t>TACATAACTCTCCTAAA</t>
  </si>
  <si>
    <t>TAAAAACCTCTACTAAA</t>
  </si>
  <si>
    <t>CACAAACCCCTTTTAAT</t>
  </si>
  <si>
    <t>TACACCACCTTTTTCCT</t>
  </si>
  <si>
    <t>TACACAAAAATTATAAT</t>
  </si>
  <si>
    <t>TATAAACCCCTTTTAAT</t>
  </si>
  <si>
    <t>TAAACACCCCCTTTCAA</t>
  </si>
  <si>
    <t>TCCAAACATATTTTAAT</t>
  </si>
  <si>
    <t>TAATCATCTTCAAAACA</t>
  </si>
  <si>
    <t>TACACCTCTATAAAATA</t>
  </si>
  <si>
    <t>TACACATATATAAAAAA</t>
  </si>
  <si>
    <t>TCAACCTTTTTACCACA</t>
  </si>
  <si>
    <t>TACAAATCTTCCAAAAA</t>
  </si>
  <si>
    <t>TAAATATATTTAAAACA</t>
  </si>
  <si>
    <t>TATACAACTTAAAAAAT</t>
  </si>
  <si>
    <t>TATAAATATTTAAAATT</t>
  </si>
  <si>
    <t>TACACATTTTAAAACAT</t>
  </si>
  <si>
    <t>TCCCCCTATTTAAAACC</t>
  </si>
  <si>
    <t>TAAACCTCTTTAAAACC</t>
  </si>
  <si>
    <t>AACCCATATCTAAAACT</t>
  </si>
  <si>
    <t>TACACATCCTAAAATCC</t>
  </si>
  <si>
    <t>TCAAAATCCTTAAAAAC</t>
  </si>
  <si>
    <t>TACATTTCTTCACAACT</t>
  </si>
  <si>
    <t>TACAAATCTCAAAAATT</t>
  </si>
  <si>
    <t>TCAAAACCTTAAAAACA</t>
  </si>
  <si>
    <t>TACAAAACTTTCAAAAT</t>
  </si>
  <si>
    <t>TATAAATATCCAAAACT</t>
  </si>
  <si>
    <t>TACAAATCTCCAAACTT</t>
  </si>
  <si>
    <t>TCCACAGCCTCAAAACT</t>
  </si>
  <si>
    <t>TAAACATATTAACAACA</t>
  </si>
  <si>
    <t>TCCAAATCTTCAACACC</t>
  </si>
  <si>
    <t>TAAATATCCCTACACCT</t>
  </si>
  <si>
    <t>TCCACATATTTACCACT</t>
  </si>
  <si>
    <t>TACACATCCACCAACCC</t>
  </si>
  <si>
    <t>TACAAAACCCCAAAACA</t>
  </si>
  <si>
    <t>TACACACACATACAACA</t>
  </si>
  <si>
    <t>TCCCACCCCTTACAAAT</t>
  </si>
  <si>
    <t>TACAAAAATTTAAAAAT</t>
  </si>
  <si>
    <t>TCCAACCTTCTAAAACT</t>
  </si>
  <si>
    <t>TACAACCACCTAACACC</t>
  </si>
  <si>
    <t>TTGTATATTTTCAACAA</t>
  </si>
  <si>
    <t>TTGGCTTATATAATTGG</t>
  </si>
  <si>
    <t>TACACATCCTTCACATA</t>
  </si>
  <si>
    <t>TACACCTCCTTGAACCT</t>
  </si>
  <si>
    <t>TCCCCACTTTTAAAACT</t>
  </si>
  <si>
    <t>TACACAACCCTACACAT</t>
  </si>
  <si>
    <t>TATATATCTTTACAAAT</t>
  </si>
  <si>
    <t>TTCACATCATAAAAACT</t>
  </si>
  <si>
    <t>TATACATAACTAAAACC</t>
  </si>
  <si>
    <t>TCCACGTCATCAAAACT</t>
  </si>
  <si>
    <t>TACCCATATTAAAAAAT</t>
  </si>
  <si>
    <t>TACACATTTTTAAATCT</t>
  </si>
  <si>
    <t>TACACATTTTAAACAAT</t>
  </si>
  <si>
    <t>TACACATCCACAAAATT</t>
  </si>
  <si>
    <t>TAAAAATATTTAAAAAC</t>
  </si>
  <si>
    <t>TAACCATCATCAAAAAT</t>
  </si>
  <si>
    <t>TAAAAAACACTAAAACT</t>
  </si>
  <si>
    <t>TACACACTTCCACAACT</t>
  </si>
  <si>
    <t>TACACACACACACAACA</t>
  </si>
  <si>
    <t>TAAACACCTAACCAACT</t>
  </si>
  <si>
    <t>TCAAAACCCCCAAAACC</t>
  </si>
  <si>
    <t>TACCAATATTAAAACCT</t>
  </si>
  <si>
    <t>TACAAATACTAAAAACC</t>
  </si>
  <si>
    <t>TATAAACCTTTAAACCC</t>
  </si>
  <si>
    <t>TAAACACCTCCAAAATC</t>
  </si>
  <si>
    <t>TACACAAATCCAAAAAC</t>
  </si>
  <si>
    <t>TACACATCATTAAAAAT</t>
  </si>
  <si>
    <t>TAAAAACCCATCAAACT</t>
  </si>
  <si>
    <t>TACAAAATCTTAAAAAT</t>
  </si>
  <si>
    <t>TGCACATCCTAAACTCT</t>
  </si>
  <si>
    <t>TACATATTTTTAACACT</t>
  </si>
  <si>
    <t>TATAAATATATAAAACT</t>
  </si>
  <si>
    <t>TAAACAACCCTCAAAAC</t>
  </si>
  <si>
    <t>TACACACAACTAAAATT</t>
  </si>
  <si>
    <t>TACACATCTTTAACATT</t>
  </si>
  <si>
    <t>TACCAATCCTCCAAATC</t>
  </si>
  <si>
    <t>TACACACACATAAAATT</t>
  </si>
  <si>
    <t>TACACATACATAAACAC</t>
  </si>
  <si>
    <t>TCCCCCACTTCAAAACC</t>
  </si>
  <si>
    <t>TCCCTATCTTCAAACCT</t>
  </si>
  <si>
    <t>TACAAATATTTACAACA</t>
  </si>
  <si>
    <t>TACCCACCTCTAAAGCT</t>
  </si>
  <si>
    <t>TACAAATCCCTAAAACA</t>
  </si>
  <si>
    <t>TCCCCATCATTAAAAAC</t>
  </si>
  <si>
    <t>TCCCACCCTTTAAAACT</t>
  </si>
  <si>
    <t>TACACACAATTAAAATT</t>
  </si>
  <si>
    <t>TCCAAATCTTAAACACT</t>
  </si>
  <si>
    <t>TAAAAACCTTTAAAATC</t>
  </si>
  <si>
    <t>TACACCTCCACAAACTT</t>
  </si>
  <si>
    <t>TCCACCTATTTCCCATT</t>
  </si>
  <si>
    <t>TACACAAATTAAAAACT</t>
  </si>
  <si>
    <t>TCCAAATCTTTAAAACC</t>
  </si>
  <si>
    <t>TACACAAAATTAAAACA</t>
  </si>
  <si>
    <t>TACACAAATCCAAACCT</t>
  </si>
  <si>
    <t>TACATATCTTAAAAACT</t>
  </si>
  <si>
    <t>TCCAAATCACCAAAACC</t>
  </si>
  <si>
    <t>TACACATCTGTAAAAAC</t>
  </si>
  <si>
    <t>TACGCATCCTTAAAAAC</t>
  </si>
  <si>
    <t>TAAACCTATATAAACCT</t>
  </si>
  <si>
    <t>TATACACTTCCAAAACT</t>
  </si>
  <si>
    <t>TATCCATCCCCAAAAAT</t>
  </si>
  <si>
    <t>TCAACATCTCCAAAACA</t>
  </si>
  <si>
    <t>TAAACATCCTCACAAAT</t>
  </si>
  <si>
    <t>TACACATTCCCAAAATT</t>
  </si>
  <si>
    <t>TACAAACCTTTAAAAAA</t>
  </si>
  <si>
    <t>TACAAATCTTAAAAAAT</t>
  </si>
  <si>
    <t>TAAAAAATCATTCTCCCTT</t>
  </si>
  <si>
    <t>TACAAATTTATTTCCCCTC</t>
  </si>
  <si>
    <t>TACAAGCCCACTTCTCCTT</t>
  </si>
  <si>
    <t>TCTAACCCATCTCTGTCTT</t>
  </si>
  <si>
    <t>TACAACCTAATTTTTCCCT</t>
  </si>
  <si>
    <t>TATAAAACCCCCTTAAATT</t>
  </si>
  <si>
    <t>TATAAAACTCAATTCCCAT</t>
  </si>
  <si>
    <t>TAAAAACCTCCACTGCTCA</t>
  </si>
  <si>
    <t>AACCAAAACCCTTTGCTTC</t>
  </si>
  <si>
    <t>AAAAAATTATAACAGAATC</t>
  </si>
  <si>
    <t>TACAAACATATATTGCTTT</t>
  </si>
  <si>
    <t>TCCAATCTAATTTCGCCTT</t>
  </si>
  <si>
    <t>TATAAACCCCTTTTGCCTT</t>
  </si>
  <si>
    <t>TATAAACCCCTCCGCCCTT</t>
  </si>
  <si>
    <t>TCCAAACCACTCTTCGCCT</t>
  </si>
  <si>
    <t>TACAAACAAATATTCCTCT</t>
  </si>
  <si>
    <t>TCACAATCTTTCTTTCCTT</t>
  </si>
  <si>
    <t>TATAAACACCCTCTTCCTT</t>
  </si>
  <si>
    <t>TACCCACCCTCTTAACCTA</t>
  </si>
  <si>
    <t>TAAAACCCTCTTTTCTATT</t>
  </si>
  <si>
    <t>TCCACCCATCTCTTTCATA</t>
  </si>
  <si>
    <t>TACAAGCTTCCTTCTCCAC</t>
  </si>
  <si>
    <t>TAAATACCTCTCTTCCTCT</t>
  </si>
  <si>
    <t>TCCAACCTTCCCCTGCCTG</t>
  </si>
  <si>
    <t>TACAACAACCCCCCACCTC</t>
  </si>
  <si>
    <t>TTGCAACCTCTTCTCCCCT</t>
  </si>
  <si>
    <t>TACAACTCCCTTTTTACTC</t>
  </si>
  <si>
    <t>TACAACCACCTAACACCAT</t>
  </si>
  <si>
    <t>TAAAAACCTCATTCAAATT</t>
  </si>
  <si>
    <t>TATAACCCCATTTTATCTT</t>
  </si>
  <si>
    <t>TACAACAATCTCCTAACTT</t>
  </si>
  <si>
    <t>TAACAAATTCCCTTCTCTT</t>
  </si>
  <si>
    <t>TACAAATATCTCCTGCCAA</t>
  </si>
  <si>
    <t>TATTACAATCTTTTTCCTC</t>
  </si>
  <si>
    <t>TATAAACCCTTCTTCACTC</t>
  </si>
  <si>
    <t>TCCAACCACCCTTTCCCAT</t>
  </si>
  <si>
    <t>TACAAACCTCTCTTCAAAT</t>
  </si>
  <si>
    <t>TCAAAACATCCTTACTCTT</t>
  </si>
  <si>
    <t>TACAAACATAGTTTATCTT</t>
  </si>
  <si>
    <t>TTGGAATTCCATTGGCAGA</t>
  </si>
  <si>
    <t>TAAAAACACATTTTGACTT</t>
  </si>
  <si>
    <t>TACAAAAATATTTTCTCTT</t>
  </si>
  <si>
    <t>TCCAAATCTCATCTCCTTT</t>
  </si>
  <si>
    <t>TAAATACCTCTTTTCACTC</t>
  </si>
  <si>
    <t>TCTCAAACAATTTCCCTCT</t>
  </si>
  <si>
    <t>TTCAAAACTCTCTCTCCCT</t>
  </si>
  <si>
    <t>TAAACACCTCCTTCTCACT</t>
  </si>
  <si>
    <t>TAAAACCCTCGCACTCTTT</t>
  </si>
  <si>
    <t>TACAAAACCCATTTGCCCA</t>
  </si>
  <si>
    <t>TAAAAACCGTTTTTTCTTT</t>
  </si>
  <si>
    <t>TACAAACTCCCTCCATCCT</t>
  </si>
  <si>
    <t>TACTAACCATCATTCTCTT</t>
  </si>
  <si>
    <t>TCCAAAACCATTTTGTCTA</t>
  </si>
  <si>
    <t>TACACAACCATCCTACATC</t>
  </si>
  <si>
    <t>TCTACCCTTATTTTTCCTT</t>
  </si>
  <si>
    <t>TGAACACTTCTTTTATTTT</t>
  </si>
  <si>
    <t>TACAAACCCCTTTTATATT</t>
  </si>
  <si>
    <t>TTCACACCCCTTCACAATT</t>
  </si>
  <si>
    <t>TAAACAACCCATTTTCCTT</t>
  </si>
  <si>
    <t>TATCAAACTCTTTCAACAT</t>
  </si>
  <si>
    <t>TAACCCCCCCTCTCACCCT</t>
  </si>
  <si>
    <t>TATAAATCTTTCCTATTCT</t>
  </si>
  <si>
    <t>TACAAACCACGTTCACCAT</t>
  </si>
  <si>
    <t>TATAAATTTTATTTTCCTT</t>
  </si>
  <si>
    <t>TACAAAAATCTTCTTCTTA</t>
  </si>
  <si>
    <t>TATAAACCCACTTCACATC</t>
  </si>
  <si>
    <t>TACAAAACCCTCACTCTTT</t>
  </si>
  <si>
    <t>TATCAATCAACTTTGCTTT</t>
  </si>
  <si>
    <t>TCAAAACTACCCTTCCATT</t>
  </si>
  <si>
    <t>GCAAACCATCATTTTCCTT</t>
  </si>
  <si>
    <t>TAAAACCCTCCTCTCTCTC</t>
  </si>
  <si>
    <t>TACAAATCCCCTTGCCTCC</t>
  </si>
  <si>
    <t>TTAAAAACTCTTTTCCCCT</t>
  </si>
  <si>
    <t>TTCACGATTATTTTGTTCT</t>
  </si>
  <si>
    <t>TACAAACAAACTATAACTT</t>
  </si>
  <si>
    <t>TAAAAACCCTTTCTCCTCC</t>
  </si>
  <si>
    <t>TATAAATCACTTTTTCCTT</t>
  </si>
  <si>
    <t>TCGAAACTTCCCTTGCCTT</t>
  </si>
  <si>
    <t>TACCCAAACCTCTCTACTC</t>
  </si>
  <si>
    <t>TCCAAAGTCTTTCTCTCTT</t>
  </si>
  <si>
    <t>TAAAAACTTCCTTCTAATT</t>
  </si>
  <si>
    <t>TTCCAACCTTCCTTACTTA</t>
  </si>
  <si>
    <t>TACAAATTATTTCTACCTT</t>
  </si>
  <si>
    <t>TAGAAACATCTTTTCTCTT</t>
  </si>
  <si>
    <t>TAAAAACATTTTTTGACTT</t>
  </si>
  <si>
    <t>TCCCAAAACCTCTTCCCGC</t>
  </si>
  <si>
    <t>TTCACATCTCCTCTTCTTT</t>
  </si>
  <si>
    <t>TTGAGATAATTTTTGAAGT</t>
  </si>
  <si>
    <t>TCCAAATCATTTCTCACTT</t>
  </si>
  <si>
    <t>TCCAGCACTCTTTTATCTC</t>
  </si>
  <si>
    <t>TAAAAAACTCATCTACCCA</t>
  </si>
  <si>
    <t>TAAAAACATCCTCTTCCTC</t>
  </si>
  <si>
    <t>TAAAACCCTCATTCCCCTC</t>
  </si>
  <si>
    <t>TAAAAACTTCTTTCTTCCT</t>
  </si>
  <si>
    <t>TACAATCATCTCTTATCTC</t>
  </si>
  <si>
    <t>TACCAACCTCCTCACCATC</t>
  </si>
  <si>
    <t>TCCAAGCATCCTTTTCCCT</t>
  </si>
  <si>
    <t>TAACGGCATTTTTTGCTTT</t>
  </si>
  <si>
    <t>TCACCATAAAAGTCCCTTC</t>
  </si>
  <si>
    <t>TCTCTATATAAGCACCTTA</t>
  </si>
  <si>
    <t>TATCCATAAAAATCCTTCT</t>
  </si>
  <si>
    <t>TCTCCACACAAATCCCGCT</t>
  </si>
  <si>
    <t>TCTCAAAATCACCACCACC</t>
  </si>
  <si>
    <t>TATAAATATCACCCCCTTG</t>
  </si>
  <si>
    <t>TAACCCTATAAATACCTCC</t>
  </si>
  <si>
    <t>TCCACATCCAACCACATCC</t>
  </si>
  <si>
    <t>TCCCAACCAAACACCACCT</t>
  </si>
  <si>
    <t>TATCCCTATCACTCTCCCT</t>
  </si>
  <si>
    <t>TTTCCACATAACTCAATTT</t>
  </si>
  <si>
    <t>TTCCCATTTCCCTCCCCTC</t>
  </si>
  <si>
    <t>TCCCCATCCAAACCCCTCC</t>
  </si>
  <si>
    <t>TTCATATATACATCAGTCT</t>
  </si>
  <si>
    <t>TCTCTATATAAACCCCTTT</t>
  </si>
  <si>
    <t>TCTCTATATAAACACCCTC</t>
  </si>
  <si>
    <t>TCTTACAAGCACTCCCTTT</t>
  </si>
  <si>
    <t>TCTCAATCTCACTCTCTTT</t>
  </si>
  <si>
    <t>TCTCCATCAAATCATCTTT</t>
  </si>
  <si>
    <t>TCACCCAATAACCCACTTT</t>
  </si>
  <si>
    <t>TCTTTAAATACCTCTCTTC</t>
  </si>
  <si>
    <t>TCACCATAAAACTCACTGC</t>
  </si>
  <si>
    <t>TCTCCATATACCACAACAT</t>
  </si>
  <si>
    <t>TCTACATCAAACTCTCATT</t>
  </si>
  <si>
    <t>TATCAATCACACTCCTTTT</t>
  </si>
  <si>
    <t>TCTCAATATAATTCCTCTT</t>
  </si>
  <si>
    <t>TCCCTATATAAACCCCTTG</t>
  </si>
  <si>
    <t>TTCCTCCATACCTCCATTA</t>
  </si>
  <si>
    <t>TCCCCATCCCCCTCCCCCT</t>
  </si>
  <si>
    <t>TTCCCATATAAACCCCATC</t>
  </si>
  <si>
    <t>TCTCAACCCAAATTCCTCT</t>
  </si>
  <si>
    <t>ATTCCATACAACTCCCTTT</t>
  </si>
  <si>
    <t>TCTTCAAATAAACTCCTCT</t>
  </si>
  <si>
    <t>TTCCCATAACACTCCCCTC</t>
  </si>
  <si>
    <t>TCCCCACATACTCACCTTA</t>
  </si>
  <si>
    <t>TCTCTCAATACCTTCCTTT</t>
  </si>
  <si>
    <t>TCTTCCCACTCATCCATCT</t>
  </si>
  <si>
    <t>TCCTCCTATAAATTCATCC</t>
  </si>
  <si>
    <t>CTTCCCCATAACTCCCACT</t>
  </si>
  <si>
    <t>TATCCATAAAACTAATATT</t>
  </si>
  <si>
    <t>TCAAAATATCATTCTCTCC</t>
  </si>
  <si>
    <t>TCCATATATACCCCCAATC</t>
  </si>
  <si>
    <t>TCTTCATAACCCAACCTTT</t>
  </si>
  <si>
    <t>TTTCCCTATAAACCCCCAT</t>
  </si>
  <si>
    <t>TCTCAATATAATCTCTACA</t>
  </si>
  <si>
    <t>TCTTTATCTTCTTCCTTTT</t>
  </si>
  <si>
    <t>TTTCCATTTACCTCACTTA</t>
  </si>
  <si>
    <t>TCCCCACATCACCCTCATT</t>
  </si>
  <si>
    <t>TCTTCCTTTCACACCCTCA</t>
  </si>
  <si>
    <t>TCCACCCATCACCCCATTT</t>
  </si>
  <si>
    <t>TCTCCACTTCACCCCCATA</t>
  </si>
  <si>
    <t>TTCTCATATAAACCCCTTC</t>
  </si>
  <si>
    <t>TCTACATATAAACCCAATC</t>
  </si>
  <si>
    <t>TCTAAATATAACTCAATTC</t>
  </si>
  <si>
    <t>TCTCCCTATAACTCTCTCT</t>
  </si>
  <si>
    <t>TATCCATAACACTACATAT</t>
  </si>
  <si>
    <t>TCACCAAATCACCCATTTT</t>
  </si>
  <si>
    <t>TTCCTATATAAATCACTTC</t>
  </si>
  <si>
    <t>TAACCAAACAACCCACTTT</t>
  </si>
  <si>
    <t>TATCCATATCACTCTCTCT</t>
  </si>
  <si>
    <t>TCTCTCTCTCTCTCTCTTT</t>
  </si>
  <si>
    <t>TCACTCCACAACTTCCCTT</t>
  </si>
  <si>
    <t>TCTTCATAAACCACCATTT</t>
  </si>
  <si>
    <t>TCTACATATACATCATTTT</t>
  </si>
  <si>
    <t>TCTCCATATAACCTCCTCA</t>
  </si>
  <si>
    <t>TCCCCATACAAATCCCGAA</t>
  </si>
  <si>
    <t>TCTCACTCAAAATACCTTT</t>
  </si>
  <si>
    <t>TCTTCACGCCCCTCTCTCT</t>
  </si>
  <si>
    <t>TCTCCATCTACTTCACTTC</t>
  </si>
  <si>
    <t>TCTCTATATAAAACCCTAT</t>
  </si>
  <si>
    <t>TATCTATCTAACTCCCTTC</t>
  </si>
  <si>
    <t>TCTTTAAATCAATCCCTCT</t>
  </si>
  <si>
    <t>TCTTCCCAAAACACCCTTC</t>
  </si>
  <si>
    <t>TAACAAAACAACTCCCTAT</t>
  </si>
  <si>
    <t>TCTCAATCAAACTCCCTCA</t>
  </si>
  <si>
    <t>TATCTCTCTCACTTCTTTT</t>
  </si>
  <si>
    <t>TCCCCATACAAAACCCTCC</t>
  </si>
  <si>
    <t>TCTCCATATATATCTCTCT</t>
  </si>
  <si>
    <t>TCCACATCTAACCACATCC</t>
  </si>
  <si>
    <t>GCTCCATCTAAAACCCTTC</t>
  </si>
  <si>
    <t>TCCAAATCAAACTCACTTC</t>
  </si>
  <si>
    <t>TCTCTATATAAAAACCCTC</t>
  </si>
  <si>
    <t>TCTTCCCCTCCCTCCCTCT</t>
  </si>
  <si>
    <t>TTTCGGCAAAAATAGATTT</t>
  </si>
  <si>
    <t>TTTCCACATCCACCCATTC</t>
  </si>
  <si>
    <t>TCTCCACAACCTTCCCCTT</t>
  </si>
  <si>
    <t>TCCAAATATAATCCTATTT</t>
  </si>
  <si>
    <t>TCCACATCCAACTACATCC</t>
  </si>
  <si>
    <t>TCTCACTCCAACTCCACAC</t>
  </si>
  <si>
    <t>TCTCTCTCTCTCTCTCTTC</t>
  </si>
  <si>
    <t>TCAACATATAAATCACCTT</t>
  </si>
  <si>
    <t>TCTCCACAAAACAACCTCA</t>
  </si>
  <si>
    <t>TCTCAATTCACCCCCCTCT</t>
  </si>
  <si>
    <t>TCTAAATATAAACCCATTT</t>
  </si>
  <si>
    <t>TCAAAATATCACCACCCCT</t>
  </si>
  <si>
    <t>TATCTATATAAATCCCTTT</t>
  </si>
  <si>
    <t>TCTCCCTCCACTTCTCTTC</t>
  </si>
  <si>
    <t>TAAACAACCTACTCTC</t>
  </si>
  <si>
    <t>TAAAAAATCCACTCTC</t>
  </si>
  <si>
    <t>TAAATAACACAAATTT</t>
  </si>
  <si>
    <t>TAAATAAAAAACCATT</t>
  </si>
  <si>
    <t>TAAATTCCCCACTCCT</t>
  </si>
  <si>
    <t>TAAATAAACCAACCTA</t>
  </si>
  <si>
    <t>TAAATACCCACATCTT</t>
  </si>
  <si>
    <t>TACATAACACCACTTT</t>
  </si>
  <si>
    <t>TAAACAAACCACAACT</t>
  </si>
  <si>
    <t>TAAACAAACCCCCATT</t>
  </si>
  <si>
    <t>TCAAAAACCAACTTCT</t>
  </si>
  <si>
    <t>AGAGAGAGAAACTAAA</t>
  </si>
  <si>
    <t>AAAGGCAATGGAAAGA</t>
  </si>
  <si>
    <t>GCAATCTCAAACAGGC</t>
  </si>
  <si>
    <t>AAAGTATGGGGCACTG</t>
  </si>
  <si>
    <t>AGATTAACGAAGAAGC</t>
  </si>
  <si>
    <t>GACCAAATTTGCAATT</t>
  </si>
  <si>
    <t>CTTCATCAACTTAACT</t>
  </si>
  <si>
    <t>TGCTCTGCTTTATAAA</t>
  </si>
  <si>
    <t>AAGGAATAGGAAATAT</t>
  </si>
  <si>
    <t>ATCAATCCTCATATTT</t>
  </si>
  <si>
    <t>AAAAAAAAAATATAGA</t>
  </si>
  <si>
    <t>CCTCTCCTTCTTTAAT</t>
  </si>
  <si>
    <t>ATTTCTAAGAGGAAAA</t>
  </si>
  <si>
    <t>ATATATACATGCGCGC</t>
  </si>
  <si>
    <t>TTTATTATTACCATCT</t>
  </si>
  <si>
    <t>CGAACCCTTGCACTCA</t>
  </si>
  <si>
    <t>TTGTTAATCAGAAAAG</t>
  </si>
  <si>
    <t>CCGCCATCACTTTCTC</t>
  </si>
  <si>
    <t>AATACCCAGAAAAATC</t>
  </si>
  <si>
    <t>GAAAACGATTACAATT</t>
  </si>
  <si>
    <t>GAACCGTGTCCCTGAA</t>
  </si>
  <si>
    <t>TAACCTACCTCTCTCT</t>
  </si>
  <si>
    <t>ATAACATAGTTTGATC</t>
  </si>
  <si>
    <t>TCCATTCTCCCTTCAC</t>
  </si>
  <si>
    <t>GGGATATTAAAAAAGA</t>
  </si>
  <si>
    <t>TTCTTTAACTGTTTTT</t>
  </si>
  <si>
    <t>AAGTTTTGTTTACTGG</t>
  </si>
  <si>
    <t>AATATTTTCTCTAAGT</t>
  </si>
  <si>
    <t>GATCAATCCGCCTTCT</t>
  </si>
  <si>
    <t>AAAATTAAAAAATCAA</t>
  </si>
  <si>
    <t>AAATTGAATCTTATTT</t>
  </si>
  <si>
    <t>AAATCTGAACCATTAA</t>
  </si>
  <si>
    <t>ACCTTTTTCAGAGTAC</t>
  </si>
  <si>
    <t>CCCCCCCTTTTTTTTT</t>
  </si>
  <si>
    <t>TAGAATCAACTGTTCT</t>
  </si>
  <si>
    <t>AAATAGTGATATAGCA</t>
  </si>
  <si>
    <t>GTACCTCAATTTTCAA</t>
  </si>
  <si>
    <t>AATTAAAGCTTCAAAC</t>
  </si>
  <si>
    <t>GATAAATAAACAACAT</t>
  </si>
  <si>
    <t>TCTTCCACTGAACTCT</t>
  </si>
  <si>
    <t>GCATGAGTCGAATCAT</t>
  </si>
  <si>
    <t>ATATGGTATGATGTAT</t>
  </si>
  <si>
    <t>CAAATAAATTAGTCTT</t>
  </si>
  <si>
    <t>AAGAAATTCAGAGGCA</t>
  </si>
  <si>
    <t>TAAATAACCCCCATTA</t>
  </si>
  <si>
    <t>TAAATAACCCATCTTA</t>
  </si>
  <si>
    <t>TAAACAAAACAATCTT</t>
  </si>
  <si>
    <t>TCAACAACACACTTAC</t>
  </si>
  <si>
    <t>TAAAAAAAAAACTTTT</t>
  </si>
  <si>
    <t>TAAATAATCCAATATT</t>
  </si>
  <si>
    <t>TCAATAACCCATTTCA</t>
  </si>
  <si>
    <t>TCAACAACCACCTTCT</t>
  </si>
  <si>
    <t>TAAACAAAACACATTT</t>
  </si>
  <si>
    <t>TAAATAACATACTTTT</t>
  </si>
  <si>
    <t>TAAATCACACACTTCA</t>
  </si>
  <si>
    <t>TCAATAACCCATTTCT</t>
  </si>
  <si>
    <t>TAACTAATCCACTTAA</t>
  </si>
  <si>
    <t>TAAACAATCCACCTCA</t>
  </si>
  <si>
    <t>TCAATAAAACCCTTTC</t>
  </si>
  <si>
    <t>TAAATCACCAAACCTC</t>
  </si>
  <si>
    <t>TACACCACCAACTCTC</t>
  </si>
  <si>
    <t>TAAATACTACCTTTTT</t>
  </si>
  <si>
    <t>TAAAAACCCCATTCTC</t>
  </si>
  <si>
    <t>TACCAAACCCCCCCTT</t>
  </si>
  <si>
    <t>TAAATAACTCACTTAA</t>
  </si>
  <si>
    <t>TAAACAACCCACTAGT</t>
  </si>
  <si>
    <t>TAAATAATCCAATCCT</t>
  </si>
  <si>
    <t>TCAATAAAACACTTCT</t>
  </si>
  <si>
    <t>TCAATAACACACGTCT</t>
  </si>
  <si>
    <t>TGACAAACTCACTTTT</t>
  </si>
  <si>
    <t>TAAATAAACAAATTTC</t>
  </si>
  <si>
    <t>TAAATAACACACTTTG</t>
  </si>
  <si>
    <t>TAAAAAAAACACTTTT</t>
  </si>
  <si>
    <t>TAACAAATCCACCCTC</t>
  </si>
  <si>
    <t>TAAATAACTCCCTCTC</t>
  </si>
  <si>
    <t>TAAATACACCAATTCT</t>
  </si>
  <si>
    <t>TAAAAAACCCACCACC</t>
  </si>
  <si>
    <t>TAAACCAAAAACCTTC</t>
  </si>
  <si>
    <t>TAAATAACAAAACTTT</t>
  </si>
  <si>
    <t>TAACTAACCCCTTTTT</t>
  </si>
  <si>
    <t>TACATAACCTACTTCT</t>
  </si>
  <si>
    <t>TAAATAACCAACCACC</t>
  </si>
  <si>
    <t>PthC2</t>
  </si>
  <si>
    <t>Pthc2</t>
  </si>
  <si>
    <t>Genet Mol Res. 11(3):3186-3197 (2012)</t>
  </si>
  <si>
    <t>PthA2 and 3</t>
  </si>
  <si>
    <t>PthA3</t>
  </si>
  <si>
    <t>PthA4</t>
  </si>
  <si>
    <t>PthC1</t>
  </si>
  <si>
    <t>PthA2</t>
  </si>
  <si>
    <t>PthA3 and 4</t>
  </si>
  <si>
    <t>PthA1</t>
  </si>
  <si>
    <t>PthA2 and 4</t>
  </si>
  <si>
    <t>Xc and XaC vs H2O 6 hpi</t>
  </si>
  <si>
    <t>Xc + ch vs H2O 8 hpi</t>
  </si>
  <si>
    <t>XaC vs H2O 48 hpi</t>
  </si>
  <si>
    <t>Xc and XaC vs H2O 48 hpi</t>
  </si>
  <si>
    <t>Xc vs XaC 48 hpi</t>
  </si>
  <si>
    <t>Xc vs XaC 6 hpi</t>
  </si>
  <si>
    <t>Xc vs XaC 48 hpi/ Xc + ch vs H2O 8 hpi</t>
  </si>
  <si>
    <t>Xc vs XaC 48 hpi/ PthA2 vs GUS</t>
  </si>
  <si>
    <t>Xc + ch vs H2O 8 hpi/ PthA4 vs GUS</t>
  </si>
  <si>
    <t xml:space="preserve"> Xc + ch vs H2O 8 hpi</t>
  </si>
  <si>
    <t>Xc vs H2O 48 hpi/ Xc + ch vs H2O 8 hpi</t>
  </si>
  <si>
    <t>Xc + ch vs H2O 8 hpi/ Xc vs H2O 48 hpi</t>
  </si>
  <si>
    <t>PthA2 and 4 vs GUS/ Xc + ch vs H2O 8 hpi</t>
  </si>
  <si>
    <t>Xc vs XaC 48 hpi/ Xc vs H2O 48 hpi</t>
  </si>
  <si>
    <t xml:space="preserve">XaC vs H2O 6 and 48 hpi </t>
  </si>
  <si>
    <t>XaC vs H2O 6 hpi/Xc_Xa 48 hpi</t>
  </si>
  <si>
    <t>Xc vs XaC 6 and 48 hpi/ PthA4 vs GUS</t>
  </si>
  <si>
    <t>Xc vs XaC 48 hpi/PthA4 vs GUS/Xc vs H2O 48 hpi</t>
  </si>
  <si>
    <t>XaC vs H2O 6 hpi</t>
  </si>
  <si>
    <t>Xc + ch vs H2O 8 hpi/ XaC vs H2O 48 hpi</t>
  </si>
  <si>
    <t>XaC vs H2O 48 hpi/ PthC1 vs GUS</t>
  </si>
  <si>
    <t xml:space="preserve">XaC vs H2O 48 hpi/ PthA2 and 4 vs GUS </t>
  </si>
  <si>
    <t>Xc vs XaC 6 hpi/ Xc + ch vs H2O 8 hpi</t>
  </si>
  <si>
    <t>PthA1, 2 and 3</t>
  </si>
  <si>
    <r>
      <t xml:space="preserve">Additional file 5. Top one hundred best scoring </t>
    </r>
    <r>
      <rPr>
        <b/>
        <i/>
        <sz val="10"/>
        <rFont val="Arial"/>
      </rPr>
      <t>C. sinensis</t>
    </r>
    <r>
      <rPr>
        <b/>
        <sz val="10"/>
        <rFont val="Arial"/>
      </rPr>
      <t xml:space="preserve"> promoters with predicted EBEs for PthA1, grouped by functional category </t>
    </r>
  </si>
  <si>
    <r>
      <rPr>
        <b/>
        <i/>
        <sz val="10"/>
        <rFont val="Arial"/>
      </rPr>
      <t>e</t>
    </r>
    <r>
      <rPr>
        <b/>
        <sz val="10"/>
        <rFont val="Arial"/>
      </rPr>
      <t>-value</t>
    </r>
  </si>
  <si>
    <r>
      <t>Target gene code</t>
    </r>
    <r>
      <rPr>
        <b/>
        <vertAlign val="superscript"/>
        <sz val="10"/>
        <rFont val="Arial"/>
      </rPr>
      <t>a</t>
    </r>
  </si>
  <si>
    <r>
      <t>Matrix score</t>
    </r>
    <r>
      <rPr>
        <b/>
        <vertAlign val="superscript"/>
        <sz val="10"/>
        <rFont val="Arial"/>
      </rPr>
      <t>b</t>
    </r>
  </si>
  <si>
    <r>
      <t>Relative score</t>
    </r>
    <r>
      <rPr>
        <b/>
        <vertAlign val="superscript"/>
        <sz val="10"/>
        <rFont val="Arial"/>
      </rPr>
      <t>c</t>
    </r>
  </si>
  <si>
    <r>
      <t>EBE to ATG</t>
    </r>
    <r>
      <rPr>
        <b/>
        <vertAlign val="superscript"/>
        <sz val="10"/>
        <rFont val="Arial"/>
      </rPr>
      <t>d</t>
    </r>
  </si>
  <si>
    <r>
      <rPr>
        <vertAlign val="superscript"/>
        <sz val="10"/>
        <rFont val="Arial"/>
      </rPr>
      <t>a</t>
    </r>
    <r>
      <rPr>
        <sz val="10"/>
        <rFont val="Arial"/>
        <family val="2"/>
      </rPr>
      <t xml:space="preserve"> Gene accession code in </t>
    </r>
    <r>
      <rPr>
        <i/>
        <sz val="10"/>
        <rFont val="Arial"/>
      </rPr>
      <t>C. sinensis</t>
    </r>
    <r>
      <rPr>
        <sz val="10"/>
        <rFont val="Arial"/>
        <family val="2"/>
      </rPr>
      <t xml:space="preserve"> genome annotarion project (http://www.citrusgenomedb.org/species/clementina/genome1.0 and http://www.citrusgenomedb.org/species/sinensis/genome1.0).</t>
    </r>
  </si>
  <si>
    <r>
      <rPr>
        <vertAlign val="superscript"/>
        <sz val="10"/>
        <rFont val="Arial"/>
      </rPr>
      <t>b</t>
    </r>
    <r>
      <rPr>
        <sz val="10"/>
        <rFont val="Arial"/>
        <family val="2"/>
      </rPr>
      <t xml:space="preserve"> Score value for the EBE generated by position-specific weight matrix for the PthA1 (see methods).</t>
    </r>
  </si>
  <si>
    <r>
      <rPr>
        <vertAlign val="superscript"/>
        <sz val="10"/>
        <rFont val="Arial"/>
      </rPr>
      <t>c</t>
    </r>
    <r>
      <rPr>
        <sz val="10"/>
        <rFont val="Arial"/>
        <family val="2"/>
      </rPr>
      <t xml:space="preserve"> Ratio of the score assigned for the EBE to the best possible theoric score for PthA1.</t>
    </r>
  </si>
  <si>
    <r>
      <rPr>
        <vertAlign val="superscript"/>
        <sz val="10"/>
        <rFont val="Arial"/>
      </rPr>
      <t>d</t>
    </r>
    <r>
      <rPr>
        <sz val="10"/>
        <rFont val="Arial"/>
        <family val="2"/>
      </rPr>
      <t xml:space="preserve"> Distance of the EBE to the annotated transcriptional start site of the corresponding gene.</t>
    </r>
  </si>
  <si>
    <r>
      <rPr>
        <vertAlign val="superscript"/>
        <sz val="10"/>
        <rFont val="Arial"/>
      </rPr>
      <t>e</t>
    </r>
    <r>
      <rPr>
        <sz val="10"/>
        <rFont val="Arial"/>
        <family val="2"/>
      </rPr>
      <t xml:space="preserve"> Distance of the EBE to the closest putative TATA-box like sequence in the promoter region.</t>
    </r>
  </si>
  <si>
    <r>
      <t>TATA to ATG</t>
    </r>
    <r>
      <rPr>
        <b/>
        <vertAlign val="superscript"/>
        <sz val="10"/>
        <rFont val="Arial"/>
      </rPr>
      <t>e</t>
    </r>
  </si>
  <si>
    <r>
      <t>EBE sequence</t>
    </r>
    <r>
      <rPr>
        <b/>
        <vertAlign val="superscript"/>
        <sz val="10"/>
        <rFont val="Arial"/>
      </rPr>
      <t>f</t>
    </r>
  </si>
  <si>
    <r>
      <t>Other TALE</t>
    </r>
    <r>
      <rPr>
        <b/>
        <vertAlign val="superscript"/>
        <sz val="10"/>
        <rFont val="Arial"/>
      </rPr>
      <t>g</t>
    </r>
  </si>
  <si>
    <r>
      <t>Expression evidence</t>
    </r>
    <r>
      <rPr>
        <b/>
        <vertAlign val="superscript"/>
        <sz val="10"/>
        <rFont val="Arial"/>
      </rPr>
      <t>h</t>
    </r>
  </si>
  <si>
    <r>
      <t>FC</t>
    </r>
    <r>
      <rPr>
        <b/>
        <vertAlign val="superscript"/>
        <sz val="10"/>
        <rFont val="Arial"/>
      </rPr>
      <t>i</t>
    </r>
  </si>
  <si>
    <r>
      <t>Gene ID</t>
    </r>
    <r>
      <rPr>
        <b/>
        <vertAlign val="superscript"/>
        <sz val="10"/>
        <rFont val="Arial"/>
      </rPr>
      <t>j</t>
    </r>
  </si>
  <si>
    <r>
      <t>PthA2</t>
    </r>
    <r>
      <rPr>
        <vertAlign val="superscript"/>
        <sz val="10"/>
        <rFont val="Arial"/>
      </rPr>
      <t>k</t>
    </r>
  </si>
  <si>
    <r>
      <t>PthA2, 3 and 4</t>
    </r>
    <r>
      <rPr>
        <vertAlign val="superscript"/>
        <sz val="10"/>
        <rFont val="Arial"/>
      </rPr>
      <t>k</t>
    </r>
  </si>
  <si>
    <r>
      <t>PthA3 and 4</t>
    </r>
    <r>
      <rPr>
        <vertAlign val="superscript"/>
        <sz val="10"/>
        <rFont val="Arial"/>
      </rPr>
      <t>k</t>
    </r>
  </si>
  <si>
    <r>
      <rPr>
        <vertAlign val="superscript"/>
        <sz val="10"/>
        <rFont val="Arial"/>
      </rPr>
      <t>f</t>
    </r>
    <r>
      <rPr>
        <sz val="10"/>
        <rFont val="Arial"/>
        <family val="2"/>
      </rPr>
      <t xml:space="preserve"> Computational identified effector binding element (EBE) sequence for PthA1 (see methods)</t>
    </r>
  </si>
  <si>
    <r>
      <rPr>
        <vertAlign val="superscript"/>
        <sz val="10"/>
        <rFont val="Arial"/>
      </rPr>
      <t>g</t>
    </r>
    <r>
      <rPr>
        <sz val="10"/>
        <rFont val="Arial"/>
        <family val="2"/>
      </rPr>
      <t xml:space="preserve"> Predicted TAL effectors of </t>
    </r>
    <r>
      <rPr>
        <i/>
        <sz val="10"/>
        <rFont val="Arial"/>
      </rPr>
      <t>X. citri</t>
    </r>
    <r>
      <rPr>
        <sz val="10"/>
        <rFont val="Arial"/>
        <family val="2"/>
      </rPr>
      <t xml:space="preserve"> or </t>
    </r>
    <r>
      <rPr>
        <i/>
        <sz val="10"/>
        <rFont val="Arial"/>
      </rPr>
      <t>X. aurantifolii</t>
    </r>
    <r>
      <rPr>
        <sz val="10"/>
        <rFont val="Arial"/>
        <family val="2"/>
      </rPr>
      <t xml:space="preserve"> also targeting this gene.</t>
    </r>
  </si>
  <si>
    <r>
      <rPr>
        <vertAlign val="superscript"/>
        <sz val="10"/>
        <rFont val="Arial"/>
      </rPr>
      <t>i</t>
    </r>
    <r>
      <rPr>
        <sz val="10"/>
        <rFont val="Arial"/>
        <family val="2"/>
      </rPr>
      <t xml:space="preserve"> Fold changes (FC) values found in the microarray analyses</t>
    </r>
  </si>
  <si>
    <r>
      <rPr>
        <vertAlign val="superscript"/>
        <sz val="10"/>
        <rFont val="Arial"/>
      </rPr>
      <t>h</t>
    </r>
    <r>
      <rPr>
        <sz val="10"/>
        <rFont val="Arial"/>
        <family val="2"/>
      </rPr>
      <t xml:space="preserve"> Microarray gene expression comparisons, where the predicted gene targets appeared significantly up/down regulated.</t>
    </r>
  </si>
  <si>
    <r>
      <t xml:space="preserve">Additional file 5. Top one hundred best scoring </t>
    </r>
    <r>
      <rPr>
        <b/>
        <i/>
        <sz val="10"/>
        <rFont val="Arial"/>
      </rPr>
      <t>C. sinensis</t>
    </r>
    <r>
      <rPr>
        <b/>
        <sz val="10"/>
        <rFont val="Arial"/>
      </rPr>
      <t xml:space="preserve"> promoters with predicted EBEs for PthA2, grouped by functional category</t>
    </r>
  </si>
  <si>
    <r>
      <rPr>
        <vertAlign val="superscript"/>
        <sz val="10"/>
        <rFont val="Arial"/>
      </rPr>
      <t>b</t>
    </r>
    <r>
      <rPr>
        <sz val="10"/>
        <rFont val="Arial"/>
        <family val="2"/>
      </rPr>
      <t xml:space="preserve"> Score value for the EBE generated by position-specific weight matrix for the PthA2 (see methods).</t>
    </r>
  </si>
  <si>
    <r>
      <rPr>
        <vertAlign val="superscript"/>
        <sz val="10"/>
        <rFont val="Arial"/>
      </rPr>
      <t>c</t>
    </r>
    <r>
      <rPr>
        <sz val="10"/>
        <rFont val="Arial"/>
        <family val="2"/>
      </rPr>
      <t xml:space="preserve"> Ratio of the score assigned for the EBE to the best possible theoric score for PthA2.</t>
    </r>
  </si>
  <si>
    <r>
      <t xml:space="preserve">Additional file 5. Top one hundred best scoring </t>
    </r>
    <r>
      <rPr>
        <b/>
        <i/>
        <sz val="10"/>
        <rFont val="Arial"/>
      </rPr>
      <t>C. sinensis</t>
    </r>
    <r>
      <rPr>
        <b/>
        <sz val="10"/>
        <rFont val="Arial"/>
      </rPr>
      <t xml:space="preserve"> promoters with predicted EBEs for PthA3, grouped by functional category</t>
    </r>
  </si>
  <si>
    <r>
      <t>PthA4</t>
    </r>
    <r>
      <rPr>
        <vertAlign val="superscript"/>
        <sz val="10"/>
        <rFont val="Arial"/>
      </rPr>
      <t>k</t>
    </r>
  </si>
  <si>
    <r>
      <t xml:space="preserve">Additional file 5. Top one hundred best scoring </t>
    </r>
    <r>
      <rPr>
        <b/>
        <i/>
        <sz val="10"/>
        <rFont val="Arial"/>
      </rPr>
      <t>C. sinensis</t>
    </r>
    <r>
      <rPr>
        <b/>
        <sz val="10"/>
        <rFont val="Arial"/>
      </rPr>
      <t xml:space="preserve"> promoters with predicted EBEs for PthA4, grouped by functional category</t>
    </r>
  </si>
  <si>
    <r>
      <t>a</t>
    </r>
    <r>
      <rPr>
        <sz val="10"/>
        <rFont val="Arial"/>
        <family val="2"/>
      </rPr>
      <t xml:space="preserve"> Gene accession code in </t>
    </r>
    <r>
      <rPr>
        <i/>
        <sz val="10"/>
        <rFont val="Arial"/>
      </rPr>
      <t>C. sinensis</t>
    </r>
    <r>
      <rPr>
        <sz val="10"/>
        <rFont val="Arial"/>
        <family val="2"/>
      </rPr>
      <t xml:space="preserve"> genome annotarion project (http://www.citrusgenomedb.org/species/clementina/genome1.0 and http://www.citrusgenomedb.org/species/sinensis/genome1.0).</t>
    </r>
  </si>
  <si>
    <r>
      <t>d</t>
    </r>
    <r>
      <rPr>
        <sz val="10"/>
        <rFont val="Arial"/>
        <family val="2"/>
      </rPr>
      <t xml:space="preserve"> Distance of the EBE to the annotated transcriptional start site of the corresponding gene.</t>
    </r>
  </si>
  <si>
    <r>
      <t>e</t>
    </r>
    <r>
      <rPr>
        <sz val="10"/>
        <rFont val="Arial"/>
        <family val="2"/>
      </rPr>
      <t xml:space="preserve"> Distance of the EBE to the closest putative TATA-box like sequence in the promoter region.</t>
    </r>
  </si>
  <si>
    <r>
      <t>g</t>
    </r>
    <r>
      <rPr>
        <sz val="10"/>
        <rFont val="Arial"/>
        <family val="2"/>
      </rPr>
      <t xml:space="preserve"> Predicted TAL effectors of </t>
    </r>
    <r>
      <rPr>
        <i/>
        <sz val="10"/>
        <rFont val="Arial"/>
      </rPr>
      <t>X. citri</t>
    </r>
    <r>
      <rPr>
        <sz val="10"/>
        <rFont val="Arial"/>
        <family val="2"/>
      </rPr>
      <t xml:space="preserve"> or </t>
    </r>
    <r>
      <rPr>
        <i/>
        <sz val="10"/>
        <rFont val="Arial"/>
      </rPr>
      <t>X. aurantifolii</t>
    </r>
    <r>
      <rPr>
        <sz val="10"/>
        <rFont val="Arial"/>
        <family val="2"/>
      </rPr>
      <t xml:space="preserve"> also targeting this gene.</t>
    </r>
  </si>
  <si>
    <r>
      <t>h</t>
    </r>
    <r>
      <rPr>
        <sz val="10"/>
        <rFont val="Arial"/>
        <family val="2"/>
      </rPr>
      <t xml:space="preserve"> Microarray gene expression comparisons, where the predicted gene targets appeared significantly up/down regulated.</t>
    </r>
  </si>
  <si>
    <r>
      <t>i</t>
    </r>
    <r>
      <rPr>
        <sz val="10"/>
        <rFont val="Arial"/>
        <family val="2"/>
      </rPr>
      <t xml:space="preserve"> Fold changes (FC) values found in the microarray analyses</t>
    </r>
  </si>
  <si>
    <r>
      <rPr>
        <vertAlign val="superscript"/>
        <sz val="10"/>
        <rFont val="Arial"/>
      </rPr>
      <t>f</t>
    </r>
    <r>
      <rPr>
        <sz val="10"/>
        <rFont val="Arial"/>
        <family val="2"/>
      </rPr>
      <t xml:space="preserve"> Computational identified effector binding element (EBE) sequence for PthA21 (see methods)</t>
    </r>
  </si>
  <si>
    <r>
      <t>b</t>
    </r>
    <r>
      <rPr>
        <sz val="10"/>
        <rFont val="Arial"/>
        <family val="2"/>
      </rPr>
      <t xml:space="preserve"> Score value for the EBE generated by position-specific weight matrix for the PthA3 (see methods).</t>
    </r>
  </si>
  <si>
    <r>
      <t>c</t>
    </r>
    <r>
      <rPr>
        <sz val="10"/>
        <rFont val="Arial"/>
        <family val="2"/>
      </rPr>
      <t xml:space="preserve"> Ratio of the score assigned for the EBE to the best possible theoric score for PthA3.</t>
    </r>
  </si>
  <si>
    <r>
      <t>f</t>
    </r>
    <r>
      <rPr>
        <sz val="10"/>
        <rFont val="Arial"/>
        <family val="2"/>
      </rPr>
      <t xml:space="preserve"> Computational identified effector binding element (EBE) sequence for PthA3 (see methods)</t>
    </r>
  </si>
  <si>
    <r>
      <t>b</t>
    </r>
    <r>
      <rPr>
        <sz val="10"/>
        <rFont val="Arial"/>
        <family val="2"/>
      </rPr>
      <t xml:space="preserve"> Score value for the EBE generated by position-specific weight matrix for the PthA4 (see methods).</t>
    </r>
  </si>
  <si>
    <r>
      <t>c</t>
    </r>
    <r>
      <rPr>
        <sz val="10"/>
        <rFont val="Arial"/>
        <family val="2"/>
      </rPr>
      <t xml:space="preserve"> Ratio of the score assigned for the EBE to the best possible theoric score for PthA4.</t>
    </r>
  </si>
  <si>
    <r>
      <t>f</t>
    </r>
    <r>
      <rPr>
        <sz val="10"/>
        <rFont val="Arial"/>
        <family val="2"/>
      </rPr>
      <t xml:space="preserve"> Computational identified effector binding element (EBE) sequence for PthA4 (see methods)</t>
    </r>
  </si>
  <si>
    <r>
      <t xml:space="preserve">Additional file 5. Top one hundred best scoring </t>
    </r>
    <r>
      <rPr>
        <b/>
        <i/>
        <sz val="10"/>
        <rFont val="Arial"/>
      </rPr>
      <t>C. sinensis</t>
    </r>
    <r>
      <rPr>
        <b/>
        <sz val="10"/>
        <rFont val="Arial"/>
      </rPr>
      <t xml:space="preserve"> promoters with predicted EBEs for PthC1, grouped by functional category</t>
    </r>
  </si>
  <si>
    <r>
      <t>b</t>
    </r>
    <r>
      <rPr>
        <sz val="10"/>
        <rFont val="Arial"/>
        <family val="2"/>
      </rPr>
      <t xml:space="preserve"> Score value for the EBE generated by position-specific weight matrix for the PthC1 (see methods).</t>
    </r>
  </si>
  <si>
    <r>
      <t>c</t>
    </r>
    <r>
      <rPr>
        <sz val="10"/>
        <rFont val="Arial"/>
        <family val="2"/>
      </rPr>
      <t xml:space="preserve"> Ratio of the score assigned for the EBE to the best possible theoric score for PthC1.</t>
    </r>
  </si>
  <si>
    <r>
      <t>f</t>
    </r>
    <r>
      <rPr>
        <sz val="10"/>
        <rFont val="Arial"/>
        <family val="2"/>
      </rPr>
      <t xml:space="preserve"> Computational identified effector binding element (EBE) sequence for PthC1 (see methods)</t>
    </r>
  </si>
  <si>
    <r>
      <t xml:space="preserve">Additional file 5. Top one hundred best scoring </t>
    </r>
    <r>
      <rPr>
        <b/>
        <i/>
        <sz val="10"/>
        <rFont val="Arial"/>
      </rPr>
      <t>C. sinensis</t>
    </r>
    <r>
      <rPr>
        <b/>
        <sz val="10"/>
        <rFont val="Arial"/>
      </rPr>
      <t xml:space="preserve"> promoters with predicted EBEs for PthC2, grouped by functional category</t>
    </r>
  </si>
  <si>
    <r>
      <t>b</t>
    </r>
    <r>
      <rPr>
        <sz val="10"/>
        <rFont val="Arial"/>
        <family val="2"/>
      </rPr>
      <t xml:space="preserve"> Score value for the EBE generated by position-specific weight matrix for the PthC2 (see methods).</t>
    </r>
  </si>
  <si>
    <r>
      <t>c</t>
    </r>
    <r>
      <rPr>
        <sz val="10"/>
        <rFont val="Arial"/>
        <family val="2"/>
      </rPr>
      <t xml:space="preserve"> Ratio of the score assigned for the EBE to the best possible theoric score for PthC2.</t>
    </r>
  </si>
  <si>
    <r>
      <t>f</t>
    </r>
    <r>
      <rPr>
        <sz val="10"/>
        <rFont val="Arial"/>
        <family val="2"/>
      </rPr>
      <t xml:space="preserve"> Computational identified effector binding element (EBE) sequence for PthC2 (see methods)</t>
    </r>
  </si>
  <si>
    <r>
      <rPr>
        <vertAlign val="superscript"/>
        <sz val="10"/>
        <rFont val="Arial"/>
      </rPr>
      <t>j</t>
    </r>
    <r>
      <rPr>
        <sz val="10"/>
        <rFont val="Arial"/>
        <family val="2"/>
      </rPr>
      <t xml:space="preserve"> Best hit orthologous for the gene code (Column A) in</t>
    </r>
    <r>
      <rPr>
        <i/>
        <sz val="10"/>
        <rFont val="Arial"/>
      </rPr>
      <t xml:space="preserve"> C. sinensis</t>
    </r>
    <r>
      <rPr>
        <sz val="10"/>
        <rFont val="Arial"/>
        <family val="2"/>
      </rPr>
      <t xml:space="preserve"> genome annotarion project</t>
    </r>
  </si>
  <si>
    <r>
      <t>j</t>
    </r>
    <r>
      <rPr>
        <sz val="10"/>
        <rFont val="Arial"/>
        <family val="2"/>
      </rPr>
      <t xml:space="preserve"> Best hit orthologous for the gene code (Column A) in </t>
    </r>
    <r>
      <rPr>
        <i/>
        <sz val="10"/>
        <rFont val="Arial"/>
      </rPr>
      <t>C. sinensis</t>
    </r>
    <r>
      <rPr>
        <sz val="10"/>
        <rFont val="Arial"/>
        <family val="2"/>
      </rPr>
      <t xml:space="preserve"> genome annotarion project</t>
    </r>
  </si>
  <si>
    <r>
      <t>PthC2</t>
    </r>
    <r>
      <rPr>
        <vertAlign val="superscript"/>
        <sz val="10"/>
        <rFont val="Arial"/>
      </rPr>
      <t>k</t>
    </r>
  </si>
  <si>
    <r>
      <t>PthA1 and 3</t>
    </r>
    <r>
      <rPr>
        <vertAlign val="superscript"/>
        <sz val="10"/>
        <rFont val="Arial"/>
      </rPr>
      <t>k</t>
    </r>
    <r>
      <rPr>
        <sz val="10"/>
        <rFont val="Arial"/>
        <family val="2"/>
      </rPr>
      <t xml:space="preserve"> </t>
    </r>
  </si>
  <si>
    <r>
      <rPr>
        <vertAlign val="superscript"/>
        <sz val="10"/>
        <rFont val="Arial"/>
      </rPr>
      <t xml:space="preserve">k </t>
    </r>
    <r>
      <rPr>
        <sz val="10"/>
        <rFont val="Arial"/>
        <family val="2"/>
      </rPr>
      <t xml:space="preserve">Predicted TAL effectors of </t>
    </r>
    <r>
      <rPr>
        <i/>
        <sz val="10"/>
        <rFont val="Arial"/>
      </rPr>
      <t>X. citri</t>
    </r>
    <r>
      <rPr>
        <sz val="10"/>
        <rFont val="Arial"/>
        <family val="2"/>
      </rPr>
      <t xml:space="preserve"> or </t>
    </r>
    <r>
      <rPr>
        <i/>
        <sz val="10"/>
        <rFont val="Arial"/>
      </rPr>
      <t>X. aurantifolii</t>
    </r>
    <r>
      <rPr>
        <sz val="10"/>
        <rFont val="Arial"/>
        <family val="2"/>
      </rPr>
      <t xml:space="preserve"> targeting an orthologous gene</t>
    </r>
  </si>
  <si>
    <r>
      <t>PthA2</t>
    </r>
    <r>
      <rPr>
        <vertAlign val="superscript"/>
        <sz val="10"/>
        <rFont val="Arial"/>
      </rPr>
      <t>k</t>
    </r>
    <r>
      <rPr>
        <sz val="10"/>
        <rFont val="Arial"/>
        <family val="2"/>
      </rPr>
      <t>, 4</t>
    </r>
    <r>
      <rPr>
        <vertAlign val="superscript"/>
        <sz val="10"/>
        <rFont val="Arial"/>
      </rPr>
      <t>k</t>
    </r>
    <r>
      <rPr>
        <sz val="10"/>
        <rFont val="Arial"/>
        <family val="2"/>
      </rPr>
      <t xml:space="preserve"> and PthC1</t>
    </r>
    <r>
      <rPr>
        <vertAlign val="superscript"/>
        <sz val="10"/>
        <rFont val="Arial"/>
      </rPr>
      <t>k</t>
    </r>
  </si>
  <si>
    <r>
      <t>PthA1, 2 and 4</t>
    </r>
    <r>
      <rPr>
        <vertAlign val="superscript"/>
        <sz val="10"/>
        <rFont val="Arial"/>
      </rPr>
      <t>k</t>
    </r>
  </si>
  <si>
    <r>
      <t>PthA1, 3 and 4</t>
    </r>
    <r>
      <rPr>
        <vertAlign val="superscript"/>
        <sz val="10"/>
        <rFont val="Arial"/>
      </rPr>
      <t>k</t>
    </r>
  </si>
  <si>
    <r>
      <t>PthA2</t>
    </r>
    <r>
      <rPr>
        <vertAlign val="superscript"/>
        <sz val="10"/>
        <rFont val="Arial"/>
      </rPr>
      <t>k</t>
    </r>
    <r>
      <rPr>
        <sz val="10"/>
        <rFont val="Arial"/>
        <family val="2"/>
      </rPr>
      <t>, PthC1</t>
    </r>
  </si>
  <si>
    <r>
      <t>PthA3</t>
    </r>
    <r>
      <rPr>
        <vertAlign val="superscript"/>
        <sz val="10"/>
        <rFont val="Arial"/>
      </rPr>
      <t>k</t>
    </r>
    <r>
      <rPr>
        <sz val="10"/>
        <rFont val="Arial"/>
        <family val="2"/>
      </rPr>
      <t>, PthA4</t>
    </r>
  </si>
  <si>
    <r>
      <rPr>
        <vertAlign val="superscript"/>
        <sz val="10"/>
        <rFont val="Arial"/>
      </rPr>
      <t>i</t>
    </r>
    <r>
      <rPr>
        <sz val="10"/>
        <rFont val="Arial"/>
        <family val="2"/>
      </rPr>
      <t xml:space="preserve"> Fold changes (FC) values found in the microarray analyses.</t>
    </r>
  </si>
  <si>
    <r>
      <rPr>
        <vertAlign val="superscript"/>
        <sz val="10"/>
        <rFont val="Arial"/>
      </rPr>
      <t>j</t>
    </r>
    <r>
      <rPr>
        <sz val="10"/>
        <rFont val="Arial"/>
        <family val="2"/>
      </rPr>
      <t xml:space="preserve"> Best hit orthologous for the gene code (Column A) in </t>
    </r>
    <r>
      <rPr>
        <i/>
        <sz val="10"/>
        <rFont val="Arial"/>
      </rPr>
      <t>C. sinensis</t>
    </r>
    <r>
      <rPr>
        <sz val="10"/>
        <rFont val="Arial"/>
        <family val="2"/>
      </rPr>
      <t xml:space="preserve"> genome annotarion project.</t>
    </r>
  </si>
  <si>
    <r>
      <rPr>
        <vertAlign val="superscript"/>
        <sz val="10"/>
        <rFont val="Arial"/>
      </rPr>
      <t xml:space="preserve">k </t>
    </r>
    <r>
      <rPr>
        <sz val="10"/>
        <rFont val="Arial"/>
        <family val="2"/>
      </rPr>
      <t xml:space="preserve">Predicted TAL effectors of </t>
    </r>
    <r>
      <rPr>
        <i/>
        <sz val="10"/>
        <rFont val="Arial"/>
      </rPr>
      <t>X. citri</t>
    </r>
    <r>
      <rPr>
        <sz val="10"/>
        <rFont val="Arial"/>
        <family val="2"/>
      </rPr>
      <t xml:space="preserve"> or </t>
    </r>
    <r>
      <rPr>
        <i/>
        <sz val="10"/>
        <rFont val="Arial"/>
      </rPr>
      <t>X. aurantifolii</t>
    </r>
    <r>
      <rPr>
        <sz val="10"/>
        <rFont val="Arial"/>
        <family val="2"/>
      </rPr>
      <t xml:space="preserve"> targeting an orthologous gene.</t>
    </r>
  </si>
  <si>
    <t>nd, not determied.</t>
  </si>
</sst>
</file>

<file path=xl/styles.xml><?xml version="1.0" encoding="utf-8"?>
<styleSheet xmlns="http://schemas.openxmlformats.org/spreadsheetml/2006/main">
  <numFmts count="3">
    <numFmt numFmtId="164" formatCode="0E+00"/>
    <numFmt numFmtId="165" formatCode="0.0"/>
    <numFmt numFmtId="166" formatCode="0.0E+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"/>
      <family val="2"/>
    </font>
    <font>
      <u/>
      <sz val="11"/>
      <color theme="11"/>
      <name val="Calibri"/>
      <family val="2"/>
      <scheme val="minor"/>
    </font>
    <font>
      <b/>
      <sz val="10"/>
      <name val="Arial"/>
    </font>
    <font>
      <b/>
      <i/>
      <sz val="10"/>
      <name val="Arial"/>
    </font>
    <font>
      <b/>
      <vertAlign val="superscript"/>
      <sz val="10"/>
      <name val="Arial"/>
    </font>
    <font>
      <sz val="10"/>
      <color theme="1"/>
      <name val="Arial"/>
    </font>
    <font>
      <vertAlign val="superscript"/>
      <sz val="10"/>
      <name val="Arial"/>
    </font>
    <font>
      <u/>
      <sz val="10"/>
      <name val="Arial"/>
    </font>
    <font>
      <i/>
      <sz val="10"/>
      <name val="Arial"/>
    </font>
    <font>
      <sz val="10"/>
      <color theme="1"/>
      <name val="Courier New"/>
      <family val="3"/>
    </font>
    <font>
      <sz val="10"/>
      <color theme="1"/>
      <name val="Calibri"/>
      <family val="2"/>
      <scheme val="minor"/>
    </font>
    <font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7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101">
    <xf numFmtId="0" fontId="0" fillId="0" borderId="0" xfId="0"/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center"/>
    </xf>
    <xf numFmtId="49" fontId="21" fillId="0" borderId="0" xfId="0" applyNumberFormat="1" applyFont="1" applyFill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21" fillId="0" borderId="0" xfId="0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49" fontId="19" fillId="0" borderId="0" xfId="0" applyNumberFormat="1" applyFont="1" applyFill="1"/>
    <xf numFmtId="49" fontId="21" fillId="0" borderId="10" xfId="0" applyNumberFormat="1" applyFont="1" applyFill="1" applyBorder="1" applyAlignment="1">
      <alignment horizontal="center"/>
    </xf>
    <xf numFmtId="0" fontId="21" fillId="0" borderId="10" xfId="0" applyFont="1" applyFill="1" applyBorder="1" applyAlignment="1">
      <alignment horizontal="center"/>
    </xf>
    <xf numFmtId="49" fontId="21" fillId="0" borderId="10" xfId="0" applyNumberFormat="1" applyFont="1" applyFill="1" applyBorder="1" applyAlignment="1">
      <alignment horizontal="center" vertical="center"/>
    </xf>
    <xf numFmtId="49" fontId="21" fillId="0" borderId="10" xfId="0" applyNumberFormat="1" applyFont="1" applyFill="1" applyBorder="1" applyAlignment="1">
      <alignment horizontal="left"/>
    </xf>
    <xf numFmtId="49" fontId="21" fillId="0" borderId="10" xfId="0" applyNumberFormat="1" applyFont="1" applyFill="1" applyBorder="1" applyAlignment="1">
      <alignment horizontal="left" vertical="center"/>
    </xf>
    <xf numFmtId="49" fontId="19" fillId="0" borderId="10" xfId="0" applyNumberFormat="1" applyFont="1" applyFill="1" applyBorder="1"/>
    <xf numFmtId="49" fontId="19" fillId="0" borderId="0" xfId="0" applyNumberFormat="1" applyFont="1" applyFill="1" applyAlignment="1">
      <alignment horizontal="center"/>
    </xf>
    <xf numFmtId="2" fontId="24" fillId="0" borderId="0" xfId="0" applyNumberFormat="1" applyFont="1" applyAlignment="1">
      <alignment horizontal="center"/>
    </xf>
    <xf numFmtId="0" fontId="19" fillId="0" borderId="0" xfId="0" applyFont="1" applyFill="1" applyAlignment="1">
      <alignment horizontal="center"/>
    </xf>
    <xf numFmtId="0" fontId="24" fillId="0" borderId="0" xfId="0" applyFont="1" applyAlignment="1">
      <alignment horizontal="center"/>
    </xf>
    <xf numFmtId="49" fontId="19" fillId="0" borderId="0" xfId="0" applyNumberFormat="1" applyFont="1" applyFill="1" applyAlignment="1">
      <alignment horizontal="left"/>
    </xf>
    <xf numFmtId="49" fontId="19" fillId="0" borderId="0" xfId="0" applyNumberFormat="1" applyFont="1" applyFill="1" applyAlignment="1">
      <alignment horizontal="left" wrapText="1"/>
    </xf>
    <xf numFmtId="49" fontId="19" fillId="0" borderId="10" xfId="0" applyNumberFormat="1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/>
    </xf>
    <xf numFmtId="0" fontId="21" fillId="0" borderId="10" xfId="0" applyFont="1" applyFill="1" applyBorder="1" applyAlignment="1">
      <alignment wrapText="1"/>
    </xf>
    <xf numFmtId="49" fontId="26" fillId="0" borderId="0" xfId="0" applyNumberFormat="1" applyFont="1" applyFill="1" applyAlignment="1">
      <alignment horizontal="center"/>
    </xf>
    <xf numFmtId="49" fontId="19" fillId="0" borderId="0" xfId="0" applyNumberFormat="1" applyFont="1" applyFill="1" applyAlignment="1">
      <alignment wrapText="1"/>
    </xf>
    <xf numFmtId="49" fontId="19" fillId="0" borderId="0" xfId="0" applyNumberFormat="1" applyFont="1" applyFill="1" applyBorder="1"/>
    <xf numFmtId="49" fontId="19" fillId="0" borderId="0" xfId="0" applyNumberFormat="1" applyFont="1" applyFill="1" applyAlignment="1">
      <alignment horizontal="left" indent="1"/>
    </xf>
    <xf numFmtId="49" fontId="19" fillId="0" borderId="0" xfId="0" applyNumberFormat="1" applyFont="1" applyFill="1" applyBorder="1" applyAlignment="1">
      <alignment horizontal="center"/>
    </xf>
    <xf numFmtId="49" fontId="19" fillId="0" borderId="0" xfId="42" applyNumberFormat="1" applyFont="1" applyFill="1" applyBorder="1" applyAlignment="1" applyProtection="1">
      <alignment horizontal="center" vertical="center"/>
    </xf>
    <xf numFmtId="49" fontId="19" fillId="0" borderId="0" xfId="0" applyNumberFormat="1" applyFont="1" applyFill="1" applyBorder="1" applyAlignment="1">
      <alignment horizontal="left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/>
    <xf numFmtId="165" fontId="19" fillId="0" borderId="0" xfId="0" applyNumberFormat="1" applyFont="1" applyFill="1" applyBorder="1" applyAlignment="1">
      <alignment horizontal="center" vertical="center"/>
    </xf>
    <xf numFmtId="49" fontId="19" fillId="0" borderId="0" xfId="0" applyNumberFormat="1" applyFont="1" applyFill="1" applyBorder="1" applyAlignment="1">
      <alignment horizontal="left" vertical="center"/>
    </xf>
    <xf numFmtId="166" fontId="19" fillId="0" borderId="0" xfId="0" applyNumberFormat="1" applyFont="1" applyFill="1" applyBorder="1" applyAlignment="1">
      <alignment horizontal="center" vertical="center"/>
    </xf>
    <xf numFmtId="49" fontId="19" fillId="0" borderId="0" xfId="0" applyNumberFormat="1" applyFont="1" applyFill="1" applyAlignment="1">
      <alignment horizontal="left" vertical="center"/>
    </xf>
    <xf numFmtId="0" fontId="21" fillId="0" borderId="10" xfId="0" applyFont="1" applyFill="1" applyBorder="1" applyAlignment="1">
      <alignment horizontal="left"/>
    </xf>
    <xf numFmtId="0" fontId="24" fillId="0" borderId="0" xfId="0" applyFont="1" applyAlignment="1">
      <alignment horizontal="left"/>
    </xf>
    <xf numFmtId="49" fontId="19" fillId="0" borderId="10" xfId="0" applyNumberFormat="1" applyFont="1" applyFill="1" applyBorder="1" applyAlignment="1">
      <alignment horizontal="left"/>
    </xf>
    <xf numFmtId="0" fontId="19" fillId="0" borderId="0" xfId="0" applyFont="1" applyFill="1" applyAlignment="1">
      <alignment horizontal="left"/>
    </xf>
    <xf numFmtId="165" fontId="19" fillId="0" borderId="0" xfId="0" applyNumberFormat="1" applyFont="1" applyFill="1" applyBorder="1" applyAlignment="1">
      <alignment horizontal="left" vertical="center"/>
    </xf>
    <xf numFmtId="49" fontId="19" fillId="0" borderId="0" xfId="0" applyNumberFormat="1" applyFont="1" applyFill="1" applyAlignment="1"/>
    <xf numFmtId="49" fontId="21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28" fillId="0" borderId="0" xfId="0" applyFont="1"/>
    <xf numFmtId="49" fontId="19" fillId="0" borderId="0" xfId="42" applyNumberFormat="1" applyFont="1" applyFill="1" applyAlignment="1" applyProtection="1">
      <alignment horizontal="center" vertical="center"/>
    </xf>
    <xf numFmtId="49" fontId="19" fillId="0" borderId="10" xfId="0" applyNumberFormat="1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49" fontId="19" fillId="0" borderId="10" xfId="42" applyNumberFormat="1" applyFont="1" applyFill="1" applyBorder="1" applyAlignment="1" applyProtection="1">
      <alignment horizontal="center" vertical="center"/>
    </xf>
    <xf numFmtId="49" fontId="19" fillId="0" borderId="10" xfId="0" applyNumberFormat="1" applyFont="1" applyFill="1" applyBorder="1" applyAlignment="1">
      <alignment wrapText="1"/>
    </xf>
    <xf numFmtId="49" fontId="19" fillId="0" borderId="10" xfId="0" applyNumberFormat="1" applyFont="1" applyFill="1" applyBorder="1" applyAlignment="1">
      <alignment horizontal="left" vertical="center"/>
    </xf>
    <xf numFmtId="49" fontId="19" fillId="0" borderId="0" xfId="0" applyNumberFormat="1" applyFont="1" applyFill="1" applyAlignment="1">
      <alignment horizontal="center" wrapText="1"/>
    </xf>
    <xf numFmtId="49" fontId="19" fillId="0" borderId="0" xfId="0" applyNumberFormat="1" applyFont="1" applyFill="1" applyAlignment="1">
      <alignment vertical="center"/>
    </xf>
    <xf numFmtId="49" fontId="19" fillId="0" borderId="0" xfId="42" applyNumberFormat="1" applyFont="1" applyFill="1" applyAlignment="1" applyProtection="1"/>
    <xf numFmtId="49" fontId="19" fillId="0" borderId="0" xfId="42" applyNumberFormat="1" applyFont="1" applyFill="1" applyBorder="1" applyAlignment="1" applyProtection="1">
      <alignment horizontal="left"/>
    </xf>
    <xf numFmtId="49" fontId="19" fillId="0" borderId="0" xfId="42" applyNumberFormat="1" applyFont="1" applyFill="1" applyAlignment="1" applyProtection="1">
      <alignment horizontal="center"/>
    </xf>
    <xf numFmtId="49" fontId="19" fillId="0" borderId="0" xfId="42" applyNumberFormat="1" applyFont="1" applyFill="1" applyAlignment="1" applyProtection="1">
      <alignment horizontal="left"/>
    </xf>
    <xf numFmtId="49" fontId="19" fillId="0" borderId="0" xfId="42" applyNumberFormat="1" applyFont="1" applyFill="1" applyBorder="1" applyAlignment="1" applyProtection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left" vertical="center" wrapText="1"/>
    </xf>
    <xf numFmtId="0" fontId="29" fillId="0" borderId="0" xfId="0" applyFont="1"/>
    <xf numFmtId="0" fontId="19" fillId="0" borderId="0" xfId="0" applyFont="1" applyFill="1" applyAlignment="1">
      <alignment horizontal="left" vertical="center"/>
    </xf>
    <xf numFmtId="0" fontId="24" fillId="0" borderId="0" xfId="0" applyFont="1"/>
    <xf numFmtId="49" fontId="19" fillId="0" borderId="10" xfId="42" applyNumberFormat="1" applyFont="1" applyFill="1" applyBorder="1" applyAlignment="1" applyProtection="1">
      <alignment horizontal="center"/>
    </xf>
    <xf numFmtId="49" fontId="19" fillId="0" borderId="0" xfId="0" applyNumberFormat="1" applyFont="1" applyFill="1" applyBorder="1" applyAlignment="1">
      <alignment wrapText="1"/>
    </xf>
    <xf numFmtId="49" fontId="19" fillId="0" borderId="0" xfId="42" applyNumberFormat="1" applyFont="1" applyFill="1" applyBorder="1" applyAlignment="1" applyProtection="1"/>
    <xf numFmtId="49" fontId="26" fillId="0" borderId="0" xfId="0" applyNumberFormat="1" applyFont="1" applyFill="1" applyBorder="1" applyAlignment="1">
      <alignment horizontal="center"/>
    </xf>
    <xf numFmtId="49" fontId="19" fillId="0" borderId="10" xfId="42" applyNumberFormat="1" applyFont="1" applyFill="1" applyBorder="1" applyAlignment="1" applyProtection="1">
      <alignment horizontal="left"/>
    </xf>
    <xf numFmtId="0" fontId="19" fillId="0" borderId="0" xfId="0" applyFont="1" applyFill="1" applyBorder="1"/>
    <xf numFmtId="0" fontId="19" fillId="0" borderId="0" xfId="42" applyFont="1" applyFill="1" applyBorder="1" applyAlignment="1" applyProtection="1">
      <alignment horizontal="center"/>
    </xf>
    <xf numFmtId="11" fontId="19" fillId="0" borderId="0" xfId="0" applyNumberFormat="1" applyFont="1" applyFill="1" applyBorder="1" applyAlignment="1">
      <alignment horizontal="center"/>
    </xf>
    <xf numFmtId="0" fontId="19" fillId="0" borderId="10" xfId="42" applyFont="1" applyFill="1" applyBorder="1" applyAlignment="1" applyProtection="1">
      <alignment horizontal="center"/>
    </xf>
    <xf numFmtId="0" fontId="19" fillId="0" borderId="10" xfId="0" applyFont="1" applyFill="1" applyBorder="1"/>
    <xf numFmtId="0" fontId="19" fillId="0" borderId="0" xfId="42" applyFont="1" applyFill="1" applyAlignment="1" applyProtection="1"/>
    <xf numFmtId="0" fontId="19" fillId="0" borderId="0" xfId="42" applyFont="1" applyFill="1" applyBorder="1" applyAlignment="1" applyProtection="1"/>
    <xf numFmtId="0" fontId="19" fillId="0" borderId="10" xfId="42" applyFont="1" applyFill="1" applyBorder="1" applyAlignment="1" applyProtection="1"/>
    <xf numFmtId="0" fontId="19" fillId="0" borderId="0" xfId="42" applyFont="1" applyFill="1" applyAlignment="1" applyProtection="1">
      <alignment horizontal="left"/>
    </xf>
    <xf numFmtId="11" fontId="19" fillId="0" borderId="0" xfId="0" applyNumberFormat="1" applyFont="1" applyFill="1" applyAlignment="1">
      <alignment horizontal="center"/>
    </xf>
    <xf numFmtId="0" fontId="19" fillId="0" borderId="0" xfId="0" applyFont="1" applyFill="1" applyBorder="1" applyAlignment="1">
      <alignment horizontal="center" vertical="center"/>
    </xf>
    <xf numFmtId="49" fontId="19" fillId="0" borderId="0" xfId="0" quotePrefix="1" applyNumberFormat="1" applyFont="1" applyFill="1" applyBorder="1" applyAlignment="1">
      <alignment horizontal="center" vertical="center"/>
    </xf>
    <xf numFmtId="0" fontId="19" fillId="0" borderId="0" xfId="42" applyFont="1" applyFill="1" applyAlignment="1" applyProtection="1">
      <alignment horizontal="center"/>
    </xf>
    <xf numFmtId="0" fontId="26" fillId="0" borderId="0" xfId="0" applyFont="1" applyFill="1" applyBorder="1" applyAlignment="1">
      <alignment horizontal="center"/>
    </xf>
    <xf numFmtId="0" fontId="19" fillId="0" borderId="0" xfId="42" applyFont="1" applyFill="1" applyBorder="1" applyAlignment="1" applyProtection="1">
      <alignment horizontal="left"/>
    </xf>
    <xf numFmtId="0" fontId="21" fillId="0" borderId="10" xfId="0" applyFont="1" applyFill="1" applyBorder="1" applyAlignment="1">
      <alignment horizontal="left" vertical="center"/>
    </xf>
    <xf numFmtId="11" fontId="19" fillId="0" borderId="0" xfId="0" applyNumberFormat="1" applyFont="1" applyFill="1" applyAlignment="1">
      <alignment horizontal="center" vertical="center"/>
    </xf>
    <xf numFmtId="11" fontId="19" fillId="0" borderId="10" xfId="0" applyNumberFormat="1" applyFont="1" applyFill="1" applyBorder="1" applyAlignment="1">
      <alignment horizontal="center"/>
    </xf>
    <xf numFmtId="49" fontId="25" fillId="0" borderId="0" xfId="0" applyNumberFormat="1" applyFont="1" applyAlignment="1">
      <alignment horizontal="left" vertical="center"/>
    </xf>
    <xf numFmtId="49" fontId="19" fillId="0" borderId="0" xfId="0" applyNumberFormat="1" applyFont="1" applyAlignment="1">
      <alignment horizontal="left" vertical="center"/>
    </xf>
    <xf numFmtId="0" fontId="19" fillId="0" borderId="0" xfId="42" applyFont="1" applyFill="1" applyBorder="1" applyAlignment="1" applyProtection="1">
      <alignment horizontal="center" vertical="center"/>
    </xf>
    <xf numFmtId="0" fontId="19" fillId="0" borderId="10" xfId="42" applyFont="1" applyFill="1" applyBorder="1" applyAlignment="1" applyProtection="1">
      <alignment horizontal="center" vertical="center"/>
    </xf>
    <xf numFmtId="11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wrapText="1"/>
    </xf>
    <xf numFmtId="0" fontId="19" fillId="0" borderId="0" xfId="0" quotePrefix="1" applyFont="1" applyFill="1" applyBorder="1" applyAlignment="1">
      <alignment horizontal="center" vertical="center"/>
    </xf>
    <xf numFmtId="11" fontId="19" fillId="0" borderId="10" xfId="0" applyNumberFormat="1" applyFont="1" applyFill="1" applyBorder="1" applyAlignment="1">
      <alignment horizontal="center" vertical="center"/>
    </xf>
    <xf numFmtId="164" fontId="19" fillId="0" borderId="0" xfId="0" applyNumberFormat="1" applyFont="1" applyFill="1" applyBorder="1" applyAlignment="1">
      <alignment horizontal="center"/>
    </xf>
    <xf numFmtId="0" fontId="19" fillId="0" borderId="10" xfId="0" applyFont="1" applyFill="1" applyBorder="1" applyAlignment="1">
      <alignment horizontal="left"/>
    </xf>
    <xf numFmtId="49" fontId="30" fillId="0" borderId="0" xfId="0" applyNumberFormat="1" applyFont="1" applyAlignment="1">
      <alignment horizontal="left" vertical="center"/>
    </xf>
  </cellXfs>
  <cellStyles count="77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Hyperlink" xfId="42" builtinId="8"/>
    <cellStyle name="Hyperlink seguido" xfId="43" builtinId="9" hidden="1"/>
    <cellStyle name="Hyperlink seguido" xfId="44" builtinId="9" hidden="1"/>
    <cellStyle name="Hyperlink seguido" xfId="45" builtinId="9" hidden="1"/>
    <cellStyle name="Hyperlink seguido" xfId="46" builtinId="9" hidden="1"/>
    <cellStyle name="Hyperlink seguido" xfId="47" builtinId="9" hidden="1"/>
    <cellStyle name="Hyperlink seguido" xfId="48" builtinId="9" hidden="1"/>
    <cellStyle name="Hyperlink seguido" xfId="49" builtinId="9" hidden="1"/>
    <cellStyle name="Hyperlink seguido" xfId="50" builtinId="9" hidden="1"/>
    <cellStyle name="Hyperlink seguido" xfId="51" builtinId="9" hidden="1"/>
    <cellStyle name="Hyperlink seguido" xfId="52" builtinId="9" hidden="1"/>
    <cellStyle name="Hyperlink seguido" xfId="53" builtinId="9" hidden="1"/>
    <cellStyle name="Hyperlink seguido" xfId="54" builtinId="9" hidden="1"/>
    <cellStyle name="Hyperlink seguido" xfId="55" builtinId="9" hidden="1"/>
    <cellStyle name="Hyperlink seguido" xfId="56" builtinId="9" hidden="1"/>
    <cellStyle name="Hyperlink seguido" xfId="57" builtinId="9" hidden="1"/>
    <cellStyle name="Hyperlink seguido" xfId="58" builtinId="9" hidden="1"/>
    <cellStyle name="Hyperlink seguido" xfId="59" builtinId="9" hidden="1"/>
    <cellStyle name="Hyperlink seguido" xfId="60" builtinId="9" hidden="1"/>
    <cellStyle name="Hyperlink seguido" xfId="61" builtinId="9" hidden="1"/>
    <cellStyle name="Hyperlink seguido" xfId="62" builtinId="9" hidden="1"/>
    <cellStyle name="Hyperlink seguido" xfId="63" builtinId="9" hidden="1"/>
    <cellStyle name="Hyperlink seguido" xfId="64" builtinId="9" hidden="1"/>
    <cellStyle name="Hyperlink seguido" xfId="65" builtinId="9" hidden="1"/>
    <cellStyle name="Hyperlink seguido" xfId="66" builtinId="9" hidden="1"/>
    <cellStyle name="Hyperlink seguido" xfId="67" builtinId="9" hidden="1"/>
    <cellStyle name="Hyperlink seguido" xfId="68" builtinId="9" hidden="1"/>
    <cellStyle name="Hyperlink seguido" xfId="69" builtinId="9" hidden="1"/>
    <cellStyle name="Hyperlink seguido" xfId="70" builtinId="9" hidden="1"/>
    <cellStyle name="Hyperlink seguido" xfId="71" builtinId="9" hidden="1"/>
    <cellStyle name="Hyperlink seguido" xfId="72" builtinId="9" hidden="1"/>
    <cellStyle name="Hyperlink seguido" xfId="73" builtinId="9" hidden="1"/>
    <cellStyle name="Hyperlink seguido" xfId="74" builtinId="9" hidden="1"/>
    <cellStyle name="Hyperlink seguido" xfId="75" builtinId="9" hidden="1"/>
    <cellStyle name="Hyperlink seguido" xfId="76" builtinId="9" hidde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ncbi.nlm.nih.gov/protein/226495681?report=genbank&amp;log$=prottop&amp;blast_rank=9&amp;RID=SED2715X01S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cbi.nlm.nih.gov/protein/356570650?report=genbank&amp;log$=prottop&amp;blast_rank=5&amp;RID=S46V2BPU01S" TargetMode="External"/><Relationship Id="rId13" Type="http://schemas.openxmlformats.org/officeDocument/2006/relationships/hyperlink" Target="http://www.ncbi.nlm.nih.gov/protein/224058961?report=genbank&amp;log$=prottop&amp;blast_rank=2&amp;RID=S46V2BPU01S" TargetMode="External"/><Relationship Id="rId18" Type="http://schemas.openxmlformats.org/officeDocument/2006/relationships/hyperlink" Target="http://www.ncbi.nlm.nih.gov/protein/186701249?report=genbank&amp;log$=prottop&amp;blast_rank=8&amp;RID=RKWY406K01S" TargetMode="External"/><Relationship Id="rId3" Type="http://schemas.openxmlformats.org/officeDocument/2006/relationships/hyperlink" Target="http://www.ncbi.nlm.nih.gov/pubmed/17135266" TargetMode="External"/><Relationship Id="rId21" Type="http://schemas.openxmlformats.org/officeDocument/2006/relationships/hyperlink" Target="http://www.ncbi.nlm.nih.gov/protein/357508295?report=genbank&amp;log$=prottop&amp;blast_rank=4&amp;RID=RKWY406K01S" TargetMode="External"/><Relationship Id="rId7" Type="http://schemas.openxmlformats.org/officeDocument/2006/relationships/hyperlink" Target="http://www.ncbi.nlm.nih.gov/protein/211906494?report=genbank&amp;log$=prottop&amp;blast_rank=1&amp;RID=S46V2BPU01S" TargetMode="External"/><Relationship Id="rId12" Type="http://schemas.openxmlformats.org/officeDocument/2006/relationships/hyperlink" Target="http://www.ncbi.nlm.nih.gov/protein/22329903?report=genbank&amp;log$=prottop&amp;blast_rank=6&amp;RID=S46V2BPU01S" TargetMode="External"/><Relationship Id="rId17" Type="http://schemas.openxmlformats.org/officeDocument/2006/relationships/hyperlink" Target="http://www.ncbi.nlm.nih.gov/protein/351722269?report=genbank&amp;log$=prottop&amp;blast_rank=5&amp;RID=RKWY406K01S" TargetMode="External"/><Relationship Id="rId2" Type="http://schemas.openxmlformats.org/officeDocument/2006/relationships/hyperlink" Target="http://www.ncbi.nlm.nih.gov/protein/359485677?report=genbank&amp;log$=prottop&amp;blast_rank=1&amp;RID=S91Y2TAU013" TargetMode="External"/><Relationship Id="rId16" Type="http://schemas.openxmlformats.org/officeDocument/2006/relationships/hyperlink" Target="http://www.ncbi.nlm.nih.gov/protein/297723973?report=genbank&amp;log$=prottop&amp;blast_rank=1&amp;RID=RKZPG2K5016" TargetMode="External"/><Relationship Id="rId20" Type="http://schemas.openxmlformats.org/officeDocument/2006/relationships/hyperlink" Target="http://www.ncbi.nlm.nih.gov/protein/297839443?report=genbank&amp;log$=prottop&amp;blast_rank=8&amp;RID=RKWY406K01S" TargetMode="External"/><Relationship Id="rId1" Type="http://schemas.openxmlformats.org/officeDocument/2006/relationships/hyperlink" Target="http://www.ncbi.nlm.nih.gov/pubmed/10852940" TargetMode="External"/><Relationship Id="rId6" Type="http://schemas.openxmlformats.org/officeDocument/2006/relationships/hyperlink" Target="http://www.ncbi.nlm.nih.gov/protein/255553347?report=genbank&amp;log$=prottop&amp;blast_rank=1&amp;RID=S46V2BPU01S" TargetMode="External"/><Relationship Id="rId11" Type="http://schemas.openxmlformats.org/officeDocument/2006/relationships/hyperlink" Target="http://www.ncbi.nlm.nih.gov/protein/12003384?report=genbank&amp;log$=prottop&amp;blast_rank=8&amp;RID=S46V2BPU01S" TargetMode="External"/><Relationship Id="rId5" Type="http://schemas.openxmlformats.org/officeDocument/2006/relationships/hyperlink" Target="http://www.ncbi.nlm.nih.gov/protein/225435530?report=genbank&amp;log$=prottop&amp;blast_rank=2&amp;RID=S46V2BPU01S" TargetMode="External"/><Relationship Id="rId15" Type="http://schemas.openxmlformats.org/officeDocument/2006/relationships/hyperlink" Target="http://www.ncbi.nlm.nih.gov/protein/108708810?report=genbank&amp;log$=prottop&amp;blast_rank=16&amp;RID=S46V2BPU01S" TargetMode="External"/><Relationship Id="rId10" Type="http://schemas.openxmlformats.org/officeDocument/2006/relationships/hyperlink" Target="http://www.ncbi.nlm.nih.gov/protein/356526306?report=genbank&amp;log$=prottop&amp;blast_rank=1&amp;RID=S46V2BPU01S" TargetMode="External"/><Relationship Id="rId19" Type="http://schemas.openxmlformats.org/officeDocument/2006/relationships/hyperlink" Target="http://www.ncbi.nlm.nih.gov/protein/255560117?report=genbank&amp;log$=prottop&amp;blast_rank=2&amp;RID=RKWY406K01S" TargetMode="External"/><Relationship Id="rId4" Type="http://schemas.openxmlformats.org/officeDocument/2006/relationships/hyperlink" Target="http://www.ncbi.nlm.nih.gov/pubmed/10852940" TargetMode="External"/><Relationship Id="rId9" Type="http://schemas.openxmlformats.org/officeDocument/2006/relationships/hyperlink" Target="http://www.ncbi.nlm.nih.gov/protein/255589586?report=genbank&amp;log$=prottop&amp;blast_rank=1&amp;RID=S46V2BPU01S" TargetMode="External"/><Relationship Id="rId14" Type="http://schemas.openxmlformats.org/officeDocument/2006/relationships/hyperlink" Target="http://www.ncbi.nlm.nih.gov/protein/30693010?report=genbank&amp;log$=prottop&amp;blast_rank=5&amp;RID=S46V2BPU01S" TargetMode="External"/><Relationship Id="rId22" Type="http://schemas.openxmlformats.org/officeDocument/2006/relationships/hyperlink" Target="http://www.ncbi.nlm.nih.gov/protein/119331584?report=genbank&amp;log$=prottop&amp;blast_rank=14&amp;RID=RKWY406K01S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ncbi.nlm.nih.gov/protein/380042378?report=genbank&amp;log$=prottop&amp;blast_rank=5&amp;RID=S5U8FWP601N" TargetMode="External"/><Relationship Id="rId18" Type="http://schemas.openxmlformats.org/officeDocument/2006/relationships/hyperlink" Target="http://www.ncbi.nlm.nih.gov/protein/350535054?report=genbank&amp;log$=prottop&amp;blast_rank=12&amp;RID=S5U8FWP601N" TargetMode="External"/><Relationship Id="rId26" Type="http://schemas.openxmlformats.org/officeDocument/2006/relationships/hyperlink" Target="http://www.ncbi.nlm.nih.gov/protein/24461866?report=genbank&amp;log$=prottop&amp;blast_rank=1&amp;RID=S5W4JUPU016" TargetMode="External"/><Relationship Id="rId39" Type="http://schemas.openxmlformats.org/officeDocument/2006/relationships/hyperlink" Target="http://www.ncbi.nlm.nih.gov/protein/357477447?report=genbank&amp;log$=prottop&amp;blast_rank=4&amp;RID=S5X1PP5G016" TargetMode="External"/><Relationship Id="rId21" Type="http://schemas.openxmlformats.org/officeDocument/2006/relationships/hyperlink" Target="http://www.ncbi.nlm.nih.gov/protein/224087405?report=genbank&amp;log$=prottop&amp;blast_rank=1&amp;RID=S5U8FWP601N" TargetMode="External"/><Relationship Id="rId34" Type="http://schemas.openxmlformats.org/officeDocument/2006/relationships/hyperlink" Target="http://www.ncbi.nlm.nih.gov/protein/77744899?report=genbank&amp;log$=prottop&amp;blast_rank=1&amp;RID=S5X1PP5G016" TargetMode="External"/><Relationship Id="rId42" Type="http://schemas.openxmlformats.org/officeDocument/2006/relationships/hyperlink" Target="http://www.ncbi.nlm.nih.gov/protein/255557971?report=genbank&amp;log$=prottop&amp;blast_rank=1&amp;RID=S5ZFNTSE013" TargetMode="External"/><Relationship Id="rId47" Type="http://schemas.openxmlformats.org/officeDocument/2006/relationships/hyperlink" Target="http://www.ncbi.nlm.nih.gov/protein/255567041?report=genbank&amp;log$=prottop&amp;blast_rank=1&amp;RID=S5ZFNTSE013" TargetMode="External"/><Relationship Id="rId50" Type="http://schemas.openxmlformats.org/officeDocument/2006/relationships/hyperlink" Target="http://www.ncbi.nlm.nih.gov/protein/356568182?report=genbank&amp;log$=prottop&amp;blast_rank=1&amp;RID=S5ZFNTSE013" TargetMode="External"/><Relationship Id="rId55" Type="http://schemas.openxmlformats.org/officeDocument/2006/relationships/hyperlink" Target="http://www.ncbi.nlm.nih.gov/protein/224062173?report=genbank&amp;log$=prottop&amp;blast_rank=1&amp;RID=S5ZFNTSE013" TargetMode="External"/><Relationship Id="rId63" Type="http://schemas.openxmlformats.org/officeDocument/2006/relationships/hyperlink" Target="http://www.ncbi.nlm.nih.gov/protein/255570318?report=genbank&amp;log$=prottop&amp;blast_rank=1&amp;RID=S69HH4HF01N" TargetMode="External"/><Relationship Id="rId68" Type="http://schemas.openxmlformats.org/officeDocument/2006/relationships/hyperlink" Target="http://www.ncbi.nlm.nih.gov/protein/297798898?report=genbank&amp;log$=prottop&amp;blast_rank=4&amp;RID=S69HH4HF01N" TargetMode="External"/><Relationship Id="rId76" Type="http://schemas.openxmlformats.org/officeDocument/2006/relationships/hyperlink" Target="http://www.ncbi.nlm.nih.gov/protein/359491092?report=genbank&amp;log$=prottop&amp;blast_rank=4&amp;RID=S69HH4HF01N" TargetMode="External"/><Relationship Id="rId7" Type="http://schemas.openxmlformats.org/officeDocument/2006/relationships/hyperlink" Target="http://www.ncbi.nlm.nih.gov/protein/224112333?report=genbank&amp;log$=prottop&amp;blast_rank=1&amp;RID=S5N0005J01S" TargetMode="External"/><Relationship Id="rId71" Type="http://schemas.openxmlformats.org/officeDocument/2006/relationships/hyperlink" Target="http://www.ncbi.nlm.nih.gov/protein/225453947?report=genbank&amp;log$=prottop&amp;blast_rank=2&amp;RID=S69HH4HF01N" TargetMode="External"/><Relationship Id="rId2" Type="http://schemas.openxmlformats.org/officeDocument/2006/relationships/hyperlink" Target="http://www.ncbi.nlm.nih.gov/protein/82568700?report=genbank&amp;log$=prottop&amp;blast_rank=1&amp;RID=S4AR9RAE01S" TargetMode="External"/><Relationship Id="rId16" Type="http://schemas.openxmlformats.org/officeDocument/2006/relationships/hyperlink" Target="http://www.ncbi.nlm.nih.gov/protein/224106872?report=genbank&amp;log$=prottop&amp;blast_rank=1&amp;RID=S5U8FWP601N" TargetMode="External"/><Relationship Id="rId29" Type="http://schemas.openxmlformats.org/officeDocument/2006/relationships/hyperlink" Target="http://www.ncbi.nlm.nih.gov/protein/225429299?report=genbank&amp;log$=prottop&amp;blast_rank=1&amp;RID=S5W4JUPU016" TargetMode="External"/><Relationship Id="rId11" Type="http://schemas.openxmlformats.org/officeDocument/2006/relationships/hyperlink" Target="http://www.ncbi.nlm.nih.gov/protein/356513008?report=genbank&amp;log$=prottop&amp;blast_rank=2&amp;RID=S5TGEGAR016" TargetMode="External"/><Relationship Id="rId24" Type="http://schemas.openxmlformats.org/officeDocument/2006/relationships/hyperlink" Target="http://www.ncbi.nlm.nih.gov/protein/33306338?report=genbank&amp;log$=prottop&amp;blast_rank=15&amp;RID=S5W4JUPU016" TargetMode="External"/><Relationship Id="rId32" Type="http://schemas.openxmlformats.org/officeDocument/2006/relationships/hyperlink" Target="http://www.ncbi.nlm.nih.gov/protein/224088368?report=genbank&amp;log$=prottop&amp;blast_rank=2&amp;RID=S5X1PP5G016" TargetMode="External"/><Relationship Id="rId37" Type="http://schemas.openxmlformats.org/officeDocument/2006/relationships/hyperlink" Target="http://www.ncbi.nlm.nih.gov/protein/351721357?report=genbank&amp;log$=prottop&amp;blast_rank=3&amp;RID=S5X1PP5G016" TargetMode="External"/><Relationship Id="rId40" Type="http://schemas.openxmlformats.org/officeDocument/2006/relationships/hyperlink" Target="http://www.ncbi.nlm.nih.gov/protein/147800889?report=genbank&amp;log$=prottop&amp;blast_rank=1&amp;RID=S5ZFNTSE013" TargetMode="External"/><Relationship Id="rId45" Type="http://schemas.openxmlformats.org/officeDocument/2006/relationships/hyperlink" Target="http://www.ncbi.nlm.nih.gov/protein/255560113?report=genbank&amp;log$=prottop&amp;blast_rank=1&amp;RID=S5ZFNTSE013" TargetMode="External"/><Relationship Id="rId53" Type="http://schemas.openxmlformats.org/officeDocument/2006/relationships/hyperlink" Target="http://www.ncbi.nlm.nih.gov/protein/301100354?report=genbank&amp;log$=prottop&amp;blast_rank=31&amp;RID=S5ZFNTSE013" TargetMode="External"/><Relationship Id="rId58" Type="http://schemas.openxmlformats.org/officeDocument/2006/relationships/hyperlink" Target="http://www.ncbi.nlm.nih.gov/protein/359479814?report=genbank&amp;log$=prottop&amp;blast_rank=1&amp;RID=S5ZFNTSE013" TargetMode="External"/><Relationship Id="rId66" Type="http://schemas.openxmlformats.org/officeDocument/2006/relationships/hyperlink" Target="http://www.ncbi.nlm.nih.gov/protein/283488499?report=genbank&amp;log$=prottop&amp;blast_rank=1&amp;RID=S69HH4HF01N" TargetMode="External"/><Relationship Id="rId74" Type="http://schemas.openxmlformats.org/officeDocument/2006/relationships/hyperlink" Target="http://www.ncbi.nlm.nih.gov/protein/42795445?report=genbank&amp;log$=prottop&amp;blast_rank=1&amp;RID=S69HH4HF01N" TargetMode="External"/><Relationship Id="rId79" Type="http://schemas.openxmlformats.org/officeDocument/2006/relationships/hyperlink" Target="http://www.ncbi.nlm.nih.gov/pubmed/17135266" TargetMode="External"/><Relationship Id="rId5" Type="http://schemas.openxmlformats.org/officeDocument/2006/relationships/hyperlink" Target="http://www.ncbi.nlm.nih.gov/protein/351721357?report=genbank&amp;log$=prottop&amp;blast_rank=3&amp;RID=S5N0005J01S" TargetMode="External"/><Relationship Id="rId61" Type="http://schemas.openxmlformats.org/officeDocument/2006/relationships/hyperlink" Target="http://www.ncbi.nlm.nih.gov/protein/147789552?report=genbank&amp;log$=prottop&amp;blast_rank=1&amp;RID=S69HH4HF01N" TargetMode="External"/><Relationship Id="rId82" Type="http://schemas.openxmlformats.org/officeDocument/2006/relationships/hyperlink" Target="http://www.ncbi.nlm.nih.gov/pubmed/17135266" TargetMode="External"/><Relationship Id="rId10" Type="http://schemas.openxmlformats.org/officeDocument/2006/relationships/hyperlink" Target="http://www.ncbi.nlm.nih.gov/protein/357492961?report=genbank&amp;log$=prottop&amp;blast_rank=3&amp;RID=S5TGEGAR016" TargetMode="External"/><Relationship Id="rId19" Type="http://schemas.openxmlformats.org/officeDocument/2006/relationships/hyperlink" Target="http://www.ncbi.nlm.nih.gov/protein/225443510?report=genbank&amp;log$=prottop&amp;blast_rank=1&amp;RID=S5U8FWP601N" TargetMode="External"/><Relationship Id="rId31" Type="http://schemas.openxmlformats.org/officeDocument/2006/relationships/hyperlink" Target="http://www.ncbi.nlm.nih.gov/protein/255547323?report=genbank&amp;log$=prottop&amp;blast_rank=1&amp;RID=S5X1PP5G016" TargetMode="External"/><Relationship Id="rId44" Type="http://schemas.openxmlformats.org/officeDocument/2006/relationships/hyperlink" Target="http://www.ncbi.nlm.nih.gov/protein/225431792?report=genbank&amp;log$=prottop&amp;blast_rank=1&amp;RID=S5ZFNTSE013" TargetMode="External"/><Relationship Id="rId52" Type="http://schemas.openxmlformats.org/officeDocument/2006/relationships/hyperlink" Target="http://www.ncbi.nlm.nih.gov/protein/2244771?report=genbank&amp;log$=prottop&amp;blast_rank=5&amp;RID=S5ZFNTSE013" TargetMode="External"/><Relationship Id="rId60" Type="http://schemas.openxmlformats.org/officeDocument/2006/relationships/hyperlink" Target="http://www.ncbi.nlm.nih.gov/protein/356542899?report=genbank&amp;log$=prottop&amp;blast_rank=4&amp;RID=S69HH4HF01N" TargetMode="External"/><Relationship Id="rId65" Type="http://schemas.openxmlformats.org/officeDocument/2006/relationships/hyperlink" Target="http://www.ncbi.nlm.nih.gov/protein/23345021?report=genbank&amp;log$=prottop&amp;blast_rank=2&amp;RID=S69HH4HF01N" TargetMode="External"/><Relationship Id="rId73" Type="http://schemas.openxmlformats.org/officeDocument/2006/relationships/hyperlink" Target="http://www.ncbi.nlm.nih.gov/protein/225435329?report=genbank&amp;log$=prottop&amp;blast_rank=7&amp;RID=S69HH4HF01N" TargetMode="External"/><Relationship Id="rId78" Type="http://schemas.openxmlformats.org/officeDocument/2006/relationships/hyperlink" Target="http://www.ncbi.nlm.nih.gov/pubmed/22353623" TargetMode="External"/><Relationship Id="rId81" Type="http://schemas.openxmlformats.org/officeDocument/2006/relationships/hyperlink" Target="http://onlinelibrary.wiley.com/doi/10.1111/j.1399-3054.2006.00749.x/abstract" TargetMode="External"/><Relationship Id="rId4" Type="http://schemas.openxmlformats.org/officeDocument/2006/relationships/hyperlink" Target="http://www.ncbi.nlm.nih.gov/protein/27650307?report=genbank&amp;log$=prottop&amp;blast_rank=33&amp;RID=S4AR9RAE01S" TargetMode="External"/><Relationship Id="rId9" Type="http://schemas.openxmlformats.org/officeDocument/2006/relationships/hyperlink" Target="http://www.ncbi.nlm.nih.gov/protein/225425318?report=genbank&amp;log$=prottop&amp;blast_rank=1&amp;RID=S5TGEGAR016" TargetMode="External"/><Relationship Id="rId14" Type="http://schemas.openxmlformats.org/officeDocument/2006/relationships/hyperlink" Target="http://www.ncbi.nlm.nih.gov/protein/30682162?report=genbank&amp;log$=prottop&amp;blast_rank=4&amp;RID=S5U8FWP601N" TargetMode="External"/><Relationship Id="rId22" Type="http://schemas.openxmlformats.org/officeDocument/2006/relationships/hyperlink" Target="http://www.ncbi.nlm.nih.gov/protein/9280323?report=genbank&amp;log$=prottop&amp;blast_rank=3&amp;RID=S5W4JUPU016" TargetMode="External"/><Relationship Id="rId27" Type="http://schemas.openxmlformats.org/officeDocument/2006/relationships/hyperlink" Target="http://www.ncbi.nlm.nih.gov/protein/357443861?report=genbank&amp;log$=prottop&amp;blast_rank=33&amp;RID=S5W4JUPU016" TargetMode="External"/><Relationship Id="rId30" Type="http://schemas.openxmlformats.org/officeDocument/2006/relationships/hyperlink" Target="http://www.ncbi.nlm.nih.gov/protein/297734234?report=genbank&amp;log$=prottop&amp;blast_rank=1&amp;RID=S5X1PP5G016" TargetMode="External"/><Relationship Id="rId35" Type="http://schemas.openxmlformats.org/officeDocument/2006/relationships/hyperlink" Target="http://www.ncbi.nlm.nih.gov/protein/302398801?report=genbank&amp;log$=prottop&amp;blast_rank=3&amp;RID=S5X1PP5G016" TargetMode="External"/><Relationship Id="rId43" Type="http://schemas.openxmlformats.org/officeDocument/2006/relationships/hyperlink" Target="http://www.ncbi.nlm.nih.gov/protein/297836302?report=genbank&amp;log$=prottop&amp;blast_rank=6&amp;RID=S5ZFNTSE013" TargetMode="External"/><Relationship Id="rId48" Type="http://schemas.openxmlformats.org/officeDocument/2006/relationships/hyperlink" Target="http://www.ncbi.nlm.nih.gov/protein/224127224?report=genbank&amp;log$=prottop&amp;blast_rank=1&amp;RID=S5ZFNTSE013" TargetMode="External"/><Relationship Id="rId56" Type="http://schemas.openxmlformats.org/officeDocument/2006/relationships/hyperlink" Target="http://www.ncbi.nlm.nih.gov/protein/6449448?report=genbank&amp;log$=prottop&amp;blast_rank=9&amp;RID=S5ZFNTSE013" TargetMode="External"/><Relationship Id="rId64" Type="http://schemas.openxmlformats.org/officeDocument/2006/relationships/hyperlink" Target="http://www.ncbi.nlm.nih.gov/protein/357461215?report=genbank&amp;log$=prottop&amp;blast_rank=8&amp;RID=S69HH4HF01N" TargetMode="External"/><Relationship Id="rId69" Type="http://schemas.openxmlformats.org/officeDocument/2006/relationships/hyperlink" Target="http://www.ncbi.nlm.nih.gov/protein/357510897?report=genbank&amp;log$=prottop&amp;blast_rank=6&amp;RID=S69HH4HF01N" TargetMode="External"/><Relationship Id="rId77" Type="http://schemas.openxmlformats.org/officeDocument/2006/relationships/hyperlink" Target="http://www.ncbi.nlm.nih.gov/protein/30698020?report=genbank&amp;log$=prottop&amp;blast_rank=21&amp;RID=S69HH4HF01N" TargetMode="External"/><Relationship Id="rId8" Type="http://schemas.openxmlformats.org/officeDocument/2006/relationships/hyperlink" Target="http://www.ncbi.nlm.nih.gov/protein/42573383?report=genbank&amp;log$=prottop&amp;blast_rank=10&amp;RID=S5N0005J01S" TargetMode="External"/><Relationship Id="rId51" Type="http://schemas.openxmlformats.org/officeDocument/2006/relationships/hyperlink" Target="http://www.ncbi.nlm.nih.gov/protein/110277459?report=genbank&amp;log$=prottop&amp;blast_rank=2&amp;RID=S5ZFNTSE013" TargetMode="External"/><Relationship Id="rId72" Type="http://schemas.openxmlformats.org/officeDocument/2006/relationships/hyperlink" Target="http://www.ncbi.nlm.nih.gov/protein/224053368?report=genbank&amp;log$=prottop&amp;blast_rank=1&amp;RID=S69HH4HF01N" TargetMode="External"/><Relationship Id="rId80" Type="http://schemas.openxmlformats.org/officeDocument/2006/relationships/hyperlink" Target="http://www.ncbi.nlm.nih.gov/pubmed/18805954" TargetMode="External"/><Relationship Id="rId3" Type="http://schemas.openxmlformats.org/officeDocument/2006/relationships/hyperlink" Target="http://www.ncbi.nlm.nih.gov/protein/302398705?report=genbank&amp;log$=prottop&amp;blast_rank=12&amp;RID=S4AR9RAE01S" TargetMode="External"/><Relationship Id="rId12" Type="http://schemas.openxmlformats.org/officeDocument/2006/relationships/hyperlink" Target="http://www.ncbi.nlm.nih.gov/protein/319428661?report=genbank&amp;log$=prottop&amp;blast_rank=6&amp;RID=S5TGEGAR016" TargetMode="External"/><Relationship Id="rId17" Type="http://schemas.openxmlformats.org/officeDocument/2006/relationships/hyperlink" Target="http://www.ncbi.nlm.nih.gov/protein/22331045?report=genbank&amp;log$=prottop&amp;blast_rank=6&amp;RID=S5U8FWP601N" TargetMode="External"/><Relationship Id="rId25" Type="http://schemas.openxmlformats.org/officeDocument/2006/relationships/hyperlink" Target="http://www.ncbi.nlm.nih.gov/protein/255567409?report=genbank&amp;log$=prottop&amp;blast_rank=1&amp;RID=S5W4JUPU016" TargetMode="External"/><Relationship Id="rId33" Type="http://schemas.openxmlformats.org/officeDocument/2006/relationships/hyperlink" Target="http://www.ncbi.nlm.nih.gov/protein/357456135?report=genbank&amp;log$=prottop&amp;blast_rank=2&amp;RID=S5X1PP5G016" TargetMode="External"/><Relationship Id="rId38" Type="http://schemas.openxmlformats.org/officeDocument/2006/relationships/hyperlink" Target="http://www.ncbi.nlm.nih.gov/protein/79570100?report=genbank&amp;log$=prottop&amp;blast_rank=10&amp;RID=S5X1PP5G016" TargetMode="External"/><Relationship Id="rId46" Type="http://schemas.openxmlformats.org/officeDocument/2006/relationships/hyperlink" Target="http://www.ncbi.nlm.nih.gov/protein/255554971?report=genbank&amp;log$=prottop&amp;blast_rank=1&amp;RID=S5ZFNTSE013" TargetMode="External"/><Relationship Id="rId59" Type="http://schemas.openxmlformats.org/officeDocument/2006/relationships/hyperlink" Target="http://www.ncbi.nlm.nih.gov/protein/22328898?report=genbank&amp;log$=prottop&amp;blast_rank=7&amp;RID=S5TGEGAR016" TargetMode="External"/><Relationship Id="rId67" Type="http://schemas.openxmlformats.org/officeDocument/2006/relationships/hyperlink" Target="http://www.ncbi.nlm.nih.gov/protein/18405061?report=genbank&amp;log$=prottop&amp;blast_rank=9&amp;RID=S69HH4HF01N" TargetMode="External"/><Relationship Id="rId20" Type="http://schemas.openxmlformats.org/officeDocument/2006/relationships/hyperlink" Target="http://www.ncbi.nlm.nih.gov/protein/359476140?report=genbank&amp;log$=prottop&amp;blast_rank=1&amp;RID=S5U8FWP601N" TargetMode="External"/><Relationship Id="rId41" Type="http://schemas.openxmlformats.org/officeDocument/2006/relationships/hyperlink" Target="http://www.ncbi.nlm.nih.gov/protein/71534966?report=genbank&amp;log$=prottop&amp;blast_rank=20&amp;RID=S5ZFNTSE013" TargetMode="External"/><Relationship Id="rId54" Type="http://schemas.openxmlformats.org/officeDocument/2006/relationships/hyperlink" Target="http://www.ncbi.nlm.nih.gov/protein/222822564?report=genbank&amp;log$=prottop&amp;blast_rank=18&amp;RID=S5ZFNTSE013" TargetMode="External"/><Relationship Id="rId62" Type="http://schemas.openxmlformats.org/officeDocument/2006/relationships/hyperlink" Target="http://www.ncbi.nlm.nih.gov/protein/224134993?report=genbank&amp;log$=prottop&amp;blast_rank=2&amp;RID=S69HH4HF01N" TargetMode="External"/><Relationship Id="rId70" Type="http://schemas.openxmlformats.org/officeDocument/2006/relationships/hyperlink" Target="http://www.ncbi.nlm.nih.gov/protein/351727329?report=genbank&amp;log$=prottop&amp;blast_rank=3&amp;RID=S69HH4HF01N" TargetMode="External"/><Relationship Id="rId75" Type="http://schemas.openxmlformats.org/officeDocument/2006/relationships/hyperlink" Target="http://www.ncbi.nlm.nih.gov/protein/357440511?report=genbank&amp;log$=prottop&amp;blast_rank=6&amp;RID=S69HH4HF01N" TargetMode="External"/><Relationship Id="rId1" Type="http://schemas.openxmlformats.org/officeDocument/2006/relationships/hyperlink" Target="http://www.ncbi.nlm.nih.gov/protein/15229339?report=genbank&amp;log$=prottop&amp;blast_rank=3&amp;RID=S5W4JUPU016" TargetMode="External"/><Relationship Id="rId6" Type="http://schemas.openxmlformats.org/officeDocument/2006/relationships/hyperlink" Target="http://www.ncbi.nlm.nih.gov/protein/334186690?report=genbank&amp;log$=prottop&amp;blast_rank=39&amp;RID=S5N0005J01S" TargetMode="External"/><Relationship Id="rId15" Type="http://schemas.openxmlformats.org/officeDocument/2006/relationships/hyperlink" Target="http://www.ncbi.nlm.nih.gov/protein/255553015?report=genbank&amp;log$=prottop&amp;blast_rank=1&amp;RID=S5U8FWP601N" TargetMode="External"/><Relationship Id="rId23" Type="http://schemas.openxmlformats.org/officeDocument/2006/relationships/hyperlink" Target="http://www.ncbi.nlm.nih.gov/protein/357476787?report=genbank&amp;log$=prottop&amp;blast_rank=67&amp;RID=S5W4JUPU016" TargetMode="External"/><Relationship Id="rId28" Type="http://schemas.openxmlformats.org/officeDocument/2006/relationships/hyperlink" Target="http://www.ncbi.nlm.nih.gov/protein/255542185?report=genbank&amp;log$=prottop&amp;blast_rank=2&amp;RID=S5W4JUPU016" TargetMode="External"/><Relationship Id="rId36" Type="http://schemas.openxmlformats.org/officeDocument/2006/relationships/hyperlink" Target="http://www.ncbi.nlm.nih.gov/protein/334184015?report=genbank&amp;log$=prottop&amp;blast_rank=4&amp;RID=S5X1PP5G016" TargetMode="External"/><Relationship Id="rId49" Type="http://schemas.openxmlformats.org/officeDocument/2006/relationships/hyperlink" Target="http://www.ncbi.nlm.nih.gov/protein/160901369?report=genbank&amp;log$=prottop&amp;blast_rank=8&amp;RID=S5ZFNTSE013" TargetMode="External"/><Relationship Id="rId57" Type="http://schemas.openxmlformats.org/officeDocument/2006/relationships/hyperlink" Target="http://www.ncbi.nlm.nih.gov/protein/357454793?report=genbank&amp;log$=prottop&amp;blast_rank=1&amp;RID=S5ZFNTSE013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ncbi.nlm.nih.gov/protein/357479139?report=genbank&amp;log$=prottop&amp;blast_rank=8&amp;RID=S8J2ET07012" TargetMode="External"/><Relationship Id="rId18" Type="http://schemas.openxmlformats.org/officeDocument/2006/relationships/hyperlink" Target="http://www.ncbi.nlm.nih.gov/protein/15228927?report=genbank&amp;log$=prottop&amp;blast_rank=4&amp;RID=S8J2ET07012" TargetMode="External"/><Relationship Id="rId26" Type="http://schemas.openxmlformats.org/officeDocument/2006/relationships/hyperlink" Target="http://www.ncbi.nlm.nih.gov/protein/255548377?report=genbank&amp;log$=prottop&amp;blast_rank=2&amp;RID=S8KMZDTV012" TargetMode="External"/><Relationship Id="rId39" Type="http://schemas.openxmlformats.org/officeDocument/2006/relationships/hyperlink" Target="http://www.ncbi.nlm.nih.gov/protein/225430590?report=genbank&amp;log$=prottop&amp;blast_rank=1&amp;RID=S8URP80A01S" TargetMode="External"/><Relationship Id="rId21" Type="http://schemas.openxmlformats.org/officeDocument/2006/relationships/hyperlink" Target="http://www.ncbi.nlm.nih.gov/protein/255546163?report=genbank&amp;log$=prottop&amp;blast_rank=1&amp;RID=S8J2ET07012" TargetMode="External"/><Relationship Id="rId34" Type="http://schemas.openxmlformats.org/officeDocument/2006/relationships/hyperlink" Target="http://www.ncbi.nlm.nih.gov/protein/145351540?report=genbank&amp;log$=prottop&amp;blast_rank=11&amp;RID=S8URP80A01S" TargetMode="External"/><Relationship Id="rId42" Type="http://schemas.openxmlformats.org/officeDocument/2006/relationships/hyperlink" Target="http://www.ncbi.nlm.nih.gov/protein/255548537?report=genbank&amp;log$=prottop&amp;blast_rank=3&amp;RID=S8VP7RP701S" TargetMode="External"/><Relationship Id="rId47" Type="http://schemas.openxmlformats.org/officeDocument/2006/relationships/hyperlink" Target="http://www.ncbi.nlm.nih.gov/protein/18410015?report=genbank&amp;log$=prottop&amp;blast_rank=16&amp;RID=S8VP7RP701S" TargetMode="External"/><Relationship Id="rId50" Type="http://schemas.openxmlformats.org/officeDocument/2006/relationships/hyperlink" Target="http://www.ncbi.nlm.nih.gov/protein/297738867?report=genbank&amp;log$=prottop&amp;blast_rank=2&amp;RID=S8YP0P94012" TargetMode="External"/><Relationship Id="rId55" Type="http://schemas.openxmlformats.org/officeDocument/2006/relationships/hyperlink" Target="http://www.ncbi.nlm.nih.gov/protein/255544077?report=genbank&amp;log$=prottop&amp;blast_rank=1&amp;RID=S8YP0P94012" TargetMode="External"/><Relationship Id="rId63" Type="http://schemas.openxmlformats.org/officeDocument/2006/relationships/hyperlink" Target="http://www.ncbi.nlm.nih.gov/protein/255538502?report=genbank&amp;log$=prottop&amp;blast_rank=15&amp;RID=S91Y2TAU013" TargetMode="External"/><Relationship Id="rId68" Type="http://schemas.openxmlformats.org/officeDocument/2006/relationships/hyperlink" Target="http://www.ncbi.nlm.nih.gov/protein/255574978?report=genbank&amp;log$=prottop&amp;blast_rank=3&amp;RID=S91Y2TAU013" TargetMode="External"/><Relationship Id="rId76" Type="http://schemas.openxmlformats.org/officeDocument/2006/relationships/hyperlink" Target="http://www.ncbi.nlm.nih.gov/protein/357473911?report=genbank&amp;log$=prottop&amp;blast_rank=8&amp;RID=S91Y2TAU013" TargetMode="External"/><Relationship Id="rId7" Type="http://schemas.openxmlformats.org/officeDocument/2006/relationships/hyperlink" Target="http://www.ncbi.nlm.nih.gov/protein/15232346?report=genbank&amp;log$=prottop&amp;blast_rank=3&amp;RID=S8FTMSXV013" TargetMode="External"/><Relationship Id="rId71" Type="http://schemas.openxmlformats.org/officeDocument/2006/relationships/hyperlink" Target="http://www.ncbi.nlm.nih.gov/protein/357493591?report=genbank&amp;log$=prottop&amp;blast_rank=7&amp;RID=S91Y2TAU013" TargetMode="External"/><Relationship Id="rId2" Type="http://schemas.openxmlformats.org/officeDocument/2006/relationships/hyperlink" Target="http://www.ncbi.nlm.nih.gov/protein/18461098?report=genbank&amp;log$=prottop&amp;blast_rank=1&amp;RID=S8CCKEHX01N" TargetMode="External"/><Relationship Id="rId16" Type="http://schemas.openxmlformats.org/officeDocument/2006/relationships/hyperlink" Target="http://www.ncbi.nlm.nih.gov/protein/209573854?report=genbank&amp;log$=prottop&amp;blast_rank=1&amp;RID=S8J2ET07012" TargetMode="External"/><Relationship Id="rId29" Type="http://schemas.openxmlformats.org/officeDocument/2006/relationships/hyperlink" Target="http://www.ncbi.nlm.nih.gov/protein/357440711?report=genbank&amp;log$=prottop&amp;blast_rank=19&amp;RID=S8KMZDTV012" TargetMode="External"/><Relationship Id="rId11" Type="http://schemas.openxmlformats.org/officeDocument/2006/relationships/hyperlink" Target="http://www.ncbi.nlm.nih.gov/protein/155242084?report=genbank&amp;log$=prottop&amp;blast_rank=4&amp;RID=S8J2ET07012" TargetMode="External"/><Relationship Id="rId24" Type="http://schemas.openxmlformats.org/officeDocument/2006/relationships/hyperlink" Target="http://www.ncbi.nlm.nih.gov/protein/37964368?report=genbank&amp;log$=prottop&amp;blast_rank=1&amp;RID=S8KMZDTV012" TargetMode="External"/><Relationship Id="rId32" Type="http://schemas.openxmlformats.org/officeDocument/2006/relationships/hyperlink" Target="http://www.ncbi.nlm.nih.gov/protein/255543056?report=genbank&amp;log$=prottop&amp;blast_rank=2&amp;RID=S8URP80A01S" TargetMode="External"/><Relationship Id="rId37" Type="http://schemas.openxmlformats.org/officeDocument/2006/relationships/hyperlink" Target="http://www.ncbi.nlm.nih.gov/protein/357481757?report=genbank&amp;log$=prottop&amp;blast_rank=40&amp;RID=S8URP80A01S" TargetMode="External"/><Relationship Id="rId40" Type="http://schemas.openxmlformats.org/officeDocument/2006/relationships/hyperlink" Target="http://www.ncbi.nlm.nih.gov/protein/359490010?report=genbank&amp;log$=prottop&amp;blast_rank=1&amp;RID=S8VP7RP701S" TargetMode="External"/><Relationship Id="rId45" Type="http://schemas.openxmlformats.org/officeDocument/2006/relationships/hyperlink" Target="http://www.ncbi.nlm.nih.gov/protein/357485233?report=genbank&amp;log$=prottop&amp;blast_rank=6&amp;RID=S8VP7RP701S" TargetMode="External"/><Relationship Id="rId53" Type="http://schemas.openxmlformats.org/officeDocument/2006/relationships/hyperlink" Target="http://www.ncbi.nlm.nih.gov/protein/357510403?report=genbank&amp;log$=prottop&amp;blast_rank=3&amp;RID=S8YP0P94012" TargetMode="External"/><Relationship Id="rId58" Type="http://schemas.openxmlformats.org/officeDocument/2006/relationships/hyperlink" Target="http://www.ncbi.nlm.nih.gov/protein/359494187?report=genbank&amp;log$=prottop&amp;blast_rank=4&amp;RID=S8YP0P94012" TargetMode="External"/><Relationship Id="rId66" Type="http://schemas.openxmlformats.org/officeDocument/2006/relationships/hyperlink" Target="http://www.ncbi.nlm.nih.gov/protein/359485677?report=genbank&amp;log$=prottop&amp;blast_rank=1&amp;RID=S91Y2TAU013" TargetMode="External"/><Relationship Id="rId74" Type="http://schemas.openxmlformats.org/officeDocument/2006/relationships/hyperlink" Target="http://www.ncbi.nlm.nih.gov/protein/224060359?report=genbank&amp;log$=prottop&amp;blast_rank=1&amp;RID=S91Y2TAU013" TargetMode="External"/><Relationship Id="rId79" Type="http://schemas.openxmlformats.org/officeDocument/2006/relationships/hyperlink" Target="http://www.ncbi.nlm.nih.gov/protein/255553347?report=genbank&amp;log$=prottop&amp;blast_rank=1&amp;RID=S46V2BPU01S" TargetMode="External"/><Relationship Id="rId5" Type="http://schemas.openxmlformats.org/officeDocument/2006/relationships/hyperlink" Target="http://www.ncbi.nlm.nih.gov/protein/357122111?report=genbank&amp;log$=prottop&amp;blast_rank=16&amp;RID=S8FTMSXV013" TargetMode="External"/><Relationship Id="rId61" Type="http://schemas.openxmlformats.org/officeDocument/2006/relationships/hyperlink" Target="http://www.ncbi.nlm.nih.gov/protein/356527089?report=genbank&amp;log$=prottop&amp;blast_rank=1&amp;RID=S8YP0P94012" TargetMode="External"/><Relationship Id="rId10" Type="http://schemas.openxmlformats.org/officeDocument/2006/relationships/hyperlink" Target="http://www.ncbi.nlm.nih.gov/protein/186510242?report=genbank&amp;log$=prottop&amp;blast_rank=1&amp;RID=S8FTMSXV013" TargetMode="External"/><Relationship Id="rId19" Type="http://schemas.openxmlformats.org/officeDocument/2006/relationships/hyperlink" Target="http://www.ncbi.nlm.nih.gov/protein/225443510?report=genbank&amp;log$=prottop&amp;blast_rank=1&amp;RID=S8J2ET07012" TargetMode="External"/><Relationship Id="rId31" Type="http://schemas.openxmlformats.org/officeDocument/2006/relationships/hyperlink" Target="http://www.ncbi.nlm.nih.gov/protein/226508662?report=genbank&amp;log$=prottop&amp;blast_rank=12&amp;RID=S8URP80A01S" TargetMode="External"/><Relationship Id="rId44" Type="http://schemas.openxmlformats.org/officeDocument/2006/relationships/hyperlink" Target="http://www.ncbi.nlm.nih.gov/protein/255582238?report=genbank&amp;log$=prottop&amp;blast_rank=1&amp;RID=S8VP7RP701S" TargetMode="External"/><Relationship Id="rId52" Type="http://schemas.openxmlformats.org/officeDocument/2006/relationships/hyperlink" Target="http://www.ncbi.nlm.nih.gov/protein/116871386?report=genbank&amp;log$=prottop&amp;blast_rank=1&amp;RID=S8YP0P94012" TargetMode="External"/><Relationship Id="rId60" Type="http://schemas.openxmlformats.org/officeDocument/2006/relationships/hyperlink" Target="http://www.ncbi.nlm.nih.gov/protein/255544077?report=genbank&amp;log$=prottop&amp;blast_rank=1&amp;RID=S8YP0P94012" TargetMode="External"/><Relationship Id="rId65" Type="http://schemas.openxmlformats.org/officeDocument/2006/relationships/hyperlink" Target="http://www.ncbi.nlm.nih.gov/protein/334183812?report=genbank&amp;log$=prottop&amp;blast_rank=10&amp;RID=S91Y2TAU013" TargetMode="External"/><Relationship Id="rId73" Type="http://schemas.openxmlformats.org/officeDocument/2006/relationships/hyperlink" Target="http://www.ncbi.nlm.nih.gov/protein/12003390?report=genbank&amp;log$=prottop&amp;blast_rank=7&amp;RID=S91Y2TAU013" TargetMode="External"/><Relationship Id="rId78" Type="http://schemas.openxmlformats.org/officeDocument/2006/relationships/hyperlink" Target="http://www.ncbi.nlm.nih.gov/protein/225435530?report=genbank&amp;log$=prottop&amp;blast_rank=2&amp;RID=S46V2BPU01S" TargetMode="External"/><Relationship Id="rId81" Type="http://schemas.openxmlformats.org/officeDocument/2006/relationships/hyperlink" Target="http://www.ncbi.nlm.nih.gov/protein/15218061?report=genbank&amp;log$=prottop&amp;blast_rank=8&amp;RID=S8CCKEHX01N" TargetMode="External"/><Relationship Id="rId4" Type="http://schemas.openxmlformats.org/officeDocument/2006/relationships/hyperlink" Target="http://www.ncbi.nlm.nih.gov/protein/357464619?report=genbank&amp;log$=prottop&amp;blast_rank=11&amp;RID=S8FTMSXV013" TargetMode="External"/><Relationship Id="rId9" Type="http://schemas.openxmlformats.org/officeDocument/2006/relationships/hyperlink" Target="http://www.ncbi.nlm.nih.gov/protein/255561785?report=genbank&amp;log$=prottop&amp;blast_rank=1&amp;RID=S8FTMSXV013" TargetMode="External"/><Relationship Id="rId14" Type="http://schemas.openxmlformats.org/officeDocument/2006/relationships/hyperlink" Target="http://www.ncbi.nlm.nih.gov/protein/54645911?report=genbank&amp;log$=prottop&amp;blast_rank=3&amp;RID=S8J2ET07012" TargetMode="External"/><Relationship Id="rId22" Type="http://schemas.openxmlformats.org/officeDocument/2006/relationships/hyperlink" Target="http://www.ncbi.nlm.nih.gov/protein/189099147?report=genbank&amp;log$=prottop&amp;blast_rank=1&amp;RID=S8J2ET07012" TargetMode="External"/><Relationship Id="rId27" Type="http://schemas.openxmlformats.org/officeDocument/2006/relationships/hyperlink" Target="http://www.ncbi.nlm.nih.gov/protein/226531734?report=genbank&amp;log$=prottop&amp;blast_rank=14&amp;RID=S8KMZDTV012" TargetMode="External"/><Relationship Id="rId30" Type="http://schemas.openxmlformats.org/officeDocument/2006/relationships/hyperlink" Target="http://www.ncbi.nlm.nih.gov/protein/255541864?report=genbank&amp;log$=prottop&amp;blast_rank=1&amp;RID=S8KMZDTV012" TargetMode="External"/><Relationship Id="rId35" Type="http://schemas.openxmlformats.org/officeDocument/2006/relationships/hyperlink" Target="http://www.ncbi.nlm.nih.gov/protein/225425720?report=genbank&amp;log$=prottop&amp;blast_rank=3&amp;RID=S8URP80A01S" TargetMode="External"/><Relationship Id="rId43" Type="http://schemas.openxmlformats.org/officeDocument/2006/relationships/hyperlink" Target="http://www.ncbi.nlm.nih.gov/protein/30681327?report=genbank&amp;log$=prottop&amp;blast_rank=2&amp;RID=S8VP7RP701S" TargetMode="External"/><Relationship Id="rId48" Type="http://schemas.openxmlformats.org/officeDocument/2006/relationships/hyperlink" Target="http://www.ncbi.nlm.nih.gov/protein/30697666?report=genbank&amp;log$=prottop&amp;blast_rank=10&amp;RID=S8VP7RP701S" TargetMode="External"/><Relationship Id="rId56" Type="http://schemas.openxmlformats.org/officeDocument/2006/relationships/hyperlink" Target="http://www.ncbi.nlm.nih.gov/protein/18379283?report=genbank&amp;log$=prottop&amp;blast_rank=2&amp;RID=S8YP0P94012" TargetMode="External"/><Relationship Id="rId64" Type="http://schemas.openxmlformats.org/officeDocument/2006/relationships/hyperlink" Target="http://www.ncbi.nlm.nih.gov/protein/255571497?report=genbank&amp;log$=prottop&amp;blast_rank=1&amp;RID=S91Y2TAU013" TargetMode="External"/><Relationship Id="rId69" Type="http://schemas.openxmlformats.org/officeDocument/2006/relationships/hyperlink" Target="http://www.ncbi.nlm.nih.gov/protein/91805663?report=genbank&amp;log$=prottop&amp;blast_rank=2&amp;RID=S91Y2TAU013" TargetMode="External"/><Relationship Id="rId77" Type="http://schemas.openxmlformats.org/officeDocument/2006/relationships/hyperlink" Target="http://www.ncbi.nlm.nih.gov/pubmed/10852940" TargetMode="External"/><Relationship Id="rId8" Type="http://schemas.openxmlformats.org/officeDocument/2006/relationships/hyperlink" Target="http://www.ncbi.nlm.nih.gov/protein/383366758?report=genbank&amp;log$=prottop&amp;blast_rank=26&amp;RID=S8FTMSXV013" TargetMode="External"/><Relationship Id="rId51" Type="http://schemas.openxmlformats.org/officeDocument/2006/relationships/hyperlink" Target="http://www.ncbi.nlm.nih.gov/protein/255574526?report=genbank&amp;log$=prottop&amp;blast_rank=1&amp;RID=S8YP0P94012" TargetMode="External"/><Relationship Id="rId72" Type="http://schemas.openxmlformats.org/officeDocument/2006/relationships/hyperlink" Target="http://www.ncbi.nlm.nih.gov/protein/18406426?report=genbank&amp;log$=prottop&amp;blast_rank=4&amp;RID=S91Y2TAU013" TargetMode="External"/><Relationship Id="rId80" Type="http://schemas.openxmlformats.org/officeDocument/2006/relationships/hyperlink" Target="http://www.ncbi.nlm.nih.gov/pubmed/10852940" TargetMode="External"/><Relationship Id="rId3" Type="http://schemas.openxmlformats.org/officeDocument/2006/relationships/hyperlink" Target="http://www.ncbi.nlm.nih.gov/protein/356508490?report=genbank&amp;log$=prottop&amp;blast_rank=4&amp;RID=S8CCKEHX01N" TargetMode="External"/><Relationship Id="rId12" Type="http://schemas.openxmlformats.org/officeDocument/2006/relationships/hyperlink" Target="http://www.ncbi.nlm.nih.gov/protein/255567379?report=genbank&amp;log$=prottop&amp;blast_rank=2&amp;RID=S8J2ET07012" TargetMode="External"/><Relationship Id="rId17" Type="http://schemas.openxmlformats.org/officeDocument/2006/relationships/hyperlink" Target="http://www.ncbi.nlm.nih.gov/protein/42491254?report=genbank&amp;log$=prottop&amp;blast_rank=1&amp;RID=S8J2ET07012" TargetMode="External"/><Relationship Id="rId25" Type="http://schemas.openxmlformats.org/officeDocument/2006/relationships/hyperlink" Target="http://www.ncbi.nlm.nih.gov/protein/255557363?report=genbank&amp;log$=prottop&amp;blast_rank=2&amp;RID=S8KMZDTV012" TargetMode="External"/><Relationship Id="rId33" Type="http://schemas.openxmlformats.org/officeDocument/2006/relationships/hyperlink" Target="http://www.ncbi.nlm.nih.gov/protein/18414465?report=genbank&amp;log$=prottop&amp;blast_rank=10&amp;RID=S8URP80A01S" TargetMode="External"/><Relationship Id="rId38" Type="http://schemas.openxmlformats.org/officeDocument/2006/relationships/hyperlink" Target="http://www.ncbi.nlm.nih.gov/protein/356556872?report=genbank&amp;log$=prottop&amp;blast_rank=1&amp;RID=S8URP80A01S" TargetMode="External"/><Relationship Id="rId46" Type="http://schemas.openxmlformats.org/officeDocument/2006/relationships/hyperlink" Target="http://www.ncbi.nlm.nih.gov/protein/15233659?report=genbank&amp;log$=prottop&amp;blast_rank=4&amp;RID=S8VP7RP701S" TargetMode="External"/><Relationship Id="rId59" Type="http://schemas.openxmlformats.org/officeDocument/2006/relationships/hyperlink" Target="http://www.ncbi.nlm.nih.gov/protein/16417944?report=genbank&amp;log$=prottop&amp;blast_rank=4&amp;RID=S8YP0P94012" TargetMode="External"/><Relationship Id="rId67" Type="http://schemas.openxmlformats.org/officeDocument/2006/relationships/hyperlink" Target="http://www.ncbi.nlm.nih.gov/protein/255549954?report=genbank&amp;log$=prottop&amp;blast_rank=2&amp;RID=S91Y2TAU013" TargetMode="External"/><Relationship Id="rId20" Type="http://schemas.openxmlformats.org/officeDocument/2006/relationships/hyperlink" Target="http://www.ncbi.nlm.nih.gov/protein/15232445?report=genbank&amp;log$=prottop&amp;blast_rank=15&amp;RID=S8J2ET07012" TargetMode="External"/><Relationship Id="rId41" Type="http://schemas.openxmlformats.org/officeDocument/2006/relationships/hyperlink" Target="http://www.ncbi.nlm.nih.gov/protein/225455922?report=genbank&amp;log$=prottop&amp;blast_rank=1&amp;RID=S8VP7RP701S" TargetMode="External"/><Relationship Id="rId54" Type="http://schemas.openxmlformats.org/officeDocument/2006/relationships/hyperlink" Target="http://www.ncbi.nlm.nih.gov/protein/226502084?report=genbank&amp;log$=prottop&amp;blast_rank=3&amp;RID=S8YP0P94012" TargetMode="External"/><Relationship Id="rId62" Type="http://schemas.openxmlformats.org/officeDocument/2006/relationships/hyperlink" Target="http://www.ncbi.nlm.nih.gov/protein/2098711?report=genbank&amp;log$=prottop&amp;blast_rank=2&amp;RID=S8YP0P94012" TargetMode="External"/><Relationship Id="rId70" Type="http://schemas.openxmlformats.org/officeDocument/2006/relationships/hyperlink" Target="http://www.ncbi.nlm.nih.gov/protein/357464671?report=genbank&amp;log$=prottop&amp;blast_rank=4&amp;RID=S91Y2TAU013" TargetMode="External"/><Relationship Id="rId75" Type="http://schemas.openxmlformats.org/officeDocument/2006/relationships/hyperlink" Target="http://www.ncbi.nlm.nih.gov/protein/167860443?report=genbank&amp;log$=prottop&amp;blast_rank=21&amp;RID=S91Y2TAU013" TargetMode="External"/><Relationship Id="rId1" Type="http://schemas.openxmlformats.org/officeDocument/2006/relationships/hyperlink" Target="http://www.ncbi.nlm.nih.gov/protein/255555507?report=genbank&amp;log$=prottop&amp;blast_rank=2&amp;RID=S8CCKEHX01N" TargetMode="External"/><Relationship Id="rId6" Type="http://schemas.openxmlformats.org/officeDocument/2006/relationships/hyperlink" Target="http://www.ncbi.nlm.nih.gov/protein/145361231?report=genbank&amp;log$=prottop&amp;blast_rank=18&amp;RID=S8FTMSXV013" TargetMode="External"/><Relationship Id="rId15" Type="http://schemas.openxmlformats.org/officeDocument/2006/relationships/hyperlink" Target="http://www.ncbi.nlm.nih.gov/protein/359488195?report=genbank&amp;log$=prottop&amp;blast_rank=1&amp;RID=S8J2ET07012" TargetMode="External"/><Relationship Id="rId23" Type="http://schemas.openxmlformats.org/officeDocument/2006/relationships/hyperlink" Target="http://www.ncbi.nlm.nih.gov/protein/24461866?report=genbank&amp;log$=prottop&amp;blast_rank=1&amp;RID=S8KMZDTV012" TargetMode="External"/><Relationship Id="rId28" Type="http://schemas.openxmlformats.org/officeDocument/2006/relationships/hyperlink" Target="http://www.ncbi.nlm.nih.gov/protein/297808115?report=genbank&amp;log$=prottop&amp;blast_rank=66&amp;RID=S8KMZDTV012" TargetMode="External"/><Relationship Id="rId36" Type="http://schemas.openxmlformats.org/officeDocument/2006/relationships/hyperlink" Target="http://www.ncbi.nlm.nih.gov/protein/296085294?report=genbank&amp;log$=prottop&amp;blast_rank=2&amp;RID=S8URP80A01S" TargetMode="External"/><Relationship Id="rId49" Type="http://schemas.openxmlformats.org/officeDocument/2006/relationships/hyperlink" Target="http://www.ncbi.nlm.nih.gov/protein/224127224?report=genbank&amp;log$=prottop&amp;blast_rank=1&amp;RID=S8VP7RP701S" TargetMode="External"/><Relationship Id="rId57" Type="http://schemas.openxmlformats.org/officeDocument/2006/relationships/hyperlink" Target="http://www.ncbi.nlm.nih.gov/protein/26224736?report=genbank&amp;log$=prottop&amp;blast_rank=1&amp;RID=S8YP0P94012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ncbi.nlm.nih.gov/protein/296082551?report=genbank&amp;log$=prottop&amp;blast_rank=1&amp;RID=SDTUPS1301N" TargetMode="External"/><Relationship Id="rId18" Type="http://schemas.openxmlformats.org/officeDocument/2006/relationships/hyperlink" Target="http://www.ncbi.nlm.nih.gov/protein/357122111?report=genbank&amp;log$=prottop&amp;blast_rank=16&amp;RID=SE43U2WW01N" TargetMode="External"/><Relationship Id="rId26" Type="http://schemas.openxmlformats.org/officeDocument/2006/relationships/hyperlink" Target="http://www.ncbi.nlm.nih.gov/protein/359493026?report=genbank&amp;log$=prottop&amp;blast_rank=3&amp;RID=SE5SZ11M01S" TargetMode="External"/><Relationship Id="rId39" Type="http://schemas.openxmlformats.org/officeDocument/2006/relationships/hyperlink" Target="http://www.ncbi.nlm.nih.gov/protein/15218828?report=genbank&amp;log$=prottop&amp;blast_rank=2&amp;RID=SE9G8P9Z01S" TargetMode="External"/><Relationship Id="rId21" Type="http://schemas.openxmlformats.org/officeDocument/2006/relationships/hyperlink" Target="http://www.ncbi.nlm.nih.gov/protein/359497303?report=genbank&amp;log$=prottop&amp;blast_rank=2&amp;RID=SE43U2WW01N" TargetMode="External"/><Relationship Id="rId34" Type="http://schemas.openxmlformats.org/officeDocument/2006/relationships/hyperlink" Target="http://www.ncbi.nlm.nih.gov/protein/30687800?report=genbank&amp;log$=prottop&amp;blast_rank=7&amp;RID=SE5SZ11M01S" TargetMode="External"/><Relationship Id="rId42" Type="http://schemas.openxmlformats.org/officeDocument/2006/relationships/hyperlink" Target="http://www.ncbi.nlm.nih.gov/protein/356563844?report=genbank&amp;log$=prottop&amp;blast_rank=1&amp;RID=SE9G8P9Z01S" TargetMode="External"/><Relationship Id="rId47" Type="http://schemas.openxmlformats.org/officeDocument/2006/relationships/hyperlink" Target="http://www.ncbi.nlm.nih.gov/protein/357475119?report=genbank&amp;log$=prottop&amp;blast_rank=3&amp;RID=SE9G8P9Z01S" TargetMode="External"/><Relationship Id="rId50" Type="http://schemas.openxmlformats.org/officeDocument/2006/relationships/hyperlink" Target="http://www.ncbi.nlm.nih.gov/protein/255587955?report=genbank&amp;log$=prottop&amp;blast_rank=3&amp;RID=SEBK8YC501N" TargetMode="External"/><Relationship Id="rId55" Type="http://schemas.openxmlformats.org/officeDocument/2006/relationships/hyperlink" Target="http://www.ncbi.nlm.nih.gov/protein/224110510?report=genbank&amp;log$=prottop&amp;blast_rank=1&amp;RID=SED2715X01S" TargetMode="External"/><Relationship Id="rId63" Type="http://schemas.openxmlformats.org/officeDocument/2006/relationships/hyperlink" Target="http://www.ncbi.nlm.nih.gov/protein/255580350?report=genbank&amp;log$=prottop&amp;blast_rank=3&amp;RID=SEFGCSND01S" TargetMode="External"/><Relationship Id="rId68" Type="http://schemas.openxmlformats.org/officeDocument/2006/relationships/hyperlink" Target="http://www.ncbi.nlm.nih.gov/protein/356527089?report=genbank&amp;log$=prottop&amp;blast_rank=1&amp;RID=S8YP0P94012" TargetMode="External"/><Relationship Id="rId7" Type="http://schemas.openxmlformats.org/officeDocument/2006/relationships/hyperlink" Target="http://www.ncbi.nlm.nih.gov/protein/357446777?report=genbank&amp;log$=prottop&amp;blast_rank=52&amp;RID=SDTUPS1301N" TargetMode="External"/><Relationship Id="rId71" Type="http://schemas.openxmlformats.org/officeDocument/2006/relationships/hyperlink" Target="http://www.ncbi.nlm.nih.gov/protein/226495681?report=genbank&amp;log$=prottop&amp;blast_rank=9&amp;RID=SED2715X01S" TargetMode="External"/><Relationship Id="rId2" Type="http://schemas.openxmlformats.org/officeDocument/2006/relationships/hyperlink" Target="http://www.ncbi.nlm.nih.gov/protein/307136236?report=genbank&amp;log$=prottop&amp;blast_rank=5&amp;RID=SDSUVAS901N" TargetMode="External"/><Relationship Id="rId16" Type="http://schemas.openxmlformats.org/officeDocument/2006/relationships/hyperlink" Target="http://www.ncbi.nlm.nih.gov/protein/23429644?report=genbank&amp;log$=prottop&amp;blast_rank=2&amp;RID=SE43U2WW01N" TargetMode="External"/><Relationship Id="rId29" Type="http://schemas.openxmlformats.org/officeDocument/2006/relationships/hyperlink" Target="http://www.ncbi.nlm.nih.gov/protein/357467469?report=genbank&amp;log$=prottop&amp;blast_rank=4&amp;RID=SE5SZ11M01S" TargetMode="External"/><Relationship Id="rId1" Type="http://schemas.openxmlformats.org/officeDocument/2006/relationships/hyperlink" Target="http://www.ncbi.nlm.nih.gov/protein/3252856?report=genbank&amp;log$=prottop&amp;blast_rank=11&amp;RID=SDNE407M016" TargetMode="External"/><Relationship Id="rId6" Type="http://schemas.openxmlformats.org/officeDocument/2006/relationships/hyperlink" Target="http://www.ncbi.nlm.nih.gov/protein/255538126?report=genbank&amp;log$=prottop&amp;blast_rank=4&amp;RID=SDTUPS1301N" TargetMode="External"/><Relationship Id="rId11" Type="http://schemas.openxmlformats.org/officeDocument/2006/relationships/hyperlink" Target="http://www.ncbi.nlm.nih.gov/protein/225428067?report=genbank&amp;log$=prottop&amp;blast_rank=1&amp;RID=SDTUPS1301N" TargetMode="External"/><Relationship Id="rId24" Type="http://schemas.openxmlformats.org/officeDocument/2006/relationships/hyperlink" Target="http://www.ncbi.nlm.nih.gov/protein/255584323?report=genbank&amp;log$=prottop&amp;blast_rank=2&amp;RID=SE5SZ11M01S" TargetMode="External"/><Relationship Id="rId32" Type="http://schemas.openxmlformats.org/officeDocument/2006/relationships/hyperlink" Target="http://www.ncbi.nlm.nih.gov/protein/18402981?report=genbank&amp;log$=prottop&amp;blast_rank=4&amp;RID=SE5SZ11M01S" TargetMode="External"/><Relationship Id="rId37" Type="http://schemas.openxmlformats.org/officeDocument/2006/relationships/hyperlink" Target="http://www.ncbi.nlm.nih.gov/protein/224090047?report=genbank&amp;log$=prottop&amp;blast_rank=3&amp;RID=SE5SZ11M01S" TargetMode="External"/><Relationship Id="rId40" Type="http://schemas.openxmlformats.org/officeDocument/2006/relationships/hyperlink" Target="http://www.ncbi.nlm.nih.gov/protein/225451312?report=genbank&amp;log$=prottop&amp;blast_rank=2&amp;RID=SE9G8P9Z01S" TargetMode="External"/><Relationship Id="rId45" Type="http://schemas.openxmlformats.org/officeDocument/2006/relationships/hyperlink" Target="http://www.ncbi.nlm.nih.gov/protein/255557022?report=genbank&amp;log$=prottop&amp;blast_rank=1&amp;RID=SE9G8P9Z01S" TargetMode="External"/><Relationship Id="rId53" Type="http://schemas.openxmlformats.org/officeDocument/2006/relationships/hyperlink" Target="http://www.ncbi.nlm.nih.gov/protein/255585207?report=genbank&amp;log$=prottop&amp;blast_rank=2&amp;RID=SED2715X01S" TargetMode="External"/><Relationship Id="rId58" Type="http://schemas.openxmlformats.org/officeDocument/2006/relationships/hyperlink" Target="http://www.ncbi.nlm.nih.gov/protein/7839365?report=genbank&amp;log$=prottop&amp;blast_rank=3&amp;RID=SED2715X01S" TargetMode="External"/><Relationship Id="rId66" Type="http://schemas.openxmlformats.org/officeDocument/2006/relationships/hyperlink" Target="http://www.ncbi.nlm.nih.gov/protein/224138270?report=genbank&amp;log$=prottop&amp;blast_rank=1&amp;RID=SEFGCSND01S" TargetMode="External"/><Relationship Id="rId5" Type="http://schemas.openxmlformats.org/officeDocument/2006/relationships/hyperlink" Target="http://www.ncbi.nlm.nih.gov/protein/255546487?report=genbank&amp;log$=prottop&amp;blast_rank=1&amp;RID=SDTUPS1301N" TargetMode="External"/><Relationship Id="rId15" Type="http://schemas.openxmlformats.org/officeDocument/2006/relationships/hyperlink" Target="http://www.ncbi.nlm.nih.gov/protein/255542510?report=genbank&amp;log$=prottop&amp;blast_rank=2&amp;RID=SE43U2WW01N" TargetMode="External"/><Relationship Id="rId23" Type="http://schemas.openxmlformats.org/officeDocument/2006/relationships/hyperlink" Target="http://www.ncbi.nlm.nih.gov/protein/84514139?report=genbank&amp;log$=prottop&amp;blast_rank=28&amp;RID=SE43U2WW01N" TargetMode="External"/><Relationship Id="rId28" Type="http://schemas.openxmlformats.org/officeDocument/2006/relationships/hyperlink" Target="http://www.ncbi.nlm.nih.gov/protein/15230439?report=genbank&amp;log$=prottop&amp;blast_rank=12&amp;RID=SE5SZ11M01S" TargetMode="External"/><Relationship Id="rId36" Type="http://schemas.openxmlformats.org/officeDocument/2006/relationships/hyperlink" Target="http://www.ncbi.nlm.nih.gov/protein/146737976?report=genbank&amp;log$=prottop&amp;blast_rank=1&amp;RID=SE5SZ11M01S" TargetMode="External"/><Relationship Id="rId49" Type="http://schemas.openxmlformats.org/officeDocument/2006/relationships/hyperlink" Target="http://www.ncbi.nlm.nih.gov/protein/255556438?report=genbank&amp;log$=prottop&amp;blast_rank=2&amp;RID=SEBK8YC501N" TargetMode="External"/><Relationship Id="rId57" Type="http://schemas.openxmlformats.org/officeDocument/2006/relationships/hyperlink" Target="http://www.ncbi.nlm.nih.gov/protein/255562238?report=genbank&amp;log$=prottop&amp;blast_rank=1&amp;RID=SED2715X01S" TargetMode="External"/><Relationship Id="rId61" Type="http://schemas.openxmlformats.org/officeDocument/2006/relationships/hyperlink" Target="http://www.ncbi.nlm.nih.gov/protein/357446959?report=genbank&amp;log$=prottop&amp;blast_rank=13&amp;RID=SED2715X01S" TargetMode="External"/><Relationship Id="rId10" Type="http://schemas.openxmlformats.org/officeDocument/2006/relationships/hyperlink" Target="http://www.ncbi.nlm.nih.gov/protein/225455706?report=genbank&amp;log$=prottop&amp;blast_rank=2&amp;RID=SDTUPS1301N" TargetMode="External"/><Relationship Id="rId19" Type="http://schemas.openxmlformats.org/officeDocument/2006/relationships/hyperlink" Target="http://www.ncbi.nlm.nih.gov/protein/224074444?report=genbank&amp;log$=prottop&amp;blast_rank=1&amp;RID=SE43U2WW01N" TargetMode="External"/><Relationship Id="rId31" Type="http://schemas.openxmlformats.org/officeDocument/2006/relationships/hyperlink" Target="http://www.ncbi.nlm.nih.gov/protein/255540237?report=genbank&amp;log$=prottop&amp;blast_rank=2&amp;RID=SE5SZ11M01S" TargetMode="External"/><Relationship Id="rId44" Type="http://schemas.openxmlformats.org/officeDocument/2006/relationships/hyperlink" Target="http://www.ncbi.nlm.nih.gov/protein/26449621?report=genbank&amp;log$=prottop&amp;blast_rank=19&amp;RID=SE9G8P9Z01S" TargetMode="External"/><Relationship Id="rId52" Type="http://schemas.openxmlformats.org/officeDocument/2006/relationships/hyperlink" Target="http://www.ncbi.nlm.nih.gov/protein/255553739?report=genbank&amp;log$=prottop&amp;blast_rank=1&amp;RID=SEBK8YC501N" TargetMode="External"/><Relationship Id="rId60" Type="http://schemas.openxmlformats.org/officeDocument/2006/relationships/hyperlink" Target="http://www.ncbi.nlm.nih.gov/protein/255569958?report=genbank&amp;log$=prottop&amp;blast_rank=4&amp;RID=SED2715X01S" TargetMode="External"/><Relationship Id="rId65" Type="http://schemas.openxmlformats.org/officeDocument/2006/relationships/hyperlink" Target="http://www.ncbi.nlm.nih.gov/protein/255547325?report=genbank&amp;log$=prottop&amp;blast_rank=1&amp;RID=SEFGCSND01S" TargetMode="External"/><Relationship Id="rId4" Type="http://schemas.openxmlformats.org/officeDocument/2006/relationships/hyperlink" Target="http://www.ncbi.nlm.nih.gov/protein/356552737?report=genbank&amp;log$=prottop&amp;blast_rank=1&amp;RID=SDTUPS1301N" TargetMode="External"/><Relationship Id="rId9" Type="http://schemas.openxmlformats.org/officeDocument/2006/relationships/hyperlink" Target="http://www.ncbi.nlm.nih.gov/protein/255585839?report=genbank&amp;log$=prottop&amp;blast_rank=1&amp;RID=SDTUPS1301N" TargetMode="External"/><Relationship Id="rId14" Type="http://schemas.openxmlformats.org/officeDocument/2006/relationships/hyperlink" Target="http://www.ncbi.nlm.nih.gov/protein/255540487?report=genbank&amp;log$=prottop&amp;blast_rank=1&amp;RID=SDTUPS1301N" TargetMode="External"/><Relationship Id="rId22" Type="http://schemas.openxmlformats.org/officeDocument/2006/relationships/hyperlink" Target="http://www.ncbi.nlm.nih.gov/protein/15222951?report=genbank&amp;log$=prottop&amp;blast_rank=8&amp;RID=SE43U2WW01N" TargetMode="External"/><Relationship Id="rId27" Type="http://schemas.openxmlformats.org/officeDocument/2006/relationships/hyperlink" Target="http://www.ncbi.nlm.nih.gov/protein/15228796?report=genbank&amp;log$=prottop&amp;blast_rank=17&amp;RID=SE5SZ11M01S" TargetMode="External"/><Relationship Id="rId30" Type="http://schemas.openxmlformats.org/officeDocument/2006/relationships/hyperlink" Target="http://www.ncbi.nlm.nih.gov/protein/302398713?report=genbank&amp;log$=prottop&amp;blast_rank=6&amp;RID=SE5SZ11M01S" TargetMode="External"/><Relationship Id="rId35" Type="http://schemas.openxmlformats.org/officeDocument/2006/relationships/hyperlink" Target="http://www.ncbi.nlm.nih.gov/protein/30685321?report=genbank&amp;log$=prottop&amp;blast_rank=8&amp;RID=SE5SZ11M01S" TargetMode="External"/><Relationship Id="rId43" Type="http://schemas.openxmlformats.org/officeDocument/2006/relationships/hyperlink" Target="http://www.ncbi.nlm.nih.gov/protein/224134621?report=genbank&amp;log$=prottop&amp;blast_rank=1&amp;RID=SE9G8P9Z01S" TargetMode="External"/><Relationship Id="rId48" Type="http://schemas.openxmlformats.org/officeDocument/2006/relationships/hyperlink" Target="http://www.ncbi.nlm.nih.gov/protein/255557431?report=genbank&amp;log$=prottop&amp;blast_rank=1&amp;RID=SEBK8YC501N" TargetMode="External"/><Relationship Id="rId56" Type="http://schemas.openxmlformats.org/officeDocument/2006/relationships/hyperlink" Target="http://www.ncbi.nlm.nih.gov/protein/356556274?report=genbank&amp;log$=prottop&amp;blast_rank=2&amp;RID=SED2715X01S" TargetMode="External"/><Relationship Id="rId64" Type="http://schemas.openxmlformats.org/officeDocument/2006/relationships/hyperlink" Target="http://www.ncbi.nlm.nih.gov/protein/351722239?report=genbank&amp;log$=prottop&amp;blast_rank=1&amp;RID=SEFGCSND01S" TargetMode="External"/><Relationship Id="rId69" Type="http://schemas.openxmlformats.org/officeDocument/2006/relationships/hyperlink" Target="http://www.ncbi.nlm.nih.gov/protein/2098711?report=genbank&amp;log$=prottop&amp;blast_rank=2&amp;RID=S8YP0P94012" TargetMode="External"/><Relationship Id="rId8" Type="http://schemas.openxmlformats.org/officeDocument/2006/relationships/hyperlink" Target="http://www.ncbi.nlm.nih.gov/protein/255637255?report=genbank&amp;log$=prottop&amp;blast_rank=5&amp;RID=SDTUPS1301N" TargetMode="External"/><Relationship Id="rId51" Type="http://schemas.openxmlformats.org/officeDocument/2006/relationships/hyperlink" Target="http://www.ncbi.nlm.nih.gov/protein/224145996?report=genbank&amp;log$=prottop&amp;blast_rank=1&amp;RID=SEBK8YC501N" TargetMode="External"/><Relationship Id="rId3" Type="http://schemas.openxmlformats.org/officeDocument/2006/relationships/hyperlink" Target="http://www.ncbi.nlm.nih.gov/protein/255573281?report=genbank&amp;log$=prottop&amp;blast_rank=37&amp;RID=SDTUPS1301N" TargetMode="External"/><Relationship Id="rId12" Type="http://schemas.openxmlformats.org/officeDocument/2006/relationships/hyperlink" Target="http://www.ncbi.nlm.nih.gov/protein/255567560?report=genbank&amp;log$=prottop&amp;blast_rank=5&amp;RID=SDTUPS1301N" TargetMode="External"/><Relationship Id="rId17" Type="http://schemas.openxmlformats.org/officeDocument/2006/relationships/hyperlink" Target="http://www.ncbi.nlm.nih.gov/protein/56544478?report=genbank&amp;log$=prottop&amp;blast_rank=58&amp;RID=SE43U2WW01N" TargetMode="External"/><Relationship Id="rId25" Type="http://schemas.openxmlformats.org/officeDocument/2006/relationships/hyperlink" Target="http://www.ncbi.nlm.nih.gov/protein/350539375?report=genbank&amp;log$=prottop&amp;blast_rank=9&amp;RID=SE5SZ11M01S" TargetMode="External"/><Relationship Id="rId33" Type="http://schemas.openxmlformats.org/officeDocument/2006/relationships/hyperlink" Target="http://www.ncbi.nlm.nih.gov/protein/92109236?report=genbank&amp;log$=prottop&amp;blast_rank=1&amp;RID=SE5SZ11M01S" TargetMode="External"/><Relationship Id="rId38" Type="http://schemas.openxmlformats.org/officeDocument/2006/relationships/hyperlink" Target="http://www.ncbi.nlm.nih.gov/protein/61656812?report=genbank&amp;log$=prottop&amp;blast_rank=47&amp;RID=SE9G8P9Z01S" TargetMode="External"/><Relationship Id="rId46" Type="http://schemas.openxmlformats.org/officeDocument/2006/relationships/hyperlink" Target="http://www.ncbi.nlm.nih.gov/protein/255537027?report=genbank&amp;log$=prottop&amp;blast_rank=3&amp;RID=SE9G8P9Z01S" TargetMode="External"/><Relationship Id="rId59" Type="http://schemas.openxmlformats.org/officeDocument/2006/relationships/hyperlink" Target="http://www.ncbi.nlm.nih.gov/protein/147819101?report=genbank&amp;log$=prottop&amp;blast_rank=1&amp;RID=SED2715X01S" TargetMode="External"/><Relationship Id="rId67" Type="http://schemas.openxmlformats.org/officeDocument/2006/relationships/hyperlink" Target="http://www.ncbi.nlm.nih.gov/protein/255557367?report=genbank&amp;log$=prottop&amp;blast_rank=1&amp;RID=SEFGCSND01S" TargetMode="External"/><Relationship Id="rId20" Type="http://schemas.openxmlformats.org/officeDocument/2006/relationships/hyperlink" Target="http://www.ncbi.nlm.nih.gov/protein/224081737?report=genbank&amp;log$=prottop&amp;blast_rank=1&amp;RID=SE43U2WW01N" TargetMode="External"/><Relationship Id="rId41" Type="http://schemas.openxmlformats.org/officeDocument/2006/relationships/hyperlink" Target="http://www.ncbi.nlm.nih.gov/protein/357115395?report=genbank&amp;log$=prottop&amp;blast_rank=6&amp;RID=SE9G8P9Z01S" TargetMode="External"/><Relationship Id="rId54" Type="http://schemas.openxmlformats.org/officeDocument/2006/relationships/hyperlink" Target="http://www.ncbi.nlm.nih.gov/protein/7269933?report=genbank&amp;log$=prottop&amp;blast_rank=2&amp;RID=SED2715X01S" TargetMode="External"/><Relationship Id="rId62" Type="http://schemas.openxmlformats.org/officeDocument/2006/relationships/hyperlink" Target="http://www.ncbi.nlm.nih.gov/protein/255583521?report=genbank&amp;log$=prottop&amp;blast_rank=1&amp;RID=SED2715X01S" TargetMode="External"/><Relationship Id="rId70" Type="http://schemas.openxmlformats.org/officeDocument/2006/relationships/hyperlink" Target="http://www.ncbi.nlm.nih.gov/pubmed/10852940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ncbi.nlm.nih.gov/protein/146760221?report=genbank&amp;log$=prottop&amp;blast_rank=3&amp;RID=SSAWMG5E013" TargetMode="External"/><Relationship Id="rId18" Type="http://schemas.openxmlformats.org/officeDocument/2006/relationships/hyperlink" Target="http://www.ncbi.nlm.nih.gov/protein/357512587?report=genbank&amp;log$=prottop&amp;blast_rank=12&amp;RID=SSDVK70401S" TargetMode="External"/><Relationship Id="rId26" Type="http://schemas.openxmlformats.org/officeDocument/2006/relationships/hyperlink" Target="http://www.ncbi.nlm.nih.gov/protein/255552015?report=genbank&amp;log$=prottop&amp;blast_rank=1&amp;RID=SSH69PGA01N" TargetMode="External"/><Relationship Id="rId39" Type="http://schemas.openxmlformats.org/officeDocument/2006/relationships/hyperlink" Target="http://www.ncbi.nlm.nih.gov/protein/255547970?report=genbank&amp;log$=prottop&amp;blast_rank=1&amp;RID=SSMZ1Y5J016" TargetMode="External"/><Relationship Id="rId21" Type="http://schemas.openxmlformats.org/officeDocument/2006/relationships/hyperlink" Target="http://www.ncbi.nlm.nih.gov/protein/372995481?report=genbank&amp;log$=prottop&amp;blast_rank=25&amp;RID=SSDVK70401S" TargetMode="External"/><Relationship Id="rId34" Type="http://schemas.openxmlformats.org/officeDocument/2006/relationships/hyperlink" Target="http://www.ncbi.nlm.nih.gov/protein/357507933?report=genbank&amp;log$=prottop&amp;blast_rank=14&amp;RID=SSKAXB3X016" TargetMode="External"/><Relationship Id="rId42" Type="http://schemas.openxmlformats.org/officeDocument/2006/relationships/hyperlink" Target="http://www.ncbi.nlm.nih.gov/protein/255560840?report=genbank&amp;log$=prottop&amp;blast_rank=1&amp;RID=SSMZ1Y5J016" TargetMode="External"/><Relationship Id="rId47" Type="http://schemas.openxmlformats.org/officeDocument/2006/relationships/hyperlink" Target="http://www.ncbi.nlm.nih.gov/protein/224053426?report=genbank&amp;log$=prottop&amp;blast_rank=1&amp;RID=SSMZ1Y5J016" TargetMode="External"/><Relationship Id="rId50" Type="http://schemas.openxmlformats.org/officeDocument/2006/relationships/hyperlink" Target="http://www.ncbi.nlm.nih.gov/protein/42571763?report=genbank&amp;log$=prottop&amp;blast_rank=4&amp;RID=SSPEDURV016" TargetMode="External"/><Relationship Id="rId55" Type="http://schemas.openxmlformats.org/officeDocument/2006/relationships/hyperlink" Target="http://www.ncbi.nlm.nih.gov/protein/255581052?report=genbank&amp;log$=prottop&amp;blast_rank=1&amp;RID=SSPEDURV016" TargetMode="External"/><Relationship Id="rId63" Type="http://schemas.openxmlformats.org/officeDocument/2006/relationships/hyperlink" Target="http://www.ncbi.nlm.nih.gov/pubmed/10852940" TargetMode="External"/><Relationship Id="rId7" Type="http://schemas.openxmlformats.org/officeDocument/2006/relationships/hyperlink" Target="http://www.ncbi.nlm.nih.gov/protein/224145016?report=genbank&amp;log$=prottop&amp;blast_rank=7&amp;RID=SH4A3Z3R01S" TargetMode="External"/><Relationship Id="rId2" Type="http://schemas.openxmlformats.org/officeDocument/2006/relationships/hyperlink" Target="http://www.ncbi.nlm.nih.gov/protein/255584428?report=genbank&amp;log$=prottop&amp;blast_rank=1&amp;RID=SEUDU18G012" TargetMode="External"/><Relationship Id="rId16" Type="http://schemas.openxmlformats.org/officeDocument/2006/relationships/hyperlink" Target="http://www.ncbi.nlm.nih.gov/protein/357505367?report=genbank&amp;log$=prottop&amp;blast_rank=15&amp;RID=SSAWMG5E013" TargetMode="External"/><Relationship Id="rId20" Type="http://schemas.openxmlformats.org/officeDocument/2006/relationships/hyperlink" Target="http://www.ncbi.nlm.nih.gov/protein/255550846?report=genbank&amp;log$=prottop&amp;blast_rank=1&amp;RID=SSDVK70401S" TargetMode="External"/><Relationship Id="rId29" Type="http://schemas.openxmlformats.org/officeDocument/2006/relationships/hyperlink" Target="http://www.ncbi.nlm.nih.gov/protein/224098248?report=genbank&amp;log$=prottop&amp;blast_rank=1&amp;RID=SSKAXB3X016" TargetMode="External"/><Relationship Id="rId41" Type="http://schemas.openxmlformats.org/officeDocument/2006/relationships/hyperlink" Target="http://www.ncbi.nlm.nih.gov/protein/225452616?report=genbank&amp;log$=prottop&amp;blast_rank=7&amp;RID=SSMZ1Y5J016" TargetMode="External"/><Relationship Id="rId54" Type="http://schemas.openxmlformats.org/officeDocument/2006/relationships/hyperlink" Target="http://www.ncbi.nlm.nih.gov/protein/357521083?report=genbank&amp;log$=prottop&amp;blast_rank=4&amp;RID=SSPEDURV016" TargetMode="External"/><Relationship Id="rId62" Type="http://schemas.openxmlformats.org/officeDocument/2006/relationships/hyperlink" Target="http://www.ncbi.nlm.nih.gov/protein/12003390?report=genbank&amp;log$=prottop&amp;blast_rank=7&amp;RID=S91Y2TAU013" TargetMode="External"/><Relationship Id="rId1" Type="http://schemas.openxmlformats.org/officeDocument/2006/relationships/hyperlink" Target="http://www.ncbi.nlm.nih.gov/protein/225433132?report=genbank&amp;log$=prottop&amp;blast_rank=1&amp;RID=SEUDU18G012" TargetMode="External"/><Relationship Id="rId6" Type="http://schemas.openxmlformats.org/officeDocument/2006/relationships/hyperlink" Target="http://www.ncbi.nlm.nih.gov/protein/255559725?report=genbank&amp;log$=prottop&amp;blast_rank=1&amp;RID=SH4A3Z3R01S" TargetMode="External"/><Relationship Id="rId11" Type="http://schemas.openxmlformats.org/officeDocument/2006/relationships/hyperlink" Target="http://www.ncbi.nlm.nih.gov/protein/357461955?report=genbank&amp;log$=prottop&amp;blast_rank=6&amp;RID=SSAWMG5E013" TargetMode="External"/><Relationship Id="rId24" Type="http://schemas.openxmlformats.org/officeDocument/2006/relationships/hyperlink" Target="http://www.ncbi.nlm.nih.gov/protein/255541222?report=genbank&amp;log$=prottop&amp;blast_rank=2&amp;RID=SSH69PGA01N" TargetMode="External"/><Relationship Id="rId32" Type="http://schemas.openxmlformats.org/officeDocument/2006/relationships/hyperlink" Target="http://www.ncbi.nlm.nih.gov/protein/255569494?report=genbank&amp;log$=prottop&amp;blast_rank=8&amp;RID=SSKAXB3X016" TargetMode="External"/><Relationship Id="rId37" Type="http://schemas.openxmlformats.org/officeDocument/2006/relationships/hyperlink" Target="http://www.ncbi.nlm.nih.gov/protein/225426708?report=genbank&amp;log$=prottop&amp;blast_rank=1&amp;RID=SSKAXB3X016" TargetMode="External"/><Relationship Id="rId40" Type="http://schemas.openxmlformats.org/officeDocument/2006/relationships/hyperlink" Target="http://www.ncbi.nlm.nih.gov/protein/255561405?report=genbank&amp;log$=prottop&amp;blast_rank=1&amp;RID=SSMZ1Y5J016" TargetMode="External"/><Relationship Id="rId45" Type="http://schemas.openxmlformats.org/officeDocument/2006/relationships/hyperlink" Target="http://www.ncbi.nlm.nih.gov/protein/357520869?report=genbank&amp;log$=prottop&amp;blast_rank=7&amp;RID=SSMZ1Y5J016" TargetMode="External"/><Relationship Id="rId53" Type="http://schemas.openxmlformats.org/officeDocument/2006/relationships/hyperlink" Target="http://www.ncbi.nlm.nih.gov/protein/114703609?report=genbank&amp;log$=prottop&amp;blast_rank=1&amp;RID=SSPEDURV016" TargetMode="External"/><Relationship Id="rId58" Type="http://schemas.openxmlformats.org/officeDocument/2006/relationships/hyperlink" Target="http://www.ncbi.nlm.nih.gov/protein/357453285?report=genbank&amp;log$=prottop&amp;blast_rank=9&amp;RID=SSPEDURV016" TargetMode="External"/><Relationship Id="rId5" Type="http://schemas.openxmlformats.org/officeDocument/2006/relationships/hyperlink" Target="http://www.ncbi.nlm.nih.gov/protein/357521249?report=genbank&amp;log$=prottop&amp;blast_rank=4&amp;RID=SH4A3Z3R01S" TargetMode="External"/><Relationship Id="rId15" Type="http://schemas.openxmlformats.org/officeDocument/2006/relationships/hyperlink" Target="http://www.ncbi.nlm.nih.gov/protein/255547918?report=genbank&amp;log$=prottop&amp;blast_rank=2&amp;RID=SSAWMG5E013" TargetMode="External"/><Relationship Id="rId23" Type="http://schemas.openxmlformats.org/officeDocument/2006/relationships/hyperlink" Target="http://www.ncbi.nlm.nih.gov/protein/15242174?report=genbank&amp;log$=prottop&amp;blast_rank=5&amp;RID=SSH69PGA01N" TargetMode="External"/><Relationship Id="rId28" Type="http://schemas.openxmlformats.org/officeDocument/2006/relationships/hyperlink" Target="http://www.ncbi.nlm.nih.gov/protein/224118674?report=genbank&amp;log$=prottop&amp;blast_rank=4&amp;RID=SSKAXB3X016" TargetMode="External"/><Relationship Id="rId36" Type="http://schemas.openxmlformats.org/officeDocument/2006/relationships/hyperlink" Target="http://www.ncbi.nlm.nih.gov/protein/356536168?report=genbank&amp;log$=prottop&amp;blast_rank=4&amp;RID=SSKAXB3X016" TargetMode="External"/><Relationship Id="rId49" Type="http://schemas.openxmlformats.org/officeDocument/2006/relationships/hyperlink" Target="http://www.ncbi.nlm.nih.gov/protein/255553897?report=genbank&amp;log$=prottop&amp;blast_rank=1&amp;RID=SSPEDURV016" TargetMode="External"/><Relationship Id="rId57" Type="http://schemas.openxmlformats.org/officeDocument/2006/relationships/hyperlink" Target="http://www.ncbi.nlm.nih.gov/protein/255545452?report=genbank&amp;log$=prottop&amp;blast_rank=2&amp;RID=SSPEDURV016" TargetMode="External"/><Relationship Id="rId61" Type="http://schemas.openxmlformats.org/officeDocument/2006/relationships/hyperlink" Target="http://www.ncbi.nlm.nih.gov/protein/296082490?report=genbank&amp;log$=prottop&amp;blast_rank=1&amp;RID=SSPEDURV016" TargetMode="External"/><Relationship Id="rId10" Type="http://schemas.openxmlformats.org/officeDocument/2006/relationships/hyperlink" Target="http://www.ncbi.nlm.nih.gov/protein/356546820?report=genbank&amp;log$=prottop&amp;blast_rank=1&amp;RID=SH4A3Z3R01S" TargetMode="External"/><Relationship Id="rId19" Type="http://schemas.openxmlformats.org/officeDocument/2006/relationships/hyperlink" Target="http://www.ncbi.nlm.nih.gov/protein/255556418?report=genbank&amp;log$=prottop&amp;blast_rank=2&amp;RID=SSDVK70401S" TargetMode="External"/><Relationship Id="rId31" Type="http://schemas.openxmlformats.org/officeDocument/2006/relationships/hyperlink" Target="http://www.ncbi.nlm.nih.gov/protein/213950351?report=genbank&amp;log$=prottop&amp;blast_rank=1&amp;RID=SSKAXB3X016" TargetMode="External"/><Relationship Id="rId44" Type="http://schemas.openxmlformats.org/officeDocument/2006/relationships/hyperlink" Target="http://www.ncbi.nlm.nih.gov/protein/225451643?report=genbank&amp;log$=prottop&amp;blast_rank=1&amp;RID=SSMZ1Y5J016" TargetMode="External"/><Relationship Id="rId52" Type="http://schemas.openxmlformats.org/officeDocument/2006/relationships/hyperlink" Target="http://www.ncbi.nlm.nih.gov/protein/224061835?report=genbank&amp;log$=prottop&amp;blast_rank=2&amp;RID=SSPEDURV016" TargetMode="External"/><Relationship Id="rId60" Type="http://schemas.openxmlformats.org/officeDocument/2006/relationships/hyperlink" Target="http://www.ncbi.nlm.nih.gov/protein/186510242?report=genbank&amp;log$=prottop&amp;blast_rank=1&amp;RID=SSPEDURV016" TargetMode="External"/><Relationship Id="rId4" Type="http://schemas.openxmlformats.org/officeDocument/2006/relationships/hyperlink" Target="http://www.ncbi.nlm.nih.gov/protein/225459647?report=genbank&amp;log$=prottop&amp;blast_rank=2&amp;RID=SH4A3Z3R01S" TargetMode="External"/><Relationship Id="rId9" Type="http://schemas.openxmlformats.org/officeDocument/2006/relationships/hyperlink" Target="http://www.ncbi.nlm.nih.gov/protein/18416821?report=genbank&amp;log$=prottop&amp;blast_rank=4&amp;RID=SH4A3Z3R01S" TargetMode="External"/><Relationship Id="rId14" Type="http://schemas.openxmlformats.org/officeDocument/2006/relationships/hyperlink" Target="http://www.ncbi.nlm.nih.gov/protein/225445346?report=genbank&amp;log$=prottop&amp;blast_rank=1&amp;RID=SSAWMG5E013" TargetMode="External"/><Relationship Id="rId22" Type="http://schemas.openxmlformats.org/officeDocument/2006/relationships/hyperlink" Target="http://www.ncbi.nlm.nih.gov/protein/12003400?report=genbank&amp;log$=prottop&amp;blast_rank=3&amp;RID=SSDVK70401S" TargetMode="External"/><Relationship Id="rId27" Type="http://schemas.openxmlformats.org/officeDocument/2006/relationships/hyperlink" Target="http://www.ncbi.nlm.nih.gov/protein/357481861?report=genbank&amp;log$=prottop&amp;blast_rank=5&amp;RID=SSKAXB3X016" TargetMode="External"/><Relationship Id="rId30" Type="http://schemas.openxmlformats.org/officeDocument/2006/relationships/hyperlink" Target="http://www.ncbi.nlm.nih.gov/protein/255582431?report=genbank&amp;log$=prottop&amp;blast_rank=4&amp;RID=SSKAXB3X016" TargetMode="External"/><Relationship Id="rId35" Type="http://schemas.openxmlformats.org/officeDocument/2006/relationships/hyperlink" Target="http://www.ncbi.nlm.nih.gov/protein/359473190?report=genbank&amp;log$=prottop&amp;blast_rank=1&amp;RID=SSKAXB3X016" TargetMode="External"/><Relationship Id="rId43" Type="http://schemas.openxmlformats.org/officeDocument/2006/relationships/hyperlink" Target="http://www.ncbi.nlm.nih.gov/protein/15237554?report=genbank&amp;log$=prottop&amp;blast_rank=7&amp;RID=SSMZ1Y5J016" TargetMode="External"/><Relationship Id="rId48" Type="http://schemas.openxmlformats.org/officeDocument/2006/relationships/hyperlink" Target="http://www.ncbi.nlm.nih.gov/protein/147817041?report=genbank&amp;log$=prottop&amp;blast_rank=4&amp;RID=SSPEDURV016" TargetMode="External"/><Relationship Id="rId56" Type="http://schemas.openxmlformats.org/officeDocument/2006/relationships/hyperlink" Target="http://www.ncbi.nlm.nih.gov/protein/146454972?report=genbank&amp;log$=prottop&amp;blast_rank=7&amp;RID=SSPEDURV016" TargetMode="External"/><Relationship Id="rId8" Type="http://schemas.openxmlformats.org/officeDocument/2006/relationships/hyperlink" Target="http://www.ncbi.nlm.nih.gov/protein/356542899?report=genbank&amp;log$=prottop&amp;blast_rank=4&amp;RID=SH4A3Z3R01S" TargetMode="External"/><Relationship Id="rId51" Type="http://schemas.openxmlformats.org/officeDocument/2006/relationships/hyperlink" Target="http://www.ncbi.nlm.nih.gov/protein/255585340?report=genbank&amp;log$=prottop&amp;blast_rank=2&amp;RID=SSPEDURV016" TargetMode="External"/><Relationship Id="rId3" Type="http://schemas.openxmlformats.org/officeDocument/2006/relationships/hyperlink" Target="http://www.ncbi.nlm.nih.gov/protein/255571988?report=genbank&amp;log$=prottop&amp;blast_rank=1&amp;RID=SEVBSKZF016" TargetMode="External"/><Relationship Id="rId12" Type="http://schemas.openxmlformats.org/officeDocument/2006/relationships/hyperlink" Target="http://www.ncbi.nlm.nih.gov/protein/255537415?report=genbank&amp;log$=prottop&amp;blast_rank=5&amp;RID=SSAWMG5E013" TargetMode="External"/><Relationship Id="rId17" Type="http://schemas.openxmlformats.org/officeDocument/2006/relationships/hyperlink" Target="http://www.ncbi.nlm.nih.gov/protein/357436955?report=genbank&amp;log$=prottop&amp;blast_rank=2&amp;RID=SSAWMG5E013" TargetMode="External"/><Relationship Id="rId25" Type="http://schemas.openxmlformats.org/officeDocument/2006/relationships/hyperlink" Target="http://www.ncbi.nlm.nih.gov/protein/255579983?report=genbank&amp;log$=prottop&amp;blast_rank=4&amp;RID=SSH69PGA01N" TargetMode="External"/><Relationship Id="rId33" Type="http://schemas.openxmlformats.org/officeDocument/2006/relationships/hyperlink" Target="http://www.ncbi.nlm.nih.gov/protein/15235518?report=genbank&amp;log$=prottop&amp;blast_rank=5&amp;RID=SSKAXB3X016" TargetMode="External"/><Relationship Id="rId38" Type="http://schemas.openxmlformats.org/officeDocument/2006/relationships/hyperlink" Target="http://www.ncbi.nlm.nih.gov/protein/255550678?report=genbank&amp;log$=prottop&amp;blast_rank=3&amp;RID=SSMZ1Y5J016" TargetMode="External"/><Relationship Id="rId46" Type="http://schemas.openxmlformats.org/officeDocument/2006/relationships/hyperlink" Target="http://www.ncbi.nlm.nih.gov/protein/225445266?report=genbank&amp;log$=prottop&amp;blast_rank=1&amp;RID=SSMZ1Y5J016" TargetMode="External"/><Relationship Id="rId59" Type="http://schemas.openxmlformats.org/officeDocument/2006/relationships/hyperlink" Target="http://www.ncbi.nlm.nih.gov/protein/351725291?report=genbank&amp;log$=prottop&amp;blast_rank=4&amp;RID=SSPEDURV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0"/>
  <sheetViews>
    <sheetView workbookViewId="0">
      <pane ySplit="2" topLeftCell="A3" activePane="bottomLeft" state="frozen"/>
      <selection pane="bottomLeft" activeCell="A127" sqref="A127"/>
    </sheetView>
  </sheetViews>
  <sheetFormatPr defaultColWidth="8.85546875" defaultRowHeight="16.5" customHeight="1"/>
  <cols>
    <col min="1" max="1" width="19" style="16" customWidth="1"/>
    <col min="2" max="2" width="13.28515625" style="16" customWidth="1"/>
    <col min="3" max="3" width="15.42578125" style="33" customWidth="1"/>
    <col min="4" max="4" width="12.85546875" style="9" customWidth="1"/>
    <col min="5" max="5" width="13.28515625" style="33" customWidth="1"/>
    <col min="6" max="6" width="24.85546875" style="41" customWidth="1"/>
    <col min="7" max="7" width="15.28515625" style="16" customWidth="1"/>
    <col min="8" max="8" width="21.28515625" style="16" bestFit="1" customWidth="1"/>
    <col min="9" max="9" width="7.28515625" style="16" bestFit="1" customWidth="1"/>
    <col min="10" max="10" width="14.140625" style="16" bestFit="1" customWidth="1"/>
    <col min="11" max="11" width="79.42578125" style="9" customWidth="1"/>
    <col min="12" max="12" width="10.42578125" style="16" customWidth="1"/>
    <col min="13" max="13" width="72.140625" style="9" customWidth="1"/>
    <col min="14" max="16384" width="8.85546875" style="9"/>
  </cols>
  <sheetData>
    <row r="1" spans="1:13" s="3" customFormat="1" ht="16.5" customHeight="1">
      <c r="A1" s="3" t="s">
        <v>2405</v>
      </c>
      <c r="C1" s="4"/>
      <c r="E1" s="4"/>
      <c r="F1" s="4"/>
      <c r="G1" s="6"/>
      <c r="H1" s="6"/>
      <c r="I1" s="6"/>
      <c r="J1" s="6"/>
      <c r="L1" s="6"/>
    </row>
    <row r="2" spans="1:13" s="16" customFormat="1" ht="16.5" customHeight="1">
      <c r="A2" s="7" t="s">
        <v>2407</v>
      </c>
      <c r="B2" s="7" t="s">
        <v>2408</v>
      </c>
      <c r="C2" s="8" t="s">
        <v>2409</v>
      </c>
      <c r="D2" s="8" t="s">
        <v>2410</v>
      </c>
      <c r="E2" s="8" t="s">
        <v>2416</v>
      </c>
      <c r="F2" s="8" t="s">
        <v>2417</v>
      </c>
      <c r="G2" s="7" t="s">
        <v>2418</v>
      </c>
      <c r="H2" s="7" t="s">
        <v>2419</v>
      </c>
      <c r="I2" s="7" t="s">
        <v>2420</v>
      </c>
      <c r="J2" s="6" t="s">
        <v>2421</v>
      </c>
      <c r="K2" s="44" t="s">
        <v>1783</v>
      </c>
      <c r="L2" s="6" t="s">
        <v>2406</v>
      </c>
      <c r="M2" s="6" t="s">
        <v>332</v>
      </c>
    </row>
    <row r="3" spans="1:13" s="15" customFormat="1" ht="16.5" customHeight="1">
      <c r="A3" s="10"/>
      <c r="B3" s="10"/>
      <c r="C3" s="11"/>
      <c r="D3" s="11"/>
      <c r="E3" s="11"/>
      <c r="F3" s="38"/>
      <c r="G3" s="10"/>
      <c r="H3" s="10"/>
      <c r="I3" s="10"/>
      <c r="J3" s="12"/>
      <c r="K3" s="13" t="s">
        <v>208</v>
      </c>
      <c r="L3" s="12"/>
      <c r="M3" s="14"/>
    </row>
    <row r="4" spans="1:13" ht="16.5" customHeight="1">
      <c r="A4" s="16" t="s">
        <v>96</v>
      </c>
      <c r="B4" s="16">
        <v>15.2094</v>
      </c>
      <c r="C4" s="17">
        <f>B4 / 18.9936</f>
        <v>0.80076446803133683</v>
      </c>
      <c r="D4" s="18">
        <v>-161</v>
      </c>
      <c r="E4" s="18">
        <v>-166</v>
      </c>
      <c r="F4" s="39" t="s">
        <v>1861</v>
      </c>
      <c r="J4" s="16" t="s">
        <v>101</v>
      </c>
      <c r="K4" s="20" t="s">
        <v>319</v>
      </c>
      <c r="L4" s="16">
        <v>2.9999999999999998E-15</v>
      </c>
      <c r="M4" s="21" t="s">
        <v>102</v>
      </c>
    </row>
    <row r="5" spans="1:13" ht="16.5" customHeight="1">
      <c r="A5" s="16" t="s">
        <v>44</v>
      </c>
      <c r="B5" s="16">
        <v>10.584199999999999</v>
      </c>
      <c r="C5" s="17">
        <f>B5 / 18.9936</f>
        <v>0.55725086344874053</v>
      </c>
      <c r="D5" s="18">
        <v>-181</v>
      </c>
      <c r="E5" s="18" t="s">
        <v>330</v>
      </c>
      <c r="F5" s="39" t="s">
        <v>1822</v>
      </c>
      <c r="J5" s="16" t="s">
        <v>207</v>
      </c>
      <c r="K5" s="9" t="s">
        <v>206</v>
      </c>
      <c r="L5" s="16">
        <v>5E-80</v>
      </c>
      <c r="M5" s="9" t="s">
        <v>286</v>
      </c>
    </row>
    <row r="6" spans="1:13" ht="16.5" customHeight="1">
      <c r="A6" s="16" t="s">
        <v>18</v>
      </c>
      <c r="B6" s="16">
        <v>9.9664900000000003</v>
      </c>
      <c r="C6" s="17">
        <f>B6 / 18.9936</f>
        <v>0.52472885603571728</v>
      </c>
      <c r="D6" s="18">
        <v>-190</v>
      </c>
      <c r="E6" s="18">
        <v>-1058</v>
      </c>
      <c r="F6" s="39" t="s">
        <v>1804</v>
      </c>
      <c r="J6" s="16" t="s">
        <v>253</v>
      </c>
      <c r="K6" s="9" t="s">
        <v>252</v>
      </c>
      <c r="L6" s="16">
        <v>0</v>
      </c>
      <c r="M6" s="9" t="s">
        <v>287</v>
      </c>
    </row>
    <row r="7" spans="1:13" ht="16.5" customHeight="1">
      <c r="A7" s="16" t="s">
        <v>25</v>
      </c>
      <c r="B7" s="16">
        <v>10.2178</v>
      </c>
      <c r="C7" s="17">
        <f>B7 / 18.9936</f>
        <v>0.53796015499957883</v>
      </c>
      <c r="D7" s="18">
        <v>-410</v>
      </c>
      <c r="E7" s="18">
        <v>-85</v>
      </c>
      <c r="F7" s="39" t="s">
        <v>1811</v>
      </c>
      <c r="G7" s="16" t="s">
        <v>2422</v>
      </c>
      <c r="H7" s="16" t="s">
        <v>2381</v>
      </c>
      <c r="I7" s="16">
        <v>9.3000000000000007</v>
      </c>
      <c r="J7" s="16" t="s">
        <v>268</v>
      </c>
      <c r="K7" s="9" t="s">
        <v>267</v>
      </c>
      <c r="L7" s="16">
        <v>1.9999999999999999E-74</v>
      </c>
      <c r="M7" s="9" t="s">
        <v>288</v>
      </c>
    </row>
    <row r="8" spans="1:13" s="15" customFormat="1" ht="16.5" customHeight="1">
      <c r="A8" s="22"/>
      <c r="B8" s="22"/>
      <c r="C8" s="22"/>
      <c r="D8" s="23"/>
      <c r="E8" s="23"/>
      <c r="F8" s="40"/>
      <c r="G8" s="22"/>
      <c r="H8" s="22"/>
      <c r="I8" s="22"/>
      <c r="J8" s="22"/>
      <c r="K8" s="24" t="s">
        <v>1787</v>
      </c>
      <c r="L8" s="22"/>
    </row>
    <row r="9" spans="1:13" ht="16.5" customHeight="1">
      <c r="A9" s="16" t="s">
        <v>98</v>
      </c>
      <c r="B9" s="16">
        <v>17.1798</v>
      </c>
      <c r="C9" s="17">
        <f t="shared" ref="C9:C14" si="0">B9 / 18.9936</f>
        <v>0.90450467525903455</v>
      </c>
      <c r="D9" s="18">
        <v>-19</v>
      </c>
      <c r="E9" s="18">
        <v>-257</v>
      </c>
      <c r="F9" s="39" t="s">
        <v>1862</v>
      </c>
      <c r="G9" s="16" t="s">
        <v>2423</v>
      </c>
      <c r="J9" s="16" t="s">
        <v>109</v>
      </c>
      <c r="K9" s="9" t="s">
        <v>281</v>
      </c>
      <c r="L9" s="16">
        <v>9.0000000000000004E-72</v>
      </c>
    </row>
    <row r="10" spans="1:13" ht="16.5" customHeight="1">
      <c r="A10" s="16" t="s">
        <v>85</v>
      </c>
      <c r="B10" s="16">
        <v>12.660399999999999</v>
      </c>
      <c r="C10" s="17">
        <f t="shared" si="0"/>
        <v>0.66656136803976074</v>
      </c>
      <c r="D10" s="18">
        <v>-109</v>
      </c>
      <c r="E10" s="18">
        <v>-138</v>
      </c>
      <c r="F10" s="39" t="s">
        <v>1852</v>
      </c>
      <c r="G10" s="16" t="s">
        <v>2374</v>
      </c>
      <c r="H10" s="16" t="s">
        <v>322</v>
      </c>
      <c r="I10" s="16" t="s">
        <v>323</v>
      </c>
      <c r="J10" s="16" t="s">
        <v>125</v>
      </c>
      <c r="K10" s="9" t="s">
        <v>126</v>
      </c>
      <c r="L10" s="16">
        <v>0</v>
      </c>
      <c r="M10" s="9" t="s">
        <v>289</v>
      </c>
    </row>
    <row r="11" spans="1:13" ht="16.5" customHeight="1">
      <c r="A11" s="16" t="s">
        <v>88</v>
      </c>
      <c r="B11" s="16">
        <v>13.1707</v>
      </c>
      <c r="C11" s="17">
        <f t="shared" si="0"/>
        <v>0.69342831269480243</v>
      </c>
      <c r="D11" s="18">
        <v>-134</v>
      </c>
      <c r="E11" s="18">
        <v>-143</v>
      </c>
      <c r="F11" s="39" t="s">
        <v>1855</v>
      </c>
      <c r="J11" s="16" t="s">
        <v>127</v>
      </c>
      <c r="K11" s="9" t="s">
        <v>128</v>
      </c>
      <c r="L11" s="16">
        <v>1.9999999999999998E-93</v>
      </c>
      <c r="M11" s="9" t="s">
        <v>290</v>
      </c>
    </row>
    <row r="12" spans="1:13" ht="16.5" customHeight="1">
      <c r="A12" s="16" t="s">
        <v>80</v>
      </c>
      <c r="B12" s="16">
        <v>12.225199999999999</v>
      </c>
      <c r="C12" s="17">
        <f t="shared" si="0"/>
        <v>0.64364838682503578</v>
      </c>
      <c r="D12" s="18">
        <v>-23</v>
      </c>
      <c r="E12" s="18" t="s">
        <v>330</v>
      </c>
      <c r="F12" s="39" t="s">
        <v>1847</v>
      </c>
      <c r="J12" s="16" t="s">
        <v>136</v>
      </c>
      <c r="K12" s="9" t="s">
        <v>135</v>
      </c>
      <c r="L12" s="16">
        <v>0</v>
      </c>
    </row>
    <row r="13" spans="1:13" ht="16.5" customHeight="1">
      <c r="A13" s="16" t="s">
        <v>30</v>
      </c>
      <c r="B13" s="16">
        <v>10.281000000000001</v>
      </c>
      <c r="C13" s="17">
        <f t="shared" si="0"/>
        <v>0.54128759160980544</v>
      </c>
      <c r="D13" s="18">
        <v>-50</v>
      </c>
      <c r="E13" s="18">
        <v>-196</v>
      </c>
      <c r="F13" s="39" t="s">
        <v>1814</v>
      </c>
      <c r="J13" s="16" t="s">
        <v>234</v>
      </c>
      <c r="K13" s="9" t="s">
        <v>233</v>
      </c>
      <c r="L13" s="16">
        <v>6E-79</v>
      </c>
      <c r="M13" s="9" t="s">
        <v>291</v>
      </c>
    </row>
    <row r="14" spans="1:13" ht="16.5" customHeight="1">
      <c r="A14" s="16" t="s">
        <v>13</v>
      </c>
      <c r="B14" s="16">
        <v>9.9322199999999992</v>
      </c>
      <c r="C14" s="17">
        <f t="shared" si="0"/>
        <v>0.52292456406368459</v>
      </c>
      <c r="D14" s="18">
        <v>-300</v>
      </c>
      <c r="E14" s="18">
        <v>-309</v>
      </c>
      <c r="F14" s="39" t="s">
        <v>1799</v>
      </c>
      <c r="J14" s="16" t="s">
        <v>244</v>
      </c>
      <c r="K14" s="9" t="s">
        <v>243</v>
      </c>
      <c r="L14" s="16">
        <v>6.9999999999999998E-127</v>
      </c>
      <c r="M14" s="9" t="s">
        <v>292</v>
      </c>
    </row>
    <row r="15" spans="1:13" s="15" customFormat="1" ht="16.5" customHeight="1">
      <c r="A15" s="22"/>
      <c r="B15" s="22"/>
      <c r="C15" s="22"/>
      <c r="D15" s="23"/>
      <c r="E15" s="23"/>
      <c r="F15" s="40"/>
      <c r="G15" s="22"/>
      <c r="H15" s="22"/>
      <c r="I15" s="22"/>
      <c r="J15" s="22"/>
      <c r="K15" s="24" t="s">
        <v>1784</v>
      </c>
      <c r="L15" s="22"/>
    </row>
    <row r="16" spans="1:13" ht="16.5" customHeight="1">
      <c r="A16" s="16" t="s">
        <v>77</v>
      </c>
      <c r="B16" s="16">
        <v>11.836499999999999</v>
      </c>
      <c r="C16" s="17">
        <f>B16 / 18.9936</f>
        <v>0.62318359868587303</v>
      </c>
      <c r="D16" s="18">
        <v>-396</v>
      </c>
      <c r="E16" s="18" t="s">
        <v>330</v>
      </c>
      <c r="F16" s="39" t="s">
        <v>1845</v>
      </c>
      <c r="J16" s="16" t="s">
        <v>144</v>
      </c>
      <c r="K16" s="9" t="s">
        <v>143</v>
      </c>
      <c r="L16" s="16">
        <v>9.0000000000000002E-38</v>
      </c>
    </row>
    <row r="17" spans="1:13" ht="16.5" customHeight="1">
      <c r="A17" s="16" t="s">
        <v>1</v>
      </c>
      <c r="B17" s="16">
        <v>9.6688899999999993</v>
      </c>
      <c r="C17" s="17">
        <f>B17 / 18.9936</f>
        <v>0.50906042035211851</v>
      </c>
      <c r="D17" s="18">
        <v>-124</v>
      </c>
      <c r="E17" s="18">
        <v>-129</v>
      </c>
      <c r="F17" s="39" t="s">
        <v>1789</v>
      </c>
      <c r="H17" s="16" t="s">
        <v>324</v>
      </c>
      <c r="I17" s="16" t="s">
        <v>325</v>
      </c>
      <c r="J17" s="16" t="s">
        <v>272</v>
      </c>
      <c r="K17" s="9" t="s">
        <v>271</v>
      </c>
      <c r="L17" s="16">
        <v>1E-62</v>
      </c>
    </row>
    <row r="18" spans="1:13" ht="16.5" customHeight="1">
      <c r="A18" s="16" t="s">
        <v>36</v>
      </c>
      <c r="B18" s="16">
        <v>10.4131</v>
      </c>
      <c r="C18" s="17">
        <f>B18 / 18.9936</f>
        <v>0.54824256591694043</v>
      </c>
      <c r="D18" s="18">
        <v>-87</v>
      </c>
      <c r="E18" s="18">
        <v>-90</v>
      </c>
      <c r="F18" s="39" t="s">
        <v>1818</v>
      </c>
      <c r="J18" s="16" t="s">
        <v>222</v>
      </c>
      <c r="K18" s="9" t="s">
        <v>221</v>
      </c>
      <c r="L18" s="16">
        <v>7.0000000000000002E-88</v>
      </c>
    </row>
    <row r="19" spans="1:13" s="15" customFormat="1" ht="16.5" customHeight="1">
      <c r="A19" s="22"/>
      <c r="B19" s="22"/>
      <c r="C19" s="22"/>
      <c r="D19" s="23"/>
      <c r="E19" s="23"/>
      <c r="F19" s="40"/>
      <c r="G19" s="22"/>
      <c r="H19" s="22"/>
      <c r="I19" s="22"/>
      <c r="J19" s="22"/>
      <c r="K19" s="24" t="s">
        <v>151</v>
      </c>
      <c r="L19" s="22"/>
    </row>
    <row r="20" spans="1:13" ht="16.5" customHeight="1">
      <c r="A20" s="16" t="s">
        <v>73</v>
      </c>
      <c r="B20" s="16">
        <v>11.5053</v>
      </c>
      <c r="C20" s="17">
        <f>B20 / 18.9936</f>
        <v>0.60574614607025523</v>
      </c>
      <c r="D20" s="18">
        <v>-406</v>
      </c>
      <c r="E20" s="18">
        <v>-441</v>
      </c>
      <c r="F20" s="39" t="s">
        <v>1842</v>
      </c>
      <c r="J20" s="16" t="s">
        <v>153</v>
      </c>
      <c r="K20" s="9" t="s">
        <v>152</v>
      </c>
      <c r="L20" s="16">
        <v>1.0000000000000001E-17</v>
      </c>
      <c r="M20" s="9" t="s">
        <v>293</v>
      </c>
    </row>
    <row r="21" spans="1:13" ht="16.5" customHeight="1">
      <c r="A21" s="16" t="s">
        <v>63</v>
      </c>
      <c r="B21" s="16">
        <v>11.1899</v>
      </c>
      <c r="C21" s="17">
        <f>B21 / 18.9936</f>
        <v>0.589140552607194</v>
      </c>
      <c r="D21" s="18">
        <v>-128</v>
      </c>
      <c r="E21" s="18" t="s">
        <v>330</v>
      </c>
      <c r="F21" s="39" t="s">
        <v>1941</v>
      </c>
      <c r="J21" s="16" t="s">
        <v>171</v>
      </c>
      <c r="K21" s="9" t="s">
        <v>172</v>
      </c>
      <c r="L21" s="16">
        <v>0</v>
      </c>
      <c r="M21" s="9" t="s">
        <v>295</v>
      </c>
    </row>
    <row r="22" spans="1:13" ht="16.5" customHeight="1">
      <c r="A22" s="16" t="s">
        <v>45</v>
      </c>
      <c r="B22" s="16">
        <v>10.6243</v>
      </c>
      <c r="C22" s="17">
        <f>B22 / 18.9936</f>
        <v>0.55936210091820404</v>
      </c>
      <c r="D22" s="18">
        <v>-54</v>
      </c>
      <c r="E22" s="18">
        <v>-191</v>
      </c>
      <c r="F22" s="39" t="s">
        <v>1942</v>
      </c>
      <c r="J22" s="16" t="s">
        <v>205</v>
      </c>
      <c r="K22" s="9" t="s">
        <v>204</v>
      </c>
      <c r="L22" s="16">
        <v>1.9999999999999998E-21</v>
      </c>
      <c r="M22" s="9" t="s">
        <v>294</v>
      </c>
    </row>
    <row r="23" spans="1:13" s="15" customFormat="1" ht="16.5" customHeight="1">
      <c r="A23" s="22"/>
      <c r="B23" s="22"/>
      <c r="C23" s="22"/>
      <c r="D23" s="23"/>
      <c r="E23" s="23"/>
      <c r="F23" s="40"/>
      <c r="G23" s="22"/>
      <c r="H23" s="22"/>
      <c r="I23" s="22"/>
      <c r="J23" s="22"/>
      <c r="K23" s="24" t="s">
        <v>1785</v>
      </c>
      <c r="L23" s="22"/>
    </row>
    <row r="24" spans="1:13" ht="16.5" customHeight="1">
      <c r="A24" s="16" t="s">
        <v>92</v>
      </c>
      <c r="B24" s="16">
        <v>13.8673</v>
      </c>
      <c r="C24" s="17">
        <f>B24 / 18.9936</f>
        <v>0.7301038244461292</v>
      </c>
      <c r="D24" s="18">
        <v>-28</v>
      </c>
      <c r="E24" s="18">
        <v>-92</v>
      </c>
      <c r="F24" s="39" t="s">
        <v>1858</v>
      </c>
      <c r="J24" s="16" t="s">
        <v>114</v>
      </c>
      <c r="K24" s="9" t="s">
        <v>113</v>
      </c>
      <c r="L24" s="16">
        <v>0</v>
      </c>
      <c r="M24" s="9" t="s">
        <v>296</v>
      </c>
    </row>
    <row r="25" spans="1:13" ht="16.5" customHeight="1">
      <c r="A25" s="16" t="s">
        <v>86</v>
      </c>
      <c r="B25" s="16">
        <v>12.774900000000001</v>
      </c>
      <c r="C25" s="17">
        <f>B25 / 18.9936</f>
        <v>0.67258971443012383</v>
      </c>
      <c r="D25" s="18">
        <v>-401</v>
      </c>
      <c r="E25" s="18" t="s">
        <v>330</v>
      </c>
      <c r="F25" s="39" t="s">
        <v>1853</v>
      </c>
      <c r="J25" s="16" t="s">
        <v>123</v>
      </c>
      <c r="K25" s="9" t="s">
        <v>124</v>
      </c>
      <c r="L25" s="16">
        <v>0</v>
      </c>
      <c r="M25" s="9" t="s">
        <v>297</v>
      </c>
    </row>
    <row r="26" spans="1:13" ht="16.5" customHeight="1">
      <c r="A26" s="16" t="s">
        <v>6</v>
      </c>
      <c r="B26" s="16">
        <v>9.7912800000000004</v>
      </c>
      <c r="C26" s="17">
        <f>B26 / 18.9936</f>
        <v>0.51550416982562552</v>
      </c>
      <c r="D26" s="18">
        <v>-208</v>
      </c>
      <c r="E26" s="18">
        <v>-213</v>
      </c>
      <c r="F26" s="39" t="s">
        <v>1794</v>
      </c>
      <c r="H26" s="16" t="s">
        <v>320</v>
      </c>
      <c r="I26" s="16" t="s">
        <v>321</v>
      </c>
      <c r="J26" s="16" t="s">
        <v>255</v>
      </c>
      <c r="K26" s="9" t="s">
        <v>254</v>
      </c>
      <c r="L26" s="16">
        <v>0</v>
      </c>
    </row>
    <row r="27" spans="1:13" s="15" customFormat="1" ht="16.5" customHeight="1">
      <c r="A27" s="22"/>
      <c r="B27" s="22"/>
      <c r="C27" s="22"/>
      <c r="D27" s="23"/>
      <c r="E27" s="23"/>
      <c r="F27" s="40"/>
      <c r="G27" s="22"/>
      <c r="H27" s="22"/>
      <c r="I27" s="22"/>
      <c r="J27" s="22"/>
      <c r="K27" s="13" t="s">
        <v>280</v>
      </c>
      <c r="L27" s="22"/>
    </row>
    <row r="28" spans="1:13" ht="16.5" customHeight="1">
      <c r="A28" s="16" t="s">
        <v>93</v>
      </c>
      <c r="B28" s="16">
        <v>13.997999999999999</v>
      </c>
      <c r="C28" s="17">
        <f>B28 / 18.9936</f>
        <v>0.73698508971443011</v>
      </c>
      <c r="D28" s="18">
        <v>-417</v>
      </c>
      <c r="E28" s="18">
        <v>-287</v>
      </c>
      <c r="F28" s="39" t="s">
        <v>1943</v>
      </c>
      <c r="J28" s="16" t="s">
        <v>112</v>
      </c>
      <c r="K28" s="9" t="s">
        <v>111</v>
      </c>
      <c r="L28" s="16">
        <v>2.9999999999999999E-110</v>
      </c>
    </row>
    <row r="29" spans="1:13" ht="16.5" customHeight="1">
      <c r="A29" s="16" t="s">
        <v>87</v>
      </c>
      <c r="B29" s="16">
        <v>12.7944</v>
      </c>
      <c r="C29" s="17">
        <f>B29 / 18.9936</f>
        <v>0.67361637604245639</v>
      </c>
      <c r="D29" s="18">
        <v>-477</v>
      </c>
      <c r="E29" s="18" t="s">
        <v>330</v>
      </c>
      <c r="F29" s="39" t="s">
        <v>1854</v>
      </c>
      <c r="J29" s="16" t="s">
        <v>121</v>
      </c>
      <c r="K29" s="9" t="s">
        <v>122</v>
      </c>
      <c r="L29" s="16">
        <v>1E-83</v>
      </c>
      <c r="M29" s="9" t="s">
        <v>298</v>
      </c>
    </row>
    <row r="30" spans="1:13" ht="16.5" customHeight="1">
      <c r="A30" s="16" t="s">
        <v>78</v>
      </c>
      <c r="B30" s="16">
        <v>11.8619</v>
      </c>
      <c r="C30" s="17">
        <f>B30 / 18.9936</f>
        <v>0.62452089124757815</v>
      </c>
      <c r="D30" s="18">
        <v>-99</v>
      </c>
      <c r="E30" s="18">
        <v>-121</v>
      </c>
      <c r="F30" s="39" t="s">
        <v>1944</v>
      </c>
      <c r="H30" s="16" t="s">
        <v>2382</v>
      </c>
      <c r="I30" s="16">
        <v>3.2</v>
      </c>
      <c r="J30" s="16" t="s">
        <v>140</v>
      </c>
      <c r="K30" s="9" t="s">
        <v>141</v>
      </c>
      <c r="L30" s="16">
        <v>3.9999999999999999E-47</v>
      </c>
      <c r="M30" s="9" t="s">
        <v>299</v>
      </c>
    </row>
    <row r="31" spans="1:13" ht="16.5" customHeight="1">
      <c r="A31" s="16" t="s">
        <v>3</v>
      </c>
      <c r="B31" s="16">
        <v>9.7357200000000006</v>
      </c>
      <c r="C31" s="17">
        <f>B31 / 18.9936</f>
        <v>0.51257897397017949</v>
      </c>
      <c r="D31" s="18">
        <v>-338</v>
      </c>
      <c r="E31" s="18">
        <v>-345</v>
      </c>
      <c r="F31" s="39" t="s">
        <v>1791</v>
      </c>
      <c r="J31" s="16" t="s">
        <v>275</v>
      </c>
      <c r="K31" s="9" t="s">
        <v>274</v>
      </c>
      <c r="L31" s="16">
        <v>0</v>
      </c>
    </row>
    <row r="32" spans="1:13" ht="16.5" customHeight="1">
      <c r="A32" s="16" t="s">
        <v>47</v>
      </c>
      <c r="B32" s="16">
        <v>10.6274</v>
      </c>
      <c r="C32" s="17">
        <f>B32 / 18.9936</f>
        <v>0.55952531378990811</v>
      </c>
      <c r="D32" s="18">
        <v>-363</v>
      </c>
      <c r="E32" s="18">
        <v>-715</v>
      </c>
      <c r="F32" s="39" t="s">
        <v>1824</v>
      </c>
      <c r="H32" s="16" t="s">
        <v>2383</v>
      </c>
      <c r="I32" s="16">
        <v>8.9</v>
      </c>
      <c r="J32" s="16" t="s">
        <v>201</v>
      </c>
      <c r="K32" s="9" t="s">
        <v>200</v>
      </c>
      <c r="L32" s="16">
        <v>0</v>
      </c>
    </row>
    <row r="33" spans="1:13" s="15" customFormat="1" ht="16.5" customHeight="1">
      <c r="A33" s="22"/>
      <c r="B33" s="22"/>
      <c r="C33" s="22"/>
      <c r="D33" s="23"/>
      <c r="E33" s="23"/>
      <c r="F33" s="40"/>
      <c r="G33" s="22"/>
      <c r="H33" s="22"/>
      <c r="I33" s="22"/>
      <c r="J33" s="22"/>
      <c r="K33" s="24" t="s">
        <v>1786</v>
      </c>
      <c r="L33" s="22"/>
    </row>
    <row r="34" spans="1:13" ht="16.5" customHeight="1">
      <c r="A34" s="16" t="s">
        <v>4</v>
      </c>
      <c r="B34" s="16">
        <v>9.7579100000000007</v>
      </c>
      <c r="C34" s="17">
        <f t="shared" ref="C34:C43" si="1">B34 / 18.9936</f>
        <v>0.51374726223570044</v>
      </c>
      <c r="D34" s="18">
        <v>-24</v>
      </c>
      <c r="E34" s="18" t="s">
        <v>330</v>
      </c>
      <c r="F34" s="39" t="s">
        <v>1793</v>
      </c>
      <c r="G34" s="16" t="s">
        <v>2424</v>
      </c>
      <c r="I34" s="25"/>
      <c r="J34" s="16" t="s">
        <v>277</v>
      </c>
      <c r="K34" s="9" t="s">
        <v>276</v>
      </c>
      <c r="L34" s="16">
        <v>2E-55</v>
      </c>
      <c r="M34" s="26" t="s">
        <v>300</v>
      </c>
    </row>
    <row r="35" spans="1:13" ht="16.5" customHeight="1">
      <c r="A35" s="16" t="s">
        <v>83</v>
      </c>
      <c r="B35" s="16">
        <v>12.3751</v>
      </c>
      <c r="C35" s="17">
        <f t="shared" si="1"/>
        <v>0.65154051891163334</v>
      </c>
      <c r="D35" s="18">
        <v>-46</v>
      </c>
      <c r="E35" s="18">
        <v>-1292</v>
      </c>
      <c r="F35" s="39" t="s">
        <v>1850</v>
      </c>
      <c r="J35" s="16" t="s">
        <v>131</v>
      </c>
      <c r="K35" s="9" t="s">
        <v>132</v>
      </c>
      <c r="L35" s="16">
        <v>6E-51</v>
      </c>
      <c r="M35" s="9" t="s">
        <v>301</v>
      </c>
    </row>
    <row r="36" spans="1:13" ht="16.5" customHeight="1">
      <c r="A36" s="16" t="s">
        <v>76</v>
      </c>
      <c r="B36" s="16">
        <v>11.7112</v>
      </c>
      <c r="C36" s="17">
        <f t="shared" si="1"/>
        <v>0.6165866397102181</v>
      </c>
      <c r="D36" s="18">
        <v>-96</v>
      </c>
      <c r="E36" s="18">
        <v>-121</v>
      </c>
      <c r="F36" s="39" t="s">
        <v>1814</v>
      </c>
      <c r="H36" s="16" t="s">
        <v>2382</v>
      </c>
      <c r="I36" s="16">
        <v>4.7</v>
      </c>
      <c r="J36" s="16" t="s">
        <v>146</v>
      </c>
      <c r="K36" s="9" t="s">
        <v>145</v>
      </c>
      <c r="L36" s="16">
        <v>0</v>
      </c>
      <c r="M36" s="9" t="s">
        <v>302</v>
      </c>
    </row>
    <row r="37" spans="1:13" ht="16.5" customHeight="1">
      <c r="A37" s="16" t="s">
        <v>66</v>
      </c>
      <c r="B37" s="16">
        <v>11.2288</v>
      </c>
      <c r="C37" s="17">
        <f t="shared" si="1"/>
        <v>0.59118861090051378</v>
      </c>
      <c r="D37" s="18">
        <v>-29</v>
      </c>
      <c r="E37" s="18">
        <v>-306</v>
      </c>
      <c r="F37" s="39" t="s">
        <v>1837</v>
      </c>
      <c r="G37" s="16" t="s">
        <v>2374</v>
      </c>
      <c r="H37" s="16" t="s">
        <v>2382</v>
      </c>
      <c r="I37" s="16">
        <v>5.8</v>
      </c>
      <c r="J37" s="16" t="s">
        <v>165</v>
      </c>
      <c r="K37" s="9" t="s">
        <v>166</v>
      </c>
      <c r="L37" s="16">
        <v>3E-158</v>
      </c>
      <c r="M37" s="9" t="s">
        <v>303</v>
      </c>
    </row>
    <row r="38" spans="1:13" ht="16.5" customHeight="1">
      <c r="A38" s="16" t="s">
        <v>62</v>
      </c>
      <c r="B38" s="16">
        <v>11.116300000000001</v>
      </c>
      <c r="C38" s="17">
        <f t="shared" si="1"/>
        <v>0.58526556313705669</v>
      </c>
      <c r="D38" s="18">
        <v>-42</v>
      </c>
      <c r="E38" s="18">
        <v>-129</v>
      </c>
      <c r="F38" s="39" t="s">
        <v>1834</v>
      </c>
      <c r="G38" s="16" t="s">
        <v>2375</v>
      </c>
      <c r="J38" s="16" t="s">
        <v>174</v>
      </c>
      <c r="K38" s="9" t="s">
        <v>173</v>
      </c>
      <c r="L38" s="16">
        <v>2.0000000000000001E-62</v>
      </c>
      <c r="M38" s="27" t="s">
        <v>285</v>
      </c>
    </row>
    <row r="39" spans="1:13" ht="16.5" customHeight="1">
      <c r="A39" s="16" t="s">
        <v>33</v>
      </c>
      <c r="B39" s="16">
        <v>10.330399999999999</v>
      </c>
      <c r="C39" s="17">
        <f t="shared" si="1"/>
        <v>0.54388846769438115</v>
      </c>
      <c r="D39" s="18">
        <v>-261</v>
      </c>
      <c r="E39" s="18">
        <v>-235</v>
      </c>
      <c r="F39" s="39" t="s">
        <v>1817</v>
      </c>
      <c r="G39" s="16" t="s">
        <v>2374</v>
      </c>
      <c r="H39" s="16" t="s">
        <v>2384</v>
      </c>
      <c r="I39" s="16">
        <v>10.4</v>
      </c>
      <c r="J39" s="16" t="s">
        <v>227</v>
      </c>
      <c r="K39" s="9" t="s">
        <v>226</v>
      </c>
      <c r="L39" s="16">
        <v>2.0000000000000001E-53</v>
      </c>
      <c r="M39" s="26" t="s">
        <v>304</v>
      </c>
    </row>
    <row r="40" spans="1:13" ht="16.5" customHeight="1">
      <c r="A40" s="16" t="s">
        <v>57</v>
      </c>
      <c r="B40" s="16">
        <v>11.016</v>
      </c>
      <c r="C40" s="17">
        <f t="shared" si="1"/>
        <v>0.57998483699772552</v>
      </c>
      <c r="D40" s="18">
        <v>-345</v>
      </c>
      <c r="E40" s="18">
        <v>-269</v>
      </c>
      <c r="F40" s="39" t="s">
        <v>1945</v>
      </c>
      <c r="J40" s="16" t="s">
        <v>183</v>
      </c>
      <c r="K40" s="9" t="s">
        <v>182</v>
      </c>
      <c r="L40" s="16">
        <v>0</v>
      </c>
      <c r="M40" s="9" t="s">
        <v>305</v>
      </c>
    </row>
    <row r="41" spans="1:13" ht="16.5" customHeight="1">
      <c r="A41" s="16" t="s">
        <v>52</v>
      </c>
      <c r="B41" s="16">
        <v>10.858000000000001</v>
      </c>
      <c r="C41" s="17">
        <f t="shared" si="1"/>
        <v>0.57166624547215905</v>
      </c>
      <c r="D41" s="18">
        <v>-224</v>
      </c>
      <c r="E41" s="18">
        <v>-502</v>
      </c>
      <c r="F41" s="39" t="s">
        <v>1828</v>
      </c>
      <c r="H41" s="16" t="s">
        <v>2382</v>
      </c>
      <c r="I41" s="16">
        <v>7</v>
      </c>
      <c r="J41" s="16" t="s">
        <v>190</v>
      </c>
      <c r="K41" s="9" t="s">
        <v>189</v>
      </c>
      <c r="L41" s="16">
        <v>0</v>
      </c>
      <c r="M41" s="9" t="s">
        <v>306</v>
      </c>
    </row>
    <row r="42" spans="1:13" ht="16.5" customHeight="1">
      <c r="A42" s="16" t="s">
        <v>48</v>
      </c>
      <c r="B42" s="16">
        <v>10.668699999999999</v>
      </c>
      <c r="C42" s="17">
        <f t="shared" si="1"/>
        <v>0.56169973043551502</v>
      </c>
      <c r="D42" s="18">
        <v>-26</v>
      </c>
      <c r="E42" s="18" t="s">
        <v>330</v>
      </c>
      <c r="F42" s="39" t="s">
        <v>1825</v>
      </c>
      <c r="H42" s="16" t="s">
        <v>326</v>
      </c>
      <c r="I42" s="16" t="s">
        <v>327</v>
      </c>
      <c r="J42" s="16" t="s">
        <v>199</v>
      </c>
      <c r="K42" s="9" t="s">
        <v>198</v>
      </c>
      <c r="L42" s="16">
        <v>0</v>
      </c>
      <c r="M42" s="9" t="s">
        <v>310</v>
      </c>
    </row>
    <row r="43" spans="1:13" ht="16.5" customHeight="1">
      <c r="A43" s="16" t="s">
        <v>7</v>
      </c>
      <c r="B43" s="16">
        <v>9.7933400000000006</v>
      </c>
      <c r="C43" s="17">
        <f t="shared" si="1"/>
        <v>0.51561262741133862</v>
      </c>
      <c r="D43" s="18">
        <v>-484</v>
      </c>
      <c r="E43" s="18">
        <v>-1375</v>
      </c>
      <c r="F43" s="39" t="s">
        <v>1799</v>
      </c>
      <c r="J43" s="16" t="s">
        <v>257</v>
      </c>
      <c r="K43" s="9" t="s">
        <v>256</v>
      </c>
      <c r="L43" s="16">
        <v>1E-8</v>
      </c>
      <c r="M43" s="9" t="s">
        <v>307</v>
      </c>
    </row>
    <row r="44" spans="1:13" s="15" customFormat="1" ht="16.5" customHeight="1">
      <c r="A44" s="22"/>
      <c r="B44" s="22"/>
      <c r="C44" s="22"/>
      <c r="D44" s="23"/>
      <c r="E44" s="23"/>
      <c r="F44" s="40"/>
      <c r="G44" s="22"/>
      <c r="H44" s="22"/>
      <c r="I44" s="22"/>
      <c r="J44" s="22"/>
      <c r="K44" s="13" t="s">
        <v>120</v>
      </c>
      <c r="L44" s="22"/>
    </row>
    <row r="45" spans="1:13" ht="16.5" customHeight="1">
      <c r="A45" s="16" t="s">
        <v>89</v>
      </c>
      <c r="B45" s="16">
        <v>13.2432</v>
      </c>
      <c r="C45" s="17">
        <f t="shared" ref="C45:C50" si="2">B45 / 18.9936</f>
        <v>0.69724538792014146</v>
      </c>
      <c r="D45" s="18">
        <v>-315</v>
      </c>
      <c r="E45" s="18">
        <v>-301</v>
      </c>
      <c r="F45" s="39" t="s">
        <v>1946</v>
      </c>
      <c r="J45" s="16" t="s">
        <v>119</v>
      </c>
      <c r="K45" s="9" t="s">
        <v>331</v>
      </c>
      <c r="L45" s="16">
        <v>1E-46</v>
      </c>
      <c r="M45" s="9" t="s">
        <v>308</v>
      </c>
    </row>
    <row r="46" spans="1:13" ht="16.5" customHeight="1">
      <c r="A46" s="16" t="s">
        <v>34</v>
      </c>
      <c r="B46" s="16">
        <v>10.336</v>
      </c>
      <c r="C46" s="17">
        <f t="shared" si="2"/>
        <v>0.5441833038497178</v>
      </c>
      <c r="D46" s="18">
        <v>-118</v>
      </c>
      <c r="E46" s="18">
        <v>-1423</v>
      </c>
      <c r="F46" s="39" t="s">
        <v>1947</v>
      </c>
      <c r="J46" s="16" t="s">
        <v>224</v>
      </c>
      <c r="K46" s="9" t="s">
        <v>225</v>
      </c>
      <c r="L46" s="16">
        <v>1E-59</v>
      </c>
      <c r="M46" s="9" t="s">
        <v>309</v>
      </c>
    </row>
    <row r="47" spans="1:13" ht="16.5" customHeight="1">
      <c r="A47" s="16" t="s">
        <v>38</v>
      </c>
      <c r="B47" s="16">
        <v>10.4359</v>
      </c>
      <c r="C47" s="17">
        <f t="shared" si="2"/>
        <v>0.54944297026366773</v>
      </c>
      <c r="D47" s="18">
        <v>-323</v>
      </c>
      <c r="E47" s="18">
        <v>-134</v>
      </c>
      <c r="F47" s="39" t="s">
        <v>1948</v>
      </c>
      <c r="H47" s="16" t="s">
        <v>2385</v>
      </c>
      <c r="I47" s="16">
        <v>-2.2999999999999998</v>
      </c>
      <c r="J47" s="16" t="s">
        <v>218</v>
      </c>
      <c r="K47" s="9" t="s">
        <v>217</v>
      </c>
      <c r="L47" s="16">
        <v>1.0000000000000001E-115</v>
      </c>
    </row>
    <row r="48" spans="1:13" ht="16.5" customHeight="1">
      <c r="A48" s="16" t="s">
        <v>37</v>
      </c>
      <c r="B48" s="16">
        <v>10.433400000000001</v>
      </c>
      <c r="C48" s="17">
        <f t="shared" si="2"/>
        <v>0.54931134698003536</v>
      </c>
      <c r="D48" s="18">
        <v>-337</v>
      </c>
      <c r="E48" s="18">
        <v>-448</v>
      </c>
      <c r="F48" s="39" t="s">
        <v>1819</v>
      </c>
      <c r="J48" s="16" t="s">
        <v>220</v>
      </c>
      <c r="K48" s="9" t="s">
        <v>219</v>
      </c>
      <c r="L48" s="16">
        <v>6.9999999999999995E-29</v>
      </c>
    </row>
    <row r="49" spans="1:13" ht="16.5" customHeight="1">
      <c r="A49" s="16" t="s">
        <v>70</v>
      </c>
      <c r="B49" s="16">
        <v>11.3591</v>
      </c>
      <c r="C49" s="17">
        <f t="shared" si="2"/>
        <v>0.59804881644343355</v>
      </c>
      <c r="D49" s="18">
        <v>-102</v>
      </c>
      <c r="E49" s="18">
        <v>-188</v>
      </c>
      <c r="F49" s="39" t="s">
        <v>1840</v>
      </c>
      <c r="J49" s="16" t="s">
        <v>158</v>
      </c>
      <c r="K49" s="9" t="s">
        <v>157</v>
      </c>
      <c r="L49" s="16">
        <v>5E-79</v>
      </c>
    </row>
    <row r="50" spans="1:13" ht="16.5" customHeight="1">
      <c r="A50" s="16" t="s">
        <v>31</v>
      </c>
      <c r="B50" s="16">
        <v>10.3162</v>
      </c>
      <c r="C50" s="17">
        <f t="shared" si="2"/>
        <v>0.54314084744334934</v>
      </c>
      <c r="D50" s="18">
        <v>-274</v>
      </c>
      <c r="E50" s="18" t="s">
        <v>330</v>
      </c>
      <c r="F50" s="39" t="s">
        <v>1815</v>
      </c>
      <c r="J50" s="16" t="s">
        <v>229</v>
      </c>
      <c r="K50" s="9" t="s">
        <v>228</v>
      </c>
      <c r="L50" s="16">
        <v>2.0000000000000001E-122</v>
      </c>
    </row>
    <row r="51" spans="1:13" s="15" customFormat="1" ht="16.5" customHeight="1">
      <c r="A51" s="22"/>
      <c r="B51" s="22"/>
      <c r="C51" s="22"/>
      <c r="D51" s="23"/>
      <c r="E51" s="23"/>
      <c r="F51" s="40"/>
      <c r="G51" s="22"/>
      <c r="H51" s="22"/>
      <c r="I51" s="22"/>
      <c r="J51" s="22"/>
      <c r="K51" s="13" t="s">
        <v>142</v>
      </c>
      <c r="L51" s="22"/>
    </row>
    <row r="52" spans="1:13" ht="16.5" customHeight="1">
      <c r="A52" s="16" t="s">
        <v>84</v>
      </c>
      <c r="B52" s="16">
        <v>12.6288</v>
      </c>
      <c r="C52" s="17">
        <f>B52 / 18.9936</f>
        <v>0.66489764973464749</v>
      </c>
      <c r="D52" s="18">
        <v>-80</v>
      </c>
      <c r="E52" s="18">
        <v>-85</v>
      </c>
      <c r="F52" s="39" t="s">
        <v>1851</v>
      </c>
      <c r="J52" s="16" t="s">
        <v>129</v>
      </c>
      <c r="K52" s="9" t="s">
        <v>130</v>
      </c>
      <c r="L52" s="16">
        <v>0</v>
      </c>
      <c r="M52" s="9" t="s">
        <v>311</v>
      </c>
    </row>
    <row r="53" spans="1:13" ht="16.5" customHeight="1">
      <c r="A53" s="16" t="s">
        <v>53</v>
      </c>
      <c r="B53" s="16">
        <v>10.893599999999999</v>
      </c>
      <c r="C53" s="17">
        <f>B53 / 18.9936</f>
        <v>0.57354056103108408</v>
      </c>
      <c r="D53" s="18">
        <v>-67</v>
      </c>
      <c r="E53" s="18">
        <v>-109</v>
      </c>
      <c r="F53" s="39" t="s">
        <v>1829</v>
      </c>
      <c r="J53" s="16" t="s">
        <v>188</v>
      </c>
      <c r="K53" s="9" t="s">
        <v>187</v>
      </c>
      <c r="L53" s="16">
        <v>0</v>
      </c>
    </row>
    <row r="54" spans="1:13" ht="16.5" customHeight="1">
      <c r="A54" s="16" t="s">
        <v>17</v>
      </c>
      <c r="B54" s="16">
        <v>9.9549800000000008</v>
      </c>
      <c r="C54" s="17">
        <f>B54 / 18.9936</f>
        <v>0.52412286243787387</v>
      </c>
      <c r="D54" s="18">
        <v>-54</v>
      </c>
      <c r="E54" s="18">
        <v>-70</v>
      </c>
      <c r="F54" s="39" t="s">
        <v>1803</v>
      </c>
      <c r="H54" s="16" t="s">
        <v>2382</v>
      </c>
      <c r="I54" s="16">
        <v>5.5</v>
      </c>
      <c r="J54" s="16" t="s">
        <v>251</v>
      </c>
      <c r="K54" s="9" t="s">
        <v>250</v>
      </c>
      <c r="L54" s="16">
        <v>0</v>
      </c>
    </row>
    <row r="55" spans="1:13" ht="16.5" customHeight="1">
      <c r="A55" s="16" t="s">
        <v>19</v>
      </c>
      <c r="B55" s="16">
        <v>10.051</v>
      </c>
      <c r="C55" s="17">
        <f>B55 / 18.9936</f>
        <v>0.52917824951562631</v>
      </c>
      <c r="D55" s="18">
        <v>-57</v>
      </c>
      <c r="E55" s="18">
        <v>-177</v>
      </c>
      <c r="F55" s="39" t="s">
        <v>1805</v>
      </c>
      <c r="J55" s="16" t="s">
        <v>260</v>
      </c>
      <c r="K55" s="9" t="s">
        <v>259</v>
      </c>
      <c r="L55" s="16">
        <v>0</v>
      </c>
    </row>
    <row r="56" spans="1:13" s="15" customFormat="1" ht="16.5" customHeight="1">
      <c r="A56" s="22"/>
      <c r="B56" s="22"/>
      <c r="C56" s="22"/>
      <c r="D56" s="23"/>
      <c r="E56" s="23"/>
      <c r="F56" s="40"/>
      <c r="G56" s="22"/>
      <c r="H56" s="22"/>
      <c r="I56" s="22"/>
      <c r="J56" s="22"/>
      <c r="K56" s="13" t="s">
        <v>139</v>
      </c>
      <c r="L56" s="22"/>
    </row>
    <row r="57" spans="1:13" ht="16.5" customHeight="1">
      <c r="A57" s="16" t="s">
        <v>79</v>
      </c>
      <c r="B57" s="16">
        <v>11.8856</v>
      </c>
      <c r="C57" s="17">
        <f>B57 / 18.9936</f>
        <v>0.62576867997641306</v>
      </c>
      <c r="D57" s="18">
        <v>-206</v>
      </c>
      <c r="E57" s="18">
        <v>-552</v>
      </c>
      <c r="F57" s="39" t="s">
        <v>1846</v>
      </c>
      <c r="G57" s="16" t="s">
        <v>2375</v>
      </c>
      <c r="J57" s="16" t="s">
        <v>138</v>
      </c>
      <c r="K57" s="9" t="s">
        <v>137</v>
      </c>
      <c r="L57" s="16">
        <v>5.0000000000000004E-16</v>
      </c>
      <c r="M57" s="9" t="s">
        <v>312</v>
      </c>
    </row>
    <row r="58" spans="1:13" ht="16.5" customHeight="1">
      <c r="A58" s="16" t="s">
        <v>35</v>
      </c>
      <c r="B58" s="16">
        <v>10.369199999999999</v>
      </c>
      <c r="C58" s="17">
        <f>B58 / 18.9936</f>
        <v>0.54593126105635581</v>
      </c>
      <c r="D58" s="18">
        <v>-254</v>
      </c>
      <c r="E58" s="18">
        <v>-121</v>
      </c>
      <c r="F58" s="39" t="s">
        <v>1949</v>
      </c>
      <c r="G58" s="16" t="s">
        <v>2376</v>
      </c>
      <c r="J58" s="16" t="s">
        <v>223</v>
      </c>
      <c r="K58" s="9" t="s">
        <v>137</v>
      </c>
      <c r="L58" s="16">
        <v>3.0000000000000001E-83</v>
      </c>
    </row>
    <row r="59" spans="1:13" ht="16.5" customHeight="1">
      <c r="A59" s="16" t="s">
        <v>64</v>
      </c>
      <c r="B59" s="16">
        <v>11.21</v>
      </c>
      <c r="C59" s="17">
        <f>B59 / 18.9936</f>
        <v>0.59019880380759837</v>
      </c>
      <c r="D59" s="18">
        <v>-494</v>
      </c>
      <c r="E59" s="18" t="s">
        <v>330</v>
      </c>
      <c r="F59" s="39" t="s">
        <v>1835</v>
      </c>
      <c r="J59" s="16" t="s">
        <v>170</v>
      </c>
      <c r="K59" s="9" t="s">
        <v>169</v>
      </c>
      <c r="L59" s="16">
        <v>3.9999999999999999E-149</v>
      </c>
    </row>
    <row r="60" spans="1:13" s="15" customFormat="1" ht="16.5" customHeight="1">
      <c r="A60" s="22"/>
      <c r="B60" s="22"/>
      <c r="C60" s="22"/>
      <c r="D60" s="23"/>
      <c r="E60" s="23"/>
      <c r="F60" s="40"/>
      <c r="G60" s="22"/>
      <c r="H60" s="22"/>
      <c r="I60" s="22"/>
      <c r="J60" s="22"/>
      <c r="K60" s="13" t="s">
        <v>103</v>
      </c>
      <c r="L60" s="22"/>
    </row>
    <row r="61" spans="1:13" ht="16.5" customHeight="1">
      <c r="A61" s="16" t="s">
        <v>95</v>
      </c>
      <c r="B61" s="16">
        <v>15.101800000000001</v>
      </c>
      <c r="C61" s="17">
        <f t="shared" ref="C61:C92" si="3">B61 / 18.9936</f>
        <v>0.79509940190379924</v>
      </c>
      <c r="D61" s="18">
        <v>-500</v>
      </c>
      <c r="E61" s="18" t="s">
        <v>330</v>
      </c>
      <c r="F61" s="39" t="s">
        <v>1860</v>
      </c>
      <c r="G61" s="16" t="s">
        <v>2374</v>
      </c>
      <c r="J61" s="16" t="s">
        <v>104</v>
      </c>
      <c r="K61" s="26" t="s">
        <v>105</v>
      </c>
      <c r="L61" s="16">
        <v>2.0000000000000002E-31</v>
      </c>
      <c r="M61" s="28" t="s">
        <v>99</v>
      </c>
    </row>
    <row r="62" spans="1:13" ht="16.5" customHeight="1">
      <c r="A62" s="16" t="s">
        <v>81</v>
      </c>
      <c r="B62" s="16">
        <v>12.2265</v>
      </c>
      <c r="C62" s="17">
        <f t="shared" si="3"/>
        <v>0.64371683093252463</v>
      </c>
      <c r="D62" s="18">
        <v>-38</v>
      </c>
      <c r="E62" s="18">
        <v>-437</v>
      </c>
      <c r="F62" s="39" t="s">
        <v>1848</v>
      </c>
      <c r="G62" s="16" t="s">
        <v>2376</v>
      </c>
      <c r="J62" s="16" t="s">
        <v>134</v>
      </c>
      <c r="K62" s="9" t="s">
        <v>105</v>
      </c>
      <c r="L62" s="16">
        <v>0</v>
      </c>
    </row>
    <row r="63" spans="1:13" ht="16.5" customHeight="1">
      <c r="A63" s="16" t="s">
        <v>2</v>
      </c>
      <c r="B63" s="16">
        <v>9.7054799999999997</v>
      </c>
      <c r="C63" s="17">
        <f t="shared" si="3"/>
        <v>0.51098685873136207</v>
      </c>
      <c r="D63" s="18">
        <v>-29</v>
      </c>
      <c r="E63" s="18" t="s">
        <v>330</v>
      </c>
      <c r="F63" s="39" t="s">
        <v>1790</v>
      </c>
      <c r="G63" s="16" t="s">
        <v>2377</v>
      </c>
      <c r="J63" s="16" t="s">
        <v>273</v>
      </c>
      <c r="K63" s="9" t="s">
        <v>167</v>
      </c>
      <c r="L63" s="16">
        <v>0</v>
      </c>
    </row>
    <row r="64" spans="1:13" ht="16.5" customHeight="1">
      <c r="A64" s="16" t="s">
        <v>60</v>
      </c>
      <c r="B64" s="16">
        <v>11.0846</v>
      </c>
      <c r="C64" s="17">
        <f t="shared" si="3"/>
        <v>0.5835965799005981</v>
      </c>
      <c r="D64" s="18">
        <v>-81</v>
      </c>
      <c r="E64" s="18">
        <v>-84</v>
      </c>
      <c r="F64" s="39" t="s">
        <v>1833</v>
      </c>
      <c r="G64" s="16" t="s">
        <v>2370</v>
      </c>
      <c r="J64" s="16" t="s">
        <v>178</v>
      </c>
      <c r="K64" s="9" t="s">
        <v>177</v>
      </c>
      <c r="L64" s="16">
        <v>2E-52</v>
      </c>
    </row>
    <row r="65" spans="1:12" ht="16.5" customHeight="1">
      <c r="A65" s="29" t="s">
        <v>28</v>
      </c>
      <c r="B65" s="16">
        <v>10.2462</v>
      </c>
      <c r="C65" s="17">
        <f t="shared" si="3"/>
        <v>0.53945539550164268</v>
      </c>
      <c r="D65" s="18">
        <v>-119</v>
      </c>
      <c r="E65" s="18">
        <v>-901</v>
      </c>
      <c r="F65" s="39" t="s">
        <v>1950</v>
      </c>
      <c r="G65" s="29" t="s">
        <v>2376</v>
      </c>
      <c r="H65" s="29"/>
      <c r="I65" s="29"/>
      <c r="J65" s="30" t="s">
        <v>282</v>
      </c>
      <c r="K65" s="31" t="s">
        <v>283</v>
      </c>
      <c r="L65" s="32" t="s">
        <v>284</v>
      </c>
    </row>
    <row r="66" spans="1:12" ht="16.5" customHeight="1">
      <c r="A66" s="16" t="s">
        <v>27</v>
      </c>
      <c r="B66" s="16">
        <v>10.224399999999999</v>
      </c>
      <c r="C66" s="17">
        <f t="shared" si="3"/>
        <v>0.53830764046836821</v>
      </c>
      <c r="D66" s="18">
        <v>-72</v>
      </c>
      <c r="E66" s="18">
        <v>-98</v>
      </c>
      <c r="F66" s="39" t="s">
        <v>1812</v>
      </c>
      <c r="G66" s="16" t="s">
        <v>2371</v>
      </c>
      <c r="H66" s="16" t="s">
        <v>2382</v>
      </c>
      <c r="I66" s="16">
        <v>3.7</v>
      </c>
      <c r="J66" s="16" t="s">
        <v>238</v>
      </c>
      <c r="K66" s="9" t="s">
        <v>237</v>
      </c>
      <c r="L66" s="16">
        <v>6.9999999999999997E-31</v>
      </c>
    </row>
    <row r="67" spans="1:12" ht="16.5" customHeight="1">
      <c r="A67" s="16" t="s">
        <v>14</v>
      </c>
      <c r="B67" s="16">
        <v>9.9431600000000007</v>
      </c>
      <c r="C67" s="17">
        <f t="shared" si="3"/>
        <v>0.52350054755285991</v>
      </c>
      <c r="D67" s="18">
        <v>-62</v>
      </c>
      <c r="E67" s="18" t="s">
        <v>330</v>
      </c>
      <c r="F67" s="39" t="s">
        <v>1800</v>
      </c>
      <c r="G67" s="16" t="s">
        <v>2374</v>
      </c>
      <c r="H67" s="16" t="s">
        <v>313</v>
      </c>
      <c r="I67" s="16">
        <v>3.3</v>
      </c>
      <c r="J67" s="16" t="s">
        <v>245</v>
      </c>
      <c r="K67" s="9" t="s">
        <v>105</v>
      </c>
      <c r="L67" s="16">
        <v>2.9999999999999998E-14</v>
      </c>
    </row>
    <row r="68" spans="1:12" ht="16.5" customHeight="1">
      <c r="A68" s="16" t="s">
        <v>8</v>
      </c>
      <c r="B68" s="16">
        <v>9.7968899999999994</v>
      </c>
      <c r="C68" s="17">
        <f t="shared" si="3"/>
        <v>0.51579953247409649</v>
      </c>
      <c r="D68" s="18">
        <v>-152</v>
      </c>
      <c r="E68" s="18">
        <v>-1342</v>
      </c>
      <c r="F68" s="39" t="s">
        <v>1795</v>
      </c>
      <c r="G68" s="16" t="s">
        <v>2374</v>
      </c>
      <c r="J68" s="16" t="s">
        <v>258</v>
      </c>
      <c r="K68" s="9" t="s">
        <v>155</v>
      </c>
      <c r="L68" s="16">
        <v>3E-79</v>
      </c>
    </row>
    <row r="69" spans="1:12" ht="16.5" customHeight="1">
      <c r="A69" s="16" t="s">
        <v>0</v>
      </c>
      <c r="B69" s="16">
        <v>9.5875900000000005</v>
      </c>
      <c r="C69" s="17">
        <f t="shared" si="3"/>
        <v>0.50478003116839354</v>
      </c>
      <c r="D69" s="18">
        <v>-155</v>
      </c>
      <c r="E69" s="18" t="s">
        <v>330</v>
      </c>
      <c r="F69" s="39" t="s">
        <v>1788</v>
      </c>
      <c r="G69" s="16" t="s">
        <v>2376</v>
      </c>
      <c r="J69" s="16" t="s">
        <v>270</v>
      </c>
      <c r="K69" s="9" t="s">
        <v>269</v>
      </c>
      <c r="L69" s="16">
        <v>0</v>
      </c>
    </row>
    <row r="70" spans="1:12" ht="16.5" customHeight="1">
      <c r="A70" s="16" t="s">
        <v>91</v>
      </c>
      <c r="B70" s="16">
        <v>13.4336</v>
      </c>
      <c r="C70" s="17">
        <f t="shared" si="3"/>
        <v>0.70726981720158366</v>
      </c>
      <c r="D70" s="18">
        <v>-469</v>
      </c>
      <c r="E70" s="18" t="s">
        <v>330</v>
      </c>
      <c r="F70" s="39" t="s">
        <v>1857</v>
      </c>
      <c r="H70" s="16" t="s">
        <v>315</v>
      </c>
      <c r="I70" s="16">
        <v>2.1</v>
      </c>
      <c r="J70" s="16" t="s">
        <v>116</v>
      </c>
      <c r="K70" s="9" t="s">
        <v>115</v>
      </c>
      <c r="L70" s="16">
        <v>2E-100</v>
      </c>
    </row>
    <row r="71" spans="1:12" ht="16.5" customHeight="1">
      <c r="A71" s="16" t="s">
        <v>316</v>
      </c>
      <c r="B71" s="16">
        <v>9.7401</v>
      </c>
      <c r="C71" s="17">
        <f t="shared" si="3"/>
        <v>0.51280957796310334</v>
      </c>
      <c r="D71" s="18">
        <v>-57</v>
      </c>
      <c r="E71" s="18">
        <v>-60</v>
      </c>
      <c r="F71" s="39" t="s">
        <v>1792</v>
      </c>
      <c r="H71" s="16" t="s">
        <v>2382</v>
      </c>
      <c r="I71" s="16">
        <v>10.4</v>
      </c>
      <c r="J71" s="16" t="s">
        <v>317</v>
      </c>
      <c r="K71" s="9" t="s">
        <v>147</v>
      </c>
      <c r="L71" s="16">
        <v>6.0000000000000001E-80</v>
      </c>
    </row>
    <row r="72" spans="1:12" ht="16.5" customHeight="1">
      <c r="A72" s="16" t="s">
        <v>90</v>
      </c>
      <c r="B72" s="16">
        <v>13.2677</v>
      </c>
      <c r="C72" s="17">
        <f t="shared" si="3"/>
        <v>0.69853529609973886</v>
      </c>
      <c r="D72" s="18">
        <v>-219</v>
      </c>
      <c r="E72" s="18">
        <v>-255</v>
      </c>
      <c r="F72" s="39" t="s">
        <v>1856</v>
      </c>
      <c r="H72" s="16" t="s">
        <v>318</v>
      </c>
      <c r="I72" s="16">
        <v>4.2</v>
      </c>
      <c r="J72" s="16" t="s">
        <v>118</v>
      </c>
      <c r="K72" s="9" t="s">
        <v>117</v>
      </c>
      <c r="L72" s="16">
        <v>9.9999999999999996E-82</v>
      </c>
    </row>
    <row r="73" spans="1:12" ht="16.5" customHeight="1">
      <c r="A73" s="16" t="s">
        <v>50</v>
      </c>
      <c r="B73" s="16">
        <v>10.7278</v>
      </c>
      <c r="C73" s="17">
        <f t="shared" si="3"/>
        <v>0.56481130486058462</v>
      </c>
      <c r="D73" s="18">
        <v>-409</v>
      </c>
      <c r="E73" s="18">
        <v>-288</v>
      </c>
      <c r="F73" s="39" t="s">
        <v>1827</v>
      </c>
      <c r="H73" s="16" t="s">
        <v>2386</v>
      </c>
      <c r="I73" s="16">
        <v>3.7</v>
      </c>
      <c r="J73" s="16" t="s">
        <v>194</v>
      </c>
      <c r="K73" s="9" t="s">
        <v>193</v>
      </c>
      <c r="L73" s="16">
        <v>0</v>
      </c>
    </row>
    <row r="74" spans="1:12" ht="16.5" customHeight="1">
      <c r="A74" s="16" t="s">
        <v>56</v>
      </c>
      <c r="B74" s="16">
        <v>10.922599999999999</v>
      </c>
      <c r="C74" s="17">
        <f t="shared" si="3"/>
        <v>0.57506739112121974</v>
      </c>
      <c r="D74" s="18">
        <v>-88</v>
      </c>
      <c r="E74" s="18">
        <v>-101</v>
      </c>
      <c r="F74" s="39" t="s">
        <v>1831</v>
      </c>
      <c r="H74" s="16" t="s">
        <v>2386</v>
      </c>
      <c r="I74" s="16">
        <v>3</v>
      </c>
      <c r="J74" s="16" t="s">
        <v>184</v>
      </c>
      <c r="K74" s="9" t="s">
        <v>147</v>
      </c>
      <c r="L74" s="16">
        <v>8.0000000000000002E-46</v>
      </c>
    </row>
    <row r="75" spans="1:12" ht="16.5" customHeight="1">
      <c r="A75" s="16" t="s">
        <v>55</v>
      </c>
      <c r="B75" s="16">
        <v>10.9185</v>
      </c>
      <c r="C75" s="17">
        <f t="shared" si="3"/>
        <v>0.57485152893606262</v>
      </c>
      <c r="D75" s="18">
        <v>-420</v>
      </c>
      <c r="E75" s="18">
        <v>-934</v>
      </c>
      <c r="F75" s="39" t="s">
        <v>1830</v>
      </c>
      <c r="J75" s="16" t="s">
        <v>185</v>
      </c>
      <c r="K75" s="9" t="s">
        <v>167</v>
      </c>
      <c r="L75" s="16">
        <v>1.0000000000000001E-32</v>
      </c>
    </row>
    <row r="76" spans="1:12" ht="16.5" customHeight="1">
      <c r="A76" s="16" t="s">
        <v>40</v>
      </c>
      <c r="B76" s="16">
        <v>10.483000000000001</v>
      </c>
      <c r="C76" s="17">
        <f t="shared" si="3"/>
        <v>0.55192275292730186</v>
      </c>
      <c r="D76" s="18">
        <v>-106</v>
      </c>
      <c r="E76" s="18">
        <v>-111</v>
      </c>
      <c r="F76" s="39" t="s">
        <v>1821</v>
      </c>
      <c r="H76" s="16" t="s">
        <v>2382</v>
      </c>
      <c r="I76" s="16">
        <v>3.4</v>
      </c>
      <c r="J76" s="16" t="s">
        <v>214</v>
      </c>
      <c r="K76" s="9" t="s">
        <v>213</v>
      </c>
      <c r="L76" s="16">
        <v>9.9999999999999993E-77</v>
      </c>
    </row>
    <row r="77" spans="1:12" ht="16.5" customHeight="1">
      <c r="A77" s="16" t="s">
        <v>39</v>
      </c>
      <c r="B77" s="16">
        <v>10.4587</v>
      </c>
      <c r="C77" s="17">
        <f t="shared" si="3"/>
        <v>0.55064337461039503</v>
      </c>
      <c r="D77" s="18">
        <v>-240</v>
      </c>
      <c r="E77" s="18">
        <v>-126</v>
      </c>
      <c r="F77" s="39" t="s">
        <v>1820</v>
      </c>
      <c r="H77" s="16" t="s">
        <v>2382</v>
      </c>
      <c r="I77" s="16">
        <v>3.7</v>
      </c>
      <c r="J77" s="16" t="s">
        <v>216</v>
      </c>
      <c r="K77" s="9" t="s">
        <v>215</v>
      </c>
      <c r="L77" s="16">
        <v>9.9999999999999999E-133</v>
      </c>
    </row>
    <row r="78" spans="1:12" ht="16.5" customHeight="1">
      <c r="A78" s="16" t="s">
        <v>97</v>
      </c>
      <c r="B78" s="16">
        <v>15.360300000000001</v>
      </c>
      <c r="C78" s="17">
        <f t="shared" si="3"/>
        <v>0.80870924943138744</v>
      </c>
      <c r="D78" s="18">
        <v>-19</v>
      </c>
      <c r="E78" s="18">
        <v>-383</v>
      </c>
      <c r="F78" s="39" t="s">
        <v>1951</v>
      </c>
      <c r="H78" s="16" t="s">
        <v>2382</v>
      </c>
      <c r="I78" s="16">
        <v>3.2</v>
      </c>
      <c r="J78" s="16" t="s">
        <v>110</v>
      </c>
      <c r="K78" s="9" t="s">
        <v>106</v>
      </c>
      <c r="L78" s="16">
        <v>0</v>
      </c>
    </row>
    <row r="79" spans="1:12" ht="16.5" customHeight="1">
      <c r="A79" s="16" t="s">
        <v>23</v>
      </c>
      <c r="B79" s="16">
        <v>10.2012</v>
      </c>
      <c r="C79" s="17">
        <f t="shared" si="3"/>
        <v>0.53708617639625977</v>
      </c>
      <c r="D79" s="18">
        <v>-396</v>
      </c>
      <c r="E79" s="18" t="s">
        <v>330</v>
      </c>
      <c r="F79" s="39" t="s">
        <v>1809</v>
      </c>
      <c r="J79" s="16" t="s">
        <v>265</v>
      </c>
      <c r="K79" s="9" t="s">
        <v>161</v>
      </c>
      <c r="L79" s="16">
        <v>0</v>
      </c>
    </row>
    <row r="80" spans="1:12" ht="16.5" customHeight="1">
      <c r="A80" s="16" t="s">
        <v>16</v>
      </c>
      <c r="B80" s="16">
        <v>9.9541000000000004</v>
      </c>
      <c r="C80" s="17">
        <f t="shared" si="3"/>
        <v>0.52407653104203522</v>
      </c>
      <c r="D80" s="18">
        <v>-368</v>
      </c>
      <c r="E80" s="18" t="s">
        <v>330</v>
      </c>
      <c r="F80" s="39" t="s">
        <v>1802</v>
      </c>
      <c r="H80" s="16" t="s">
        <v>2382</v>
      </c>
      <c r="I80" s="16">
        <v>3.4</v>
      </c>
      <c r="J80" s="16" t="s">
        <v>249</v>
      </c>
      <c r="K80" s="9" t="s">
        <v>248</v>
      </c>
      <c r="L80" s="16">
        <v>2E-113</v>
      </c>
    </row>
    <row r="81" spans="1:13" ht="16.5" customHeight="1">
      <c r="A81" s="16" t="s">
        <v>12</v>
      </c>
      <c r="B81" s="16">
        <v>9.9222099999999998</v>
      </c>
      <c r="C81" s="17">
        <f t="shared" si="3"/>
        <v>0.52239754443602049</v>
      </c>
      <c r="D81" s="18">
        <v>-349</v>
      </c>
      <c r="E81" s="18">
        <v>-195</v>
      </c>
      <c r="F81" s="39" t="s">
        <v>1798</v>
      </c>
      <c r="H81" s="16" t="s">
        <v>322</v>
      </c>
      <c r="I81" s="16" t="s">
        <v>323</v>
      </c>
      <c r="J81" s="16" t="s">
        <v>242</v>
      </c>
      <c r="K81" s="9" t="s">
        <v>147</v>
      </c>
      <c r="L81" s="16">
        <v>1.9999999999999999E-38</v>
      </c>
    </row>
    <row r="82" spans="1:13" ht="16.5" customHeight="1">
      <c r="A82" s="16" t="s">
        <v>11</v>
      </c>
      <c r="B82" s="16">
        <v>9.8436000000000003</v>
      </c>
      <c r="C82" s="17">
        <f t="shared" si="3"/>
        <v>0.51825878190548391</v>
      </c>
      <c r="D82" s="18">
        <v>-137</v>
      </c>
      <c r="E82" s="18">
        <v>-183</v>
      </c>
      <c r="F82" s="39" t="s">
        <v>1952</v>
      </c>
      <c r="H82" s="16" t="s">
        <v>2383</v>
      </c>
      <c r="I82" s="16">
        <v>-3.4</v>
      </c>
      <c r="J82" s="16" t="s">
        <v>241</v>
      </c>
      <c r="K82" s="9" t="s">
        <v>167</v>
      </c>
      <c r="L82" s="16">
        <v>9.0000000000000002E-42</v>
      </c>
      <c r="M82" s="9" t="s">
        <v>235</v>
      </c>
    </row>
    <row r="83" spans="1:13" ht="16.5" customHeight="1">
      <c r="A83" s="16" t="s">
        <v>26</v>
      </c>
      <c r="B83" s="16">
        <v>10.2217</v>
      </c>
      <c r="C83" s="17">
        <f t="shared" si="3"/>
        <v>0.53816548732204528</v>
      </c>
      <c r="D83" s="18">
        <v>-147</v>
      </c>
      <c r="E83" s="18">
        <v>-154</v>
      </c>
      <c r="F83" s="39" t="s">
        <v>1953</v>
      </c>
      <c r="H83" s="16" t="s">
        <v>328</v>
      </c>
      <c r="I83" s="16" t="s">
        <v>329</v>
      </c>
      <c r="J83" s="16" t="s">
        <v>236</v>
      </c>
      <c r="K83" s="9" t="s">
        <v>167</v>
      </c>
      <c r="L83" s="16">
        <v>8.0000000000000003E-166</v>
      </c>
    </row>
    <row r="84" spans="1:13" ht="16.5" customHeight="1">
      <c r="A84" s="16" t="s">
        <v>82</v>
      </c>
      <c r="B84" s="16">
        <v>12.3728</v>
      </c>
      <c r="C84" s="17">
        <f t="shared" si="3"/>
        <v>0.65141942549069154</v>
      </c>
      <c r="D84" s="18">
        <v>-95</v>
      </c>
      <c r="E84" s="18">
        <v>-788</v>
      </c>
      <c r="F84" s="39" t="s">
        <v>1849</v>
      </c>
      <c r="J84" s="16" t="s">
        <v>133</v>
      </c>
      <c r="K84" s="9" t="s">
        <v>195</v>
      </c>
      <c r="L84" s="16">
        <v>0</v>
      </c>
    </row>
    <row r="85" spans="1:13" ht="16.5" customHeight="1">
      <c r="A85" s="16" t="s">
        <v>94</v>
      </c>
      <c r="B85" s="16">
        <v>14.845599999999999</v>
      </c>
      <c r="C85" s="17">
        <f t="shared" si="3"/>
        <v>0.78161064779715261</v>
      </c>
      <c r="D85" s="18">
        <v>-26</v>
      </c>
      <c r="E85" s="18" t="s">
        <v>330</v>
      </c>
      <c r="F85" s="39" t="s">
        <v>1859</v>
      </c>
      <c r="J85" s="16" t="s">
        <v>107</v>
      </c>
      <c r="K85" s="26" t="s">
        <v>108</v>
      </c>
      <c r="L85" s="16">
        <v>2.0000000000000001E-10</v>
      </c>
      <c r="M85" s="28" t="s">
        <v>100</v>
      </c>
    </row>
    <row r="86" spans="1:13" ht="16.5" customHeight="1">
      <c r="A86" s="16" t="s">
        <v>75</v>
      </c>
      <c r="B86" s="16">
        <v>11.7005</v>
      </c>
      <c r="C86" s="17">
        <f t="shared" si="3"/>
        <v>0.6160232920562716</v>
      </c>
      <c r="D86" s="18">
        <v>-313</v>
      </c>
      <c r="E86" s="18">
        <v>-497</v>
      </c>
      <c r="F86" s="39" t="s">
        <v>1844</v>
      </c>
      <c r="J86" s="16" t="s">
        <v>148</v>
      </c>
      <c r="K86" s="9" t="s">
        <v>147</v>
      </c>
      <c r="L86" s="16">
        <v>0</v>
      </c>
    </row>
    <row r="87" spans="1:13" ht="16.5" customHeight="1">
      <c r="A87" s="16" t="s">
        <v>74</v>
      </c>
      <c r="B87" s="16">
        <v>11.620100000000001</v>
      </c>
      <c r="C87" s="17">
        <f t="shared" si="3"/>
        <v>0.61179028725465423</v>
      </c>
      <c r="D87" s="18">
        <v>-69</v>
      </c>
      <c r="E87" s="18" t="s">
        <v>330</v>
      </c>
      <c r="F87" s="39" t="s">
        <v>1843</v>
      </c>
      <c r="J87" s="16" t="s">
        <v>150</v>
      </c>
      <c r="K87" s="9" t="s">
        <v>149</v>
      </c>
      <c r="L87" s="16">
        <v>0</v>
      </c>
    </row>
    <row r="88" spans="1:13" ht="16.5" customHeight="1">
      <c r="A88" s="16" t="s">
        <v>71</v>
      </c>
      <c r="B88" s="16">
        <v>11.4087</v>
      </c>
      <c r="C88" s="17">
        <f t="shared" si="3"/>
        <v>0.60066022239069994</v>
      </c>
      <c r="D88" s="18">
        <v>-123</v>
      </c>
      <c r="E88" s="18">
        <v>-94</v>
      </c>
      <c r="F88" s="39" t="s">
        <v>1841</v>
      </c>
      <c r="J88" s="16" t="s">
        <v>156</v>
      </c>
      <c r="K88" s="9" t="s">
        <v>155</v>
      </c>
      <c r="L88" s="16">
        <v>3.9999999999999998E-36</v>
      </c>
    </row>
    <row r="89" spans="1:13" ht="16.5" customHeight="1">
      <c r="A89" s="16" t="s">
        <v>69</v>
      </c>
      <c r="B89" s="16">
        <v>11.2875</v>
      </c>
      <c r="C89" s="17">
        <f t="shared" si="3"/>
        <v>0.59427912560020213</v>
      </c>
      <c r="D89" s="18">
        <v>-31</v>
      </c>
      <c r="E89" s="18">
        <v>-87</v>
      </c>
      <c r="F89" s="39" t="s">
        <v>1839</v>
      </c>
      <c r="J89" s="16" t="s">
        <v>160</v>
      </c>
      <c r="K89" s="9" t="s">
        <v>159</v>
      </c>
      <c r="L89" s="16">
        <v>1E-14</v>
      </c>
    </row>
    <row r="90" spans="1:13" ht="16.5" customHeight="1">
      <c r="A90" s="16" t="s">
        <v>68</v>
      </c>
      <c r="B90" s="16">
        <v>11.2873</v>
      </c>
      <c r="C90" s="17">
        <f t="shared" si="3"/>
        <v>0.59426859573751156</v>
      </c>
      <c r="D90" s="18">
        <v>-65</v>
      </c>
      <c r="E90" s="18" t="s">
        <v>330</v>
      </c>
      <c r="F90" s="39" t="s">
        <v>1954</v>
      </c>
      <c r="J90" s="16" t="s">
        <v>162</v>
      </c>
      <c r="K90" s="9" t="s">
        <v>161</v>
      </c>
      <c r="L90" s="16">
        <v>1E-166</v>
      </c>
    </row>
    <row r="91" spans="1:13" ht="16.5" customHeight="1">
      <c r="A91" s="16" t="s">
        <v>67</v>
      </c>
      <c r="B91" s="16">
        <v>11.2653</v>
      </c>
      <c r="C91" s="17">
        <f t="shared" si="3"/>
        <v>0.59311031084154664</v>
      </c>
      <c r="D91" s="18">
        <v>-450</v>
      </c>
      <c r="E91" s="18">
        <v>-362</v>
      </c>
      <c r="F91" s="39" t="s">
        <v>1838</v>
      </c>
      <c r="J91" s="16" t="s">
        <v>164</v>
      </c>
      <c r="K91" s="9" t="s">
        <v>163</v>
      </c>
      <c r="L91" s="16">
        <v>0</v>
      </c>
    </row>
    <row r="92" spans="1:13" ht="16.5" customHeight="1">
      <c r="A92" s="16" t="s">
        <v>65</v>
      </c>
      <c r="B92" s="16">
        <v>11.2128</v>
      </c>
      <c r="C92" s="17">
        <f t="shared" si="3"/>
        <v>0.59034622188526653</v>
      </c>
      <c r="D92" s="18">
        <v>-495</v>
      </c>
      <c r="E92" s="18">
        <v>-1404</v>
      </c>
      <c r="F92" s="39" t="s">
        <v>1836</v>
      </c>
      <c r="J92" s="16" t="s">
        <v>168</v>
      </c>
      <c r="K92" s="9" t="s">
        <v>167</v>
      </c>
      <c r="L92" s="16">
        <v>3.0000000000000001E-84</v>
      </c>
    </row>
    <row r="93" spans="1:13" ht="16.5" customHeight="1">
      <c r="A93" s="16" t="s">
        <v>61</v>
      </c>
      <c r="B93" s="16">
        <v>11.102600000000001</v>
      </c>
      <c r="C93" s="17">
        <f t="shared" ref="C93:C113" si="4">B93 / 18.9936</f>
        <v>0.58454426754275124</v>
      </c>
      <c r="D93" s="18">
        <v>-231</v>
      </c>
      <c r="E93" s="18" t="s">
        <v>330</v>
      </c>
      <c r="F93" s="39" t="s">
        <v>1955</v>
      </c>
      <c r="J93" s="16" t="s">
        <v>176</v>
      </c>
      <c r="K93" s="9" t="s">
        <v>175</v>
      </c>
      <c r="L93" s="16">
        <v>3.9999999999999997E-129</v>
      </c>
    </row>
    <row r="94" spans="1:13" ht="16.5" customHeight="1">
      <c r="A94" s="16" t="s">
        <v>59</v>
      </c>
      <c r="B94" s="16">
        <v>11.075100000000001</v>
      </c>
      <c r="C94" s="17">
        <f t="shared" si="4"/>
        <v>0.58309641142279511</v>
      </c>
      <c r="D94" s="18">
        <v>-158</v>
      </c>
      <c r="E94" s="18">
        <v>-494</v>
      </c>
      <c r="F94" s="39" t="s">
        <v>1832</v>
      </c>
      <c r="J94" s="16" t="s">
        <v>180</v>
      </c>
      <c r="K94" s="9" t="s">
        <v>179</v>
      </c>
      <c r="L94" s="16">
        <v>0</v>
      </c>
    </row>
    <row r="95" spans="1:13" ht="16.5" customHeight="1">
      <c r="A95" s="16" t="s">
        <v>58</v>
      </c>
      <c r="B95" s="16">
        <v>11.0185</v>
      </c>
      <c r="C95" s="17">
        <f t="shared" si="4"/>
        <v>0.58011646028135788</v>
      </c>
      <c r="D95" s="18">
        <v>-356</v>
      </c>
      <c r="E95" s="18">
        <v>-142</v>
      </c>
      <c r="F95" s="39" t="s">
        <v>1956</v>
      </c>
      <c r="J95" s="16" t="s">
        <v>181</v>
      </c>
      <c r="K95" s="9" t="s">
        <v>147</v>
      </c>
      <c r="L95" s="16">
        <v>5.0000000000000002E-85</v>
      </c>
    </row>
    <row r="96" spans="1:13" ht="16.5" customHeight="1">
      <c r="A96" s="16" t="s">
        <v>54</v>
      </c>
      <c r="B96" s="16">
        <v>10.897</v>
      </c>
      <c r="C96" s="17">
        <f t="shared" si="4"/>
        <v>0.57371956869682417</v>
      </c>
      <c r="D96" s="18">
        <v>-114</v>
      </c>
      <c r="E96" s="18">
        <v>-123</v>
      </c>
      <c r="F96" s="39" t="s">
        <v>1957</v>
      </c>
      <c r="J96" s="16" t="s">
        <v>186</v>
      </c>
      <c r="K96" s="9" t="s">
        <v>105</v>
      </c>
      <c r="L96" s="16">
        <v>8.9999999999999996E-28</v>
      </c>
    </row>
    <row r="97" spans="1:13" ht="16.5" customHeight="1">
      <c r="A97" s="16" t="s">
        <v>51</v>
      </c>
      <c r="B97" s="16">
        <v>10.7759</v>
      </c>
      <c r="C97" s="17">
        <f t="shared" si="4"/>
        <v>0.56734373683767159</v>
      </c>
      <c r="D97" s="18">
        <v>-268</v>
      </c>
      <c r="E97" s="18">
        <v>-839</v>
      </c>
      <c r="F97" s="39" t="s">
        <v>1803</v>
      </c>
      <c r="J97" s="16" t="s">
        <v>192</v>
      </c>
      <c r="K97" s="9" t="s">
        <v>191</v>
      </c>
      <c r="L97" s="16">
        <v>0</v>
      </c>
    </row>
    <row r="98" spans="1:13" ht="16.5" customHeight="1">
      <c r="A98" s="16" t="s">
        <v>49</v>
      </c>
      <c r="B98" s="16">
        <v>10.671799999999999</v>
      </c>
      <c r="C98" s="17">
        <f t="shared" si="4"/>
        <v>0.5618629433072192</v>
      </c>
      <c r="D98" s="18">
        <v>-90</v>
      </c>
      <c r="E98" s="18">
        <v>-639</v>
      </c>
      <c r="F98" s="39" t="s">
        <v>1826</v>
      </c>
      <c r="J98" s="16" t="s">
        <v>197</v>
      </c>
      <c r="K98" s="9" t="s">
        <v>196</v>
      </c>
      <c r="L98" s="16">
        <v>2E-92</v>
      </c>
    </row>
    <row r="99" spans="1:13" ht="16.5" customHeight="1">
      <c r="A99" s="16" t="s">
        <v>46</v>
      </c>
      <c r="B99" s="16">
        <v>10.6259</v>
      </c>
      <c r="C99" s="17">
        <f t="shared" si="4"/>
        <v>0.55944633981972869</v>
      </c>
      <c r="D99" s="18">
        <v>-40</v>
      </c>
      <c r="E99" s="18">
        <v>-354</v>
      </c>
      <c r="F99" s="39" t="s">
        <v>1823</v>
      </c>
      <c r="J99" s="16" t="s">
        <v>203</v>
      </c>
      <c r="K99" s="9" t="s">
        <v>202</v>
      </c>
      <c r="L99" s="16">
        <v>0</v>
      </c>
    </row>
    <row r="100" spans="1:13" ht="16.5" customHeight="1">
      <c r="A100" s="16" t="s">
        <v>43</v>
      </c>
      <c r="B100" s="16">
        <v>10.5708</v>
      </c>
      <c r="C100" s="17">
        <f t="shared" si="4"/>
        <v>0.5565453626484711</v>
      </c>
      <c r="D100" s="18">
        <v>-494</v>
      </c>
      <c r="E100" s="18" t="s">
        <v>330</v>
      </c>
      <c r="F100" s="39" t="s">
        <v>1958</v>
      </c>
      <c r="J100" s="16" t="s">
        <v>209</v>
      </c>
      <c r="K100" s="9" t="s">
        <v>167</v>
      </c>
      <c r="L100" s="16">
        <v>2.0000000000000002E-15</v>
      </c>
    </row>
    <row r="101" spans="1:13" ht="16.5" customHeight="1">
      <c r="A101" s="16" t="s">
        <v>42</v>
      </c>
      <c r="B101" s="16">
        <v>10.5601</v>
      </c>
      <c r="C101" s="17">
        <f t="shared" si="4"/>
        <v>0.55598201499452449</v>
      </c>
      <c r="D101" s="18">
        <v>-118</v>
      </c>
      <c r="E101" s="18" t="s">
        <v>330</v>
      </c>
      <c r="F101" s="39" t="s">
        <v>1959</v>
      </c>
      <c r="J101" s="16" t="s">
        <v>210</v>
      </c>
      <c r="K101" s="9" t="s">
        <v>179</v>
      </c>
      <c r="L101" s="16">
        <v>0</v>
      </c>
    </row>
    <row r="102" spans="1:13" ht="16.5" customHeight="1">
      <c r="A102" s="16" t="s">
        <v>41</v>
      </c>
      <c r="B102" s="16">
        <v>10.559100000000001</v>
      </c>
      <c r="C102" s="17">
        <f t="shared" si="4"/>
        <v>0.55592936568107154</v>
      </c>
      <c r="D102" s="18">
        <v>-199</v>
      </c>
      <c r="E102" s="18">
        <v>-119</v>
      </c>
      <c r="F102" s="39" t="s">
        <v>1960</v>
      </c>
      <c r="J102" s="16" t="s">
        <v>212</v>
      </c>
      <c r="K102" s="9" t="s">
        <v>211</v>
      </c>
      <c r="L102" s="16">
        <v>0</v>
      </c>
    </row>
    <row r="103" spans="1:13" ht="16.5" customHeight="1">
      <c r="A103" s="16" t="s">
        <v>32</v>
      </c>
      <c r="B103" s="16">
        <v>10.3299</v>
      </c>
      <c r="C103" s="17">
        <f t="shared" si="4"/>
        <v>0.54386214303765479</v>
      </c>
      <c r="D103" s="18">
        <v>-128</v>
      </c>
      <c r="E103" s="18">
        <v>-272</v>
      </c>
      <c r="F103" s="39" t="s">
        <v>1816</v>
      </c>
      <c r="J103" s="16" t="s">
        <v>230</v>
      </c>
      <c r="K103" s="9" t="s">
        <v>167</v>
      </c>
      <c r="L103" s="16">
        <v>5.9999999999999999E-132</v>
      </c>
    </row>
    <row r="104" spans="1:13" ht="16.5" customHeight="1">
      <c r="A104" s="16" t="s">
        <v>29</v>
      </c>
      <c r="B104" s="16">
        <v>10.2524</v>
      </c>
      <c r="C104" s="17">
        <f t="shared" si="4"/>
        <v>0.53978182124505092</v>
      </c>
      <c r="D104" s="18">
        <v>-252</v>
      </c>
      <c r="E104" s="18">
        <v>-685</v>
      </c>
      <c r="F104" s="39" t="s">
        <v>1813</v>
      </c>
      <c r="J104" s="16" t="s">
        <v>232</v>
      </c>
      <c r="K104" s="9" t="s">
        <v>231</v>
      </c>
      <c r="L104" s="16">
        <v>8.9999999999999995E-164</v>
      </c>
    </row>
    <row r="105" spans="1:13" ht="16.5" customHeight="1">
      <c r="A105" s="16" t="s">
        <v>24</v>
      </c>
      <c r="B105" s="16">
        <v>10.2088</v>
      </c>
      <c r="C105" s="17">
        <f t="shared" si="4"/>
        <v>0.53748631117850221</v>
      </c>
      <c r="D105" s="18">
        <v>-411</v>
      </c>
      <c r="E105" s="18">
        <v>-318</v>
      </c>
      <c r="F105" s="39" t="s">
        <v>1810</v>
      </c>
      <c r="J105" s="16" t="s">
        <v>266</v>
      </c>
      <c r="K105" s="9" t="s">
        <v>161</v>
      </c>
      <c r="L105" s="16">
        <v>0</v>
      </c>
      <c r="M105" s="9" t="s">
        <v>235</v>
      </c>
    </row>
    <row r="106" spans="1:13" ht="16.5" customHeight="1">
      <c r="A106" s="16" t="s">
        <v>22</v>
      </c>
      <c r="B106" s="16">
        <v>10.158200000000001</v>
      </c>
      <c r="C106" s="17">
        <f t="shared" si="4"/>
        <v>0.53482225591778287</v>
      </c>
      <c r="D106" s="18">
        <v>-76</v>
      </c>
      <c r="E106" s="18">
        <v>-319</v>
      </c>
      <c r="F106" s="39" t="s">
        <v>1808</v>
      </c>
      <c r="J106" s="16" t="s">
        <v>264</v>
      </c>
      <c r="K106" s="9" t="s">
        <v>263</v>
      </c>
      <c r="L106" s="16">
        <v>0</v>
      </c>
    </row>
    <row r="107" spans="1:13" ht="16.5" customHeight="1">
      <c r="A107" s="16" t="s">
        <v>21</v>
      </c>
      <c r="B107" s="16">
        <v>10.1469</v>
      </c>
      <c r="C107" s="17">
        <f t="shared" si="4"/>
        <v>0.53422731867576445</v>
      </c>
      <c r="D107" s="18">
        <v>-438</v>
      </c>
      <c r="E107" s="18">
        <v>-489</v>
      </c>
      <c r="F107" s="39" t="s">
        <v>1807</v>
      </c>
      <c r="J107" s="16" t="s">
        <v>262</v>
      </c>
      <c r="K107" s="9" t="s">
        <v>105</v>
      </c>
      <c r="L107" s="16">
        <v>0</v>
      </c>
    </row>
    <row r="108" spans="1:13" ht="16.5" customHeight="1">
      <c r="A108" s="16" t="s">
        <v>20</v>
      </c>
      <c r="B108" s="16">
        <v>10.144500000000001</v>
      </c>
      <c r="C108" s="17">
        <f t="shared" si="4"/>
        <v>0.53410096032347743</v>
      </c>
      <c r="D108" s="18">
        <v>-397</v>
      </c>
      <c r="E108" s="18">
        <v>-659</v>
      </c>
      <c r="F108" s="39" t="s">
        <v>1806</v>
      </c>
      <c r="J108" s="16" t="s">
        <v>261</v>
      </c>
      <c r="K108" s="9" t="s">
        <v>155</v>
      </c>
      <c r="L108" s="16">
        <v>0</v>
      </c>
    </row>
    <row r="109" spans="1:13" ht="16.5" customHeight="1">
      <c r="A109" s="16" t="s">
        <v>15</v>
      </c>
      <c r="B109" s="16">
        <v>9.9476600000000008</v>
      </c>
      <c r="C109" s="17">
        <f t="shared" si="4"/>
        <v>0.52373746946339828</v>
      </c>
      <c r="D109" s="18">
        <v>-62</v>
      </c>
      <c r="E109" s="18">
        <v>-146</v>
      </c>
      <c r="F109" s="39" t="s">
        <v>1801</v>
      </c>
      <c r="J109" s="16" t="s">
        <v>247</v>
      </c>
      <c r="K109" s="9" t="s">
        <v>246</v>
      </c>
      <c r="L109" s="16">
        <v>5.9999999999999998E-169</v>
      </c>
    </row>
    <row r="110" spans="1:13" ht="16.5" customHeight="1">
      <c r="A110" s="16" t="s">
        <v>10</v>
      </c>
      <c r="B110" s="16">
        <v>9.8289799999999996</v>
      </c>
      <c r="C110" s="17">
        <f t="shared" si="4"/>
        <v>0.51748904894280179</v>
      </c>
      <c r="D110" s="18">
        <v>-102</v>
      </c>
      <c r="E110" s="18">
        <v>-136</v>
      </c>
      <c r="F110" s="39" t="s">
        <v>1797</v>
      </c>
      <c r="J110" s="16" t="s">
        <v>240</v>
      </c>
      <c r="K110" s="9" t="s">
        <v>167</v>
      </c>
      <c r="L110" s="16">
        <v>6.0000000000000006E-20</v>
      </c>
    </row>
    <row r="111" spans="1:13" ht="16.5" customHeight="1">
      <c r="A111" s="16" t="s">
        <v>9</v>
      </c>
      <c r="B111" s="16">
        <v>9.8180899999999998</v>
      </c>
      <c r="C111" s="17">
        <f t="shared" si="4"/>
        <v>0.51691569791929914</v>
      </c>
      <c r="D111" s="18">
        <v>-97</v>
      </c>
      <c r="E111" s="18">
        <v>-104</v>
      </c>
      <c r="F111" s="39" t="s">
        <v>1796</v>
      </c>
      <c r="J111" s="16" t="s">
        <v>239</v>
      </c>
      <c r="K111" s="9" t="s">
        <v>147</v>
      </c>
      <c r="L111" s="16">
        <v>1E-42</v>
      </c>
    </row>
    <row r="112" spans="1:13" ht="16.5" customHeight="1">
      <c r="A112" s="16" t="s">
        <v>5</v>
      </c>
      <c r="B112" s="16">
        <v>9.7858599999999996</v>
      </c>
      <c r="C112" s="17">
        <f t="shared" si="4"/>
        <v>0.51521881054671048</v>
      </c>
      <c r="D112" s="18">
        <v>-20</v>
      </c>
      <c r="E112" s="18" t="s">
        <v>330</v>
      </c>
      <c r="F112" s="39" t="s">
        <v>1961</v>
      </c>
      <c r="J112" s="16" t="s">
        <v>279</v>
      </c>
      <c r="K112" s="9" t="s">
        <v>278</v>
      </c>
      <c r="L112" s="16">
        <v>0</v>
      </c>
    </row>
    <row r="113" spans="1:12" ht="16.5" customHeight="1">
      <c r="A113" s="16" t="s">
        <v>72</v>
      </c>
      <c r="B113" s="16">
        <v>11.4659</v>
      </c>
      <c r="C113" s="17">
        <f t="shared" si="4"/>
        <v>0.60367176312020887</v>
      </c>
      <c r="D113" s="18">
        <v>-60</v>
      </c>
      <c r="E113" s="18">
        <v>-703</v>
      </c>
      <c r="F113" s="39" t="s">
        <v>1814</v>
      </c>
      <c r="K113" s="9" t="s">
        <v>154</v>
      </c>
    </row>
    <row r="114" spans="1:12" ht="16.5" customHeight="1">
      <c r="C114" s="18"/>
    </row>
    <row r="115" spans="1:12" s="32" customFormat="1" ht="16.5" customHeight="1">
      <c r="A115" s="35" t="s">
        <v>2411</v>
      </c>
      <c r="C115" s="18"/>
      <c r="D115" s="35"/>
      <c r="E115" s="34"/>
      <c r="F115" s="41"/>
      <c r="G115" s="34"/>
      <c r="H115" s="34"/>
      <c r="I115" s="34"/>
      <c r="J115" s="34"/>
      <c r="L115" s="36"/>
    </row>
    <row r="116" spans="1:12" s="32" customFormat="1" ht="16.5" customHeight="1">
      <c r="A116" s="35" t="s">
        <v>2412</v>
      </c>
      <c r="C116" s="18"/>
      <c r="D116" s="35"/>
      <c r="E116" s="34"/>
      <c r="F116" s="41"/>
      <c r="G116" s="34"/>
      <c r="H116" s="34"/>
      <c r="I116" s="34"/>
      <c r="J116" s="34"/>
      <c r="L116" s="36"/>
    </row>
    <row r="117" spans="1:12" s="32" customFormat="1" ht="16.5" customHeight="1">
      <c r="A117" s="35" t="s">
        <v>2413</v>
      </c>
      <c r="C117" s="18"/>
      <c r="D117" s="35"/>
      <c r="E117" s="34"/>
      <c r="F117" s="41"/>
      <c r="G117" s="34"/>
      <c r="H117" s="34"/>
      <c r="I117" s="34"/>
      <c r="J117" s="34"/>
      <c r="L117" s="36"/>
    </row>
    <row r="118" spans="1:12" s="32" customFormat="1" ht="16.5" customHeight="1">
      <c r="A118" s="35" t="s">
        <v>2414</v>
      </c>
      <c r="C118" s="18"/>
      <c r="D118" s="35"/>
      <c r="E118" s="34"/>
      <c r="F118" s="41"/>
      <c r="G118" s="34"/>
      <c r="H118" s="34"/>
      <c r="I118" s="34"/>
      <c r="J118" s="34"/>
      <c r="L118" s="36"/>
    </row>
    <row r="119" spans="1:12" s="32" customFormat="1" ht="16.5" customHeight="1">
      <c r="A119" s="35" t="s">
        <v>2415</v>
      </c>
      <c r="C119" s="18"/>
      <c r="D119" s="35"/>
      <c r="E119" s="34"/>
      <c r="F119" s="41"/>
      <c r="G119" s="34"/>
      <c r="H119" s="34"/>
      <c r="I119" s="34"/>
      <c r="J119" s="34"/>
      <c r="L119" s="36"/>
    </row>
    <row r="120" spans="1:12" s="32" customFormat="1" ht="16.5" customHeight="1">
      <c r="A120" s="35" t="s">
        <v>2425</v>
      </c>
      <c r="C120" s="18"/>
      <c r="D120" s="35"/>
      <c r="E120" s="34"/>
      <c r="F120" s="41"/>
      <c r="G120" s="34"/>
      <c r="H120" s="34"/>
      <c r="I120" s="34"/>
      <c r="J120" s="34"/>
      <c r="L120" s="36"/>
    </row>
    <row r="121" spans="1:12" s="32" customFormat="1" ht="16.5" customHeight="1">
      <c r="A121" s="35" t="s">
        <v>2426</v>
      </c>
      <c r="C121" s="18"/>
      <c r="D121" s="35"/>
      <c r="E121" s="34"/>
      <c r="F121" s="41"/>
      <c r="G121" s="34"/>
      <c r="H121" s="34"/>
      <c r="I121" s="34"/>
      <c r="J121" s="34"/>
      <c r="L121" s="36"/>
    </row>
    <row r="122" spans="1:12" s="32" customFormat="1" ht="16.5" customHeight="1">
      <c r="A122" s="35" t="s">
        <v>2428</v>
      </c>
      <c r="C122" s="18"/>
      <c r="D122" s="35"/>
      <c r="E122" s="34"/>
      <c r="F122" s="41"/>
      <c r="G122" s="34"/>
      <c r="H122" s="34"/>
      <c r="I122" s="34"/>
      <c r="J122" s="34"/>
      <c r="L122" s="36"/>
    </row>
    <row r="123" spans="1:12" s="32" customFormat="1" ht="16.5" customHeight="1">
      <c r="A123" s="35" t="s">
        <v>2466</v>
      </c>
      <c r="C123" s="18"/>
      <c r="D123" s="35"/>
      <c r="E123" s="34"/>
      <c r="F123" s="41"/>
      <c r="G123" s="34"/>
      <c r="H123" s="34"/>
      <c r="I123" s="34"/>
      <c r="J123" s="34"/>
      <c r="L123" s="36"/>
    </row>
    <row r="124" spans="1:12" s="32" customFormat="1" ht="16.5" customHeight="1">
      <c r="A124" s="35" t="s">
        <v>2467</v>
      </c>
      <c r="C124" s="18"/>
      <c r="D124" s="35"/>
      <c r="E124" s="34"/>
      <c r="F124" s="41"/>
      <c r="G124" s="34"/>
      <c r="H124" s="34"/>
      <c r="I124" s="34"/>
      <c r="J124" s="34"/>
      <c r="L124" s="36"/>
    </row>
    <row r="125" spans="1:12" s="32" customFormat="1" ht="16.5" customHeight="1">
      <c r="A125" s="35" t="s">
        <v>2468</v>
      </c>
      <c r="C125" s="18"/>
      <c r="D125" s="35"/>
      <c r="E125" s="34"/>
      <c r="F125" s="41"/>
      <c r="G125" s="34"/>
      <c r="H125" s="34"/>
      <c r="I125" s="34"/>
      <c r="J125" s="34"/>
      <c r="L125" s="36"/>
    </row>
    <row r="126" spans="1:12" s="32" customFormat="1" ht="16.5" customHeight="1">
      <c r="A126" s="35" t="s">
        <v>2469</v>
      </c>
      <c r="C126" s="18"/>
      <c r="D126" s="35"/>
      <c r="E126" s="34"/>
      <c r="F126" s="41"/>
      <c r="G126" s="34"/>
      <c r="H126" s="34"/>
      <c r="I126" s="34"/>
      <c r="J126" s="34"/>
      <c r="L126" s="36"/>
    </row>
    <row r="127" spans="1:12" s="32" customFormat="1" ht="16.5" customHeight="1">
      <c r="A127" s="35"/>
      <c r="C127" s="18"/>
      <c r="D127" s="35"/>
      <c r="E127" s="34"/>
      <c r="F127" s="41"/>
      <c r="G127" s="34"/>
      <c r="H127" s="34"/>
      <c r="I127" s="34"/>
      <c r="J127" s="34"/>
      <c r="L127" s="36"/>
    </row>
    <row r="128" spans="1:12" ht="16.5" customHeight="1">
      <c r="B128" s="9"/>
      <c r="C128" s="18"/>
    </row>
    <row r="129" spans="3:6" ht="16.5" customHeight="1">
      <c r="C129" s="18"/>
    </row>
    <row r="130" spans="3:6" ht="16.5" customHeight="1">
      <c r="C130" s="34"/>
      <c r="F130" s="42"/>
    </row>
  </sheetData>
  <hyperlinks>
    <hyperlink ref="J65" r:id="rId1" tooltip="Show report for NP_001152103.1" display="http://www.ncbi.nlm.nih.gov/protein/226495681?report=genbank&amp;log$=prottop&amp;blast_rank=9&amp;RID=SED2715X01S"/>
  </hyperlinks>
  <pageMargins left="0.511811024" right="0.511811024" top="0.78740157499999996" bottom="0.78740157499999996" header="0.31496062000000002" footer="0.31496062000000002"/>
  <pageSetup paperSize="9" orientation="portrait"/>
  <ignoredErrors>
    <ignoredError sqref="I10 I17 I42 I83 I81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M127"/>
  <sheetViews>
    <sheetView tabSelected="1" workbookViewId="0">
      <pane ySplit="2" topLeftCell="A3" activePane="bottomLeft" state="frozen"/>
      <selection pane="bottomLeft" activeCell="H15" sqref="H15"/>
    </sheetView>
  </sheetViews>
  <sheetFormatPr defaultColWidth="8.85546875" defaultRowHeight="16.5" customHeight="1"/>
  <cols>
    <col min="1" max="1" width="19" style="45" customWidth="1"/>
    <col min="2" max="2" width="12.85546875" style="45" customWidth="1"/>
    <col min="3" max="3" width="14.42578125" style="64" customWidth="1"/>
    <col min="4" max="4" width="12.42578125" style="37" customWidth="1"/>
    <col min="5" max="5" width="13.140625" style="64" customWidth="1"/>
    <col min="6" max="6" width="22.42578125" style="64" customWidth="1"/>
    <col min="7" max="7" width="15" style="45" customWidth="1"/>
    <col min="8" max="8" width="34.140625" style="45" customWidth="1"/>
    <col min="9" max="9" width="7.28515625" style="45" bestFit="1" customWidth="1"/>
    <col min="10" max="10" width="19.140625" style="45" bestFit="1" customWidth="1"/>
    <col min="11" max="11" width="83.140625" style="37" customWidth="1"/>
    <col min="12" max="12" width="11.42578125" style="45" customWidth="1"/>
    <col min="13" max="13" width="86.85546875" style="37" customWidth="1"/>
    <col min="14" max="16384" width="8.85546875" style="37"/>
  </cols>
  <sheetData>
    <row r="1" spans="1:13" s="3" customFormat="1" ht="16.5" customHeight="1">
      <c r="A1" s="3" t="s">
        <v>2429</v>
      </c>
      <c r="C1" s="4"/>
      <c r="E1" s="4"/>
      <c r="F1" s="4"/>
      <c r="G1" s="6"/>
      <c r="H1" s="6"/>
      <c r="I1" s="6"/>
      <c r="J1" s="6"/>
      <c r="L1" s="6"/>
    </row>
    <row r="2" spans="1:13" s="16" customFormat="1" ht="16.5" customHeight="1">
      <c r="A2" s="7" t="s">
        <v>2407</v>
      </c>
      <c r="B2" s="7" t="s">
        <v>2408</v>
      </c>
      <c r="C2" s="8" t="s">
        <v>2409</v>
      </c>
      <c r="D2" s="8" t="s">
        <v>2410</v>
      </c>
      <c r="E2" s="8" t="s">
        <v>2416</v>
      </c>
      <c r="F2" s="8" t="s">
        <v>2417</v>
      </c>
      <c r="G2" s="7" t="s">
        <v>2418</v>
      </c>
      <c r="H2" s="7" t="s">
        <v>2419</v>
      </c>
      <c r="I2" s="7" t="s">
        <v>2420</v>
      </c>
      <c r="J2" s="6" t="s">
        <v>2421</v>
      </c>
      <c r="K2" s="44" t="s">
        <v>1783</v>
      </c>
      <c r="L2" s="6" t="s">
        <v>2406</v>
      </c>
      <c r="M2" s="6" t="s">
        <v>332</v>
      </c>
    </row>
    <row r="3" spans="1:13" s="15" customFormat="1" ht="16.5" customHeight="1">
      <c r="A3" s="10"/>
      <c r="B3" s="10"/>
      <c r="C3" s="11"/>
      <c r="D3" s="11"/>
      <c r="E3" s="11"/>
      <c r="F3" s="11"/>
      <c r="G3" s="10"/>
      <c r="H3" s="10"/>
      <c r="I3" s="10"/>
      <c r="J3" s="12"/>
      <c r="K3" s="13" t="s">
        <v>208</v>
      </c>
      <c r="L3" s="12"/>
      <c r="M3" s="14"/>
    </row>
    <row r="4" spans="1:13" ht="16.5" customHeight="1">
      <c r="A4" s="45" t="s">
        <v>333</v>
      </c>
      <c r="B4" s="45">
        <v>9.8905200000000004</v>
      </c>
      <c r="C4" s="17">
        <f>B4 / 21.8778</f>
        <v>0.45208019087842471</v>
      </c>
      <c r="D4" s="46">
        <v>-418</v>
      </c>
      <c r="E4" s="46">
        <v>-457</v>
      </c>
      <c r="F4" s="65" t="s">
        <v>1908</v>
      </c>
      <c r="G4" s="45" t="s">
        <v>2422</v>
      </c>
      <c r="J4" s="48" t="s">
        <v>334</v>
      </c>
      <c r="K4" s="37" t="s">
        <v>335</v>
      </c>
      <c r="L4" s="45">
        <v>4.0000000000000002E-166</v>
      </c>
      <c r="M4" s="26" t="s">
        <v>288</v>
      </c>
    </row>
    <row r="5" spans="1:13" s="53" customFormat="1" ht="16.5" customHeight="1">
      <c r="A5" s="49"/>
      <c r="B5" s="49"/>
      <c r="C5" s="49"/>
      <c r="D5" s="50"/>
      <c r="E5" s="50"/>
      <c r="G5" s="49"/>
      <c r="H5" s="49"/>
      <c r="I5" s="49"/>
      <c r="J5" s="51"/>
      <c r="K5" s="24" t="s">
        <v>1787</v>
      </c>
      <c r="L5" s="49"/>
      <c r="M5" s="52"/>
    </row>
    <row r="6" spans="1:13" ht="16.5" customHeight="1">
      <c r="A6" s="45" t="s">
        <v>336</v>
      </c>
      <c r="B6" s="45">
        <v>9.1456599999999995</v>
      </c>
      <c r="C6" s="17">
        <f>B6 / 21.8778</f>
        <v>0.41803380595855155</v>
      </c>
      <c r="D6" s="46">
        <v>-296</v>
      </c>
      <c r="E6" s="46">
        <v>-189</v>
      </c>
      <c r="F6" s="65" t="s">
        <v>1881</v>
      </c>
      <c r="J6" s="16" t="s">
        <v>337</v>
      </c>
      <c r="K6" s="20" t="s">
        <v>338</v>
      </c>
      <c r="L6" s="45">
        <v>2.0000000000000001E-127</v>
      </c>
      <c r="M6" s="43" t="s">
        <v>339</v>
      </c>
    </row>
    <row r="7" spans="1:13" ht="16.5" customHeight="1">
      <c r="A7" s="45" t="s">
        <v>341</v>
      </c>
      <c r="B7" s="45">
        <v>10.9452</v>
      </c>
      <c r="C7" s="17">
        <f>B7 / 21.8778</f>
        <v>0.500287963140718</v>
      </c>
      <c r="D7" s="46">
        <v>-68</v>
      </c>
      <c r="E7" s="46">
        <v>-120</v>
      </c>
      <c r="F7" s="65" t="s">
        <v>1926</v>
      </c>
      <c r="H7" s="45" t="s">
        <v>322</v>
      </c>
      <c r="I7" s="45" t="s">
        <v>340</v>
      </c>
      <c r="J7" s="45" t="s">
        <v>342</v>
      </c>
      <c r="K7" s="37" t="s">
        <v>343</v>
      </c>
      <c r="L7" s="45">
        <v>4.9999999999999999E-49</v>
      </c>
      <c r="M7" s="43" t="s">
        <v>344</v>
      </c>
    </row>
    <row r="8" spans="1:13" ht="16.5" customHeight="1">
      <c r="A8" s="45" t="s">
        <v>98</v>
      </c>
      <c r="B8" s="45">
        <v>9.9713700000000003</v>
      </c>
      <c r="C8" s="17">
        <f>B8 / 21.8778</f>
        <v>0.45577571785097221</v>
      </c>
      <c r="D8" s="46">
        <v>-19</v>
      </c>
      <c r="E8" s="46">
        <v>-257</v>
      </c>
      <c r="F8" s="65" t="s">
        <v>1909</v>
      </c>
      <c r="G8" s="16" t="s">
        <v>2463</v>
      </c>
      <c r="H8" s="16"/>
      <c r="I8" s="16"/>
      <c r="J8" s="54" t="s">
        <v>345</v>
      </c>
      <c r="K8" s="9" t="s">
        <v>346</v>
      </c>
      <c r="L8" s="16" t="s">
        <v>347</v>
      </c>
      <c r="M8" s="55" t="s">
        <v>348</v>
      </c>
    </row>
    <row r="9" spans="1:13" ht="16.5" customHeight="1">
      <c r="A9" s="45" t="s">
        <v>350</v>
      </c>
      <c r="B9" s="45">
        <v>10.2674</v>
      </c>
      <c r="C9" s="17">
        <f>B9 / 21.8778</f>
        <v>0.46930678587426522</v>
      </c>
      <c r="D9" s="46">
        <v>-316</v>
      </c>
      <c r="E9" s="46">
        <v>-71</v>
      </c>
      <c r="F9" s="65" t="s">
        <v>1962</v>
      </c>
      <c r="H9" s="45" t="s">
        <v>2387</v>
      </c>
      <c r="I9" s="45" t="s">
        <v>349</v>
      </c>
      <c r="J9" s="45" t="s">
        <v>351</v>
      </c>
      <c r="K9" s="37" t="s">
        <v>352</v>
      </c>
      <c r="L9" s="45">
        <v>6.9999999999999999E-121</v>
      </c>
    </row>
    <row r="10" spans="1:13" s="53" customFormat="1" ht="16.5" customHeight="1">
      <c r="A10" s="49"/>
      <c r="B10" s="49"/>
      <c r="C10" s="49"/>
      <c r="D10" s="50"/>
      <c r="E10" s="50"/>
      <c r="G10" s="49"/>
      <c r="H10" s="49"/>
      <c r="I10" s="49"/>
      <c r="J10" s="49"/>
      <c r="K10" s="24" t="s">
        <v>1784</v>
      </c>
      <c r="L10" s="49"/>
    </row>
    <row r="11" spans="1:13" ht="16.5" customHeight="1">
      <c r="A11" s="45" t="s">
        <v>353</v>
      </c>
      <c r="B11" s="45">
        <v>9.5320599999999995</v>
      </c>
      <c r="C11" s="17">
        <f>B11 / 21.8778</f>
        <v>0.43569554525592147</v>
      </c>
      <c r="D11" s="46">
        <v>-84</v>
      </c>
      <c r="E11" s="46">
        <v>295</v>
      </c>
      <c r="F11" s="65" t="s">
        <v>1894</v>
      </c>
      <c r="J11" s="45" t="s">
        <v>354</v>
      </c>
      <c r="K11" s="37" t="s">
        <v>355</v>
      </c>
      <c r="L11" s="45">
        <v>5.0000000000000001E-88</v>
      </c>
      <c r="M11" s="37" t="s">
        <v>356</v>
      </c>
    </row>
    <row r="12" spans="1:13" s="53" customFormat="1" ht="16.5" customHeight="1">
      <c r="A12" s="49"/>
      <c r="B12" s="49"/>
      <c r="C12" s="49"/>
      <c r="D12" s="50"/>
      <c r="E12" s="50"/>
      <c r="G12" s="49"/>
      <c r="H12" s="49"/>
      <c r="I12" s="49"/>
      <c r="J12" s="49"/>
      <c r="K12" s="24" t="s">
        <v>151</v>
      </c>
      <c r="L12" s="49"/>
    </row>
    <row r="13" spans="1:13" ht="16.5" customHeight="1">
      <c r="A13" s="45" t="s">
        <v>357</v>
      </c>
      <c r="B13" s="45">
        <v>9.6970299999999998</v>
      </c>
      <c r="C13" s="17">
        <f t="shared" ref="C13:C18" si="0">B13 / 21.8778</f>
        <v>0.44323606578357966</v>
      </c>
      <c r="D13" s="46">
        <v>-135</v>
      </c>
      <c r="E13" s="46">
        <v>-465</v>
      </c>
      <c r="F13" s="65" t="s">
        <v>1902</v>
      </c>
      <c r="J13" s="45" t="s">
        <v>358</v>
      </c>
      <c r="K13" s="37" t="s">
        <v>359</v>
      </c>
      <c r="L13" s="45" t="s">
        <v>284</v>
      </c>
    </row>
    <row r="14" spans="1:13" ht="16.5" customHeight="1">
      <c r="A14" s="45" t="s">
        <v>360</v>
      </c>
      <c r="B14" s="45">
        <v>11.260999999999999</v>
      </c>
      <c r="C14" s="17">
        <f t="shared" si="0"/>
        <v>0.51472268692464507</v>
      </c>
      <c r="D14" s="46">
        <v>-445</v>
      </c>
      <c r="E14" s="46">
        <v>-147</v>
      </c>
      <c r="F14" s="65" t="s">
        <v>1963</v>
      </c>
      <c r="J14" s="45" t="s">
        <v>361</v>
      </c>
      <c r="K14" s="37" t="s">
        <v>362</v>
      </c>
      <c r="L14" s="45" t="s">
        <v>363</v>
      </c>
      <c r="M14" s="20" t="s">
        <v>364</v>
      </c>
    </row>
    <row r="15" spans="1:13" ht="16.5" customHeight="1">
      <c r="A15" s="45" t="s">
        <v>365</v>
      </c>
      <c r="B15" s="45">
        <v>9.3553099999999993</v>
      </c>
      <c r="C15" s="17">
        <f t="shared" si="0"/>
        <v>0.42761657936355568</v>
      </c>
      <c r="D15" s="46">
        <v>-218</v>
      </c>
      <c r="E15" s="46">
        <v>-279</v>
      </c>
      <c r="F15" s="65" t="s">
        <v>1888</v>
      </c>
      <c r="J15" s="45" t="s">
        <v>366</v>
      </c>
      <c r="K15" s="37" t="s">
        <v>367</v>
      </c>
      <c r="L15" s="45" t="s">
        <v>284</v>
      </c>
      <c r="M15" s="20" t="s">
        <v>368</v>
      </c>
    </row>
    <row r="16" spans="1:13" ht="16.5" customHeight="1">
      <c r="A16" s="45" t="s">
        <v>369</v>
      </c>
      <c r="B16" s="45">
        <v>9.3705300000000005</v>
      </c>
      <c r="C16" s="17">
        <f t="shared" si="0"/>
        <v>0.42831226174478237</v>
      </c>
      <c r="D16" s="46">
        <v>-244</v>
      </c>
      <c r="E16" s="46">
        <v>-404</v>
      </c>
      <c r="F16" s="65" t="s">
        <v>1889</v>
      </c>
      <c r="J16" s="45" t="s">
        <v>370</v>
      </c>
      <c r="K16" s="37" t="s">
        <v>371</v>
      </c>
      <c r="L16" s="45">
        <v>9.9999999999999999E-110</v>
      </c>
      <c r="M16" s="56" t="s">
        <v>372</v>
      </c>
    </row>
    <row r="17" spans="1:13" ht="16.5" customHeight="1">
      <c r="A17" s="45" t="s">
        <v>373</v>
      </c>
      <c r="B17" s="45">
        <v>12.766500000000001</v>
      </c>
      <c r="C17" s="17">
        <f t="shared" si="0"/>
        <v>0.58353673586923738</v>
      </c>
      <c r="D17" s="46">
        <v>-368</v>
      </c>
      <c r="E17" s="46">
        <v>-815</v>
      </c>
      <c r="F17" s="65" t="s">
        <v>1939</v>
      </c>
      <c r="J17" s="45" t="s">
        <v>374</v>
      </c>
      <c r="K17" s="37" t="s">
        <v>375</v>
      </c>
      <c r="L17" s="45">
        <v>9.999999999999999E-94</v>
      </c>
    </row>
    <row r="18" spans="1:13" ht="16.5" customHeight="1">
      <c r="A18" s="45" t="s">
        <v>376</v>
      </c>
      <c r="B18" s="45">
        <v>10.5029</v>
      </c>
      <c r="C18" s="17">
        <f t="shared" si="0"/>
        <v>0.48007112232491383</v>
      </c>
      <c r="D18" s="46">
        <v>-341</v>
      </c>
      <c r="E18" s="46">
        <v>-274</v>
      </c>
      <c r="F18" s="65" t="s">
        <v>1922</v>
      </c>
      <c r="J18" s="45" t="s">
        <v>377</v>
      </c>
      <c r="K18" s="37" t="s">
        <v>378</v>
      </c>
      <c r="L18" s="45" t="s">
        <v>284</v>
      </c>
      <c r="M18" s="9" t="s">
        <v>379</v>
      </c>
    </row>
    <row r="19" spans="1:13" s="53" customFormat="1" ht="16.5" customHeight="1">
      <c r="A19" s="49"/>
      <c r="B19" s="49"/>
      <c r="C19" s="49"/>
      <c r="D19" s="50"/>
      <c r="E19" s="50"/>
      <c r="G19" s="49"/>
      <c r="H19" s="49"/>
      <c r="I19" s="49"/>
      <c r="J19" s="49"/>
      <c r="K19" s="24" t="s">
        <v>1785</v>
      </c>
      <c r="L19" s="49"/>
      <c r="M19" s="15"/>
    </row>
    <row r="20" spans="1:13" ht="16.5" customHeight="1">
      <c r="A20" s="45" t="s">
        <v>380</v>
      </c>
      <c r="B20" s="45">
        <v>10.260300000000001</v>
      </c>
      <c r="C20" s="17">
        <f>B20 / 21.8778</f>
        <v>0.46898225598551957</v>
      </c>
      <c r="D20" s="46">
        <v>-421</v>
      </c>
      <c r="E20" s="46">
        <v>-115</v>
      </c>
      <c r="F20" s="65" t="s">
        <v>1964</v>
      </c>
      <c r="H20" s="45" t="s">
        <v>322</v>
      </c>
      <c r="I20" s="45">
        <v>-3.1</v>
      </c>
      <c r="J20" s="45" t="s">
        <v>381</v>
      </c>
      <c r="K20" s="37" t="s">
        <v>382</v>
      </c>
      <c r="L20" s="45">
        <v>5.0000000000000002E-167</v>
      </c>
      <c r="M20" s="37" t="s">
        <v>383</v>
      </c>
    </row>
    <row r="21" spans="1:13" ht="16.5" customHeight="1">
      <c r="A21" s="45" t="s">
        <v>384</v>
      </c>
      <c r="B21" s="45">
        <v>9.8073399999999999</v>
      </c>
      <c r="C21" s="17">
        <f>B21 / 21.8778</f>
        <v>0.44827816325224656</v>
      </c>
      <c r="D21" s="46">
        <v>-434</v>
      </c>
      <c r="E21" s="46" t="s">
        <v>330</v>
      </c>
      <c r="F21" s="65" t="s">
        <v>1906</v>
      </c>
      <c r="J21" s="48" t="s">
        <v>385</v>
      </c>
      <c r="K21" s="37" t="s">
        <v>386</v>
      </c>
      <c r="L21" s="45">
        <v>9.999999999999999E-94</v>
      </c>
    </row>
    <row r="22" spans="1:13" ht="16.5" customHeight="1">
      <c r="A22" s="45" t="s">
        <v>387</v>
      </c>
      <c r="B22" s="45">
        <v>9.0154999999999994</v>
      </c>
      <c r="C22" s="17">
        <f>B22 / 21.8778</f>
        <v>0.41208439605444785</v>
      </c>
      <c r="D22" s="46">
        <v>-364</v>
      </c>
      <c r="E22" s="46">
        <v>-119</v>
      </c>
      <c r="F22" s="65" t="s">
        <v>1874</v>
      </c>
      <c r="J22" s="45" t="s">
        <v>388</v>
      </c>
      <c r="K22" s="37" t="s">
        <v>389</v>
      </c>
      <c r="L22" s="45" t="s">
        <v>284</v>
      </c>
    </row>
    <row r="23" spans="1:13" ht="16.5" customHeight="1">
      <c r="A23" s="45" t="s">
        <v>390</v>
      </c>
      <c r="B23" s="45">
        <v>9.1113300000000006</v>
      </c>
      <c r="C23" s="17">
        <f>B23 / 21.8778</f>
        <v>0.41646463538381373</v>
      </c>
      <c r="D23" s="46">
        <v>-77</v>
      </c>
      <c r="E23" s="46">
        <v>-262</v>
      </c>
      <c r="F23" s="65" t="s">
        <v>1880</v>
      </c>
      <c r="J23" s="45" t="s">
        <v>391</v>
      </c>
      <c r="K23" s="37" t="s">
        <v>392</v>
      </c>
      <c r="L23" s="45" t="s">
        <v>284</v>
      </c>
    </row>
    <row r="24" spans="1:13" s="53" customFormat="1" ht="16.5" customHeight="1">
      <c r="A24" s="49"/>
      <c r="B24" s="49"/>
      <c r="C24" s="49"/>
      <c r="D24" s="50"/>
      <c r="E24" s="50"/>
      <c r="G24" s="49"/>
      <c r="H24" s="49"/>
      <c r="I24" s="49"/>
      <c r="J24" s="49"/>
      <c r="K24" s="13" t="s">
        <v>280</v>
      </c>
      <c r="L24" s="49"/>
    </row>
    <row r="25" spans="1:13" ht="16.5" customHeight="1">
      <c r="A25" s="45" t="s">
        <v>393</v>
      </c>
      <c r="B25" s="45">
        <v>10.4559</v>
      </c>
      <c r="C25" s="17">
        <f>B25 / 21.8778</f>
        <v>0.47792282587828755</v>
      </c>
      <c r="D25" s="46">
        <v>-236</v>
      </c>
      <c r="E25" s="46">
        <v>-420</v>
      </c>
      <c r="F25" s="65" t="s">
        <v>1965</v>
      </c>
      <c r="J25" s="45" t="s">
        <v>394</v>
      </c>
      <c r="K25" s="37" t="s">
        <v>395</v>
      </c>
      <c r="L25" s="45">
        <v>2.0000000000000001E-128</v>
      </c>
    </row>
    <row r="26" spans="1:13" s="53" customFormat="1" ht="16.5" customHeight="1">
      <c r="A26" s="49"/>
      <c r="B26" s="49"/>
      <c r="C26" s="49"/>
      <c r="D26" s="50"/>
      <c r="E26" s="50"/>
      <c r="G26" s="49"/>
      <c r="H26" s="49"/>
      <c r="I26" s="49"/>
      <c r="J26" s="49"/>
      <c r="K26" s="24" t="s">
        <v>1786</v>
      </c>
      <c r="L26" s="49"/>
    </row>
    <row r="27" spans="1:13" ht="16.5" customHeight="1">
      <c r="A27" s="45" t="s">
        <v>396</v>
      </c>
      <c r="B27" s="45">
        <v>11.4796</v>
      </c>
      <c r="C27" s="17">
        <f t="shared" ref="C27:C46" si="1">B27 / 21.8778</f>
        <v>0.52471455082320884</v>
      </c>
      <c r="D27" s="46">
        <v>-245</v>
      </c>
      <c r="E27" s="46">
        <v>-284</v>
      </c>
      <c r="F27" s="65" t="s">
        <v>1935</v>
      </c>
      <c r="J27" s="45" t="s">
        <v>397</v>
      </c>
      <c r="K27" s="37" t="s">
        <v>398</v>
      </c>
      <c r="L27" s="45">
        <v>3.0000000000000001E-83</v>
      </c>
      <c r="M27" s="27" t="s">
        <v>399</v>
      </c>
    </row>
    <row r="28" spans="1:13" ht="16.5" customHeight="1">
      <c r="A28" s="45" t="s">
        <v>400</v>
      </c>
      <c r="B28" s="45">
        <v>9.5897500000000004</v>
      </c>
      <c r="C28" s="17">
        <f t="shared" si="1"/>
        <v>0.43833246487306771</v>
      </c>
      <c r="D28" s="46">
        <v>-209</v>
      </c>
      <c r="E28" s="46" t="s">
        <v>330</v>
      </c>
      <c r="F28" s="65" t="s">
        <v>1899</v>
      </c>
      <c r="J28" s="45" t="s">
        <v>401</v>
      </c>
      <c r="K28" s="37" t="s">
        <v>402</v>
      </c>
      <c r="L28" s="45" t="s">
        <v>284</v>
      </c>
    </row>
    <row r="29" spans="1:13" ht="16.5" customHeight="1">
      <c r="A29" s="45" t="s">
        <v>403</v>
      </c>
      <c r="B29" s="45">
        <v>11.1119</v>
      </c>
      <c r="C29" s="17">
        <f t="shared" si="1"/>
        <v>0.50790755926098607</v>
      </c>
      <c r="D29" s="46">
        <v>-179</v>
      </c>
      <c r="E29" s="46">
        <v>-171</v>
      </c>
      <c r="F29" s="65" t="s">
        <v>1929</v>
      </c>
      <c r="J29" s="45" t="s">
        <v>404</v>
      </c>
      <c r="K29" s="37" t="s">
        <v>405</v>
      </c>
      <c r="L29" s="45">
        <v>9.9999999999999996E-82</v>
      </c>
      <c r="M29" s="57" t="s">
        <v>406</v>
      </c>
    </row>
    <row r="30" spans="1:13" ht="16.5" customHeight="1">
      <c r="A30" s="45" t="s">
        <v>407</v>
      </c>
      <c r="B30" s="45">
        <v>9.3017400000000006</v>
      </c>
      <c r="C30" s="17">
        <f t="shared" si="1"/>
        <v>0.42516797849875215</v>
      </c>
      <c r="D30" s="46">
        <v>-452</v>
      </c>
      <c r="E30" s="46">
        <v>-362</v>
      </c>
      <c r="F30" s="65" t="s">
        <v>1966</v>
      </c>
      <c r="J30" s="45" t="s">
        <v>408</v>
      </c>
      <c r="K30" s="37" t="s">
        <v>409</v>
      </c>
      <c r="L30" s="45">
        <v>5E-137</v>
      </c>
    </row>
    <row r="31" spans="1:13" ht="16.5" customHeight="1">
      <c r="A31" s="45" t="s">
        <v>410</v>
      </c>
      <c r="B31" s="45">
        <v>8.8696599999999997</v>
      </c>
      <c r="C31" s="17">
        <f t="shared" si="1"/>
        <v>0.40541827788900159</v>
      </c>
      <c r="D31" s="46">
        <v>-326</v>
      </c>
      <c r="E31" s="46">
        <v>-107</v>
      </c>
      <c r="F31" s="65" t="s">
        <v>1866</v>
      </c>
      <c r="J31" s="58" t="s">
        <v>411</v>
      </c>
      <c r="K31" s="9" t="s">
        <v>412</v>
      </c>
      <c r="L31" s="16">
        <v>7.9999999999999998E-48</v>
      </c>
    </row>
    <row r="32" spans="1:13" ht="16.5" customHeight="1">
      <c r="A32" s="45" t="s">
        <v>413</v>
      </c>
      <c r="B32" s="45">
        <v>11.354900000000001</v>
      </c>
      <c r="C32" s="17">
        <f t="shared" si="1"/>
        <v>0.51901470897439417</v>
      </c>
      <c r="D32" s="46">
        <v>-71</v>
      </c>
      <c r="E32" s="46">
        <v>-76</v>
      </c>
      <c r="F32" s="65" t="s">
        <v>1932</v>
      </c>
      <c r="G32" s="45" t="s">
        <v>975</v>
      </c>
      <c r="J32" s="45" t="s">
        <v>414</v>
      </c>
      <c r="K32" s="37" t="s">
        <v>415</v>
      </c>
      <c r="L32" s="45">
        <v>6E-11</v>
      </c>
      <c r="M32" s="59" t="s">
        <v>416</v>
      </c>
    </row>
    <row r="33" spans="1:13" ht="16.5" customHeight="1">
      <c r="A33" s="45" t="s">
        <v>417</v>
      </c>
      <c r="B33" s="45">
        <v>10.545</v>
      </c>
      <c r="C33" s="17">
        <f t="shared" si="1"/>
        <v>0.48199544743987055</v>
      </c>
      <c r="D33" s="46">
        <v>-462</v>
      </c>
      <c r="E33" s="46">
        <v>-171</v>
      </c>
      <c r="F33" s="65" t="s">
        <v>1923</v>
      </c>
      <c r="J33" s="45" t="s">
        <v>418</v>
      </c>
      <c r="K33" s="37" t="s">
        <v>419</v>
      </c>
      <c r="L33" s="45">
        <v>7.9999999999999996E-20</v>
      </c>
      <c r="M33" s="20"/>
    </row>
    <row r="34" spans="1:13" ht="16.5" customHeight="1">
      <c r="A34" s="45" t="s">
        <v>420</v>
      </c>
      <c r="B34" s="45">
        <v>11.7919</v>
      </c>
      <c r="C34" s="17">
        <f t="shared" si="1"/>
        <v>0.53898929508451487</v>
      </c>
      <c r="D34" s="46">
        <v>-500</v>
      </c>
      <c r="E34" s="46">
        <v>-757</v>
      </c>
      <c r="F34" s="65" t="s">
        <v>1938</v>
      </c>
      <c r="G34" s="45" t="s">
        <v>1109</v>
      </c>
      <c r="J34" s="45" t="s">
        <v>421</v>
      </c>
      <c r="K34" s="37" t="s">
        <v>422</v>
      </c>
      <c r="L34" s="45" t="s">
        <v>423</v>
      </c>
      <c r="M34" s="59" t="s">
        <v>416</v>
      </c>
    </row>
    <row r="35" spans="1:13" ht="16.5" customHeight="1">
      <c r="A35" s="29" t="s">
        <v>424</v>
      </c>
      <c r="B35" s="45">
        <v>9.0941500000000008</v>
      </c>
      <c r="C35" s="17">
        <f t="shared" si="1"/>
        <v>0.41567936446991932</v>
      </c>
      <c r="D35" s="46">
        <v>-451</v>
      </c>
      <c r="E35" s="46" t="s">
        <v>330</v>
      </c>
      <c r="F35" s="65" t="s">
        <v>1878</v>
      </c>
      <c r="G35" s="29" t="s">
        <v>2375</v>
      </c>
      <c r="H35" s="29"/>
      <c r="I35" s="29"/>
      <c r="J35" s="60" t="s">
        <v>425</v>
      </c>
      <c r="K35" s="31" t="s">
        <v>426</v>
      </c>
      <c r="L35" s="29" t="s">
        <v>284</v>
      </c>
    </row>
    <row r="36" spans="1:13" ht="16.5" customHeight="1">
      <c r="A36" s="45" t="s">
        <v>427</v>
      </c>
      <c r="B36" s="45">
        <v>8.9771400000000003</v>
      </c>
      <c r="C36" s="17">
        <f t="shared" si="1"/>
        <v>0.41033102048652059</v>
      </c>
      <c r="D36" s="46">
        <v>-191</v>
      </c>
      <c r="E36" s="46">
        <v>-242</v>
      </c>
      <c r="F36" s="65" t="s">
        <v>1870</v>
      </c>
      <c r="J36" s="58" t="s">
        <v>428</v>
      </c>
      <c r="K36" s="9" t="s">
        <v>429</v>
      </c>
      <c r="L36" s="45" t="s">
        <v>284</v>
      </c>
      <c r="M36" s="28"/>
    </row>
    <row r="37" spans="1:13" ht="16.5" customHeight="1">
      <c r="A37" s="45" t="s">
        <v>430</v>
      </c>
      <c r="B37" s="45">
        <v>9.5214099999999995</v>
      </c>
      <c r="C37" s="17">
        <f t="shared" si="1"/>
        <v>0.43520875042280299</v>
      </c>
      <c r="D37" s="46">
        <v>-87</v>
      </c>
      <c r="E37" s="46">
        <v>-70</v>
      </c>
      <c r="F37" s="65" t="s">
        <v>1893</v>
      </c>
      <c r="J37" s="45" t="s">
        <v>431</v>
      </c>
      <c r="K37" s="37" t="s">
        <v>432</v>
      </c>
      <c r="L37" s="45" t="s">
        <v>284</v>
      </c>
      <c r="M37" s="37" t="s">
        <v>433</v>
      </c>
    </row>
    <row r="38" spans="1:13" ht="16.5" customHeight="1">
      <c r="A38" s="45" t="s">
        <v>434</v>
      </c>
      <c r="B38" s="45">
        <v>9.58413</v>
      </c>
      <c r="C38" s="17">
        <f t="shared" si="1"/>
        <v>0.43807558346817321</v>
      </c>
      <c r="D38" s="46">
        <v>-469</v>
      </c>
      <c r="E38" s="46">
        <v>-155</v>
      </c>
      <c r="F38" s="65" t="s">
        <v>1898</v>
      </c>
      <c r="H38" s="45" t="s">
        <v>322</v>
      </c>
      <c r="I38" s="45">
        <v>-3.1</v>
      </c>
      <c r="J38" s="45" t="s">
        <v>435</v>
      </c>
      <c r="K38" s="37" t="s">
        <v>436</v>
      </c>
      <c r="L38" s="45">
        <v>9.9999999999999995E-113</v>
      </c>
      <c r="M38" s="26" t="s">
        <v>437</v>
      </c>
    </row>
    <row r="39" spans="1:13" ht="16.5" customHeight="1">
      <c r="A39" s="45" t="s">
        <v>438</v>
      </c>
      <c r="B39" s="45">
        <v>8.9780700000000007</v>
      </c>
      <c r="C39" s="17">
        <f t="shared" si="1"/>
        <v>0.41037352933110277</v>
      </c>
      <c r="D39" s="46">
        <v>-75</v>
      </c>
      <c r="E39" s="46">
        <v>-1109</v>
      </c>
      <c r="F39" s="65" t="s">
        <v>1872</v>
      </c>
      <c r="G39" s="45" t="s">
        <v>2375</v>
      </c>
      <c r="J39" s="58" t="s">
        <v>439</v>
      </c>
      <c r="K39" s="9" t="s">
        <v>440</v>
      </c>
      <c r="L39" s="45" t="s">
        <v>284</v>
      </c>
    </row>
    <row r="40" spans="1:13" ht="16.5" customHeight="1">
      <c r="A40" s="45" t="s">
        <v>441</v>
      </c>
      <c r="B40" s="45">
        <v>9.6748100000000008</v>
      </c>
      <c r="C40" s="17">
        <f t="shared" si="1"/>
        <v>0.4422204243571109</v>
      </c>
      <c r="D40" s="46">
        <v>-302</v>
      </c>
      <c r="E40" s="46">
        <v>-990</v>
      </c>
      <c r="F40" s="65" t="s">
        <v>1900</v>
      </c>
      <c r="J40" s="32" t="s">
        <v>442</v>
      </c>
      <c r="K40" s="37" t="s">
        <v>443</v>
      </c>
      <c r="L40" s="45" t="s">
        <v>284</v>
      </c>
    </row>
    <row r="41" spans="1:13" ht="16.5" customHeight="1">
      <c r="A41" s="45" t="s">
        <v>445</v>
      </c>
      <c r="B41" s="45">
        <v>10.697800000000001</v>
      </c>
      <c r="C41" s="17">
        <f t="shared" si="1"/>
        <v>0.48897969631315763</v>
      </c>
      <c r="D41" s="46">
        <v>-385</v>
      </c>
      <c r="E41" s="46">
        <v>-510</v>
      </c>
      <c r="F41" s="65" t="s">
        <v>1924</v>
      </c>
      <c r="G41" s="45" t="s">
        <v>2376</v>
      </c>
      <c r="H41" s="45" t="s">
        <v>2382</v>
      </c>
      <c r="I41" s="45">
        <v>3.5</v>
      </c>
      <c r="J41" s="45" t="s">
        <v>446</v>
      </c>
      <c r="K41" s="37" t="s">
        <v>443</v>
      </c>
      <c r="L41" s="45" t="s">
        <v>284</v>
      </c>
    </row>
    <row r="42" spans="1:13" ht="16.5" customHeight="1">
      <c r="A42" s="32" t="s">
        <v>448</v>
      </c>
      <c r="B42" s="45">
        <v>9.7619600000000002</v>
      </c>
      <c r="C42" s="17">
        <f t="shared" si="1"/>
        <v>0.44620391447037638</v>
      </c>
      <c r="D42" s="46">
        <v>-422</v>
      </c>
      <c r="E42" s="46">
        <v>-515</v>
      </c>
      <c r="F42" s="65" t="s">
        <v>1904</v>
      </c>
      <c r="H42" s="45" t="s">
        <v>322</v>
      </c>
      <c r="I42" s="45" t="s">
        <v>447</v>
      </c>
      <c r="J42" s="48" t="s">
        <v>449</v>
      </c>
      <c r="K42" s="37" t="s">
        <v>450</v>
      </c>
      <c r="L42" s="45">
        <v>6.0000000000000003E-71</v>
      </c>
      <c r="M42" s="20" t="s">
        <v>451</v>
      </c>
    </row>
    <row r="43" spans="1:13" s="45" customFormat="1" ht="16.5" customHeight="1">
      <c r="A43" s="45" t="s">
        <v>453</v>
      </c>
      <c r="B43" s="45">
        <v>10.408200000000001</v>
      </c>
      <c r="C43" s="17">
        <f t="shared" si="1"/>
        <v>0.47574253352713713</v>
      </c>
      <c r="D43" s="46">
        <v>-374</v>
      </c>
      <c r="E43" s="46">
        <v>-242</v>
      </c>
      <c r="F43" s="65" t="s">
        <v>1920</v>
      </c>
      <c r="H43" s="45" t="s">
        <v>2388</v>
      </c>
      <c r="I43" s="45" t="s">
        <v>452</v>
      </c>
      <c r="J43" s="45" t="s">
        <v>454</v>
      </c>
      <c r="K43" s="37" t="s">
        <v>455</v>
      </c>
      <c r="L43" s="45">
        <v>8.0000000000000003E-135</v>
      </c>
      <c r="M43" s="37" t="s">
        <v>456</v>
      </c>
    </row>
    <row r="44" spans="1:13" ht="16.5" customHeight="1">
      <c r="A44" s="45" t="s">
        <v>457</v>
      </c>
      <c r="B44" s="45">
        <v>11.190899999999999</v>
      </c>
      <c r="C44" s="17">
        <f t="shared" si="1"/>
        <v>0.51151852562871947</v>
      </c>
      <c r="D44" s="46">
        <v>-284</v>
      </c>
      <c r="E44" s="46" t="s">
        <v>330</v>
      </c>
      <c r="F44" s="65" t="s">
        <v>1930</v>
      </c>
      <c r="G44" s="45" t="s">
        <v>2375</v>
      </c>
      <c r="J44" s="45" t="s">
        <v>458</v>
      </c>
      <c r="K44" s="37" t="s">
        <v>459</v>
      </c>
      <c r="L44" s="45">
        <v>3E-11</v>
      </c>
      <c r="M44" s="37" t="s">
        <v>460</v>
      </c>
    </row>
    <row r="45" spans="1:13" ht="16.5" customHeight="1">
      <c r="A45" s="45" t="s">
        <v>461</v>
      </c>
      <c r="B45" s="45">
        <v>9.0788700000000002</v>
      </c>
      <c r="C45" s="17">
        <f t="shared" si="1"/>
        <v>0.41498093958259058</v>
      </c>
      <c r="D45" s="46">
        <v>-132</v>
      </c>
      <c r="E45" s="46">
        <v>-203</v>
      </c>
      <c r="F45" s="65" t="s">
        <v>1876</v>
      </c>
      <c r="G45" s="45" t="s">
        <v>2374</v>
      </c>
      <c r="J45" s="45" t="s">
        <v>462</v>
      </c>
      <c r="K45" s="37" t="s">
        <v>463</v>
      </c>
      <c r="L45" s="45">
        <v>6.9999999999999996E-168</v>
      </c>
      <c r="M45" s="59" t="s">
        <v>464</v>
      </c>
    </row>
    <row r="46" spans="1:13" ht="16.5" customHeight="1">
      <c r="A46" s="45" t="s">
        <v>465</v>
      </c>
      <c r="B46" s="45">
        <v>9.0999800000000004</v>
      </c>
      <c r="C46" s="17">
        <f t="shared" si="1"/>
        <v>0.41594584464617101</v>
      </c>
      <c r="D46" s="46">
        <v>-304</v>
      </c>
      <c r="E46" s="46">
        <v>-87</v>
      </c>
      <c r="F46" s="65" t="s">
        <v>1879</v>
      </c>
      <c r="G46" s="45" t="s">
        <v>2375</v>
      </c>
      <c r="J46" s="45" t="s">
        <v>466</v>
      </c>
      <c r="K46" s="37" t="s">
        <v>467</v>
      </c>
      <c r="L46" s="45">
        <v>6.0000000000000003E-47</v>
      </c>
    </row>
    <row r="47" spans="1:13" s="53" customFormat="1" ht="16.5" customHeight="1">
      <c r="A47" s="49"/>
      <c r="B47" s="49"/>
      <c r="C47" s="49"/>
      <c r="D47" s="50"/>
      <c r="E47" s="50"/>
      <c r="G47" s="49"/>
      <c r="H47" s="49"/>
      <c r="I47" s="49"/>
      <c r="J47" s="49"/>
      <c r="K47" s="14" t="s">
        <v>120</v>
      </c>
      <c r="L47" s="49"/>
    </row>
    <row r="48" spans="1:13" ht="16.5" customHeight="1">
      <c r="A48" s="45" t="s">
        <v>468</v>
      </c>
      <c r="B48" s="45">
        <v>11.5222</v>
      </c>
      <c r="C48" s="17">
        <f t="shared" ref="C48:C57" si="2">B48 / 21.8778</f>
        <v>0.52666173015568285</v>
      </c>
      <c r="D48" s="46">
        <v>-117</v>
      </c>
      <c r="E48" s="46">
        <v>-171</v>
      </c>
      <c r="F48" s="65" t="s">
        <v>1937</v>
      </c>
      <c r="G48" s="45" t="s">
        <v>2378</v>
      </c>
      <c r="J48" s="45" t="s">
        <v>469</v>
      </c>
      <c r="K48" s="37" t="s">
        <v>470</v>
      </c>
      <c r="L48" s="45">
        <v>6.0000000000000003E-55</v>
      </c>
      <c r="M48" s="37" t="s">
        <v>471</v>
      </c>
    </row>
    <row r="49" spans="1:13" ht="16.5" customHeight="1">
      <c r="A49" s="45" t="s">
        <v>472</v>
      </c>
      <c r="B49" s="45">
        <v>10.1203</v>
      </c>
      <c r="C49" s="17">
        <f t="shared" si="2"/>
        <v>0.46258307508067537</v>
      </c>
      <c r="D49" s="46">
        <v>-32</v>
      </c>
      <c r="E49" s="46">
        <v>-62</v>
      </c>
      <c r="F49" s="65" t="s">
        <v>1912</v>
      </c>
      <c r="J49" s="45" t="s">
        <v>473</v>
      </c>
      <c r="K49" s="37" t="s">
        <v>474</v>
      </c>
      <c r="L49" s="45">
        <v>3.9999999999999999E-131</v>
      </c>
    </row>
    <row r="50" spans="1:13" ht="16.5" customHeight="1">
      <c r="A50" s="45" t="s">
        <v>475</v>
      </c>
      <c r="B50" s="45">
        <v>10.459199999999999</v>
      </c>
      <c r="C50" s="17">
        <f t="shared" si="2"/>
        <v>0.4780736637139017</v>
      </c>
      <c r="D50" s="46">
        <v>-212</v>
      </c>
      <c r="E50" s="46">
        <v>-205</v>
      </c>
      <c r="F50" s="65" t="s">
        <v>1921</v>
      </c>
      <c r="J50" s="45" t="s">
        <v>476</v>
      </c>
      <c r="K50" s="37" t="s">
        <v>477</v>
      </c>
      <c r="L50" s="45">
        <v>3.0000000000000002E-87</v>
      </c>
    </row>
    <row r="51" spans="1:13" ht="16.5" customHeight="1">
      <c r="A51" s="45" t="s">
        <v>478</v>
      </c>
      <c r="B51" s="45">
        <v>9.5634399999999999</v>
      </c>
      <c r="C51" s="17">
        <f t="shared" si="2"/>
        <v>0.43712987594730729</v>
      </c>
      <c r="D51" s="46">
        <v>-249</v>
      </c>
      <c r="E51" s="46" t="s">
        <v>330</v>
      </c>
      <c r="F51" s="65" t="s">
        <v>1896</v>
      </c>
      <c r="G51" s="45" t="s">
        <v>2374</v>
      </c>
      <c r="J51" s="45" t="s">
        <v>479</v>
      </c>
      <c r="K51" s="37" t="s">
        <v>480</v>
      </c>
      <c r="L51" s="45">
        <v>4.9999999999999998E-39</v>
      </c>
    </row>
    <row r="52" spans="1:13" ht="16.5" customHeight="1">
      <c r="A52" s="45" t="s">
        <v>482</v>
      </c>
      <c r="B52" s="45">
        <v>9.2332099999999997</v>
      </c>
      <c r="C52" s="17">
        <f t="shared" si="2"/>
        <v>0.42203557944583092</v>
      </c>
      <c r="D52" s="46">
        <v>-173</v>
      </c>
      <c r="E52" s="46">
        <v>-126</v>
      </c>
      <c r="F52" s="65" t="s">
        <v>1884</v>
      </c>
      <c r="H52" s="45" t="s">
        <v>2382</v>
      </c>
      <c r="I52" s="45" t="s">
        <v>481</v>
      </c>
      <c r="J52" s="61" t="s">
        <v>483</v>
      </c>
      <c r="K52" s="37" t="s">
        <v>484</v>
      </c>
      <c r="L52" s="45">
        <v>1.9999999999999999E-75</v>
      </c>
      <c r="M52" s="62" t="s">
        <v>485</v>
      </c>
    </row>
    <row r="53" spans="1:13" ht="16.5" customHeight="1">
      <c r="A53" s="45" t="s">
        <v>486</v>
      </c>
      <c r="B53" s="45">
        <v>11.4777</v>
      </c>
      <c r="C53" s="17">
        <f t="shared" si="2"/>
        <v>0.52462770479664322</v>
      </c>
      <c r="D53" s="46">
        <v>-472</v>
      </c>
      <c r="E53" s="46">
        <v>-151</v>
      </c>
      <c r="F53" s="65" t="s">
        <v>1934</v>
      </c>
      <c r="J53" s="45" t="s">
        <v>487</v>
      </c>
      <c r="K53" s="37" t="s">
        <v>488</v>
      </c>
      <c r="L53" s="45">
        <v>7.9999999999999999E-95</v>
      </c>
    </row>
    <row r="54" spans="1:13" ht="16.5" customHeight="1">
      <c r="A54" s="45" t="s">
        <v>489</v>
      </c>
      <c r="B54" s="45">
        <v>8.8965499999999995</v>
      </c>
      <c r="C54" s="17">
        <f t="shared" si="2"/>
        <v>0.40664737770708204</v>
      </c>
      <c r="D54" s="46">
        <v>-147</v>
      </c>
      <c r="E54" s="46" t="s">
        <v>330</v>
      </c>
      <c r="F54" s="65" t="s">
        <v>1867</v>
      </c>
      <c r="J54" s="58" t="s">
        <v>490</v>
      </c>
      <c r="K54" s="9" t="s">
        <v>491</v>
      </c>
      <c r="L54" s="16">
        <v>5.0000000000000001E-120</v>
      </c>
    </row>
    <row r="55" spans="1:13" ht="16.5" customHeight="1">
      <c r="A55" s="45" t="s">
        <v>492</v>
      </c>
      <c r="B55" s="45">
        <v>10.2911</v>
      </c>
      <c r="C55" s="17">
        <f t="shared" si="2"/>
        <v>0.4703900757845853</v>
      </c>
      <c r="D55" s="46">
        <v>-435</v>
      </c>
      <c r="E55" s="46">
        <v>-325</v>
      </c>
      <c r="F55" s="65" t="s">
        <v>1917</v>
      </c>
      <c r="J55" s="45" t="s">
        <v>493</v>
      </c>
      <c r="K55" s="37" t="s">
        <v>494</v>
      </c>
      <c r="L55" s="45">
        <v>1.9999999999999999E-38</v>
      </c>
    </row>
    <row r="56" spans="1:13" ht="16.5" customHeight="1">
      <c r="A56" s="45" t="s">
        <v>495</v>
      </c>
      <c r="B56" s="45">
        <v>9.7941400000000005</v>
      </c>
      <c r="C56" s="17">
        <f t="shared" si="2"/>
        <v>0.44767481190978986</v>
      </c>
      <c r="D56" s="46">
        <v>-440</v>
      </c>
      <c r="E56" s="46">
        <v>-499</v>
      </c>
      <c r="F56" s="65" t="s">
        <v>1905</v>
      </c>
      <c r="J56" s="48" t="s">
        <v>496</v>
      </c>
      <c r="K56" s="37" t="s">
        <v>497</v>
      </c>
      <c r="L56" s="45">
        <v>7.9999999999999997E-80</v>
      </c>
    </row>
    <row r="57" spans="1:13" ht="16.5" customHeight="1">
      <c r="A57" s="45" t="s">
        <v>498</v>
      </c>
      <c r="B57" s="45">
        <v>10.720800000000001</v>
      </c>
      <c r="C57" s="17">
        <f t="shared" si="2"/>
        <v>0.49003099031895347</v>
      </c>
      <c r="D57" s="46">
        <v>-452</v>
      </c>
      <c r="E57" s="46">
        <v>-457</v>
      </c>
      <c r="F57" s="65" t="s">
        <v>1925</v>
      </c>
      <c r="G57" s="45" t="s">
        <v>2375</v>
      </c>
      <c r="J57" s="45" t="s">
        <v>499</v>
      </c>
      <c r="K57" s="37" t="s">
        <v>500</v>
      </c>
      <c r="L57" s="45">
        <v>3.0000000000000001E-120</v>
      </c>
    </row>
    <row r="58" spans="1:13" s="53" customFormat="1" ht="16.5" customHeight="1">
      <c r="A58" s="49"/>
      <c r="B58" s="49"/>
      <c r="C58" s="49"/>
      <c r="D58" s="50"/>
      <c r="E58" s="50"/>
      <c r="G58" s="49"/>
      <c r="H58" s="49"/>
      <c r="I58" s="49"/>
      <c r="J58" s="49"/>
      <c r="K58" s="14" t="s">
        <v>142</v>
      </c>
      <c r="L58" s="49"/>
    </row>
    <row r="59" spans="1:13" ht="16.5" customHeight="1">
      <c r="A59" s="45" t="s">
        <v>501</v>
      </c>
      <c r="B59" s="45">
        <v>8.8410799999999998</v>
      </c>
      <c r="C59" s="17">
        <f>B59 / 21.8778</f>
        <v>0.40411193081571273</v>
      </c>
      <c r="D59" s="46">
        <v>-188</v>
      </c>
      <c r="E59" s="46">
        <v>-167</v>
      </c>
      <c r="F59" s="65" t="s">
        <v>1864</v>
      </c>
      <c r="H59" s="45" t="s">
        <v>2382</v>
      </c>
      <c r="I59" s="45">
        <v>4.9000000000000004</v>
      </c>
      <c r="J59" s="58" t="s">
        <v>502</v>
      </c>
      <c r="K59" s="9" t="s">
        <v>503</v>
      </c>
      <c r="L59" s="45" t="s">
        <v>284</v>
      </c>
    </row>
    <row r="60" spans="1:13" ht="16.5" customHeight="1">
      <c r="A60" s="45" t="s">
        <v>504</v>
      </c>
      <c r="B60" s="45">
        <v>9.5131499999999996</v>
      </c>
      <c r="C60" s="17">
        <f>B60 / 21.8778</f>
        <v>0.43483119874941717</v>
      </c>
      <c r="D60" s="46">
        <v>-469</v>
      </c>
      <c r="E60" s="46">
        <v>-414</v>
      </c>
      <c r="F60" s="65" t="s">
        <v>1967</v>
      </c>
      <c r="J60" s="45" t="s">
        <v>505</v>
      </c>
      <c r="K60" s="37" t="s">
        <v>506</v>
      </c>
      <c r="L60" s="45">
        <v>8.0000000000000005E-63</v>
      </c>
    </row>
    <row r="61" spans="1:13" ht="16.5" customHeight="1">
      <c r="A61" s="45" t="s">
        <v>507</v>
      </c>
      <c r="B61" s="45">
        <v>10.017099999999999</v>
      </c>
      <c r="C61" s="17">
        <f>B61 / 21.8778</f>
        <v>0.45786596458510448</v>
      </c>
      <c r="D61" s="46">
        <v>-188</v>
      </c>
      <c r="E61" s="46" t="s">
        <v>330</v>
      </c>
      <c r="F61" s="65" t="s">
        <v>1910</v>
      </c>
      <c r="J61" s="45" t="s">
        <v>508</v>
      </c>
      <c r="K61" s="37" t="s">
        <v>509</v>
      </c>
      <c r="L61" s="45" t="s">
        <v>284</v>
      </c>
    </row>
    <row r="62" spans="1:13" s="53" customFormat="1" ht="16.5" customHeight="1">
      <c r="A62" s="49"/>
      <c r="B62" s="49"/>
      <c r="C62" s="49"/>
      <c r="D62" s="50"/>
      <c r="E62" s="50"/>
      <c r="G62" s="49"/>
      <c r="H62" s="49"/>
      <c r="I62" s="49"/>
      <c r="J62" s="49"/>
      <c r="K62" s="14" t="s">
        <v>513</v>
      </c>
      <c r="L62" s="49"/>
    </row>
    <row r="63" spans="1:13" ht="16.5" customHeight="1">
      <c r="A63" s="45" t="s">
        <v>510</v>
      </c>
      <c r="B63" s="45">
        <v>10.971399999999999</v>
      </c>
      <c r="C63" s="17">
        <f>B63 / 21.8778</f>
        <v>0.50148552413862446</v>
      </c>
      <c r="D63" s="46">
        <v>-174</v>
      </c>
      <c r="E63" s="46">
        <v>-562</v>
      </c>
      <c r="F63" s="65" t="s">
        <v>1927</v>
      </c>
      <c r="J63" s="45" t="s">
        <v>511</v>
      </c>
      <c r="K63" s="37" t="s">
        <v>512</v>
      </c>
      <c r="L63" s="45">
        <v>4.0000000000000002E-26</v>
      </c>
    </row>
    <row r="64" spans="1:13" ht="16.5" customHeight="1">
      <c r="A64" s="45" t="s">
        <v>514</v>
      </c>
      <c r="B64" s="45">
        <v>9.2934199999999993</v>
      </c>
      <c r="C64" s="17">
        <f>B64 / 21.8778</f>
        <v>0.42478768431926422</v>
      </c>
      <c r="D64" s="46">
        <v>-445</v>
      </c>
      <c r="E64" s="46" t="s">
        <v>330</v>
      </c>
      <c r="F64" s="65" t="s">
        <v>1887</v>
      </c>
      <c r="J64" s="45" t="s">
        <v>515</v>
      </c>
      <c r="K64" s="37" t="s">
        <v>516</v>
      </c>
      <c r="L64" s="45" t="s">
        <v>284</v>
      </c>
      <c r="M64" s="20" t="s">
        <v>517</v>
      </c>
    </row>
    <row r="65" spans="1:13" s="53" customFormat="1" ht="16.5" customHeight="1">
      <c r="A65" s="49"/>
      <c r="B65" s="49"/>
      <c r="C65" s="49"/>
      <c r="D65" s="50"/>
      <c r="E65" s="50"/>
      <c r="G65" s="49"/>
      <c r="H65" s="49"/>
      <c r="I65" s="49"/>
      <c r="J65" s="49"/>
      <c r="K65" s="14" t="s">
        <v>521</v>
      </c>
      <c r="L65" s="49"/>
      <c r="M65" s="40"/>
    </row>
    <row r="66" spans="1:13" ht="16.5" customHeight="1">
      <c r="A66" s="45" t="s">
        <v>518</v>
      </c>
      <c r="B66" s="45">
        <v>9.1849100000000004</v>
      </c>
      <c r="C66" s="17">
        <f>B66 / 21.8778</f>
        <v>0.41982786203365968</v>
      </c>
      <c r="D66" s="46">
        <v>-328</v>
      </c>
      <c r="E66" s="46">
        <v>-331</v>
      </c>
      <c r="F66" s="65" t="s">
        <v>1882</v>
      </c>
      <c r="G66" s="45" t="s">
        <v>2376</v>
      </c>
      <c r="J66" s="45" t="s">
        <v>519</v>
      </c>
      <c r="K66" s="37" t="s">
        <v>520</v>
      </c>
      <c r="L66" s="45">
        <v>3.0000000000000002E-150</v>
      </c>
      <c r="M66" s="27" t="s">
        <v>522</v>
      </c>
    </row>
    <row r="67" spans="1:13" s="53" customFormat="1" ht="16.5" customHeight="1">
      <c r="A67" s="49"/>
      <c r="B67" s="49"/>
      <c r="C67" s="49"/>
      <c r="D67" s="50"/>
      <c r="E67" s="50"/>
      <c r="G67" s="49"/>
      <c r="H67" s="49"/>
      <c r="I67" s="49"/>
      <c r="J67" s="49"/>
      <c r="K67" s="14" t="s">
        <v>103</v>
      </c>
      <c r="L67" s="49"/>
      <c r="M67" s="15"/>
    </row>
    <row r="68" spans="1:13" ht="16.5" customHeight="1">
      <c r="A68" s="45" t="s">
        <v>523</v>
      </c>
      <c r="B68" s="45">
        <v>9.4979200000000006</v>
      </c>
      <c r="C68" s="17">
        <f t="shared" ref="C68:C114" si="3">B68 / 21.8778</f>
        <v>0.43413505928384027</v>
      </c>
      <c r="D68" s="46">
        <v>-89</v>
      </c>
      <c r="E68" s="46">
        <v>-618</v>
      </c>
      <c r="F68" s="65" t="s">
        <v>1968</v>
      </c>
      <c r="G68" s="45" t="s">
        <v>2375</v>
      </c>
      <c r="H68" s="45" t="s">
        <v>2382</v>
      </c>
      <c r="I68" s="45">
        <v>4.9000000000000004</v>
      </c>
      <c r="J68" s="45" t="s">
        <v>524</v>
      </c>
      <c r="K68" s="37" t="s">
        <v>525</v>
      </c>
      <c r="L68" s="45" t="s">
        <v>284</v>
      </c>
    </row>
    <row r="69" spans="1:13" ht="16.5" customHeight="1">
      <c r="A69" s="45" t="s">
        <v>526</v>
      </c>
      <c r="B69" s="45">
        <v>9.0889900000000008</v>
      </c>
      <c r="C69" s="17">
        <f t="shared" si="3"/>
        <v>0.41544350894514076</v>
      </c>
      <c r="D69" s="46">
        <v>-424</v>
      </c>
      <c r="E69" s="46" t="s">
        <v>330</v>
      </c>
      <c r="F69" s="65" t="s">
        <v>1877</v>
      </c>
      <c r="G69" s="45" t="s">
        <v>2375</v>
      </c>
      <c r="J69" s="45" t="s">
        <v>527</v>
      </c>
      <c r="K69" s="37" t="s">
        <v>528</v>
      </c>
      <c r="L69" s="45">
        <v>3.9999999999999999E-171</v>
      </c>
    </row>
    <row r="70" spans="1:13" ht="16.5" customHeight="1">
      <c r="A70" s="45" t="s">
        <v>529</v>
      </c>
      <c r="B70" s="45">
        <v>8.9779</v>
      </c>
      <c r="C70" s="17">
        <f t="shared" si="3"/>
        <v>0.41036575889714688</v>
      </c>
      <c r="D70" s="46">
        <v>-129</v>
      </c>
      <c r="E70" s="46">
        <v>-357</v>
      </c>
      <c r="F70" s="65" t="s">
        <v>1871</v>
      </c>
      <c r="G70" s="45" t="s">
        <v>2375</v>
      </c>
      <c r="H70" s="45" t="s">
        <v>2382</v>
      </c>
      <c r="I70" s="45">
        <v>3.2</v>
      </c>
      <c r="J70" s="58" t="s">
        <v>530</v>
      </c>
      <c r="K70" s="9" t="s">
        <v>531</v>
      </c>
      <c r="L70" s="16">
        <v>3.0000000000000001E-99</v>
      </c>
    </row>
    <row r="71" spans="1:13" ht="16.5" customHeight="1">
      <c r="A71" s="45" t="s">
        <v>2</v>
      </c>
      <c r="B71" s="45">
        <v>9.2201599999999999</v>
      </c>
      <c r="C71" s="17">
        <f t="shared" si="3"/>
        <v>0.42143908436862937</v>
      </c>
      <c r="D71" s="46">
        <v>-29</v>
      </c>
      <c r="E71" s="46" t="s">
        <v>330</v>
      </c>
      <c r="F71" s="65" t="s">
        <v>1883</v>
      </c>
      <c r="G71" s="45" t="s">
        <v>2379</v>
      </c>
      <c r="J71" s="16" t="s">
        <v>273</v>
      </c>
      <c r="K71" s="9" t="s">
        <v>167</v>
      </c>
      <c r="L71" s="16">
        <v>0</v>
      </c>
    </row>
    <row r="72" spans="1:13" ht="16.5" customHeight="1">
      <c r="A72" s="45" t="s">
        <v>532</v>
      </c>
      <c r="B72" s="45">
        <v>10.16</v>
      </c>
      <c r="C72" s="17">
        <f t="shared" si="3"/>
        <v>0.46439769995154906</v>
      </c>
      <c r="D72" s="46">
        <v>-54</v>
      </c>
      <c r="E72" s="46" t="s">
        <v>330</v>
      </c>
      <c r="F72" s="65" t="s">
        <v>1913</v>
      </c>
      <c r="G72" s="45" t="s">
        <v>2375</v>
      </c>
      <c r="H72" s="45" t="s">
        <v>326</v>
      </c>
      <c r="I72" s="45">
        <v>3.5</v>
      </c>
      <c r="J72" s="45" t="s">
        <v>533</v>
      </c>
      <c r="K72" s="37" t="s">
        <v>534</v>
      </c>
      <c r="L72" s="45">
        <v>3.0000000000000001E-94</v>
      </c>
    </row>
    <row r="73" spans="1:13" ht="16.5" customHeight="1">
      <c r="A73" s="45" t="s">
        <v>535</v>
      </c>
      <c r="B73" s="45">
        <v>10.724299999999999</v>
      </c>
      <c r="C73" s="17">
        <f t="shared" si="3"/>
        <v>0.49019096984157451</v>
      </c>
      <c r="D73" s="46">
        <v>-211</v>
      </c>
      <c r="E73" s="46" t="s">
        <v>330</v>
      </c>
      <c r="F73" s="65" t="s">
        <v>1969</v>
      </c>
      <c r="G73" s="45" t="s">
        <v>2375</v>
      </c>
      <c r="J73" s="45" t="s">
        <v>536</v>
      </c>
      <c r="K73" s="37" t="s">
        <v>537</v>
      </c>
      <c r="L73" s="45" t="s">
        <v>284</v>
      </c>
    </row>
    <row r="74" spans="1:13" ht="16.5" customHeight="1">
      <c r="A74" s="45" t="s">
        <v>538</v>
      </c>
      <c r="B74" s="45">
        <v>10.624000000000001</v>
      </c>
      <c r="C74" s="17">
        <f t="shared" si="3"/>
        <v>0.48560641380760405</v>
      </c>
      <c r="D74" s="46">
        <v>-251</v>
      </c>
      <c r="E74" s="46" t="s">
        <v>330</v>
      </c>
      <c r="F74" s="65" t="s">
        <v>1970</v>
      </c>
      <c r="H74" s="45" t="s">
        <v>2382</v>
      </c>
      <c r="I74" s="45">
        <v>3.2</v>
      </c>
      <c r="J74" s="45" t="s">
        <v>539</v>
      </c>
      <c r="K74" s="37" t="s">
        <v>540</v>
      </c>
      <c r="L74" s="45" t="s">
        <v>284</v>
      </c>
    </row>
    <row r="75" spans="1:13" ht="16.5" customHeight="1">
      <c r="A75" s="45" t="s">
        <v>541</v>
      </c>
      <c r="B75" s="45">
        <v>10.0449</v>
      </c>
      <c r="C75" s="17">
        <f t="shared" si="3"/>
        <v>0.45913665907906642</v>
      </c>
      <c r="D75" s="46">
        <v>-329</v>
      </c>
      <c r="E75" s="46" t="s">
        <v>330</v>
      </c>
      <c r="F75" s="65" t="s">
        <v>1911</v>
      </c>
      <c r="H75" s="45" t="s">
        <v>2382</v>
      </c>
      <c r="I75" s="45">
        <v>3.2</v>
      </c>
      <c r="J75" s="45" t="s">
        <v>542</v>
      </c>
      <c r="K75" s="37" t="s">
        <v>105</v>
      </c>
      <c r="L75" s="45" t="s">
        <v>284</v>
      </c>
    </row>
    <row r="76" spans="1:13" ht="16.5" customHeight="1">
      <c r="A76" s="45" t="s">
        <v>543</v>
      </c>
      <c r="B76" s="45">
        <v>9.7811599999999999</v>
      </c>
      <c r="C76" s="17">
        <f t="shared" si="3"/>
        <v>0.44708151642304067</v>
      </c>
      <c r="D76" s="46">
        <v>-66</v>
      </c>
      <c r="E76" s="46" t="s">
        <v>330</v>
      </c>
      <c r="F76" s="65" t="s">
        <v>1971</v>
      </c>
      <c r="H76" s="45" t="s">
        <v>2382</v>
      </c>
      <c r="I76" s="45">
        <v>3.7</v>
      </c>
      <c r="J76" s="48" t="s">
        <v>544</v>
      </c>
      <c r="K76" s="37" t="s">
        <v>545</v>
      </c>
      <c r="L76" s="45" t="s">
        <v>284</v>
      </c>
    </row>
    <row r="77" spans="1:13" ht="16.5" customHeight="1">
      <c r="A77" s="45" t="s">
        <v>546</v>
      </c>
      <c r="B77" s="45">
        <v>9.2897800000000004</v>
      </c>
      <c r="C77" s="17">
        <f t="shared" si="3"/>
        <v>0.42462130561573835</v>
      </c>
      <c r="D77" s="46">
        <v>-155</v>
      </c>
      <c r="E77" s="46">
        <v>-185</v>
      </c>
      <c r="F77" s="65" t="s">
        <v>1886</v>
      </c>
      <c r="H77" s="45" t="s">
        <v>2382</v>
      </c>
      <c r="I77" s="45">
        <v>4.2</v>
      </c>
      <c r="J77" s="45" t="s">
        <v>547</v>
      </c>
      <c r="K77" s="37" t="s">
        <v>548</v>
      </c>
      <c r="L77" s="45">
        <v>2.9999999999999999E-41</v>
      </c>
    </row>
    <row r="78" spans="1:13" ht="16.5" customHeight="1">
      <c r="A78" s="45" t="s">
        <v>550</v>
      </c>
      <c r="B78" s="45">
        <v>9.4684100000000004</v>
      </c>
      <c r="C78" s="17">
        <f t="shared" si="3"/>
        <v>0.43278620336596918</v>
      </c>
      <c r="D78" s="46">
        <v>-245</v>
      </c>
      <c r="E78" s="46">
        <v>-237</v>
      </c>
      <c r="F78" s="65" t="s">
        <v>1892</v>
      </c>
      <c r="H78" s="45" t="s">
        <v>2389</v>
      </c>
      <c r="I78" s="45" t="s">
        <v>549</v>
      </c>
      <c r="J78" s="45" t="s">
        <v>551</v>
      </c>
      <c r="K78" s="37" t="s">
        <v>552</v>
      </c>
      <c r="L78" s="45" t="s">
        <v>284</v>
      </c>
    </row>
    <row r="79" spans="1:13" ht="16.5" customHeight="1">
      <c r="A79" s="45" t="s">
        <v>553</v>
      </c>
      <c r="B79" s="45">
        <v>10.2682</v>
      </c>
      <c r="C79" s="17">
        <f t="shared" si="3"/>
        <v>0.46934335262229293</v>
      </c>
      <c r="D79" s="46">
        <v>-44</v>
      </c>
      <c r="E79" s="46">
        <v>-138</v>
      </c>
      <c r="F79" s="65" t="s">
        <v>1916</v>
      </c>
      <c r="G79" s="45" t="s">
        <v>2374</v>
      </c>
      <c r="J79" s="45" t="s">
        <v>554</v>
      </c>
      <c r="K79" s="37" t="s">
        <v>555</v>
      </c>
      <c r="L79" s="45">
        <v>6.9999999999999999E-132</v>
      </c>
    </row>
    <row r="80" spans="1:13" ht="16.5" customHeight="1">
      <c r="A80" s="45" t="s">
        <v>556</v>
      </c>
      <c r="B80" s="45">
        <v>11.7012</v>
      </c>
      <c r="C80" s="17">
        <f t="shared" si="3"/>
        <v>0.53484354002687651</v>
      </c>
      <c r="D80" s="46">
        <v>-259</v>
      </c>
      <c r="E80" s="46">
        <v>-319</v>
      </c>
      <c r="F80" s="65" t="s">
        <v>1972</v>
      </c>
      <c r="J80" s="45" t="s">
        <v>557</v>
      </c>
      <c r="K80" s="37" t="s">
        <v>558</v>
      </c>
      <c r="L80" s="45">
        <v>4.9999999999999998E-58</v>
      </c>
    </row>
    <row r="81" spans="1:12" ht="16.5" customHeight="1">
      <c r="A81" s="45" t="s">
        <v>559</v>
      </c>
      <c r="B81" s="45">
        <v>8.8653499999999994</v>
      </c>
      <c r="C81" s="17">
        <f t="shared" si="3"/>
        <v>0.40522127453400247</v>
      </c>
      <c r="D81" s="46">
        <v>-500</v>
      </c>
      <c r="E81" s="46" t="s">
        <v>330</v>
      </c>
      <c r="F81" s="65" t="s">
        <v>1865</v>
      </c>
      <c r="J81" s="58" t="s">
        <v>560</v>
      </c>
      <c r="K81" s="9" t="s">
        <v>561</v>
      </c>
      <c r="L81" s="45" t="s">
        <v>284</v>
      </c>
    </row>
    <row r="82" spans="1:12" ht="16.5" customHeight="1">
      <c r="A82" s="45" t="s">
        <v>562</v>
      </c>
      <c r="B82" s="45">
        <v>10.231400000000001</v>
      </c>
      <c r="C82" s="17">
        <f t="shared" si="3"/>
        <v>0.46766128221301961</v>
      </c>
      <c r="D82" s="46">
        <v>-157</v>
      </c>
      <c r="E82" s="46" t="s">
        <v>330</v>
      </c>
      <c r="F82" s="65" t="s">
        <v>1914</v>
      </c>
      <c r="J82" s="45" t="s">
        <v>563</v>
      </c>
      <c r="K82" s="37" t="s">
        <v>564</v>
      </c>
      <c r="L82" s="45">
        <v>5E-91</v>
      </c>
    </row>
    <row r="83" spans="1:12" ht="16.5" customHeight="1">
      <c r="A83" s="45" t="s">
        <v>565</v>
      </c>
      <c r="B83" s="45">
        <v>10.0595</v>
      </c>
      <c r="C83" s="17">
        <f t="shared" si="3"/>
        <v>0.45980400223057161</v>
      </c>
      <c r="D83" s="46">
        <v>-218</v>
      </c>
      <c r="E83" s="46" t="s">
        <v>330</v>
      </c>
      <c r="F83" s="65" t="s">
        <v>1973</v>
      </c>
      <c r="J83" s="45" t="s">
        <v>566</v>
      </c>
      <c r="K83" s="37" t="s">
        <v>567</v>
      </c>
      <c r="L83" s="45" t="s">
        <v>284</v>
      </c>
    </row>
    <row r="84" spans="1:12" ht="16.5" customHeight="1">
      <c r="A84" s="45" t="s">
        <v>568</v>
      </c>
      <c r="B84" s="45">
        <v>9.6858699999999995</v>
      </c>
      <c r="C84" s="17">
        <f t="shared" si="3"/>
        <v>0.44272595964859351</v>
      </c>
      <c r="D84" s="46">
        <v>-151</v>
      </c>
      <c r="E84" s="46">
        <v>-501</v>
      </c>
      <c r="F84" s="65" t="s">
        <v>1901</v>
      </c>
      <c r="J84" s="45" t="s">
        <v>569</v>
      </c>
      <c r="K84" s="37" t="s">
        <v>570</v>
      </c>
      <c r="L84" s="45">
        <v>6.0000000000000005E-42</v>
      </c>
    </row>
    <row r="85" spans="1:12" ht="16.5" customHeight="1">
      <c r="A85" s="45" t="s">
        <v>571</v>
      </c>
      <c r="B85" s="45">
        <v>9.0294600000000003</v>
      </c>
      <c r="C85" s="17">
        <f t="shared" si="3"/>
        <v>0.4127224858075309</v>
      </c>
      <c r="D85" s="46">
        <v>-262</v>
      </c>
      <c r="E85" s="46">
        <v>-185</v>
      </c>
      <c r="F85" s="65" t="s">
        <v>1875</v>
      </c>
      <c r="J85" s="45" t="s">
        <v>572</v>
      </c>
      <c r="K85" s="37" t="s">
        <v>147</v>
      </c>
      <c r="L85" s="16">
        <v>1E-50</v>
      </c>
    </row>
    <row r="86" spans="1:12" ht="16.5" customHeight="1">
      <c r="A86" s="45" t="s">
        <v>573</v>
      </c>
      <c r="B86" s="45">
        <v>9.7183299999999999</v>
      </c>
      <c r="C86" s="17">
        <f t="shared" si="3"/>
        <v>0.44420965544981672</v>
      </c>
      <c r="D86" s="46">
        <v>-467</v>
      </c>
      <c r="E86" s="46">
        <v>-432</v>
      </c>
      <c r="F86" s="65" t="s">
        <v>1974</v>
      </c>
      <c r="J86" s="48" t="s">
        <v>574</v>
      </c>
      <c r="K86" s="37" t="s">
        <v>575</v>
      </c>
      <c r="L86" s="45" t="s">
        <v>576</v>
      </c>
    </row>
    <row r="87" spans="1:12" ht="16.5" customHeight="1">
      <c r="A87" s="45" t="s">
        <v>577</v>
      </c>
      <c r="B87" s="45">
        <v>10.2621</v>
      </c>
      <c r="C87" s="17">
        <f t="shared" si="3"/>
        <v>0.46906453116858182</v>
      </c>
      <c r="D87" s="46">
        <v>-485</v>
      </c>
      <c r="E87" s="46">
        <v>-534</v>
      </c>
      <c r="F87" s="65" t="s">
        <v>1915</v>
      </c>
      <c r="J87" s="45" t="s">
        <v>578</v>
      </c>
      <c r="K87" s="37" t="s">
        <v>579</v>
      </c>
      <c r="L87" s="45" t="s">
        <v>580</v>
      </c>
    </row>
    <row r="88" spans="1:12" ht="16.5" customHeight="1">
      <c r="A88" s="45" t="s">
        <v>581</v>
      </c>
      <c r="B88" s="45">
        <v>9.7061600000000006</v>
      </c>
      <c r="C88" s="17">
        <f t="shared" si="3"/>
        <v>0.44365338379544561</v>
      </c>
      <c r="D88" s="46">
        <v>-266</v>
      </c>
      <c r="E88" s="46">
        <v>-90</v>
      </c>
      <c r="F88" s="65" t="s">
        <v>1903</v>
      </c>
      <c r="J88" s="45" t="s">
        <v>582</v>
      </c>
      <c r="K88" s="37" t="s">
        <v>105</v>
      </c>
      <c r="L88" s="45">
        <v>1.0000000000000001E-68</v>
      </c>
    </row>
    <row r="89" spans="1:12" ht="16.5" customHeight="1">
      <c r="A89" s="45" t="s">
        <v>583</v>
      </c>
      <c r="B89" s="45">
        <v>9.6617200000000008</v>
      </c>
      <c r="C89" s="17">
        <f t="shared" si="3"/>
        <v>0.44162210094250798</v>
      </c>
      <c r="D89" s="46">
        <v>-95</v>
      </c>
      <c r="E89" s="46">
        <v>-292</v>
      </c>
      <c r="F89" s="65" t="s">
        <v>1975</v>
      </c>
      <c r="J89" s="45" t="s">
        <v>584</v>
      </c>
      <c r="K89" s="37" t="s">
        <v>105</v>
      </c>
      <c r="L89" s="45">
        <v>1E-27</v>
      </c>
    </row>
    <row r="90" spans="1:12" ht="16.5" customHeight="1">
      <c r="A90" s="45" t="s">
        <v>585</v>
      </c>
      <c r="B90" s="45">
        <v>14.3055</v>
      </c>
      <c r="C90" s="17">
        <f t="shared" si="3"/>
        <v>0.65388201738748863</v>
      </c>
      <c r="D90" s="46">
        <v>-368</v>
      </c>
      <c r="E90" s="46">
        <v>-121</v>
      </c>
      <c r="F90" s="65" t="s">
        <v>1940</v>
      </c>
      <c r="J90" s="45" t="s">
        <v>586</v>
      </c>
      <c r="K90" s="37" t="s">
        <v>587</v>
      </c>
      <c r="L90" s="45">
        <v>3.0000000000000001E-26</v>
      </c>
    </row>
    <row r="91" spans="1:12" ht="16.5" customHeight="1">
      <c r="A91" s="45" t="s">
        <v>588</v>
      </c>
      <c r="B91" s="45">
        <v>10.692399999999999</v>
      </c>
      <c r="C91" s="17">
        <f t="shared" si="3"/>
        <v>0.48873287076397076</v>
      </c>
      <c r="D91" s="46">
        <v>-433</v>
      </c>
      <c r="E91" s="46" t="s">
        <v>330</v>
      </c>
      <c r="F91" s="65" t="s">
        <v>1976</v>
      </c>
      <c r="J91" s="45" t="s">
        <v>589</v>
      </c>
      <c r="K91" s="37" t="s">
        <v>590</v>
      </c>
      <c r="L91" s="45" t="s">
        <v>284</v>
      </c>
    </row>
    <row r="92" spans="1:12" ht="16.5" customHeight="1">
      <c r="A92" s="45" t="s">
        <v>591</v>
      </c>
      <c r="B92" s="45">
        <v>11.4894</v>
      </c>
      <c r="C92" s="17">
        <f t="shared" si="3"/>
        <v>0.52516249348654798</v>
      </c>
      <c r="D92" s="46">
        <v>-40</v>
      </c>
      <c r="E92" s="46">
        <v>-162</v>
      </c>
      <c r="F92" s="65" t="s">
        <v>1936</v>
      </c>
      <c r="J92" s="45" t="s">
        <v>592</v>
      </c>
      <c r="K92" s="37" t="s">
        <v>593</v>
      </c>
      <c r="L92" s="45">
        <v>1.0000000000000001E-33</v>
      </c>
    </row>
    <row r="93" spans="1:12" ht="16.5" customHeight="1">
      <c r="A93" s="45" t="s">
        <v>594</v>
      </c>
      <c r="B93" s="45">
        <v>11.0939</v>
      </c>
      <c r="C93" s="17">
        <f t="shared" si="3"/>
        <v>0.50708480743036322</v>
      </c>
      <c r="D93" s="46">
        <v>-279</v>
      </c>
      <c r="E93" s="46" t="s">
        <v>330</v>
      </c>
      <c r="F93" s="65" t="s">
        <v>1928</v>
      </c>
      <c r="J93" s="45" t="s">
        <v>595</v>
      </c>
      <c r="K93" s="37" t="s">
        <v>161</v>
      </c>
      <c r="L93" s="45" t="s">
        <v>284</v>
      </c>
    </row>
    <row r="94" spans="1:12" ht="16.5" customHeight="1">
      <c r="A94" s="45" t="s">
        <v>596</v>
      </c>
      <c r="B94" s="45">
        <v>9.0153400000000001</v>
      </c>
      <c r="C94" s="17">
        <f t="shared" si="3"/>
        <v>0.41207708270484233</v>
      </c>
      <c r="D94" s="46">
        <v>-214</v>
      </c>
      <c r="E94" s="46" t="s">
        <v>330</v>
      </c>
      <c r="F94" s="65" t="s">
        <v>1873</v>
      </c>
      <c r="J94" s="45" t="s">
        <v>597</v>
      </c>
      <c r="K94" s="37" t="s">
        <v>598</v>
      </c>
      <c r="L94" s="45" t="s">
        <v>284</v>
      </c>
    </row>
    <row r="95" spans="1:12" ht="16.5" customHeight="1">
      <c r="A95" s="45" t="s">
        <v>599</v>
      </c>
      <c r="B95" s="45">
        <v>8.9529200000000007</v>
      </c>
      <c r="C95" s="17">
        <f t="shared" si="3"/>
        <v>0.40922396218998258</v>
      </c>
      <c r="D95" s="46">
        <v>-286</v>
      </c>
      <c r="E95" s="46">
        <v>-143</v>
      </c>
      <c r="F95" s="65" t="s">
        <v>1977</v>
      </c>
      <c r="J95" s="58" t="s">
        <v>600</v>
      </c>
      <c r="K95" s="9" t="s">
        <v>601</v>
      </c>
      <c r="L95" s="16">
        <v>2.9999999999999999E-125</v>
      </c>
    </row>
    <row r="96" spans="1:12" ht="16.5" customHeight="1">
      <c r="A96" s="45" t="s">
        <v>602</v>
      </c>
      <c r="B96" s="45">
        <v>8.8045600000000004</v>
      </c>
      <c r="C96" s="17">
        <f t="shared" si="3"/>
        <v>0.40244265876824908</v>
      </c>
      <c r="D96" s="46">
        <v>-151</v>
      </c>
      <c r="E96" s="46">
        <v>-144</v>
      </c>
      <c r="F96" s="65" t="s">
        <v>1863</v>
      </c>
      <c r="J96" s="58" t="s">
        <v>603</v>
      </c>
      <c r="K96" s="9" t="s">
        <v>604</v>
      </c>
      <c r="L96" s="16">
        <v>3.0000000000000001E-170</v>
      </c>
    </row>
    <row r="97" spans="1:12" ht="16.5" customHeight="1">
      <c r="A97" s="45" t="s">
        <v>605</v>
      </c>
      <c r="B97" s="45">
        <v>8.8523800000000001</v>
      </c>
      <c r="C97" s="17">
        <f t="shared" si="3"/>
        <v>0.40462843613160371</v>
      </c>
      <c r="D97" s="46">
        <v>-154</v>
      </c>
      <c r="E97" s="46">
        <v>-96</v>
      </c>
      <c r="F97" s="65" t="s">
        <v>1978</v>
      </c>
      <c r="J97" s="58" t="s">
        <v>606</v>
      </c>
      <c r="K97" s="9" t="s">
        <v>105</v>
      </c>
      <c r="L97" s="45" t="s">
        <v>607</v>
      </c>
    </row>
    <row r="98" spans="1:12" ht="16.5" customHeight="1">
      <c r="A98" s="45" t="s">
        <v>608</v>
      </c>
      <c r="B98" s="45">
        <v>8.9669500000000006</v>
      </c>
      <c r="C98" s="17">
        <f t="shared" si="3"/>
        <v>0.40986525153351799</v>
      </c>
      <c r="D98" s="46">
        <v>-470</v>
      </c>
      <c r="E98" s="46">
        <v>-384</v>
      </c>
      <c r="F98" s="65" t="s">
        <v>1868</v>
      </c>
      <c r="J98" s="60" t="s">
        <v>609</v>
      </c>
      <c r="K98" s="9" t="s">
        <v>610</v>
      </c>
      <c r="L98" s="16">
        <v>2.0000000000000001E-142</v>
      </c>
    </row>
    <row r="99" spans="1:12" ht="16.5" customHeight="1">
      <c r="A99" s="45" t="s">
        <v>611</v>
      </c>
      <c r="B99" s="45">
        <v>8.9674600000000009</v>
      </c>
      <c r="C99" s="17">
        <f t="shared" si="3"/>
        <v>0.40988856283538566</v>
      </c>
      <c r="D99" s="46">
        <v>-101</v>
      </c>
      <c r="E99" s="46">
        <v>-858</v>
      </c>
      <c r="F99" s="65" t="s">
        <v>1869</v>
      </c>
      <c r="J99" s="9" t="s">
        <v>612</v>
      </c>
      <c r="K99" s="9" t="s">
        <v>613</v>
      </c>
      <c r="L99" s="45" t="s">
        <v>284</v>
      </c>
    </row>
    <row r="100" spans="1:12" ht="16.5" customHeight="1">
      <c r="A100" s="45" t="s">
        <v>614</v>
      </c>
      <c r="B100" s="45">
        <v>10.2964</v>
      </c>
      <c r="C100" s="17">
        <f t="shared" si="3"/>
        <v>0.47063233049026865</v>
      </c>
      <c r="D100" s="46">
        <v>-310</v>
      </c>
      <c r="E100" s="46" t="s">
        <v>330</v>
      </c>
      <c r="F100" s="65" t="s">
        <v>1979</v>
      </c>
      <c r="J100" s="45" t="s">
        <v>615</v>
      </c>
      <c r="K100" s="37" t="s">
        <v>616</v>
      </c>
      <c r="L100" s="45">
        <v>2.9999999999999998E-123</v>
      </c>
    </row>
    <row r="101" spans="1:12" ht="16.5" customHeight="1">
      <c r="A101" s="45" t="s">
        <v>617</v>
      </c>
      <c r="B101" s="45">
        <v>9.2744199999999992</v>
      </c>
      <c r="C101" s="17">
        <f t="shared" si="3"/>
        <v>0.42391922405360682</v>
      </c>
      <c r="D101" s="46">
        <v>-77</v>
      </c>
      <c r="E101" s="46">
        <v>-1428</v>
      </c>
      <c r="F101" s="65" t="s">
        <v>1885</v>
      </c>
      <c r="J101" s="45" t="s">
        <v>618</v>
      </c>
      <c r="K101" s="37" t="s">
        <v>619</v>
      </c>
      <c r="L101" s="45" t="s">
        <v>284</v>
      </c>
    </row>
    <row r="102" spans="1:12" ht="16.5" customHeight="1">
      <c r="A102" s="45" t="s">
        <v>620</v>
      </c>
      <c r="B102" s="45">
        <v>9.4179999999999993</v>
      </c>
      <c r="C102" s="17">
        <f t="shared" si="3"/>
        <v>0.43048204115587485</v>
      </c>
      <c r="D102" s="46">
        <v>-239</v>
      </c>
      <c r="E102" s="46">
        <v>-94</v>
      </c>
      <c r="F102" s="65" t="s">
        <v>1890</v>
      </c>
      <c r="J102" s="45" t="s">
        <v>621</v>
      </c>
      <c r="K102" s="37" t="s">
        <v>622</v>
      </c>
      <c r="L102" s="45" t="s">
        <v>576</v>
      </c>
    </row>
    <row r="103" spans="1:12" ht="16.5" customHeight="1">
      <c r="A103" s="45" t="s">
        <v>623</v>
      </c>
      <c r="B103" s="45">
        <v>9.4629600000000007</v>
      </c>
      <c r="C103" s="17">
        <f t="shared" si="3"/>
        <v>0.43253709239503058</v>
      </c>
      <c r="D103" s="46">
        <v>-119</v>
      </c>
      <c r="E103" s="46">
        <v>-98</v>
      </c>
      <c r="F103" s="65" t="s">
        <v>1891</v>
      </c>
      <c r="J103" s="45" t="s">
        <v>624</v>
      </c>
      <c r="K103" s="37" t="s">
        <v>625</v>
      </c>
      <c r="L103" s="45" t="s">
        <v>284</v>
      </c>
    </row>
    <row r="104" spans="1:12" ht="16.5" customHeight="1">
      <c r="A104" s="45" t="s">
        <v>626</v>
      </c>
      <c r="B104" s="45">
        <v>9.1077899999999996</v>
      </c>
      <c r="C104" s="17">
        <f t="shared" si="3"/>
        <v>0.41630282752379122</v>
      </c>
      <c r="D104" s="46">
        <v>-143</v>
      </c>
      <c r="E104" s="46">
        <v>-1398</v>
      </c>
      <c r="F104" s="65" t="s">
        <v>1980</v>
      </c>
      <c r="J104" s="45" t="s">
        <v>627</v>
      </c>
      <c r="K104" s="37" t="s">
        <v>628</v>
      </c>
      <c r="L104" s="45" t="s">
        <v>629</v>
      </c>
    </row>
    <row r="105" spans="1:12" ht="16.5" customHeight="1">
      <c r="A105" s="45" t="s">
        <v>630</v>
      </c>
      <c r="B105" s="45">
        <v>11.422800000000001</v>
      </c>
      <c r="C105" s="17">
        <f t="shared" si="3"/>
        <v>0.52211831171324352</v>
      </c>
      <c r="D105" s="46">
        <v>-345</v>
      </c>
      <c r="E105" s="46">
        <v>-379</v>
      </c>
      <c r="F105" s="65" t="s">
        <v>1933</v>
      </c>
      <c r="J105" s="45" t="s">
        <v>631</v>
      </c>
      <c r="K105" s="37" t="s">
        <v>632</v>
      </c>
      <c r="L105" s="45" t="s">
        <v>633</v>
      </c>
    </row>
    <row r="106" spans="1:12" ht="16.5" customHeight="1">
      <c r="A106" s="45" t="s">
        <v>634</v>
      </c>
      <c r="B106" s="45">
        <v>9.5749300000000002</v>
      </c>
      <c r="C106" s="17">
        <f t="shared" si="3"/>
        <v>0.4376550658658549</v>
      </c>
      <c r="D106" s="46">
        <v>-425</v>
      </c>
      <c r="E106" s="46">
        <v>-592</v>
      </c>
      <c r="F106" s="65" t="s">
        <v>1897</v>
      </c>
      <c r="J106" s="45" t="s">
        <v>635</v>
      </c>
      <c r="K106" s="37" t="s">
        <v>636</v>
      </c>
      <c r="L106" s="45" t="s">
        <v>284</v>
      </c>
    </row>
    <row r="107" spans="1:12" ht="16.5" customHeight="1">
      <c r="A107" s="45" t="s">
        <v>637</v>
      </c>
      <c r="B107" s="45">
        <v>9.5408799999999996</v>
      </c>
      <c r="C107" s="17">
        <f t="shared" si="3"/>
        <v>0.43609869365292669</v>
      </c>
      <c r="D107" s="46">
        <v>-425</v>
      </c>
      <c r="E107" s="46">
        <v>-86</v>
      </c>
      <c r="F107" s="65" t="s">
        <v>1895</v>
      </c>
      <c r="J107" s="45" t="s">
        <v>638</v>
      </c>
      <c r="K107" s="37" t="s">
        <v>639</v>
      </c>
      <c r="L107" s="45" t="s">
        <v>640</v>
      </c>
    </row>
    <row r="108" spans="1:12" ht="16.5" customHeight="1">
      <c r="A108" s="45" t="s">
        <v>641</v>
      </c>
      <c r="B108" s="45">
        <v>10.401</v>
      </c>
      <c r="C108" s="17">
        <f t="shared" si="3"/>
        <v>0.47541343279488796</v>
      </c>
      <c r="D108" s="46">
        <v>-106</v>
      </c>
      <c r="E108" s="46">
        <v>-266</v>
      </c>
      <c r="F108" s="65" t="s">
        <v>1919</v>
      </c>
      <c r="J108" s="45" t="s">
        <v>642</v>
      </c>
      <c r="K108" s="37" t="s">
        <v>643</v>
      </c>
      <c r="L108" s="45">
        <v>3.0000000000000001E-100</v>
      </c>
    </row>
    <row r="109" spans="1:12" ht="16.5" customHeight="1">
      <c r="A109" s="45" t="s">
        <v>644</v>
      </c>
      <c r="B109" s="45">
        <v>9.8494600000000005</v>
      </c>
      <c r="C109" s="17">
        <f t="shared" si="3"/>
        <v>0.45020340253590396</v>
      </c>
      <c r="D109" s="46">
        <v>-125</v>
      </c>
      <c r="E109" s="46">
        <v>-871</v>
      </c>
      <c r="F109" s="65" t="s">
        <v>1907</v>
      </c>
      <c r="J109" s="48" t="s">
        <v>645</v>
      </c>
      <c r="K109" s="37" t="s">
        <v>646</v>
      </c>
      <c r="L109" s="45" t="s">
        <v>284</v>
      </c>
    </row>
    <row r="110" spans="1:12" ht="16.5" customHeight="1">
      <c r="A110" s="45" t="s">
        <v>647</v>
      </c>
      <c r="B110" s="45">
        <v>11.2219</v>
      </c>
      <c r="C110" s="17">
        <f t="shared" si="3"/>
        <v>0.51293548711479209</v>
      </c>
      <c r="D110" s="46">
        <v>-86</v>
      </c>
      <c r="E110" s="46">
        <v>-215</v>
      </c>
      <c r="F110" s="65" t="s">
        <v>1931</v>
      </c>
      <c r="J110" s="45" t="s">
        <v>648</v>
      </c>
      <c r="K110" s="37" t="s">
        <v>649</v>
      </c>
      <c r="L110" s="45">
        <v>1E-42</v>
      </c>
    </row>
    <row r="111" spans="1:12" ht="16.5" customHeight="1">
      <c r="A111" s="45" t="s">
        <v>650</v>
      </c>
      <c r="B111" s="45">
        <v>12.3546</v>
      </c>
      <c r="C111" s="17">
        <f t="shared" si="3"/>
        <v>0.56470943147848496</v>
      </c>
      <c r="D111" s="46">
        <v>-367</v>
      </c>
      <c r="E111" s="46">
        <v>-1122</v>
      </c>
      <c r="F111" s="65" t="s">
        <v>1981</v>
      </c>
      <c r="J111" s="45" t="s">
        <v>651</v>
      </c>
      <c r="K111" s="37" t="s">
        <v>652</v>
      </c>
      <c r="L111" s="45" t="s">
        <v>284</v>
      </c>
    </row>
    <row r="112" spans="1:12" ht="16.5" customHeight="1">
      <c r="A112" s="45" t="s">
        <v>653</v>
      </c>
      <c r="B112" s="45">
        <v>11.332599999999999</v>
      </c>
      <c r="C112" s="17">
        <f t="shared" si="3"/>
        <v>0.51799541087312251</v>
      </c>
      <c r="D112" s="46">
        <v>-456</v>
      </c>
      <c r="E112" s="46">
        <v>-430</v>
      </c>
      <c r="F112" s="65" t="s">
        <v>1982</v>
      </c>
      <c r="J112" s="45" t="s">
        <v>654</v>
      </c>
      <c r="K112" s="62" t="s">
        <v>655</v>
      </c>
      <c r="L112" s="45" t="s">
        <v>284</v>
      </c>
    </row>
    <row r="113" spans="1:12" ht="16.5" customHeight="1">
      <c r="A113" s="45" t="s">
        <v>656</v>
      </c>
      <c r="B113" s="45">
        <v>10.560499999999999</v>
      </c>
      <c r="C113" s="17">
        <f t="shared" si="3"/>
        <v>0.48270392818290681</v>
      </c>
      <c r="D113" s="46">
        <v>-435</v>
      </c>
      <c r="E113" s="46">
        <v>-390</v>
      </c>
      <c r="F113" s="65" t="s">
        <v>1983</v>
      </c>
      <c r="J113" s="45" t="s">
        <v>657</v>
      </c>
      <c r="K113" s="37" t="s">
        <v>658</v>
      </c>
      <c r="L113" s="45" t="s">
        <v>284</v>
      </c>
    </row>
    <row r="114" spans="1:12" ht="16.5" customHeight="1">
      <c r="A114" s="45" t="s">
        <v>659</v>
      </c>
      <c r="B114" s="45">
        <v>10.3919</v>
      </c>
      <c r="C114" s="17">
        <f t="shared" si="3"/>
        <v>0.47499748603607306</v>
      </c>
      <c r="D114" s="46">
        <v>-118</v>
      </c>
      <c r="E114" s="46">
        <v>-1064</v>
      </c>
      <c r="F114" s="65" t="s">
        <v>1918</v>
      </c>
      <c r="J114" s="45" t="s">
        <v>660</v>
      </c>
      <c r="K114" s="37" t="s">
        <v>661</v>
      </c>
      <c r="L114" s="45" t="s">
        <v>284</v>
      </c>
    </row>
    <row r="115" spans="1:12" ht="16.5" customHeight="1">
      <c r="C115" s="63"/>
      <c r="F115" s="65"/>
    </row>
    <row r="116" spans="1:12" s="32" customFormat="1" ht="16.5" customHeight="1">
      <c r="A116" s="35" t="s">
        <v>2411</v>
      </c>
      <c r="B116" s="35"/>
      <c r="C116" s="63"/>
      <c r="D116" s="35"/>
      <c r="E116" s="34"/>
      <c r="F116" s="65"/>
      <c r="G116" s="34"/>
      <c r="H116" s="34"/>
      <c r="I116" s="34"/>
      <c r="J116" s="34"/>
      <c r="L116" s="36"/>
    </row>
    <row r="117" spans="1:12" s="32" customFormat="1" ht="18" customHeight="1">
      <c r="A117" s="35" t="s">
        <v>2430</v>
      </c>
      <c r="B117" s="37"/>
      <c r="C117" s="63"/>
      <c r="D117" s="35"/>
      <c r="E117" s="34"/>
      <c r="F117" s="65"/>
      <c r="G117" s="34"/>
      <c r="H117" s="34"/>
      <c r="I117" s="34"/>
      <c r="J117" s="34"/>
      <c r="L117" s="36"/>
    </row>
    <row r="118" spans="1:12" s="32" customFormat="1" ht="20.25" customHeight="1">
      <c r="A118" s="35" t="s">
        <v>2431</v>
      </c>
      <c r="B118" s="63"/>
      <c r="C118" s="35"/>
      <c r="D118" s="34"/>
      <c r="E118" s="65"/>
      <c r="F118" s="34"/>
      <c r="G118" s="34"/>
      <c r="H118" s="34"/>
      <c r="I118" s="34"/>
      <c r="K118" s="36"/>
    </row>
    <row r="119" spans="1:12" s="32" customFormat="1" ht="18.75" customHeight="1">
      <c r="A119" s="35" t="s">
        <v>2414</v>
      </c>
      <c r="B119" s="35"/>
      <c r="C119" s="63"/>
      <c r="D119" s="35"/>
      <c r="E119" s="34"/>
      <c r="F119" s="65"/>
      <c r="G119" s="34"/>
      <c r="H119" s="34"/>
      <c r="I119" s="34"/>
      <c r="J119" s="34"/>
      <c r="L119" s="36"/>
    </row>
    <row r="120" spans="1:12" ht="16.5" customHeight="1">
      <c r="A120" s="35" t="s">
        <v>2415</v>
      </c>
      <c r="C120" s="63"/>
      <c r="F120" s="65"/>
    </row>
    <row r="121" spans="1:12" ht="16.5" customHeight="1">
      <c r="A121" s="35" t="s">
        <v>2441</v>
      </c>
      <c r="B121" s="9"/>
      <c r="C121" s="63"/>
      <c r="F121" s="65"/>
    </row>
    <row r="122" spans="1:12" ht="16.5" customHeight="1">
      <c r="A122" s="35" t="s">
        <v>2426</v>
      </c>
      <c r="B122" s="37"/>
      <c r="C122" s="47"/>
      <c r="F122" s="65"/>
    </row>
    <row r="123" spans="1:12" ht="16.5" customHeight="1">
      <c r="A123" s="35" t="s">
        <v>2428</v>
      </c>
      <c r="C123" s="46"/>
      <c r="F123" s="46"/>
    </row>
    <row r="124" spans="1:12" ht="16.5" customHeight="1">
      <c r="A124" s="35" t="s">
        <v>2427</v>
      </c>
      <c r="C124" s="46"/>
      <c r="F124" s="46"/>
    </row>
    <row r="125" spans="1:12" ht="16.5" customHeight="1">
      <c r="A125" s="35" t="s">
        <v>2456</v>
      </c>
    </row>
    <row r="126" spans="1:12" s="32" customFormat="1" ht="16.5" customHeight="1">
      <c r="A126" s="35" t="s">
        <v>2460</v>
      </c>
      <c r="C126" s="18"/>
      <c r="D126" s="35"/>
      <c r="E126" s="34"/>
      <c r="F126" s="41"/>
      <c r="G126" s="34"/>
      <c r="H126" s="34"/>
      <c r="I126" s="34"/>
      <c r="J126" s="34"/>
      <c r="L126" s="36"/>
    </row>
    <row r="127" spans="1:12" ht="16.5" customHeight="1">
      <c r="A127" s="35" t="s">
        <v>1782</v>
      </c>
    </row>
  </sheetData>
  <hyperlinks>
    <hyperlink ref="M32" r:id="rId1" display="http://www.ncbi.nlm.nih.gov/pubmed/10852940"/>
    <hyperlink ref="J35" r:id="rId2" tooltip="Show report for XP_002274577.2" display="http://www.ncbi.nlm.nih.gov/protein/359485677?report=genbank&amp;log$=prottop&amp;blast_rank=1&amp;RID=S91Y2TAU013"/>
    <hyperlink ref="M45" r:id="rId3" display="http://www.ncbi.nlm.nih.gov/pubmed/17135266"/>
    <hyperlink ref="M34" r:id="rId4" display="http://www.ncbi.nlm.nih.gov/pubmed/10852940"/>
    <hyperlink ref="M16" tooltip="Genes &amp; development." display="Genes Dev. 2002 Jan 1;16(1):138-49."/>
    <hyperlink ref="J39" r:id="rId5" tooltip="Show report for XP_002283018.1" display="http://www.ncbi.nlm.nih.gov/protein/225435530?report=genbank&amp;log$=prottop&amp;blast_rank=2&amp;RID=S46V2BPU01S"/>
    <hyperlink ref="J70" r:id="rId6" tooltip="Show report for XP_002517715.1" display="http://www.ncbi.nlm.nih.gov/protein/255553347?report=genbank&amp;log$=prottop&amp;blast_rank=1&amp;RID=S46V2BPU01S"/>
    <hyperlink ref="J36" r:id="rId7" tooltip="Show report for ACJ11740.1" display="http://www.ncbi.nlm.nih.gov/protein/211906494?report=genbank&amp;log$=prottop&amp;blast_rank=1&amp;RID=S46V2BPU01S"/>
    <hyperlink ref="J98" r:id="rId8" tooltip="Show report for XP_003553498.1" display="http://www.ncbi.nlm.nih.gov/protein/356570650?report=genbank&amp;log$=prottop&amp;blast_rank=5&amp;RID=S46V2BPU01S"/>
    <hyperlink ref="J95" r:id="rId9" tooltip="Show report for XP_002535013.1" display="http://www.ncbi.nlm.nih.gov/protein/255589586?report=genbank&amp;log$=prottop&amp;blast_rank=1&amp;RID=S46V2BPU01S"/>
    <hyperlink ref="J54" r:id="rId10" tooltip="Show report for XP_003531759.1" display="http://www.ncbi.nlm.nih.gov/protein/356526306?report=genbank&amp;log$=prottop&amp;blast_rank=1&amp;RID=S46V2BPU01S"/>
    <hyperlink ref="J31" r:id="rId11" tooltip="Show report for AAG43549.1" display="http://www.ncbi.nlm.nih.gov/protein/12003384?report=genbank&amp;log$=prottop&amp;blast_rank=8&amp;RID=S46V2BPU01S"/>
    <hyperlink ref="J81" r:id="rId12" tooltip="Show report for NP_174527.2" display="http://www.ncbi.nlm.nih.gov/protein/22329903?report=genbank&amp;log$=prottop&amp;blast_rank=6&amp;RID=S46V2BPU01S"/>
    <hyperlink ref="J97" r:id="rId13" tooltip="Show report for XP_002299665.1" display="http://www.ncbi.nlm.nih.gov/protein/224058961?report=genbank&amp;log$=prottop&amp;blast_rank=2&amp;RID=S46V2BPU01S"/>
    <hyperlink ref="J59" r:id="rId14" tooltip="Show report for NP_174675.2" display="http://www.ncbi.nlm.nih.gov/protein/30693010?report=genbank&amp;log$=prottop&amp;blast_rank=5&amp;RID=S46V2BPU01S"/>
    <hyperlink ref="J96" r:id="rId15" tooltip="Show report for ABF96605.1" display="http://www.ncbi.nlm.nih.gov/protein/108708810?report=genbank&amp;log$=prottop&amp;blast_rank=16&amp;RID=S46V2BPU01S"/>
    <hyperlink ref="J86" r:id="rId16" tooltip="Show report for NP_001174350.1" display="http://www.ncbi.nlm.nih.gov/protein/297723973?report=genbank&amp;log$=prottop&amp;blast_rank=1&amp;RID=RKZPG2K5016"/>
    <hyperlink ref="J4" r:id="rId17" tooltip="Show report for NP_001237238.1" display="http://www.ncbi.nlm.nih.gov/protein/351722269?report=genbank&amp;log$=prottop&amp;blast_rank=5&amp;RID=RKWY406K01S"/>
    <hyperlink ref="J109" r:id="rId18" tooltip="Show report for ACC91275.1" display="http://www.ncbi.nlm.nih.gov/protein/186701249?report=genbank&amp;log$=prottop&amp;blast_rank=8&amp;RID=RKWY406K01S"/>
    <hyperlink ref="J21" r:id="rId19" tooltip="Show report for XP_002521076.1" display="http://www.ncbi.nlm.nih.gov/protein/255560117?report=genbank&amp;log$=prottop&amp;blast_rank=2&amp;RID=RKWY406K01S"/>
    <hyperlink ref="J56" r:id="rId20" tooltip="Show report for XP_002887603.1" display="http://www.ncbi.nlm.nih.gov/protein/297839443?report=genbank&amp;log$=prottop&amp;blast_rank=8&amp;RID=RKWY406K01S"/>
    <hyperlink ref="J76" r:id="rId21" tooltip="Show report for XP_003624436.1" display="http://www.ncbi.nlm.nih.gov/protein/357508295?report=genbank&amp;log$=prottop&amp;blast_rank=4&amp;RID=RKWY406K01S"/>
    <hyperlink ref="J42" r:id="rId22" tooltip="Show report for ABL63118.1" display="http://www.ncbi.nlm.nih.gov/protein/119331584?report=genbank&amp;log$=prottop&amp;blast_rank=14&amp;RID=RKWY406K01S"/>
  </hyperlinks>
  <pageMargins left="0.511811024" right="0.511811024" top="0.78740157499999996" bottom="0.78740157499999996" header="0.31496062000000002" footer="0.31496062000000002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M126"/>
  <sheetViews>
    <sheetView workbookViewId="0">
      <pane ySplit="2" topLeftCell="A3" activePane="bottomLeft" state="frozen"/>
      <selection pane="bottomLeft" activeCell="H17" sqref="H17"/>
    </sheetView>
  </sheetViews>
  <sheetFormatPr defaultColWidth="8.85546875" defaultRowHeight="16.5" customHeight="1"/>
  <cols>
    <col min="1" max="1" width="20.140625" style="29" customWidth="1"/>
    <col min="2" max="2" width="12.7109375" style="29" customWidth="1"/>
    <col min="3" max="3" width="14.42578125" style="71" customWidth="1"/>
    <col min="4" max="4" width="12.42578125" style="27" customWidth="1"/>
    <col min="5" max="5" width="13.42578125" style="71" customWidth="1"/>
    <col min="6" max="6" width="23.85546875" style="1" customWidth="1"/>
    <col min="7" max="7" width="20.42578125" style="29" customWidth="1"/>
    <col min="8" max="8" width="32" style="29" customWidth="1"/>
    <col min="9" max="9" width="7.85546875" style="29" bestFit="1" customWidth="1"/>
    <col min="10" max="10" width="14.28515625" style="32" bestFit="1" customWidth="1"/>
    <col min="11" max="11" width="95.140625" style="27" customWidth="1"/>
    <col min="12" max="12" width="10.42578125" style="32" customWidth="1"/>
    <col min="13" max="13" width="140" style="27" bestFit="1" customWidth="1"/>
    <col min="14" max="16384" width="8.85546875" style="27"/>
  </cols>
  <sheetData>
    <row r="1" spans="1:13" s="3" customFormat="1" ht="16.5" customHeight="1">
      <c r="A1" s="3" t="s">
        <v>2432</v>
      </c>
      <c r="C1" s="4"/>
      <c r="E1" s="4"/>
      <c r="F1" s="4"/>
      <c r="G1" s="6"/>
      <c r="H1" s="6"/>
      <c r="I1" s="6"/>
      <c r="J1" s="6"/>
      <c r="L1" s="6"/>
    </row>
    <row r="2" spans="1:13" s="16" customFormat="1" ht="16.5" customHeight="1">
      <c r="A2" s="7" t="s">
        <v>2407</v>
      </c>
      <c r="B2" s="7" t="s">
        <v>2408</v>
      </c>
      <c r="C2" s="8" t="s">
        <v>2409</v>
      </c>
      <c r="D2" s="8" t="s">
        <v>2410</v>
      </c>
      <c r="E2" s="8" t="s">
        <v>2416</v>
      </c>
      <c r="F2" s="8" t="s">
        <v>2417</v>
      </c>
      <c r="G2" s="7" t="s">
        <v>2418</v>
      </c>
      <c r="H2" s="7" t="s">
        <v>2419</v>
      </c>
      <c r="I2" s="7" t="s">
        <v>2420</v>
      </c>
      <c r="J2" s="6" t="s">
        <v>2421</v>
      </c>
      <c r="K2" s="44" t="s">
        <v>1783</v>
      </c>
      <c r="L2" s="6" t="s">
        <v>2406</v>
      </c>
      <c r="M2" s="6" t="s">
        <v>332</v>
      </c>
    </row>
    <row r="3" spans="1:13" s="15" customFormat="1" ht="16.5" customHeight="1">
      <c r="A3" s="10"/>
      <c r="B3" s="10"/>
      <c r="C3" s="11"/>
      <c r="D3" s="11"/>
      <c r="E3" s="11"/>
      <c r="F3" s="38"/>
      <c r="G3" s="10"/>
      <c r="H3" s="10"/>
      <c r="I3" s="10"/>
      <c r="J3" s="12"/>
      <c r="K3" s="13" t="s">
        <v>665</v>
      </c>
      <c r="L3" s="12"/>
      <c r="M3" s="14"/>
    </row>
    <row r="4" spans="1:13" ht="16.5" customHeight="1">
      <c r="A4" s="29" t="s">
        <v>662</v>
      </c>
      <c r="B4" s="29">
        <v>8.9598800000000001</v>
      </c>
      <c r="C4" s="17">
        <f>B4 / 21.802</f>
        <v>0.41096596642509864</v>
      </c>
      <c r="D4" s="2">
        <v>-182</v>
      </c>
      <c r="E4" s="2">
        <v>-73</v>
      </c>
      <c r="F4" s="39" t="s">
        <v>1984</v>
      </c>
      <c r="J4" s="30" t="s">
        <v>663</v>
      </c>
      <c r="K4" s="31" t="s">
        <v>664</v>
      </c>
      <c r="L4" s="29">
        <v>1.0000000000000001E-33</v>
      </c>
      <c r="M4" s="27" t="s">
        <v>666</v>
      </c>
    </row>
    <row r="5" spans="1:13" s="15" customFormat="1" ht="16.5" customHeight="1">
      <c r="A5" s="22"/>
      <c r="B5" s="22"/>
      <c r="C5" s="22"/>
      <c r="D5" s="23"/>
      <c r="E5" s="23"/>
      <c r="F5" s="40"/>
      <c r="G5" s="22"/>
      <c r="H5" s="22"/>
      <c r="I5" s="22"/>
      <c r="J5" s="51"/>
      <c r="K5" s="24" t="s">
        <v>1787</v>
      </c>
      <c r="L5" s="22"/>
    </row>
    <row r="6" spans="1:13" ht="16.5" customHeight="1">
      <c r="A6" s="16" t="s">
        <v>98</v>
      </c>
      <c r="B6" s="29">
        <v>9.9683100000000007</v>
      </c>
      <c r="C6" s="17">
        <f>B6 / 21.802</f>
        <v>0.45721997981836532</v>
      </c>
      <c r="D6" s="2">
        <v>-19</v>
      </c>
      <c r="E6" s="2">
        <v>-257</v>
      </c>
      <c r="F6" s="39" t="s">
        <v>1909</v>
      </c>
      <c r="G6" s="16" t="s">
        <v>2462</v>
      </c>
      <c r="H6" s="16"/>
      <c r="I6" s="16"/>
      <c r="J6" s="16" t="s">
        <v>109</v>
      </c>
      <c r="K6" s="9" t="s">
        <v>281</v>
      </c>
      <c r="L6" s="16">
        <v>9.0000000000000004E-72</v>
      </c>
    </row>
    <row r="7" spans="1:13" ht="16.5" customHeight="1">
      <c r="A7" s="29" t="s">
        <v>667</v>
      </c>
      <c r="B7" s="29">
        <v>9.0184599999999993</v>
      </c>
      <c r="C7" s="17">
        <f>B7 / 21.802</f>
        <v>0.41365287588294647</v>
      </c>
      <c r="D7" s="2">
        <v>-216</v>
      </c>
      <c r="E7" s="2">
        <v>-211</v>
      </c>
      <c r="F7" s="39" t="s">
        <v>1985</v>
      </c>
      <c r="J7" s="60" t="s">
        <v>668</v>
      </c>
      <c r="K7" s="31" t="s">
        <v>669</v>
      </c>
      <c r="L7" s="29">
        <v>6E-98</v>
      </c>
    </row>
    <row r="8" spans="1:13" ht="16.5" customHeight="1">
      <c r="A8" s="29" t="s">
        <v>670</v>
      </c>
      <c r="B8" s="29">
        <v>9.0960199999999993</v>
      </c>
      <c r="C8" s="17">
        <f>B8 / 21.802</f>
        <v>0.41721034767452525</v>
      </c>
      <c r="D8" s="2">
        <v>-27</v>
      </c>
      <c r="E8" s="2">
        <v>-127</v>
      </c>
      <c r="F8" s="39" t="s">
        <v>1986</v>
      </c>
      <c r="J8" s="60" t="s">
        <v>671</v>
      </c>
      <c r="K8" s="31" t="s">
        <v>672</v>
      </c>
      <c r="L8" s="29">
        <v>8.9999999999999995E-147</v>
      </c>
    </row>
    <row r="9" spans="1:13" ht="16.5" customHeight="1">
      <c r="A9" s="29" t="s">
        <v>85</v>
      </c>
      <c r="B9" s="29">
        <v>9.3149700000000006</v>
      </c>
      <c r="C9" s="17">
        <f>B9 / 21.802</f>
        <v>0.42725300431153107</v>
      </c>
      <c r="D9" s="2">
        <v>-55</v>
      </c>
      <c r="E9" s="2">
        <v>-138</v>
      </c>
      <c r="F9" s="39" t="s">
        <v>1987</v>
      </c>
      <c r="G9" s="29" t="s">
        <v>2379</v>
      </c>
      <c r="H9" s="29" t="s">
        <v>322</v>
      </c>
      <c r="I9" s="29">
        <v>3.1</v>
      </c>
      <c r="J9" s="16" t="s">
        <v>125</v>
      </c>
      <c r="K9" s="9" t="s">
        <v>126</v>
      </c>
      <c r="L9" s="16">
        <v>0</v>
      </c>
      <c r="M9" s="9" t="s">
        <v>673</v>
      </c>
    </row>
    <row r="10" spans="1:13" ht="16.5" customHeight="1">
      <c r="A10" s="29" t="s">
        <v>674</v>
      </c>
      <c r="B10" s="29">
        <v>9.0813699999999997</v>
      </c>
      <c r="C10" s="17">
        <f>B10 / 21.802</f>
        <v>0.41653839097330519</v>
      </c>
      <c r="D10" s="2">
        <v>-175</v>
      </c>
      <c r="E10" s="2">
        <v>-338</v>
      </c>
      <c r="F10" s="39" t="s">
        <v>1988</v>
      </c>
      <c r="J10" s="60" t="s">
        <v>675</v>
      </c>
      <c r="K10" s="31" t="s">
        <v>676</v>
      </c>
      <c r="L10" s="29">
        <v>2E-167</v>
      </c>
    </row>
    <row r="11" spans="1:13" s="15" customFormat="1" ht="16.5" customHeight="1">
      <c r="A11" s="22"/>
      <c r="B11" s="22"/>
      <c r="C11" s="22"/>
      <c r="D11" s="23"/>
      <c r="E11" s="23"/>
      <c r="F11" s="40"/>
      <c r="G11" s="22"/>
      <c r="H11" s="22"/>
      <c r="I11" s="22"/>
      <c r="J11" s="66"/>
      <c r="K11" s="13" t="s">
        <v>151</v>
      </c>
      <c r="L11" s="22"/>
    </row>
    <row r="12" spans="1:13" ht="16.5" customHeight="1">
      <c r="A12" s="29" t="s">
        <v>679</v>
      </c>
      <c r="B12" s="29">
        <v>8.6804199999999998</v>
      </c>
      <c r="C12" s="17">
        <f t="shared" ref="C12:C21" si="0">B12 / 21.802</f>
        <v>0.39814787634162002</v>
      </c>
      <c r="D12" s="2">
        <v>-351</v>
      </c>
      <c r="E12" s="2">
        <v>-159</v>
      </c>
      <c r="F12" s="39" t="s">
        <v>1989</v>
      </c>
      <c r="H12" s="29" t="s">
        <v>677</v>
      </c>
      <c r="I12" s="29" t="s">
        <v>678</v>
      </c>
      <c r="J12" s="30" t="s">
        <v>680</v>
      </c>
      <c r="K12" s="31" t="s">
        <v>681</v>
      </c>
      <c r="L12" s="29" t="s">
        <v>284</v>
      </c>
      <c r="M12" s="9" t="s">
        <v>682</v>
      </c>
    </row>
    <row r="13" spans="1:13" ht="16.5" customHeight="1">
      <c r="A13" s="29" t="s">
        <v>683</v>
      </c>
      <c r="B13" s="29">
        <v>8.5739699999999992</v>
      </c>
      <c r="C13" s="17">
        <f t="shared" si="0"/>
        <v>0.39326529676176497</v>
      </c>
      <c r="D13" s="2">
        <v>-401</v>
      </c>
      <c r="E13" s="2">
        <v>-75</v>
      </c>
      <c r="F13" s="39" t="s">
        <v>1990</v>
      </c>
      <c r="J13" s="30" t="s">
        <v>684</v>
      </c>
      <c r="K13" s="27" t="s">
        <v>685</v>
      </c>
      <c r="L13" s="29">
        <v>8.9999999999999996E-122</v>
      </c>
      <c r="M13" s="27" t="s">
        <v>686</v>
      </c>
    </row>
    <row r="14" spans="1:13" ht="16.5" customHeight="1">
      <c r="A14" s="29" t="s">
        <v>687</v>
      </c>
      <c r="B14" s="29">
        <v>8.7682199999999995</v>
      </c>
      <c r="C14" s="17">
        <f t="shared" si="0"/>
        <v>0.40217502981377856</v>
      </c>
      <c r="D14" s="2">
        <v>-459</v>
      </c>
      <c r="E14" s="2">
        <v>-136</v>
      </c>
      <c r="F14" s="39" t="s">
        <v>1991</v>
      </c>
      <c r="H14" s="29" t="s">
        <v>2382</v>
      </c>
      <c r="I14" s="29">
        <v>3.3</v>
      </c>
      <c r="J14" s="30" t="s">
        <v>688</v>
      </c>
      <c r="K14" s="31" t="s">
        <v>689</v>
      </c>
      <c r="L14" s="29" t="s">
        <v>284</v>
      </c>
      <c r="M14" s="67" t="s">
        <v>690</v>
      </c>
    </row>
    <row r="15" spans="1:13" ht="16.5" customHeight="1">
      <c r="A15" s="29" t="s">
        <v>691</v>
      </c>
      <c r="B15" s="29">
        <v>9.29969</v>
      </c>
      <c r="C15" s="17">
        <f t="shared" si="0"/>
        <v>0.42655215117879097</v>
      </c>
      <c r="D15" s="2">
        <v>-495</v>
      </c>
      <c r="E15" s="2">
        <v>-1359</v>
      </c>
      <c r="F15" s="39" t="s">
        <v>1992</v>
      </c>
      <c r="J15" s="60" t="s">
        <v>692</v>
      </c>
      <c r="K15" s="31" t="s">
        <v>693</v>
      </c>
      <c r="L15" s="29">
        <v>8.9999999999999996E-29</v>
      </c>
      <c r="M15" s="27" t="s">
        <v>694</v>
      </c>
    </row>
    <row r="16" spans="1:13" ht="16.5" customHeight="1">
      <c r="A16" s="29" t="s">
        <v>695</v>
      </c>
      <c r="B16" s="29">
        <v>10.186299999999999</v>
      </c>
      <c r="C16" s="17">
        <f t="shared" si="0"/>
        <v>0.46721860379781671</v>
      </c>
      <c r="D16" s="2">
        <v>-260</v>
      </c>
      <c r="E16" s="2">
        <v>-180</v>
      </c>
      <c r="F16" s="39" t="s">
        <v>1993</v>
      </c>
      <c r="J16" s="60" t="s">
        <v>696</v>
      </c>
      <c r="K16" s="31" t="s">
        <v>697</v>
      </c>
      <c r="L16" s="29">
        <v>3.0000000000000002E-44</v>
      </c>
      <c r="M16" s="68" t="s">
        <v>698</v>
      </c>
    </row>
    <row r="17" spans="1:13" ht="16.5" customHeight="1">
      <c r="A17" s="29" t="s">
        <v>699</v>
      </c>
      <c r="B17" s="29">
        <v>13.6952</v>
      </c>
      <c r="C17" s="17">
        <f t="shared" si="0"/>
        <v>0.62816255389413811</v>
      </c>
      <c r="D17" s="2">
        <v>-465</v>
      </c>
      <c r="E17" s="2" t="s">
        <v>330</v>
      </c>
      <c r="F17" s="39" t="s">
        <v>1994</v>
      </c>
      <c r="G17" s="29" t="s">
        <v>2461</v>
      </c>
      <c r="J17" s="60" t="s">
        <v>700</v>
      </c>
      <c r="K17" s="31" t="s">
        <v>701</v>
      </c>
      <c r="L17" s="29">
        <v>3.9999999999999999E-28</v>
      </c>
      <c r="M17" s="68" t="s">
        <v>702</v>
      </c>
    </row>
    <row r="18" spans="1:13" ht="16.5" customHeight="1">
      <c r="A18" s="29" t="s">
        <v>703</v>
      </c>
      <c r="B18" s="29">
        <v>8.7395899999999997</v>
      </c>
      <c r="C18" s="17">
        <f t="shared" si="0"/>
        <v>0.40086184753692322</v>
      </c>
      <c r="D18" s="2">
        <v>-443</v>
      </c>
      <c r="E18" s="2">
        <v>-112</v>
      </c>
      <c r="F18" s="39" t="s">
        <v>1995</v>
      </c>
      <c r="J18" s="30" t="s">
        <v>704</v>
      </c>
      <c r="K18" s="31" t="s">
        <v>705</v>
      </c>
      <c r="L18" s="29" t="s">
        <v>284</v>
      </c>
    </row>
    <row r="19" spans="1:13" ht="16.5" customHeight="1">
      <c r="A19" s="29" t="s">
        <v>706</v>
      </c>
      <c r="B19" s="29">
        <v>10.116199999999999</v>
      </c>
      <c r="C19" s="17">
        <f t="shared" si="0"/>
        <v>0.46400330244931653</v>
      </c>
      <c r="D19" s="2">
        <v>-271</v>
      </c>
      <c r="E19" s="2">
        <v>-457</v>
      </c>
      <c r="F19" s="39" t="s">
        <v>1996</v>
      </c>
      <c r="J19" s="60" t="s">
        <v>707</v>
      </c>
      <c r="K19" s="31" t="s">
        <v>708</v>
      </c>
      <c r="L19" s="29">
        <v>6.0000000000000003E-55</v>
      </c>
    </row>
    <row r="20" spans="1:13" ht="16.5" customHeight="1">
      <c r="A20" s="29" t="s">
        <v>709</v>
      </c>
      <c r="B20" s="29">
        <v>8.9638200000000001</v>
      </c>
      <c r="C20" s="17">
        <f t="shared" si="0"/>
        <v>0.41114668379047797</v>
      </c>
      <c r="D20" s="2">
        <v>-346</v>
      </c>
      <c r="E20" s="2">
        <v>-464</v>
      </c>
      <c r="F20" s="39" t="s">
        <v>1997</v>
      </c>
      <c r="J20" s="60" t="s">
        <v>710</v>
      </c>
      <c r="K20" s="31" t="s">
        <v>711</v>
      </c>
      <c r="L20" s="29" t="s">
        <v>284</v>
      </c>
    </row>
    <row r="21" spans="1:13" ht="16.5" customHeight="1">
      <c r="A21" s="29" t="s">
        <v>712</v>
      </c>
      <c r="B21" s="29">
        <v>10.3268</v>
      </c>
      <c r="C21" s="17">
        <f t="shared" si="0"/>
        <v>0.47366296670030278</v>
      </c>
      <c r="D21" s="2">
        <v>-204</v>
      </c>
      <c r="E21" s="2">
        <v>-128</v>
      </c>
      <c r="F21" s="39" t="s">
        <v>1998</v>
      </c>
      <c r="J21" s="60" t="s">
        <v>713</v>
      </c>
      <c r="K21" s="31" t="s">
        <v>714</v>
      </c>
      <c r="L21" s="29">
        <v>4.0000000000000003E-30</v>
      </c>
      <c r="M21" s="27" t="s">
        <v>715</v>
      </c>
    </row>
    <row r="22" spans="1:13" s="15" customFormat="1" ht="16.5" customHeight="1">
      <c r="A22" s="22"/>
      <c r="B22" s="22"/>
      <c r="C22" s="22"/>
      <c r="D22" s="23"/>
      <c r="E22" s="23"/>
      <c r="F22" s="40"/>
      <c r="G22" s="22"/>
      <c r="H22" s="22"/>
      <c r="I22" s="22"/>
      <c r="J22" s="66"/>
      <c r="K22" s="24" t="s">
        <v>1785</v>
      </c>
      <c r="L22" s="22"/>
    </row>
    <row r="23" spans="1:13" ht="16.5" customHeight="1">
      <c r="A23" s="29" t="s">
        <v>716</v>
      </c>
      <c r="B23" s="29">
        <v>9.7317599999999995</v>
      </c>
      <c r="C23" s="17">
        <f t="shared" ref="C23:C30" si="1">B23 / 21.802</f>
        <v>0.44637005779286304</v>
      </c>
      <c r="D23" s="2">
        <v>-191</v>
      </c>
      <c r="E23" s="2">
        <v>-1352</v>
      </c>
      <c r="F23" s="39" t="s">
        <v>1999</v>
      </c>
      <c r="J23" s="60" t="s">
        <v>717</v>
      </c>
      <c r="K23" s="31" t="s">
        <v>718</v>
      </c>
      <c r="L23" s="29" t="s">
        <v>284</v>
      </c>
    </row>
    <row r="24" spans="1:13" ht="16.5" customHeight="1">
      <c r="A24" s="29" t="s">
        <v>720</v>
      </c>
      <c r="B24" s="29">
        <v>8.44895</v>
      </c>
      <c r="C24" s="17">
        <f t="shared" si="1"/>
        <v>0.38753096046234292</v>
      </c>
      <c r="D24" s="2">
        <v>-387</v>
      </c>
      <c r="E24" s="2" t="s">
        <v>330</v>
      </c>
      <c r="F24" s="39" t="s">
        <v>2000</v>
      </c>
      <c r="H24" s="29" t="s">
        <v>2382</v>
      </c>
      <c r="I24" s="29" t="s">
        <v>719</v>
      </c>
      <c r="J24" s="30" t="s">
        <v>721</v>
      </c>
      <c r="K24" s="27" t="s">
        <v>722</v>
      </c>
      <c r="L24" s="29">
        <v>2.0000000000000001E-10</v>
      </c>
      <c r="M24" s="59" t="s">
        <v>723</v>
      </c>
    </row>
    <row r="25" spans="1:13" ht="16.5" customHeight="1">
      <c r="A25" s="29" t="s">
        <v>724</v>
      </c>
      <c r="B25" s="29">
        <v>11.374499999999999</v>
      </c>
      <c r="C25" s="17">
        <f t="shared" si="1"/>
        <v>0.52171819099165218</v>
      </c>
      <c r="D25" s="2">
        <v>-181</v>
      </c>
      <c r="E25" s="2">
        <v>-195</v>
      </c>
      <c r="F25" s="39" t="s">
        <v>2001</v>
      </c>
      <c r="J25" s="60" t="s">
        <v>725</v>
      </c>
      <c r="K25" s="31" t="s">
        <v>726</v>
      </c>
      <c r="L25" s="29">
        <v>2E-52</v>
      </c>
    </row>
    <row r="26" spans="1:13" ht="16.5" customHeight="1">
      <c r="A26" s="29" t="s">
        <v>727</v>
      </c>
      <c r="B26" s="29">
        <v>9.5447699999999998</v>
      </c>
      <c r="C26" s="17">
        <f t="shared" si="1"/>
        <v>0.43779332171360424</v>
      </c>
      <c r="D26" s="2">
        <v>-323</v>
      </c>
      <c r="E26" s="2">
        <v>-326</v>
      </c>
      <c r="F26" s="39" t="s">
        <v>2002</v>
      </c>
      <c r="H26" s="29" t="s">
        <v>313</v>
      </c>
      <c r="I26" s="29">
        <v>28.1</v>
      </c>
      <c r="J26" s="60" t="s">
        <v>728</v>
      </c>
      <c r="K26" s="31" t="s">
        <v>729</v>
      </c>
      <c r="L26" s="29" t="s">
        <v>284</v>
      </c>
    </row>
    <row r="27" spans="1:13" ht="16.5" customHeight="1">
      <c r="A27" s="29" t="s">
        <v>730</v>
      </c>
      <c r="B27" s="29">
        <v>10.0693</v>
      </c>
      <c r="C27" s="17">
        <f t="shared" si="1"/>
        <v>0.46185212365837996</v>
      </c>
      <c r="D27" s="2">
        <v>-210</v>
      </c>
      <c r="E27" s="2">
        <v>-1117</v>
      </c>
      <c r="F27" s="39" t="s">
        <v>2003</v>
      </c>
      <c r="J27" s="60" t="s">
        <v>731</v>
      </c>
      <c r="K27" s="31" t="s">
        <v>732</v>
      </c>
      <c r="L27" s="29">
        <v>7.9999999999999994E-39</v>
      </c>
      <c r="M27" s="59" t="s">
        <v>733</v>
      </c>
    </row>
    <row r="28" spans="1:13" ht="16.5" customHeight="1">
      <c r="A28" s="29" t="s">
        <v>734</v>
      </c>
      <c r="B28" s="29">
        <v>10.1546</v>
      </c>
      <c r="C28" s="17">
        <f t="shared" si="1"/>
        <v>0.46576460875149073</v>
      </c>
      <c r="D28" s="2">
        <v>-342</v>
      </c>
      <c r="E28" s="2" t="s">
        <v>330</v>
      </c>
      <c r="F28" s="39" t="s">
        <v>2004</v>
      </c>
      <c r="J28" s="60" t="s">
        <v>735</v>
      </c>
      <c r="K28" s="31" t="s">
        <v>736</v>
      </c>
      <c r="L28" s="29">
        <v>3E-57</v>
      </c>
    </row>
    <row r="29" spans="1:13" ht="16.5" customHeight="1">
      <c r="A29" s="29" t="s">
        <v>737</v>
      </c>
      <c r="B29" s="29">
        <v>9.6215799999999998</v>
      </c>
      <c r="C29" s="17">
        <f t="shared" si="1"/>
        <v>0.44131639299146869</v>
      </c>
      <c r="D29" s="2">
        <v>-181</v>
      </c>
      <c r="E29" s="2">
        <v>-723</v>
      </c>
      <c r="F29" s="39" t="s">
        <v>2005</v>
      </c>
      <c r="J29" s="60" t="s">
        <v>738</v>
      </c>
      <c r="K29" s="31" t="s">
        <v>739</v>
      </c>
      <c r="L29" s="29">
        <v>7.0000000000000003E-142</v>
      </c>
    </row>
    <row r="30" spans="1:13" ht="16.5" customHeight="1">
      <c r="A30" s="29" t="s">
        <v>741</v>
      </c>
      <c r="B30" s="29">
        <v>10.882099999999999</v>
      </c>
      <c r="C30" s="17">
        <f t="shared" si="1"/>
        <v>0.49913310705439867</v>
      </c>
      <c r="D30" s="2">
        <v>-298</v>
      </c>
      <c r="E30" s="2">
        <v>-135</v>
      </c>
      <c r="F30" s="39" t="s">
        <v>2006</v>
      </c>
      <c r="H30" s="29" t="s">
        <v>322</v>
      </c>
      <c r="I30" s="29" t="s">
        <v>740</v>
      </c>
      <c r="J30" s="60" t="s">
        <v>742</v>
      </c>
      <c r="K30" s="31" t="s">
        <v>743</v>
      </c>
      <c r="L30" s="29" t="s">
        <v>284</v>
      </c>
    </row>
    <row r="31" spans="1:13" s="15" customFormat="1" ht="16.5" customHeight="1">
      <c r="A31" s="22"/>
      <c r="B31" s="22"/>
      <c r="C31" s="22"/>
      <c r="D31" s="23"/>
      <c r="E31" s="23"/>
      <c r="F31" s="40"/>
      <c r="G31" s="22"/>
      <c r="H31" s="22"/>
      <c r="I31" s="22"/>
      <c r="J31" s="66"/>
      <c r="K31" s="14" t="s">
        <v>280</v>
      </c>
      <c r="L31" s="22"/>
    </row>
    <row r="32" spans="1:13" ht="16.5" customHeight="1">
      <c r="A32" s="29" t="s">
        <v>744</v>
      </c>
      <c r="B32" s="29">
        <v>8.6486400000000003</v>
      </c>
      <c r="C32" s="17">
        <f>B32 / 21.802</f>
        <v>0.39669021190716452</v>
      </c>
      <c r="D32" s="2">
        <v>-441</v>
      </c>
      <c r="E32" s="2">
        <v>-184</v>
      </c>
      <c r="F32" s="39" t="s">
        <v>2007</v>
      </c>
      <c r="J32" s="30" t="s">
        <v>745</v>
      </c>
      <c r="K32" s="27" t="s">
        <v>746</v>
      </c>
      <c r="L32" s="29" t="s">
        <v>284</v>
      </c>
    </row>
    <row r="33" spans="1:13" ht="16.5" customHeight="1">
      <c r="A33" s="29" t="s">
        <v>747</v>
      </c>
      <c r="B33" s="29">
        <v>11.590199999999999</v>
      </c>
      <c r="C33" s="17">
        <f>B33 / 21.802</f>
        <v>0.53161177873589582</v>
      </c>
      <c r="D33" s="2">
        <v>-436</v>
      </c>
      <c r="E33" s="2">
        <v>-108</v>
      </c>
      <c r="F33" s="39" t="s">
        <v>2008</v>
      </c>
      <c r="H33" s="29" t="s">
        <v>2382</v>
      </c>
      <c r="I33" s="29">
        <v>3.2</v>
      </c>
      <c r="J33" s="60" t="s">
        <v>748</v>
      </c>
      <c r="K33" s="31" t="s">
        <v>749</v>
      </c>
      <c r="L33" s="29">
        <v>5E-91</v>
      </c>
    </row>
    <row r="34" spans="1:13" ht="16.5" customHeight="1">
      <c r="A34" s="29" t="s">
        <v>750</v>
      </c>
      <c r="B34" s="29">
        <v>9.9045900000000007</v>
      </c>
      <c r="C34" s="17">
        <f>B34 / 21.802</f>
        <v>0.45429731217319513</v>
      </c>
      <c r="D34" s="2">
        <v>-262</v>
      </c>
      <c r="E34" s="2">
        <v>-406</v>
      </c>
      <c r="F34" s="39" t="s">
        <v>2009</v>
      </c>
      <c r="J34" s="60" t="s">
        <v>751</v>
      </c>
      <c r="K34" s="31" t="s">
        <v>752</v>
      </c>
      <c r="L34" s="29" t="s">
        <v>753</v>
      </c>
      <c r="M34" s="20"/>
    </row>
    <row r="35" spans="1:13" s="15" customFormat="1" ht="16.5" customHeight="1">
      <c r="A35" s="22"/>
      <c r="B35" s="22"/>
      <c r="C35" s="22"/>
      <c r="D35" s="23"/>
      <c r="E35" s="23"/>
      <c r="F35" s="40"/>
      <c r="G35" s="22"/>
      <c r="H35" s="22"/>
      <c r="I35" s="22"/>
      <c r="J35" s="66"/>
      <c r="K35" s="24" t="s">
        <v>1786</v>
      </c>
      <c r="L35" s="22"/>
      <c r="M35" s="40"/>
    </row>
    <row r="36" spans="1:13" ht="16.5" customHeight="1">
      <c r="A36" s="16" t="s">
        <v>33</v>
      </c>
      <c r="B36" s="29">
        <v>9.6280699999999992</v>
      </c>
      <c r="C36" s="17">
        <f t="shared" ref="C36:C46" si="2">B36 / 21.802</f>
        <v>0.4416140721034767</v>
      </c>
      <c r="D36" s="2">
        <v>-261</v>
      </c>
      <c r="E36" s="2">
        <v>-235</v>
      </c>
      <c r="F36" s="39" t="s">
        <v>2010</v>
      </c>
      <c r="G36" s="16" t="s">
        <v>2379</v>
      </c>
      <c r="H36" s="16" t="s">
        <v>2384</v>
      </c>
      <c r="I36" s="16">
        <v>10.4</v>
      </c>
      <c r="J36" s="16" t="s">
        <v>227</v>
      </c>
      <c r="K36" s="9" t="s">
        <v>226</v>
      </c>
      <c r="L36" s="16">
        <v>2.0000000000000001E-53</v>
      </c>
      <c r="M36" s="26" t="s">
        <v>304</v>
      </c>
    </row>
    <row r="37" spans="1:13" ht="16.5" customHeight="1">
      <c r="A37" s="16" t="s">
        <v>66</v>
      </c>
      <c r="B37" s="29">
        <v>8.6973699999999994</v>
      </c>
      <c r="C37" s="17">
        <f t="shared" si="2"/>
        <v>0.39892532795156405</v>
      </c>
      <c r="D37" s="2">
        <v>-29</v>
      </c>
      <c r="E37" s="2">
        <v>-306</v>
      </c>
      <c r="F37" s="39" t="s">
        <v>2011</v>
      </c>
      <c r="G37" s="29" t="s">
        <v>2379</v>
      </c>
      <c r="H37" s="29" t="s">
        <v>2382</v>
      </c>
      <c r="I37" s="29">
        <v>5.8</v>
      </c>
      <c r="J37" s="16" t="s">
        <v>165</v>
      </c>
      <c r="K37" s="9" t="s">
        <v>166</v>
      </c>
      <c r="L37" s="16">
        <v>3E-158</v>
      </c>
      <c r="M37" s="9" t="s">
        <v>754</v>
      </c>
    </row>
    <row r="38" spans="1:13" ht="16.5" customHeight="1">
      <c r="A38" s="45" t="s">
        <v>461</v>
      </c>
      <c r="B38" s="29">
        <v>8.6237200000000005</v>
      </c>
      <c r="C38" s="17">
        <f t="shared" si="2"/>
        <v>0.39554719750481609</v>
      </c>
      <c r="D38" s="2">
        <v>-131</v>
      </c>
      <c r="E38" s="2">
        <v>-203</v>
      </c>
      <c r="F38" s="39" t="s">
        <v>2012</v>
      </c>
      <c r="G38" s="29" t="s">
        <v>2377</v>
      </c>
      <c r="J38" s="45" t="s">
        <v>462</v>
      </c>
      <c r="K38" s="37" t="s">
        <v>463</v>
      </c>
      <c r="L38" s="45">
        <v>6.9999999999999996E-168</v>
      </c>
      <c r="M38" s="59" t="s">
        <v>464</v>
      </c>
    </row>
    <row r="39" spans="1:13" ht="16.5" customHeight="1">
      <c r="A39" s="29" t="s">
        <v>755</v>
      </c>
      <c r="B39" s="29">
        <v>8.5945999999999998</v>
      </c>
      <c r="C39" s="17">
        <f t="shared" si="2"/>
        <v>0.39421154022566735</v>
      </c>
      <c r="D39" s="2">
        <v>-264</v>
      </c>
      <c r="E39" s="2">
        <v>-422</v>
      </c>
      <c r="F39" s="39" t="s">
        <v>2013</v>
      </c>
      <c r="J39" s="30" t="s">
        <v>756</v>
      </c>
      <c r="K39" s="27" t="s">
        <v>757</v>
      </c>
      <c r="L39" s="29">
        <v>9.9999999999999995E-113</v>
      </c>
    </row>
    <row r="40" spans="1:13" ht="16.5" customHeight="1">
      <c r="A40" s="29" t="s">
        <v>758</v>
      </c>
      <c r="B40" s="29">
        <v>8.9346300000000003</v>
      </c>
      <c r="C40" s="17">
        <f t="shared" si="2"/>
        <v>0.40980781579671594</v>
      </c>
      <c r="D40" s="2">
        <v>-440</v>
      </c>
      <c r="E40" s="2" t="s">
        <v>330</v>
      </c>
      <c r="F40" s="39" t="s">
        <v>2014</v>
      </c>
      <c r="J40" s="30" t="s">
        <v>759</v>
      </c>
      <c r="K40" s="31" t="s">
        <v>760</v>
      </c>
      <c r="L40" s="29" t="s">
        <v>284</v>
      </c>
    </row>
    <row r="41" spans="1:13" ht="16.5" customHeight="1">
      <c r="A41" s="29" t="s">
        <v>761</v>
      </c>
      <c r="B41" s="29">
        <v>8.9169900000000002</v>
      </c>
      <c r="C41" s="17">
        <f t="shared" si="2"/>
        <v>0.40899871571415469</v>
      </c>
      <c r="D41" s="2">
        <v>-434</v>
      </c>
      <c r="E41" s="2">
        <v>-1128</v>
      </c>
      <c r="F41" s="39" t="s">
        <v>2015</v>
      </c>
      <c r="G41" s="29" t="s">
        <v>2375</v>
      </c>
      <c r="J41" s="30" t="s">
        <v>762</v>
      </c>
      <c r="K41" s="31" t="s">
        <v>763</v>
      </c>
      <c r="L41" s="29">
        <v>3.0000000000000001E-93</v>
      </c>
      <c r="M41" s="9" t="s">
        <v>301</v>
      </c>
    </row>
    <row r="42" spans="1:13" ht="16.5" customHeight="1">
      <c r="A42" s="29" t="s">
        <v>764</v>
      </c>
      <c r="B42" s="29">
        <v>9.15977</v>
      </c>
      <c r="C42" s="17">
        <f t="shared" si="2"/>
        <v>0.420134391340244</v>
      </c>
      <c r="D42" s="2">
        <v>-212</v>
      </c>
      <c r="E42" s="2">
        <v>-185</v>
      </c>
      <c r="F42" s="39" t="s">
        <v>2016</v>
      </c>
      <c r="G42" s="29" t="s">
        <v>2433</v>
      </c>
      <c r="H42" s="69"/>
      <c r="I42" s="69"/>
      <c r="J42" s="60" t="s">
        <v>765</v>
      </c>
      <c r="K42" s="31" t="s">
        <v>276</v>
      </c>
      <c r="L42" s="29">
        <v>1E-61</v>
      </c>
      <c r="M42" s="27" t="s">
        <v>300</v>
      </c>
    </row>
    <row r="43" spans="1:13" ht="16.5" customHeight="1">
      <c r="A43" s="29" t="s">
        <v>766</v>
      </c>
      <c r="B43" s="29">
        <v>9.1828500000000002</v>
      </c>
      <c r="C43" s="17">
        <f t="shared" si="2"/>
        <v>0.42119300981561325</v>
      </c>
      <c r="D43" s="2">
        <v>-274</v>
      </c>
      <c r="E43" s="2">
        <v>-279</v>
      </c>
      <c r="F43" s="39" t="s">
        <v>2017</v>
      </c>
      <c r="J43" s="60" t="s">
        <v>767</v>
      </c>
      <c r="K43" s="31" t="s">
        <v>768</v>
      </c>
      <c r="L43" s="29">
        <v>6.0000000000000006E-39</v>
      </c>
    </row>
    <row r="44" spans="1:13" ht="16.5" customHeight="1">
      <c r="A44" s="29" t="s">
        <v>769</v>
      </c>
      <c r="B44" s="29">
        <v>8.9783200000000001</v>
      </c>
      <c r="C44" s="17">
        <f t="shared" si="2"/>
        <v>0.41181176038895517</v>
      </c>
      <c r="D44" s="2">
        <v>-331</v>
      </c>
      <c r="E44" s="2">
        <v>-218</v>
      </c>
      <c r="F44" s="39" t="s">
        <v>2018</v>
      </c>
      <c r="J44" s="60" t="s">
        <v>770</v>
      </c>
      <c r="K44" s="31" t="s">
        <v>771</v>
      </c>
      <c r="L44" s="29">
        <v>1.0000000000000001E-68</v>
      </c>
      <c r="M44" s="27" t="s">
        <v>772</v>
      </c>
    </row>
    <row r="45" spans="1:13" ht="16.5" customHeight="1">
      <c r="A45" s="29" t="s">
        <v>773</v>
      </c>
      <c r="B45" s="29">
        <v>8.6279800000000009</v>
      </c>
      <c r="C45" s="17">
        <f t="shared" si="2"/>
        <v>0.39574259242271353</v>
      </c>
      <c r="D45" s="2">
        <v>-74</v>
      </c>
      <c r="E45" s="2">
        <v>-463</v>
      </c>
      <c r="F45" s="39" t="s">
        <v>2019</v>
      </c>
      <c r="J45" s="30" t="s">
        <v>774</v>
      </c>
      <c r="K45" s="31" t="s">
        <v>775</v>
      </c>
      <c r="L45" s="29">
        <v>2.9999999999999998E-137</v>
      </c>
      <c r="M45" s="27" t="s">
        <v>399</v>
      </c>
    </row>
    <row r="46" spans="1:13" ht="16.5" customHeight="1">
      <c r="A46" s="29" t="s">
        <v>776</v>
      </c>
      <c r="B46" s="29">
        <v>10.6533</v>
      </c>
      <c r="C46" s="17">
        <f t="shared" si="2"/>
        <v>0.4886386570039446</v>
      </c>
      <c r="D46" s="2">
        <v>-172</v>
      </c>
      <c r="E46" s="2">
        <v>-491</v>
      </c>
      <c r="F46" s="39" t="s">
        <v>2020</v>
      </c>
      <c r="J46" s="60" t="s">
        <v>777</v>
      </c>
      <c r="K46" s="31" t="s">
        <v>775</v>
      </c>
      <c r="L46" s="29">
        <v>1.9999999999999999E-102</v>
      </c>
      <c r="M46" s="27" t="s">
        <v>399</v>
      </c>
    </row>
    <row r="47" spans="1:13" s="15" customFormat="1" ht="16.5" customHeight="1">
      <c r="A47" s="22"/>
      <c r="B47" s="22"/>
      <c r="C47" s="22"/>
      <c r="D47" s="23"/>
      <c r="E47" s="23"/>
      <c r="F47" s="40"/>
      <c r="G47" s="22"/>
      <c r="H47" s="22"/>
      <c r="I47" s="22"/>
      <c r="J47" s="66"/>
      <c r="K47" s="14" t="s">
        <v>120</v>
      </c>
      <c r="L47" s="22"/>
    </row>
    <row r="48" spans="1:13" ht="16.5" customHeight="1">
      <c r="A48" s="45" t="s">
        <v>478</v>
      </c>
      <c r="B48" s="29">
        <v>9.2426399999999997</v>
      </c>
      <c r="C48" s="17">
        <f t="shared" ref="C48:C54" si="3">B48 / 21.802</f>
        <v>0.42393541876892027</v>
      </c>
      <c r="D48" s="2">
        <v>-249</v>
      </c>
      <c r="E48" s="2" t="s">
        <v>330</v>
      </c>
      <c r="F48" s="39" t="s">
        <v>1896</v>
      </c>
      <c r="G48" s="29" t="s">
        <v>2377</v>
      </c>
      <c r="J48" s="45" t="s">
        <v>479</v>
      </c>
      <c r="K48" s="37" t="s">
        <v>480</v>
      </c>
      <c r="L48" s="45">
        <v>4.9999999999999998E-39</v>
      </c>
    </row>
    <row r="49" spans="1:13" ht="16.5" customHeight="1">
      <c r="A49" s="29" t="s">
        <v>778</v>
      </c>
      <c r="B49" s="29">
        <v>8.4942799999999998</v>
      </c>
      <c r="C49" s="17">
        <f t="shared" si="3"/>
        <v>0.38961012751123753</v>
      </c>
      <c r="D49" s="2">
        <v>-340</v>
      </c>
      <c r="E49" s="2">
        <v>-699</v>
      </c>
      <c r="F49" s="39" t="s">
        <v>2021</v>
      </c>
      <c r="J49" s="30" t="s">
        <v>779</v>
      </c>
      <c r="K49" s="31" t="s">
        <v>780</v>
      </c>
      <c r="L49" s="29">
        <v>3.0000000000000003E-101</v>
      </c>
    </row>
    <row r="50" spans="1:13" ht="16.5" customHeight="1">
      <c r="A50" s="29" t="s">
        <v>781</v>
      </c>
      <c r="B50" s="29">
        <v>9.4633500000000002</v>
      </c>
      <c r="C50" s="17">
        <f t="shared" si="3"/>
        <v>0.4340588019447757</v>
      </c>
      <c r="D50" s="2">
        <v>-423</v>
      </c>
      <c r="E50" s="2" t="s">
        <v>330</v>
      </c>
      <c r="F50" s="39" t="s">
        <v>2022</v>
      </c>
      <c r="J50" s="60" t="s">
        <v>782</v>
      </c>
      <c r="K50" s="31" t="s">
        <v>783</v>
      </c>
      <c r="L50" s="29">
        <v>4.9999999999999996E-35</v>
      </c>
    </row>
    <row r="51" spans="1:13" ht="16.5" customHeight="1">
      <c r="A51" s="29" t="s">
        <v>784</v>
      </c>
      <c r="B51" s="29">
        <v>9.2271400000000003</v>
      </c>
      <c r="C51" s="17">
        <f t="shared" si="3"/>
        <v>0.42322447481882397</v>
      </c>
      <c r="D51" s="2">
        <v>-94</v>
      </c>
      <c r="E51" s="2">
        <v>-744</v>
      </c>
      <c r="F51" s="39" t="s">
        <v>2023</v>
      </c>
      <c r="J51" s="60" t="s">
        <v>785</v>
      </c>
      <c r="K51" s="31" t="s">
        <v>786</v>
      </c>
      <c r="L51" s="29">
        <v>8.9999999999999998E-74</v>
      </c>
      <c r="M51" s="27" t="s">
        <v>787</v>
      </c>
    </row>
    <row r="52" spans="1:13" ht="16.5" customHeight="1">
      <c r="A52" s="29" t="s">
        <v>788</v>
      </c>
      <c r="B52" s="29">
        <v>8.5004000000000008</v>
      </c>
      <c r="C52" s="17">
        <f t="shared" si="3"/>
        <v>0.38989083570314653</v>
      </c>
      <c r="D52" s="2">
        <v>-108</v>
      </c>
      <c r="E52" s="2">
        <v>-882</v>
      </c>
      <c r="F52" s="39" t="s">
        <v>2024</v>
      </c>
      <c r="J52" s="30" t="s">
        <v>789</v>
      </c>
      <c r="K52" s="27" t="s">
        <v>790</v>
      </c>
      <c r="L52" s="29">
        <v>4.0000000000000001E-13</v>
      </c>
    </row>
    <row r="53" spans="1:13" ht="16.5" customHeight="1">
      <c r="A53" s="45" t="s">
        <v>468</v>
      </c>
      <c r="B53" s="29">
        <v>8.5671800000000005</v>
      </c>
      <c r="C53" s="17">
        <f t="shared" si="3"/>
        <v>0.39295385744427119</v>
      </c>
      <c r="D53" s="2">
        <v>-225</v>
      </c>
      <c r="E53" s="2">
        <v>-171</v>
      </c>
      <c r="F53" s="39" t="s">
        <v>2025</v>
      </c>
      <c r="G53" s="45" t="s">
        <v>2380</v>
      </c>
      <c r="H53" s="45"/>
      <c r="I53" s="45"/>
      <c r="J53" s="45" t="s">
        <v>469</v>
      </c>
      <c r="K53" s="37" t="s">
        <v>470</v>
      </c>
      <c r="L53" s="45">
        <v>6.0000000000000003E-55</v>
      </c>
      <c r="M53" s="37" t="s">
        <v>471</v>
      </c>
    </row>
    <row r="54" spans="1:13" ht="16.5" customHeight="1">
      <c r="A54" s="29" t="s">
        <v>791</v>
      </c>
      <c r="B54" s="29">
        <v>9.2455999999999996</v>
      </c>
      <c r="C54" s="17">
        <f t="shared" si="3"/>
        <v>0.42407118612971284</v>
      </c>
      <c r="D54" s="2">
        <v>-62</v>
      </c>
      <c r="E54" s="2">
        <v>-124</v>
      </c>
      <c r="F54" s="39" t="s">
        <v>2026</v>
      </c>
      <c r="J54" s="60" t="s">
        <v>792</v>
      </c>
      <c r="K54" s="31" t="s">
        <v>793</v>
      </c>
      <c r="L54" s="29" t="s">
        <v>284</v>
      </c>
      <c r="M54" s="27" t="s">
        <v>794</v>
      </c>
    </row>
    <row r="55" spans="1:13" s="15" customFormat="1" ht="16.5" customHeight="1">
      <c r="A55" s="22"/>
      <c r="B55" s="22"/>
      <c r="C55" s="22"/>
      <c r="D55" s="23"/>
      <c r="E55" s="23"/>
      <c r="F55" s="40"/>
      <c r="G55" s="22"/>
      <c r="H55" s="22"/>
      <c r="I55" s="22"/>
      <c r="J55" s="66"/>
      <c r="K55" s="13" t="s">
        <v>139</v>
      </c>
      <c r="L55" s="22"/>
    </row>
    <row r="56" spans="1:13" ht="16.5" customHeight="1">
      <c r="A56" s="29" t="s">
        <v>795</v>
      </c>
      <c r="B56" s="29">
        <v>8.8189799999999998</v>
      </c>
      <c r="C56" s="17">
        <f>B56 / 21.802</f>
        <v>0.40450325658196495</v>
      </c>
      <c r="D56" s="2">
        <v>-343</v>
      </c>
      <c r="E56" s="2">
        <v>-933</v>
      </c>
      <c r="F56" s="39" t="s">
        <v>2027</v>
      </c>
      <c r="J56" s="30" t="s">
        <v>796</v>
      </c>
      <c r="K56" s="31" t="s">
        <v>797</v>
      </c>
      <c r="L56" s="29">
        <v>1.9999999999999999E-147</v>
      </c>
      <c r="M56" s="56" t="s">
        <v>798</v>
      </c>
    </row>
    <row r="57" spans="1:13" ht="16.5" customHeight="1">
      <c r="A57" s="29" t="s">
        <v>799</v>
      </c>
      <c r="B57" s="29">
        <v>9.6015700000000006</v>
      </c>
      <c r="C57" s="17">
        <f>B57 / 21.802</f>
        <v>0.44039858728557019</v>
      </c>
      <c r="D57" s="2">
        <v>-425</v>
      </c>
      <c r="E57" s="2">
        <v>-119</v>
      </c>
      <c r="F57" s="39" t="s">
        <v>2028</v>
      </c>
      <c r="H57" s="29" t="s">
        <v>326</v>
      </c>
      <c r="I57" s="29">
        <v>3.4</v>
      </c>
      <c r="J57" s="60" t="s">
        <v>800</v>
      </c>
      <c r="K57" s="31" t="s">
        <v>801</v>
      </c>
      <c r="L57" s="29">
        <v>6.0000000000000003E-151</v>
      </c>
    </row>
    <row r="58" spans="1:13" ht="16.5" customHeight="1">
      <c r="A58" s="29" t="s">
        <v>802</v>
      </c>
      <c r="B58" s="29">
        <v>10.238300000000001</v>
      </c>
      <c r="C58" s="17">
        <f>B58 / 21.802</f>
        <v>0.46960370608201085</v>
      </c>
      <c r="D58" s="2">
        <v>-98</v>
      </c>
      <c r="E58" s="2" t="s">
        <v>330</v>
      </c>
      <c r="F58" s="39" t="s">
        <v>2029</v>
      </c>
      <c r="J58" s="60" t="s">
        <v>803</v>
      </c>
      <c r="K58" s="31" t="s">
        <v>512</v>
      </c>
      <c r="L58" s="29">
        <v>1.9999999999999999E-148</v>
      </c>
    </row>
    <row r="59" spans="1:13" s="15" customFormat="1" ht="16.5" customHeight="1">
      <c r="A59" s="22"/>
      <c r="B59" s="22"/>
      <c r="C59" s="22"/>
      <c r="D59" s="23"/>
      <c r="E59" s="23"/>
      <c r="F59" s="40"/>
      <c r="G59" s="22"/>
      <c r="H59" s="22"/>
      <c r="I59" s="22"/>
      <c r="J59" s="66"/>
      <c r="K59" s="14" t="s">
        <v>808</v>
      </c>
      <c r="L59" s="22"/>
    </row>
    <row r="60" spans="1:13" ht="16.5" customHeight="1">
      <c r="A60" s="29" t="s">
        <v>805</v>
      </c>
      <c r="B60" s="29">
        <v>9.4120200000000001</v>
      </c>
      <c r="C60" s="17">
        <f>B60 / 21.802</f>
        <v>0.43170443078616644</v>
      </c>
      <c r="D60" s="2">
        <v>-486</v>
      </c>
      <c r="E60" s="2" t="s">
        <v>330</v>
      </c>
      <c r="F60" s="39" t="s">
        <v>2030</v>
      </c>
      <c r="H60" s="29" t="s">
        <v>2382</v>
      </c>
      <c r="I60" s="29" t="s">
        <v>804</v>
      </c>
      <c r="J60" s="60" t="s">
        <v>806</v>
      </c>
      <c r="K60" s="31" t="s">
        <v>807</v>
      </c>
      <c r="L60" s="29">
        <v>2.0000000000000001E-122</v>
      </c>
      <c r="M60" s="59" t="s">
        <v>809</v>
      </c>
    </row>
    <row r="61" spans="1:13" s="15" customFormat="1" ht="16.5" customHeight="1">
      <c r="A61" s="22"/>
      <c r="B61" s="22"/>
      <c r="C61" s="22"/>
      <c r="D61" s="23"/>
      <c r="E61" s="23"/>
      <c r="F61" s="40"/>
      <c r="G61" s="22"/>
      <c r="H61" s="22"/>
      <c r="I61" s="22"/>
      <c r="J61" s="66"/>
      <c r="K61" s="13" t="s">
        <v>831</v>
      </c>
      <c r="L61" s="22"/>
      <c r="M61" s="70"/>
    </row>
    <row r="62" spans="1:13" ht="16.5" customHeight="1">
      <c r="A62" s="29" t="s">
        <v>828</v>
      </c>
      <c r="B62" s="29">
        <v>9.3702000000000005</v>
      </c>
      <c r="C62" s="17">
        <f>B62 / 21.802</f>
        <v>0.42978625814145494</v>
      </c>
      <c r="D62" s="2">
        <v>-93</v>
      </c>
      <c r="E62" s="2" t="s">
        <v>330</v>
      </c>
      <c r="F62" s="39" t="s">
        <v>2031</v>
      </c>
      <c r="J62" s="60" t="s">
        <v>829</v>
      </c>
      <c r="K62" s="31" t="s">
        <v>830</v>
      </c>
      <c r="L62" s="29">
        <v>2.9999999999999999E-19</v>
      </c>
      <c r="M62" s="27" t="s">
        <v>832</v>
      </c>
    </row>
    <row r="63" spans="1:13" s="15" customFormat="1" ht="16.5" customHeight="1">
      <c r="A63" s="22"/>
      <c r="B63" s="22"/>
      <c r="C63" s="22"/>
      <c r="D63" s="23"/>
      <c r="E63" s="23"/>
      <c r="F63" s="40"/>
      <c r="G63" s="22"/>
      <c r="H63" s="22"/>
      <c r="I63" s="22"/>
      <c r="J63" s="66"/>
      <c r="K63" s="13" t="s">
        <v>103</v>
      </c>
      <c r="L63" s="22"/>
    </row>
    <row r="64" spans="1:13" ht="16.5" customHeight="1">
      <c r="A64" s="29" t="s">
        <v>810</v>
      </c>
      <c r="B64" s="29">
        <v>10.511900000000001</v>
      </c>
      <c r="C64" s="17">
        <f t="shared" ref="C64:C95" si="4">B64 / 21.802</f>
        <v>0.48215301348500139</v>
      </c>
      <c r="D64" s="2">
        <v>-46</v>
      </c>
      <c r="E64" s="2" t="s">
        <v>330</v>
      </c>
      <c r="F64" s="39" t="s">
        <v>2032</v>
      </c>
      <c r="G64" s="29" t="s">
        <v>2370</v>
      </c>
      <c r="J64" s="60" t="s">
        <v>811</v>
      </c>
      <c r="K64" s="31" t="s">
        <v>812</v>
      </c>
      <c r="L64" s="29" t="s">
        <v>284</v>
      </c>
    </row>
    <row r="65" spans="1:13" ht="16.5" customHeight="1">
      <c r="A65" s="45" t="s">
        <v>553</v>
      </c>
      <c r="B65" s="29">
        <v>10.579000000000001</v>
      </c>
      <c r="C65" s="17">
        <f t="shared" si="4"/>
        <v>0.48523071277864421</v>
      </c>
      <c r="D65" s="2">
        <v>-52</v>
      </c>
      <c r="E65" s="2">
        <v>-138</v>
      </c>
      <c r="F65" s="39" t="s">
        <v>2033</v>
      </c>
      <c r="G65" s="29" t="s">
        <v>2377</v>
      </c>
      <c r="J65" s="45" t="s">
        <v>554</v>
      </c>
      <c r="K65" s="37" t="s">
        <v>555</v>
      </c>
      <c r="L65" s="45">
        <v>6.9999999999999999E-132</v>
      </c>
    </row>
    <row r="66" spans="1:13" ht="16.5" customHeight="1">
      <c r="A66" s="16" t="s">
        <v>95</v>
      </c>
      <c r="B66" s="29">
        <v>8.6481899999999996</v>
      </c>
      <c r="C66" s="17">
        <f t="shared" si="4"/>
        <v>0.39666957159893584</v>
      </c>
      <c r="D66" s="2">
        <v>-500</v>
      </c>
      <c r="E66" s="2" t="s">
        <v>330</v>
      </c>
      <c r="F66" s="39" t="s">
        <v>2034</v>
      </c>
      <c r="G66" s="29" t="s">
        <v>2379</v>
      </c>
      <c r="J66" s="16" t="s">
        <v>104</v>
      </c>
      <c r="K66" s="26" t="s">
        <v>105</v>
      </c>
      <c r="L66" s="16">
        <v>2.0000000000000002E-31</v>
      </c>
    </row>
    <row r="67" spans="1:13" ht="16.5" customHeight="1">
      <c r="A67" s="16" t="s">
        <v>8</v>
      </c>
      <c r="B67" s="29">
        <v>8.9209099999999992</v>
      </c>
      <c r="C67" s="17">
        <f t="shared" si="4"/>
        <v>0.40917851573250158</v>
      </c>
      <c r="D67" s="2">
        <v>-152</v>
      </c>
      <c r="E67" s="2">
        <v>-1342</v>
      </c>
      <c r="F67" s="39" t="s">
        <v>2035</v>
      </c>
      <c r="G67" s="29" t="s">
        <v>2379</v>
      </c>
      <c r="J67" s="16" t="s">
        <v>258</v>
      </c>
      <c r="K67" s="9" t="s">
        <v>155</v>
      </c>
      <c r="L67" s="16">
        <v>3E-79</v>
      </c>
    </row>
    <row r="68" spans="1:13" ht="16.5" customHeight="1">
      <c r="A68" s="16" t="s">
        <v>14</v>
      </c>
      <c r="B68" s="29">
        <v>8.6761400000000002</v>
      </c>
      <c r="C68" s="17">
        <f t="shared" si="4"/>
        <v>0.39795156407669025</v>
      </c>
      <c r="D68" s="2">
        <v>-62</v>
      </c>
      <c r="E68" s="2" t="s">
        <v>330</v>
      </c>
      <c r="F68" s="39" t="s">
        <v>2036</v>
      </c>
      <c r="G68" s="16" t="s">
        <v>2379</v>
      </c>
      <c r="H68" s="16" t="s">
        <v>313</v>
      </c>
      <c r="I68" s="16">
        <v>3.3</v>
      </c>
      <c r="J68" s="16" t="s">
        <v>245</v>
      </c>
      <c r="K68" s="9" t="s">
        <v>105</v>
      </c>
      <c r="L68" s="16">
        <v>2.9999999999999998E-14</v>
      </c>
    </row>
    <row r="69" spans="1:13" ht="16.5" customHeight="1">
      <c r="A69" s="29" t="s">
        <v>813</v>
      </c>
      <c r="B69" s="29">
        <v>10.1434</v>
      </c>
      <c r="C69" s="17">
        <f t="shared" si="4"/>
        <v>0.4652508944133566</v>
      </c>
      <c r="D69" s="2">
        <v>-65</v>
      </c>
      <c r="E69" s="2" t="s">
        <v>330</v>
      </c>
      <c r="F69" s="39" t="s">
        <v>2037</v>
      </c>
      <c r="H69" s="29" t="s">
        <v>2382</v>
      </c>
      <c r="I69" s="29" t="s">
        <v>340</v>
      </c>
      <c r="J69" s="60" t="s">
        <v>814</v>
      </c>
      <c r="K69" s="31" t="s">
        <v>815</v>
      </c>
      <c r="L69" s="29">
        <v>2.0000000000000001E-32</v>
      </c>
    </row>
    <row r="70" spans="1:13" ht="16.5" customHeight="1">
      <c r="A70" s="29" t="s">
        <v>817</v>
      </c>
      <c r="B70" s="29">
        <v>10.6944</v>
      </c>
      <c r="C70" s="17">
        <f t="shared" si="4"/>
        <v>0.49052380515549032</v>
      </c>
      <c r="D70" s="2">
        <v>-254</v>
      </c>
      <c r="E70" s="2">
        <v>-603</v>
      </c>
      <c r="F70" s="39" t="s">
        <v>2038</v>
      </c>
      <c r="H70" s="29" t="s">
        <v>2390</v>
      </c>
      <c r="I70" s="29" t="s">
        <v>816</v>
      </c>
      <c r="J70" s="60" t="s">
        <v>818</v>
      </c>
      <c r="K70" s="31" t="s">
        <v>819</v>
      </c>
      <c r="L70" s="29" t="s">
        <v>284</v>
      </c>
    </row>
    <row r="71" spans="1:13" ht="16.5" customHeight="1">
      <c r="A71" s="29" t="s">
        <v>820</v>
      </c>
      <c r="B71" s="29">
        <v>9.2527399999999993</v>
      </c>
      <c r="C71" s="17">
        <f t="shared" si="4"/>
        <v>0.42439867902027334</v>
      </c>
      <c r="D71" s="2">
        <v>-359</v>
      </c>
      <c r="E71" s="2">
        <v>-364</v>
      </c>
      <c r="F71" s="39" t="s">
        <v>2039</v>
      </c>
      <c r="H71" s="29" t="s">
        <v>2384</v>
      </c>
      <c r="I71" s="29">
        <v>5</v>
      </c>
      <c r="J71" s="60" t="s">
        <v>821</v>
      </c>
      <c r="K71" s="31" t="s">
        <v>161</v>
      </c>
      <c r="L71" s="29">
        <v>2.0000000000000001E-153</v>
      </c>
    </row>
    <row r="72" spans="1:13" ht="16.5" customHeight="1">
      <c r="A72" s="29" t="s">
        <v>822</v>
      </c>
      <c r="B72" s="29">
        <v>9.27684</v>
      </c>
      <c r="C72" s="17">
        <f t="shared" si="4"/>
        <v>0.42550408219429409</v>
      </c>
      <c r="D72" s="2">
        <v>-283</v>
      </c>
      <c r="E72" s="2">
        <v>-443</v>
      </c>
      <c r="F72" s="39" t="s">
        <v>2040</v>
      </c>
      <c r="H72" s="29" t="s">
        <v>313</v>
      </c>
      <c r="I72" s="29">
        <v>7.1</v>
      </c>
      <c r="J72" s="60" t="s">
        <v>823</v>
      </c>
      <c r="K72" s="31" t="s">
        <v>824</v>
      </c>
      <c r="L72" s="29" t="s">
        <v>284</v>
      </c>
      <c r="M72" s="20"/>
    </row>
    <row r="73" spans="1:13" ht="16.5" customHeight="1">
      <c r="A73" s="29" t="s">
        <v>825</v>
      </c>
      <c r="B73" s="29">
        <v>9.6068999999999996</v>
      </c>
      <c r="C73" s="17">
        <f t="shared" si="4"/>
        <v>0.44064306026970002</v>
      </c>
      <c r="D73" s="2">
        <v>-415</v>
      </c>
      <c r="E73" s="2">
        <v>-98</v>
      </c>
      <c r="F73" s="39" t="s">
        <v>2041</v>
      </c>
      <c r="J73" s="60" t="s">
        <v>826</v>
      </c>
      <c r="K73" s="31" t="s">
        <v>827</v>
      </c>
      <c r="L73" s="29" t="s">
        <v>284</v>
      </c>
    </row>
    <row r="74" spans="1:13" ht="16.5" customHeight="1">
      <c r="A74" s="29" t="s">
        <v>833</v>
      </c>
      <c r="B74" s="29">
        <v>13.640499999999999</v>
      </c>
      <c r="C74" s="17">
        <f t="shared" si="4"/>
        <v>0.62565360976057238</v>
      </c>
      <c r="D74" s="2">
        <v>-191</v>
      </c>
      <c r="E74" s="2" t="s">
        <v>330</v>
      </c>
      <c r="F74" s="39" t="s">
        <v>2042</v>
      </c>
      <c r="J74" s="60" t="s">
        <v>834</v>
      </c>
      <c r="K74" s="31" t="s">
        <v>835</v>
      </c>
      <c r="L74" s="29">
        <v>1.9999999999999999E-124</v>
      </c>
    </row>
    <row r="75" spans="1:13" ht="16.5" customHeight="1">
      <c r="A75" s="29" t="s">
        <v>836</v>
      </c>
      <c r="B75" s="29">
        <v>8.8298500000000004</v>
      </c>
      <c r="C75" s="17">
        <f t="shared" si="4"/>
        <v>0.40500183469406481</v>
      </c>
      <c r="D75" s="2">
        <v>-54</v>
      </c>
      <c r="E75" s="2">
        <v>-196</v>
      </c>
      <c r="F75" s="39" t="s">
        <v>2043</v>
      </c>
      <c r="J75" s="30" t="s">
        <v>837</v>
      </c>
      <c r="K75" s="31" t="s">
        <v>838</v>
      </c>
      <c r="L75" s="29">
        <v>6.0000000000000004E-60</v>
      </c>
    </row>
    <row r="76" spans="1:13" ht="16.5" customHeight="1">
      <c r="A76" s="29" t="s">
        <v>839</v>
      </c>
      <c r="B76" s="29">
        <v>8.8269199999999994</v>
      </c>
      <c r="C76" s="17">
        <f t="shared" si="4"/>
        <v>0.40486744335382074</v>
      </c>
      <c r="D76" s="2">
        <v>-168</v>
      </c>
      <c r="E76" s="2" t="s">
        <v>330</v>
      </c>
      <c r="F76" s="39" t="s">
        <v>2044</v>
      </c>
      <c r="J76" s="30" t="s">
        <v>840</v>
      </c>
      <c r="K76" s="31" t="s">
        <v>841</v>
      </c>
      <c r="L76" s="29">
        <v>8.0000000000000003E-97</v>
      </c>
      <c r="M76" s="20"/>
    </row>
    <row r="77" spans="1:13" ht="16.5" customHeight="1">
      <c r="A77" s="29" t="s">
        <v>842</v>
      </c>
      <c r="B77" s="29">
        <v>8.7282399999999996</v>
      </c>
      <c r="C77" s="17">
        <f t="shared" si="4"/>
        <v>0.40034125309604623</v>
      </c>
      <c r="D77" s="2">
        <v>-378</v>
      </c>
      <c r="E77" s="2" t="s">
        <v>330</v>
      </c>
      <c r="F77" s="39" t="s">
        <v>2045</v>
      </c>
      <c r="J77" s="30" t="s">
        <v>843</v>
      </c>
      <c r="K77" s="31" t="s">
        <v>844</v>
      </c>
      <c r="L77" s="29">
        <v>9.9999999999999994E-37</v>
      </c>
    </row>
    <row r="78" spans="1:13" ht="16.5" customHeight="1">
      <c r="A78" s="29" t="s">
        <v>845</v>
      </c>
      <c r="B78" s="29">
        <v>10.6579</v>
      </c>
      <c r="C78" s="17">
        <f t="shared" si="4"/>
        <v>0.48884964682139254</v>
      </c>
      <c r="D78" s="2">
        <v>-204</v>
      </c>
      <c r="E78" s="2">
        <v>-95</v>
      </c>
      <c r="F78" s="39" t="s">
        <v>2046</v>
      </c>
      <c r="J78" s="60" t="s">
        <v>846</v>
      </c>
      <c r="K78" s="31" t="s">
        <v>847</v>
      </c>
      <c r="L78" s="29">
        <v>2.0000000000000001E-22</v>
      </c>
    </row>
    <row r="79" spans="1:13" ht="16.5" customHeight="1">
      <c r="A79" s="29" t="s">
        <v>848</v>
      </c>
      <c r="B79" s="29">
        <v>9.5015900000000002</v>
      </c>
      <c r="C79" s="17">
        <f t="shared" si="4"/>
        <v>0.43581276947069075</v>
      </c>
      <c r="D79" s="2">
        <v>-92</v>
      </c>
      <c r="E79" s="2">
        <v>-95</v>
      </c>
      <c r="F79" s="39" t="s">
        <v>2047</v>
      </c>
      <c r="J79" s="60" t="s">
        <v>849</v>
      </c>
      <c r="K79" s="31" t="s">
        <v>850</v>
      </c>
      <c r="L79" s="29">
        <v>1E-150</v>
      </c>
    </row>
    <row r="80" spans="1:13" ht="16.5" customHeight="1">
      <c r="A80" s="29" t="s">
        <v>851</v>
      </c>
      <c r="B80" s="29">
        <v>8.5491399999999995</v>
      </c>
      <c r="C80" s="17">
        <f t="shared" si="4"/>
        <v>0.39212641042106228</v>
      </c>
      <c r="D80" s="2">
        <v>-181</v>
      </c>
      <c r="E80" s="2">
        <v>-186</v>
      </c>
      <c r="F80" s="39" t="s">
        <v>2048</v>
      </c>
      <c r="J80" s="30" t="s">
        <v>849</v>
      </c>
      <c r="K80" s="27" t="s">
        <v>850</v>
      </c>
      <c r="L80" s="29">
        <v>3.9999999999999998E-162</v>
      </c>
    </row>
    <row r="81" spans="1:12" ht="16.5" customHeight="1">
      <c r="A81" s="29" t="s">
        <v>852</v>
      </c>
      <c r="B81" s="29">
        <v>9.4842200000000005</v>
      </c>
      <c r="C81" s="17">
        <f t="shared" si="4"/>
        <v>0.43501605357306672</v>
      </c>
      <c r="D81" s="2">
        <v>-133</v>
      </c>
      <c r="E81" s="2">
        <v>-387</v>
      </c>
      <c r="F81" s="39" t="s">
        <v>2049</v>
      </c>
      <c r="J81" s="60" t="s">
        <v>853</v>
      </c>
      <c r="K81" s="31" t="s">
        <v>854</v>
      </c>
      <c r="L81" s="29" t="s">
        <v>284</v>
      </c>
    </row>
    <row r="82" spans="1:12" ht="16.5" customHeight="1">
      <c r="A82" s="29" t="s">
        <v>855</v>
      </c>
      <c r="B82" s="29">
        <v>13.486800000000001</v>
      </c>
      <c r="C82" s="17">
        <f t="shared" si="4"/>
        <v>0.61860379781671415</v>
      </c>
      <c r="D82" s="2">
        <v>-365</v>
      </c>
      <c r="E82" s="2">
        <v>-375</v>
      </c>
      <c r="F82" s="39" t="s">
        <v>2050</v>
      </c>
      <c r="J82" s="60" t="s">
        <v>856</v>
      </c>
      <c r="K82" s="31" t="s">
        <v>857</v>
      </c>
      <c r="L82" s="29">
        <v>1.9999999999999998E-93</v>
      </c>
    </row>
    <row r="83" spans="1:12" ht="16.5" customHeight="1">
      <c r="A83" s="29" t="s">
        <v>858</v>
      </c>
      <c r="B83" s="29">
        <v>9.1856500000000008</v>
      </c>
      <c r="C83" s="17">
        <f t="shared" si="4"/>
        <v>0.4213214384001468</v>
      </c>
      <c r="D83" s="2">
        <v>-122</v>
      </c>
      <c r="E83" s="2" t="s">
        <v>330</v>
      </c>
      <c r="F83" s="39" t="s">
        <v>2051</v>
      </c>
      <c r="J83" s="60" t="s">
        <v>859</v>
      </c>
      <c r="K83" s="31" t="s">
        <v>860</v>
      </c>
      <c r="L83" s="29">
        <v>5.9999999999999997E-75</v>
      </c>
    </row>
    <row r="84" spans="1:12" ht="16.5" customHeight="1">
      <c r="A84" s="29" t="s">
        <v>861</v>
      </c>
      <c r="B84" s="29">
        <v>9.1002700000000001</v>
      </c>
      <c r="C84" s="17">
        <f t="shared" si="4"/>
        <v>0.41740528391890652</v>
      </c>
      <c r="D84" s="2">
        <v>-226</v>
      </c>
      <c r="E84" s="2">
        <v>-235</v>
      </c>
      <c r="F84" s="39" t="s">
        <v>2052</v>
      </c>
      <c r="J84" s="60" t="s">
        <v>862</v>
      </c>
      <c r="K84" s="31" t="s">
        <v>863</v>
      </c>
      <c r="L84" s="29">
        <v>2E-50</v>
      </c>
    </row>
    <row r="85" spans="1:12" ht="16.5" customHeight="1">
      <c r="A85" s="29" t="s">
        <v>864</v>
      </c>
      <c r="B85" s="29">
        <v>9.5229900000000001</v>
      </c>
      <c r="C85" s="17">
        <f t="shared" si="4"/>
        <v>0.43679433079533991</v>
      </c>
      <c r="D85" s="2">
        <v>-315</v>
      </c>
      <c r="E85" s="2">
        <v>-324</v>
      </c>
      <c r="F85" s="39" t="s">
        <v>2053</v>
      </c>
      <c r="J85" s="60" t="s">
        <v>865</v>
      </c>
      <c r="K85" s="31" t="s">
        <v>866</v>
      </c>
      <c r="L85" s="29">
        <v>3.0000000000000002E-60</v>
      </c>
    </row>
    <row r="86" spans="1:12" ht="16.5" customHeight="1">
      <c r="A86" s="29" t="s">
        <v>867</v>
      </c>
      <c r="B86" s="29">
        <v>8.7881099999999996</v>
      </c>
      <c r="C86" s="17">
        <f t="shared" si="4"/>
        <v>0.40308733143748277</v>
      </c>
      <c r="D86" s="2">
        <v>-112</v>
      </c>
      <c r="E86" s="2">
        <v>-107</v>
      </c>
      <c r="F86" s="39" t="s">
        <v>2054</v>
      </c>
      <c r="J86" s="30" t="s">
        <v>868</v>
      </c>
      <c r="K86" s="31" t="s">
        <v>869</v>
      </c>
      <c r="L86" s="29">
        <v>3.9999999999999998E-36</v>
      </c>
    </row>
    <row r="87" spans="1:12" ht="16.5" customHeight="1">
      <c r="A87" s="29" t="s">
        <v>870</v>
      </c>
      <c r="B87" s="29">
        <v>8.9498599999999993</v>
      </c>
      <c r="C87" s="17">
        <f t="shared" si="4"/>
        <v>0.41050637556187503</v>
      </c>
      <c r="D87" s="2">
        <v>-351</v>
      </c>
      <c r="E87" s="2">
        <v>-1424</v>
      </c>
      <c r="F87" s="39" t="s">
        <v>2055</v>
      </c>
      <c r="J87" s="30" t="s">
        <v>871</v>
      </c>
      <c r="K87" s="31" t="s">
        <v>872</v>
      </c>
      <c r="L87" s="29">
        <v>5.0000000000000001E-120</v>
      </c>
    </row>
    <row r="88" spans="1:12" ht="16.5" customHeight="1">
      <c r="A88" s="29" t="s">
        <v>873</v>
      </c>
      <c r="B88" s="29">
        <v>10.4948</v>
      </c>
      <c r="C88" s="17">
        <f t="shared" si="4"/>
        <v>0.48136868177231446</v>
      </c>
      <c r="D88" s="2">
        <v>-493</v>
      </c>
      <c r="E88" s="2">
        <v>-556</v>
      </c>
      <c r="F88" s="39" t="s">
        <v>2056</v>
      </c>
      <c r="J88" s="60" t="s">
        <v>874</v>
      </c>
      <c r="K88" s="31" t="s">
        <v>875</v>
      </c>
      <c r="L88" s="29">
        <v>5E-42</v>
      </c>
    </row>
    <row r="89" spans="1:12" ht="16.5" customHeight="1">
      <c r="A89" s="29" t="s">
        <v>876</v>
      </c>
      <c r="B89" s="29">
        <v>8.7366700000000002</v>
      </c>
      <c r="C89" s="17">
        <f t="shared" si="4"/>
        <v>0.40072791487019543</v>
      </c>
      <c r="D89" s="2">
        <v>-464</v>
      </c>
      <c r="E89" s="2">
        <v>-293</v>
      </c>
      <c r="F89" s="39" t="s">
        <v>2057</v>
      </c>
      <c r="J89" s="30" t="s">
        <v>877</v>
      </c>
      <c r="K89" s="31" t="s">
        <v>878</v>
      </c>
      <c r="L89" s="29">
        <v>2E-136</v>
      </c>
    </row>
    <row r="90" spans="1:12" ht="16.5" customHeight="1">
      <c r="A90" s="29" t="s">
        <v>879</v>
      </c>
      <c r="B90" s="29">
        <v>12.2087</v>
      </c>
      <c r="C90" s="17">
        <f t="shared" si="4"/>
        <v>0.55998073571231999</v>
      </c>
      <c r="D90" s="2">
        <v>-40</v>
      </c>
      <c r="E90" s="2">
        <v>-65</v>
      </c>
      <c r="F90" s="39" t="s">
        <v>2058</v>
      </c>
      <c r="J90" s="60" t="s">
        <v>880</v>
      </c>
      <c r="K90" s="31" t="s">
        <v>105</v>
      </c>
      <c r="L90" s="29" t="s">
        <v>284</v>
      </c>
    </row>
    <row r="91" spans="1:12" ht="16.5" customHeight="1">
      <c r="A91" s="29" t="s">
        <v>881</v>
      </c>
      <c r="B91" s="29">
        <v>9.5983099999999997</v>
      </c>
      <c r="C91" s="17">
        <f t="shared" si="4"/>
        <v>0.44024905971929179</v>
      </c>
      <c r="D91" s="2">
        <v>-338</v>
      </c>
      <c r="E91" s="2" t="s">
        <v>330</v>
      </c>
      <c r="F91" s="39" t="s">
        <v>2059</v>
      </c>
      <c r="J91" s="60" t="s">
        <v>882</v>
      </c>
      <c r="K91" s="31" t="s">
        <v>883</v>
      </c>
      <c r="L91" s="29">
        <v>3.0000000000000001E-73</v>
      </c>
    </row>
    <row r="92" spans="1:12" ht="16.5" customHeight="1">
      <c r="A92" s="29" t="s">
        <v>884</v>
      </c>
      <c r="B92" s="29">
        <v>9.5941799999999997</v>
      </c>
      <c r="C92" s="17">
        <f t="shared" si="4"/>
        <v>0.44005962755710487</v>
      </c>
      <c r="D92" s="2">
        <v>-18</v>
      </c>
      <c r="E92" s="2">
        <v>-415</v>
      </c>
      <c r="F92" s="39" t="s">
        <v>2060</v>
      </c>
      <c r="J92" s="60" t="s">
        <v>885</v>
      </c>
      <c r="K92" s="31" t="s">
        <v>886</v>
      </c>
      <c r="L92" s="29" t="s">
        <v>284</v>
      </c>
    </row>
    <row r="93" spans="1:12" ht="16.5" customHeight="1">
      <c r="A93" s="29" t="s">
        <v>887</v>
      </c>
      <c r="B93" s="29">
        <v>10.8277</v>
      </c>
      <c r="C93" s="17">
        <f t="shared" si="4"/>
        <v>0.49663792312631871</v>
      </c>
      <c r="D93" s="2">
        <v>-233</v>
      </c>
      <c r="E93" s="2">
        <v>-174</v>
      </c>
      <c r="F93" s="39" t="s">
        <v>2061</v>
      </c>
      <c r="J93" s="60" t="s">
        <v>888</v>
      </c>
      <c r="K93" s="31" t="s">
        <v>889</v>
      </c>
      <c r="L93" s="29">
        <v>5.0000000000000001E-60</v>
      </c>
    </row>
    <row r="94" spans="1:12" ht="16.5" customHeight="1">
      <c r="A94" s="29" t="s">
        <v>890</v>
      </c>
      <c r="B94" s="29">
        <v>12.997199999999999</v>
      </c>
      <c r="C94" s="17">
        <f t="shared" si="4"/>
        <v>0.59614714246399414</v>
      </c>
      <c r="D94" s="2">
        <v>-446</v>
      </c>
      <c r="E94" s="2">
        <v>-157</v>
      </c>
      <c r="F94" s="39" t="s">
        <v>2062</v>
      </c>
      <c r="J94" s="60" t="s">
        <v>891</v>
      </c>
      <c r="K94" s="31" t="s">
        <v>892</v>
      </c>
      <c r="L94" s="29">
        <v>1.9999999999999999E-144</v>
      </c>
    </row>
    <row r="95" spans="1:12" ht="16.5" customHeight="1">
      <c r="A95" s="29" t="s">
        <v>893</v>
      </c>
      <c r="B95" s="29">
        <v>10.355700000000001</v>
      </c>
      <c r="C95" s="17">
        <f t="shared" si="4"/>
        <v>0.47498853316209527</v>
      </c>
      <c r="D95" s="2">
        <v>-338</v>
      </c>
      <c r="E95" s="2" t="s">
        <v>330</v>
      </c>
      <c r="F95" s="39" t="s">
        <v>2063</v>
      </c>
      <c r="J95" s="60" t="s">
        <v>894</v>
      </c>
      <c r="K95" s="31" t="s">
        <v>895</v>
      </c>
      <c r="L95" s="29" t="s">
        <v>284</v>
      </c>
    </row>
    <row r="96" spans="1:12" ht="16.5" customHeight="1">
      <c r="A96" s="29" t="s">
        <v>896</v>
      </c>
      <c r="B96" s="29">
        <v>8.8372899999999994</v>
      </c>
      <c r="C96" s="17">
        <f t="shared" ref="C96:C113" si="5">B96 / 21.802</f>
        <v>0.40534308779011097</v>
      </c>
      <c r="D96" s="2">
        <v>-499</v>
      </c>
      <c r="E96" s="2">
        <v>-360</v>
      </c>
      <c r="F96" s="39" t="s">
        <v>2064</v>
      </c>
      <c r="J96" s="30" t="s">
        <v>897</v>
      </c>
      <c r="K96" s="31" t="s">
        <v>898</v>
      </c>
      <c r="L96" s="29" t="s">
        <v>284</v>
      </c>
    </row>
    <row r="97" spans="1:13" ht="16.5" customHeight="1">
      <c r="A97" s="29" t="s">
        <v>899</v>
      </c>
      <c r="B97" s="29">
        <v>9.3149499999999996</v>
      </c>
      <c r="C97" s="17">
        <f t="shared" si="5"/>
        <v>0.42725208696449868</v>
      </c>
      <c r="D97" s="2">
        <v>-336</v>
      </c>
      <c r="E97" s="2" t="s">
        <v>330</v>
      </c>
      <c r="F97" s="39" t="s">
        <v>2065</v>
      </c>
      <c r="J97" s="60" t="s">
        <v>900</v>
      </c>
      <c r="K97" s="31" t="s">
        <v>105</v>
      </c>
      <c r="L97" s="29">
        <v>8.9999999999999991E-106</v>
      </c>
    </row>
    <row r="98" spans="1:13" ht="16.5" customHeight="1">
      <c r="A98" s="29" t="s">
        <v>901</v>
      </c>
      <c r="B98" s="29">
        <v>11.111700000000001</v>
      </c>
      <c r="C98" s="17">
        <f t="shared" si="5"/>
        <v>0.50966425098614809</v>
      </c>
      <c r="D98" s="2">
        <v>-426</v>
      </c>
      <c r="E98" s="2">
        <v>-355</v>
      </c>
      <c r="F98" s="39" t="s">
        <v>2066</v>
      </c>
      <c r="J98" s="60" t="s">
        <v>902</v>
      </c>
      <c r="K98" s="31" t="s">
        <v>903</v>
      </c>
      <c r="L98" s="29">
        <v>4.9999999999999997E-127</v>
      </c>
    </row>
    <row r="99" spans="1:13" ht="16.5" customHeight="1">
      <c r="A99" s="29" t="s">
        <v>904</v>
      </c>
      <c r="B99" s="29">
        <v>13.228</v>
      </c>
      <c r="C99" s="17">
        <f t="shared" si="5"/>
        <v>0.60673332721768647</v>
      </c>
      <c r="D99" s="2">
        <v>-21</v>
      </c>
      <c r="E99" s="2">
        <v>-683</v>
      </c>
      <c r="F99" s="39" t="s">
        <v>2067</v>
      </c>
      <c r="J99" s="60" t="s">
        <v>905</v>
      </c>
      <c r="K99" s="31" t="s">
        <v>906</v>
      </c>
      <c r="L99" s="29">
        <v>3.9999999999999999E-137</v>
      </c>
      <c r="M99" s="59" t="s">
        <v>464</v>
      </c>
    </row>
    <row r="100" spans="1:13" ht="16.5" customHeight="1">
      <c r="A100" s="29" t="s">
        <v>907</v>
      </c>
      <c r="B100" s="29">
        <v>9.7291100000000004</v>
      </c>
      <c r="C100" s="17">
        <f t="shared" si="5"/>
        <v>0.44624850931107241</v>
      </c>
      <c r="D100" s="2">
        <v>-350</v>
      </c>
      <c r="E100" s="2">
        <v>-313</v>
      </c>
      <c r="F100" s="39" t="s">
        <v>2068</v>
      </c>
      <c r="J100" s="60" t="s">
        <v>908</v>
      </c>
      <c r="K100" s="31" t="s">
        <v>909</v>
      </c>
      <c r="L100" s="29">
        <v>4.0000000000000002E-62</v>
      </c>
    </row>
    <row r="101" spans="1:13" ht="16.5" customHeight="1">
      <c r="A101" s="29" t="s">
        <v>910</v>
      </c>
      <c r="B101" s="29">
        <v>10.026199999999999</v>
      </c>
      <c r="C101" s="17">
        <f t="shared" si="5"/>
        <v>0.45987524080359599</v>
      </c>
      <c r="D101" s="2">
        <v>-372</v>
      </c>
      <c r="E101" s="2">
        <v>-86</v>
      </c>
      <c r="F101" s="39" t="s">
        <v>2069</v>
      </c>
      <c r="J101" s="60" t="s">
        <v>911</v>
      </c>
      <c r="K101" s="31" t="s">
        <v>912</v>
      </c>
      <c r="L101" s="29">
        <v>2E-52</v>
      </c>
    </row>
    <row r="102" spans="1:13" ht="16.5" customHeight="1">
      <c r="A102" s="29" t="s">
        <v>913</v>
      </c>
      <c r="B102" s="29">
        <v>12.665699999999999</v>
      </c>
      <c r="C102" s="17">
        <f t="shared" si="5"/>
        <v>0.5809421154022566</v>
      </c>
      <c r="D102" s="2">
        <v>-209</v>
      </c>
      <c r="E102" s="2">
        <v>-1256</v>
      </c>
      <c r="F102" s="39" t="s">
        <v>2070</v>
      </c>
      <c r="J102" s="60" t="s">
        <v>914</v>
      </c>
      <c r="K102" s="31" t="s">
        <v>915</v>
      </c>
      <c r="L102" s="29">
        <v>9.9999999999999996E-95</v>
      </c>
    </row>
    <row r="103" spans="1:13" ht="16.5" customHeight="1">
      <c r="A103" s="29" t="s">
        <v>916</v>
      </c>
      <c r="B103" s="29">
        <v>10.757899999999999</v>
      </c>
      <c r="C103" s="17">
        <f t="shared" si="5"/>
        <v>0.49343638198330425</v>
      </c>
      <c r="D103" s="2">
        <v>-144</v>
      </c>
      <c r="E103" s="2">
        <v>-79</v>
      </c>
      <c r="F103" s="39" t="s">
        <v>2071</v>
      </c>
      <c r="J103" s="60" t="s">
        <v>917</v>
      </c>
      <c r="K103" s="31" t="s">
        <v>918</v>
      </c>
      <c r="L103" s="29">
        <v>1.9999999999999998E-24</v>
      </c>
    </row>
    <row r="104" spans="1:13" ht="16.5" customHeight="1">
      <c r="A104" s="29" t="s">
        <v>919</v>
      </c>
      <c r="B104" s="29">
        <v>9.7755899999999993</v>
      </c>
      <c r="C104" s="17">
        <f t="shared" si="5"/>
        <v>0.44838042381432897</v>
      </c>
      <c r="D104" s="2">
        <v>-311</v>
      </c>
      <c r="E104" s="2">
        <v>-306</v>
      </c>
      <c r="F104" s="39" t="s">
        <v>2072</v>
      </c>
      <c r="J104" s="60" t="s">
        <v>920</v>
      </c>
      <c r="K104" s="31" t="s">
        <v>155</v>
      </c>
      <c r="L104" s="29">
        <v>2.9999999999999999E-41</v>
      </c>
    </row>
    <row r="105" spans="1:13" ht="16.5" customHeight="1">
      <c r="A105" s="29" t="s">
        <v>921</v>
      </c>
      <c r="B105" s="29">
        <v>9.1288199999999993</v>
      </c>
      <c r="C105" s="17">
        <f t="shared" si="5"/>
        <v>0.41871479680763229</v>
      </c>
      <c r="D105" s="2">
        <v>-203</v>
      </c>
      <c r="E105" s="2">
        <v>-171</v>
      </c>
      <c r="F105" s="39" t="s">
        <v>2073</v>
      </c>
      <c r="J105" s="60" t="s">
        <v>922</v>
      </c>
      <c r="K105" s="31" t="s">
        <v>923</v>
      </c>
      <c r="L105" s="29">
        <v>5.9999999999999998E-41</v>
      </c>
    </row>
    <row r="106" spans="1:13" ht="16.5" customHeight="1">
      <c r="A106" s="29" t="s">
        <v>924</v>
      </c>
      <c r="B106" s="29">
        <v>8.85764</v>
      </c>
      <c r="C106" s="17">
        <f t="shared" si="5"/>
        <v>0.40627648839556002</v>
      </c>
      <c r="D106" s="2">
        <v>-401</v>
      </c>
      <c r="E106" s="2">
        <v>-398</v>
      </c>
      <c r="F106" s="39" t="s">
        <v>2074</v>
      </c>
      <c r="J106" s="30" t="s">
        <v>925</v>
      </c>
      <c r="K106" s="31" t="s">
        <v>105</v>
      </c>
      <c r="L106" s="29">
        <v>2.0000000000000001E-26</v>
      </c>
    </row>
    <row r="107" spans="1:13" ht="16.5" customHeight="1">
      <c r="A107" s="29" t="s">
        <v>926</v>
      </c>
      <c r="B107" s="29">
        <v>8.9144799999999993</v>
      </c>
      <c r="C107" s="17">
        <f t="shared" si="5"/>
        <v>0.40888358866159064</v>
      </c>
      <c r="D107" s="2">
        <v>-85</v>
      </c>
      <c r="E107" s="2">
        <v>-92</v>
      </c>
      <c r="F107" s="39" t="s">
        <v>2075</v>
      </c>
      <c r="J107" s="30" t="s">
        <v>927</v>
      </c>
      <c r="K107" s="31" t="s">
        <v>928</v>
      </c>
      <c r="L107" s="29">
        <v>3.0000000000000002E-36</v>
      </c>
    </row>
    <row r="108" spans="1:13" ht="16.5" customHeight="1">
      <c r="A108" s="29" t="s">
        <v>929</v>
      </c>
      <c r="B108" s="29">
        <v>10.5448</v>
      </c>
      <c r="C108" s="17">
        <f t="shared" si="5"/>
        <v>0.4836620493532704</v>
      </c>
      <c r="D108" s="2">
        <v>-450</v>
      </c>
      <c r="E108" s="2" t="s">
        <v>330</v>
      </c>
      <c r="F108" s="39" t="s">
        <v>2076</v>
      </c>
      <c r="J108" s="60" t="s">
        <v>930</v>
      </c>
      <c r="K108" s="31" t="s">
        <v>931</v>
      </c>
      <c r="L108" s="29">
        <v>5.0000000000000002E-14</v>
      </c>
    </row>
    <row r="109" spans="1:13" ht="16.5" customHeight="1">
      <c r="A109" s="29" t="s">
        <v>932</v>
      </c>
      <c r="B109" s="29">
        <v>11.3192</v>
      </c>
      <c r="C109" s="17">
        <f t="shared" si="5"/>
        <v>0.51918172644711502</v>
      </c>
      <c r="D109" s="2">
        <v>-133</v>
      </c>
      <c r="E109" s="2">
        <v>-151</v>
      </c>
      <c r="F109" s="39" t="s">
        <v>2077</v>
      </c>
      <c r="J109" s="60" t="s">
        <v>933</v>
      </c>
      <c r="K109" s="31" t="s">
        <v>934</v>
      </c>
      <c r="L109" s="29" t="s">
        <v>284</v>
      </c>
    </row>
    <row r="110" spans="1:13" ht="16.5" customHeight="1">
      <c r="A110" s="29" t="s">
        <v>935</v>
      </c>
      <c r="B110" s="29">
        <v>9.8172700000000006</v>
      </c>
      <c r="C110" s="17">
        <f t="shared" si="5"/>
        <v>0.45029217502981383</v>
      </c>
      <c r="D110" s="2">
        <v>-447</v>
      </c>
      <c r="E110" s="2">
        <v>-611</v>
      </c>
      <c r="F110" s="39" t="s">
        <v>2078</v>
      </c>
      <c r="J110" s="60" t="s">
        <v>936</v>
      </c>
      <c r="K110" s="31" t="s">
        <v>105</v>
      </c>
      <c r="L110" s="29">
        <v>6.9999999999999997E-18</v>
      </c>
    </row>
    <row r="111" spans="1:13" ht="16.5" customHeight="1">
      <c r="A111" s="29" t="s">
        <v>937</v>
      </c>
      <c r="B111" s="29">
        <v>8.8887900000000002</v>
      </c>
      <c r="C111" s="17">
        <f t="shared" si="5"/>
        <v>0.40770525639849559</v>
      </c>
      <c r="D111" s="2">
        <v>-191</v>
      </c>
      <c r="E111" s="2">
        <v>-1331</v>
      </c>
      <c r="F111" s="39" t="s">
        <v>2079</v>
      </c>
      <c r="J111" s="30" t="s">
        <v>938</v>
      </c>
      <c r="K111" s="31" t="s">
        <v>939</v>
      </c>
      <c r="L111" s="29" t="s">
        <v>284</v>
      </c>
    </row>
    <row r="112" spans="1:13" ht="16.5" customHeight="1">
      <c r="A112" s="29" t="s">
        <v>940</v>
      </c>
      <c r="B112" s="29">
        <v>10.190799999999999</v>
      </c>
      <c r="C112" s="17">
        <f t="shared" si="5"/>
        <v>0.46742500688010274</v>
      </c>
      <c r="D112" s="2">
        <v>-224</v>
      </c>
      <c r="E112" s="2">
        <v>-1388</v>
      </c>
      <c r="F112" s="39" t="s">
        <v>2080</v>
      </c>
      <c r="J112" s="60" t="s">
        <v>941</v>
      </c>
      <c r="K112" s="31" t="s">
        <v>942</v>
      </c>
      <c r="L112" s="29">
        <v>4E-125</v>
      </c>
    </row>
    <row r="113" spans="1:12" ht="16.5" customHeight="1">
      <c r="A113" s="29" t="s">
        <v>943</v>
      </c>
      <c r="B113" s="29">
        <v>11.8812</v>
      </c>
      <c r="C113" s="17">
        <f t="shared" si="5"/>
        <v>0.54495917805705896</v>
      </c>
      <c r="D113" s="2">
        <v>-409</v>
      </c>
      <c r="E113" s="2">
        <v>-328</v>
      </c>
      <c r="F113" s="39" t="s">
        <v>2081</v>
      </c>
      <c r="J113" s="60" t="s">
        <v>944</v>
      </c>
      <c r="K113" s="31" t="s">
        <v>945</v>
      </c>
      <c r="L113" s="29" t="s">
        <v>284</v>
      </c>
    </row>
    <row r="114" spans="1:12" ht="16.5" customHeight="1">
      <c r="C114" s="65"/>
      <c r="D114" s="33"/>
      <c r="E114" s="71" t="s">
        <v>946</v>
      </c>
      <c r="F114" s="39"/>
      <c r="L114" s="29"/>
    </row>
    <row r="115" spans="1:12" ht="16.5" customHeight="1">
      <c r="A115" s="89" t="s">
        <v>2435</v>
      </c>
      <c r="D115" s="33"/>
      <c r="L115" s="29"/>
    </row>
    <row r="116" spans="1:12" ht="16.5" customHeight="1">
      <c r="A116" s="89" t="s">
        <v>2442</v>
      </c>
      <c r="L116" s="29"/>
    </row>
    <row r="117" spans="1:12" ht="16.5" customHeight="1">
      <c r="A117" s="89" t="s">
        <v>2443</v>
      </c>
      <c r="L117" s="29"/>
    </row>
    <row r="118" spans="1:12" ht="16.5" customHeight="1">
      <c r="A118" s="89" t="s">
        <v>2436</v>
      </c>
      <c r="L118" s="29"/>
    </row>
    <row r="119" spans="1:12" ht="16.5" customHeight="1">
      <c r="A119" s="89" t="s">
        <v>2437</v>
      </c>
      <c r="L119" s="29"/>
    </row>
    <row r="120" spans="1:12" ht="16.5" customHeight="1">
      <c r="A120" s="89" t="s">
        <v>2444</v>
      </c>
      <c r="L120" s="29"/>
    </row>
    <row r="121" spans="1:12" ht="16.5" customHeight="1">
      <c r="A121" s="89" t="s">
        <v>2438</v>
      </c>
      <c r="L121" s="29"/>
    </row>
    <row r="122" spans="1:12" ht="16.5" customHeight="1">
      <c r="A122" s="89" t="s">
        <v>2439</v>
      </c>
      <c r="L122" s="29"/>
    </row>
    <row r="123" spans="1:12" ht="16.5" customHeight="1">
      <c r="A123" s="89" t="s">
        <v>2440</v>
      </c>
      <c r="L123" s="29"/>
    </row>
    <row r="124" spans="1:12" ht="16.5" customHeight="1">
      <c r="A124" s="100" t="s">
        <v>2457</v>
      </c>
      <c r="L124" s="29"/>
    </row>
    <row r="125" spans="1:12" s="32" customFormat="1" ht="16.5" customHeight="1">
      <c r="A125" s="35" t="s">
        <v>2460</v>
      </c>
      <c r="C125" s="18"/>
      <c r="D125" s="35"/>
      <c r="E125" s="34"/>
      <c r="F125" s="41"/>
      <c r="G125" s="34"/>
      <c r="H125" s="34"/>
      <c r="I125" s="34"/>
      <c r="J125" s="34"/>
      <c r="L125" s="36"/>
    </row>
    <row r="126" spans="1:12" ht="16.5" customHeight="1">
      <c r="A126" s="90" t="s">
        <v>1782</v>
      </c>
    </row>
  </sheetData>
  <hyperlinks>
    <hyperlink ref="J84" r:id="rId1" tooltip="Show report for NP_191847.1" display="http://www.ncbi.nlm.nih.gov/protein/15229339?report=genbank&amp;log$=prottop&amp;blast_rank=3&amp;RID=S5W4JUPU016"/>
    <hyperlink ref="J24" r:id="rId2" tooltip="Show report for BAE48663.1" display="http://www.ncbi.nlm.nih.gov/protein/82568700?report=genbank&amp;log$=prottop&amp;blast_rank=1&amp;RID=S4AR9RAE01S"/>
    <hyperlink ref="J49" r:id="rId3" tooltip="Show report for ADL36647.1" display="http://www.ncbi.nlm.nih.gov/protein/302398705?report=genbank&amp;log$=prottop&amp;blast_rank=12&amp;RID=S4AR9RAE01S"/>
    <hyperlink ref="J52" r:id="rId4" tooltip="Show report for CAD54298.1" display="http://www.ncbi.nlm.nih.gov/protein/27650307?report=genbank&amp;log$=prottop&amp;blast_rank=33&amp;RID=S4AR9RAE01S"/>
    <hyperlink ref="J80" r:id="rId5" tooltip="Show report for NP_001235159.1" display="http://www.ncbi.nlm.nih.gov/protein/351721357?report=genbank&amp;log$=prottop&amp;blast_rank=3&amp;RID=S5N0005J01S"/>
    <hyperlink ref="J39" r:id="rId6" tooltip="Show report for NP_001190769.1" display="http://www.ncbi.nlm.nih.gov/protein/334186690?report=genbank&amp;log$=prottop&amp;blast_rank=39&amp;RID=S5N0005J01S"/>
    <hyperlink ref="J45" r:id="rId7" tooltip="Show report for XP_002316156.1" display="http://www.ncbi.nlm.nih.gov/protein/224112333?report=genbank&amp;log$=prottop&amp;blast_rank=1&amp;RID=S5N0005J01S"/>
    <hyperlink ref="J32" r:id="rId8" tooltip="Show report for NP_974788.1" display="http://www.ncbi.nlm.nih.gov/protein/42573383?report=genbank&amp;log$=prottop&amp;blast_rank=10&amp;RID=S5N0005J01S"/>
    <hyperlink ref="J12" r:id="rId9" tooltip="Show report for XP_002273675.1" display="http://www.ncbi.nlm.nih.gov/protein/225425318?report=genbank&amp;log$=prottop&amp;blast_rank=1&amp;RID=S5TGEGAR016"/>
    <hyperlink ref="J77" r:id="rId10" tooltip="Show report for XP_003616769.1" display="http://www.ncbi.nlm.nih.gov/protein/357492961?report=genbank&amp;log$=prottop&amp;blast_rank=3&amp;RID=S5TGEGAR016"/>
    <hyperlink ref="J18" r:id="rId11" tooltip="Show report for XP_003525206.1" display="http://www.ncbi.nlm.nih.gov/protein/356513008?report=genbank&amp;log$=prottop&amp;blast_rank=2&amp;RID=S5TGEGAR016"/>
    <hyperlink ref="J86" r:id="rId12" tooltip="Show report for ADV56684.1" display="http://www.ncbi.nlm.nih.gov/protein/319428661?report=genbank&amp;log$=prottop&amp;blast_rank=6&amp;RID=S5TGEGAR016"/>
    <hyperlink ref="J56" r:id="rId13" tooltip="Show report for AFD33353.1" display="http://www.ncbi.nlm.nih.gov/protein/380042378?report=genbank&amp;log$=prottop&amp;blast_rank=5&amp;RID=S5U8FWP601N"/>
    <hyperlink ref="J76" r:id="rId14" tooltip="Show report for NP_192993.2" display="http://www.ncbi.nlm.nih.gov/protein/30682162?report=genbank&amp;log$=prottop&amp;blast_rank=4&amp;RID=S5U8FWP601N"/>
    <hyperlink ref="J96" r:id="rId15" tooltip="Show report for XP_002517550.1" display="http://www.ncbi.nlm.nih.gov/protein/255553015?report=genbank&amp;log$=prottop&amp;blast_rank=1&amp;RID=S5U8FWP601N"/>
    <hyperlink ref="J106" r:id="rId16" tooltip="Show report for XP_002314312.1" display="http://www.ncbi.nlm.nih.gov/protein/224106872?report=genbank&amp;log$=prottop&amp;blast_rank=1&amp;RID=S5U8FWP601N"/>
    <hyperlink ref="J111" r:id="rId17" tooltip="Show report for NP_187928.2" display="http://www.ncbi.nlm.nih.gov/protein/22331045?report=genbank&amp;log$=prottop&amp;blast_rank=6&amp;RID=S5U8FWP601N"/>
    <hyperlink ref="J107" r:id="rId18" tooltip="Show report for NP_001234429.1" display="http://www.ncbi.nlm.nih.gov/protein/350535054?report=genbank&amp;log$=prottop&amp;blast_rank=12&amp;RID=S5U8FWP601N"/>
    <hyperlink ref="J41" r:id="rId19" tooltip="Show report for XP_002276338.1" display="http://www.ncbi.nlm.nih.gov/protein/225443510?report=genbank&amp;log$=prottop&amp;blast_rank=1&amp;RID=S5U8FWP601N"/>
    <hyperlink ref="J40" r:id="rId20" tooltip="Show report for XP_002282711.2" display="http://www.ncbi.nlm.nih.gov/protein/359476140?report=genbank&amp;log$=prottop&amp;blast_rank=1&amp;RID=S5U8FWP601N"/>
    <hyperlink ref="J75" r:id="rId21" tooltip="Show report for XP_002308153.1" display="http://www.ncbi.nlm.nih.gov/protein/224087405?report=genbank&amp;log$=prottop&amp;blast_rank=1&amp;RID=S5U8FWP601N"/>
    <hyperlink ref="J20" r:id="rId22" tooltip="Show report for BAB01702.1" display="http://www.ncbi.nlm.nih.gov/protein/9280323?report=genbank&amp;log$=prottop&amp;blast_rank=3&amp;RID=S5W4JUPU016"/>
    <hyperlink ref="J7" r:id="rId23" tooltip="Show report for XP_003608679.1" display="http://www.ncbi.nlm.nih.gov/protein/357476787?report=genbank&amp;log$=prottop&amp;blast_rank=67&amp;RID=S5W4JUPU016"/>
    <hyperlink ref="J10" r:id="rId24" tooltip="Show report for AAQ02809.1" display="http://www.ncbi.nlm.nih.gov/protein/33306338?report=genbank&amp;log$=prottop&amp;blast_rank=15&amp;RID=S5W4JUPU016"/>
    <hyperlink ref="J105" r:id="rId25" tooltip="Show report for XP_002524684.1" display="http://www.ncbi.nlm.nih.gov/protein/255567409?report=genbank&amp;log$=prottop&amp;blast_rank=1&amp;RID=S5W4JUPU016"/>
    <hyperlink ref="J42" r:id="rId26" tooltip="Show report for AAN62353.1" display="http://www.ncbi.nlm.nih.gov/protein/24461866?report=genbank&amp;log$=prottop&amp;blast_rank=1&amp;RID=S5W4JUPU016"/>
    <hyperlink ref="J43" r:id="rId27" tooltip="Show report for XP_003592208.1" display="http://www.ncbi.nlm.nih.gov/protein/357443861?report=genbank&amp;log$=prottop&amp;blast_rank=33&amp;RID=S5W4JUPU016"/>
    <hyperlink ref="J83" r:id="rId28" tooltip="Show report for XP_002512156.1" display="http://www.ncbi.nlm.nih.gov/protein/255542185?report=genbank&amp;log$=prottop&amp;blast_rank=2&amp;RID=S5W4JUPU016"/>
    <hyperlink ref="J51" r:id="rId29" tooltip="Show report for XP_002269988.1" display="http://www.ncbi.nlm.nih.gov/protein/225429299?report=genbank&amp;log$=prottop&amp;blast_rank=1&amp;RID=S5W4JUPU016"/>
    <hyperlink ref="J71" r:id="rId30" tooltip="Show report for CBI15481.3" display="http://www.ncbi.nlm.nih.gov/protein/297734234?report=genbank&amp;log$=prottop&amp;blast_rank=1&amp;RID=S5X1PP5G016"/>
    <hyperlink ref="J72" r:id="rId31" tooltip="Show report for XP_002514719.1" display="http://www.ncbi.nlm.nih.gov/protein/255547323?report=genbank&amp;log$=prottop&amp;blast_rank=1&amp;RID=S5X1PP5G016"/>
    <hyperlink ref="J97" r:id="rId32" tooltip="Show report for XP_002308428.1" display="http://www.ncbi.nlm.nih.gov/protein/224088368?report=genbank&amp;log$=prottop&amp;blast_rank=2&amp;RID=S5X1PP5G016"/>
    <hyperlink ref="J62" r:id="rId33" tooltip="Show report for XP_003598348.1" display="http://www.ncbi.nlm.nih.gov/protein/357456135?report=genbank&amp;log$=prottop&amp;blast_rank=2&amp;RID=S5X1PP5G016"/>
    <hyperlink ref="J60" r:id="rId34" tooltip="Show report for ABB02403.1" display="http://www.ncbi.nlm.nih.gov/protein/77744899?report=genbank&amp;log$=prottop&amp;blast_rank=1&amp;RID=S5X1PP5G016"/>
    <hyperlink ref="J50" r:id="rId35" tooltip="Show report for ADL36695.1" display="http://www.ncbi.nlm.nih.gov/protein/302398801?report=genbank&amp;log$=prottop&amp;blast_rank=3&amp;RID=S5X1PP5G016"/>
    <hyperlink ref="J81" r:id="rId36" tooltip="Show report for NP_178053.4" display="http://www.ncbi.nlm.nih.gov/protein/334184015?report=genbank&amp;log$=prottop&amp;blast_rank=4&amp;RID=S5X1PP5G016"/>
    <hyperlink ref="J79" r:id="rId37" tooltip="Show report for NP_001235159.1" display="http://www.ncbi.nlm.nih.gov/protein/351721357?report=genbank&amp;log$=prottop&amp;blast_rank=3&amp;RID=S5X1PP5G016"/>
    <hyperlink ref="J85" r:id="rId38" tooltip="Show report for NP_181364.2" display="http://www.ncbi.nlm.nih.gov/protein/79570100?report=genbank&amp;log$=prottop&amp;blast_rank=10&amp;RID=S5X1PP5G016"/>
    <hyperlink ref="J26" r:id="rId39" tooltip="Show report for XP_003609009.1" display="http://www.ncbi.nlm.nih.gov/protein/357477447?report=genbank&amp;log$=prottop&amp;blast_rank=4&amp;RID=S5X1PP5G016"/>
    <hyperlink ref="J92" r:id="rId40" tooltip="Show report for CAN71184.1" display="http://www.ncbi.nlm.nih.gov/protein/147800889?report=genbank&amp;log$=prottop&amp;blast_rank=1&amp;RID=S5ZFNTSE013"/>
    <hyperlink ref="J91" r:id="rId41" tooltip="Show report for AAZ32887.1" display="http://www.ncbi.nlm.nih.gov/protein/71534966?report=genbank&amp;log$=prottop&amp;blast_rank=20&amp;RID=S5ZFNTSE013"/>
    <hyperlink ref="J57" r:id="rId42" tooltip="Show report for XP_002520014.1" display="http://www.ncbi.nlm.nih.gov/protein/255557971?report=genbank&amp;log$=prottop&amp;blast_rank=1&amp;RID=S5ZFNTSE013"/>
    <hyperlink ref="J73" r:id="rId43" tooltip="Show report for XP_002886033.1" display="http://www.ncbi.nlm.nih.gov/protein/297836302?report=genbank&amp;log$=prottop&amp;blast_rank=6&amp;RID=S5ZFNTSE013"/>
    <hyperlink ref="J29" r:id="rId44" tooltip="Show report for XP_002272193.1" display="http://www.ncbi.nlm.nih.gov/protein/225431792?report=genbank&amp;log$=prottop&amp;blast_rank=1&amp;RID=S5ZFNTSE013"/>
    <hyperlink ref="J100" r:id="rId45" tooltip="Show report for XP_002521074.1" display="http://www.ncbi.nlm.nih.gov/protein/255560113?report=genbank&amp;log$=prottop&amp;blast_rank=1&amp;RID=S5ZFNTSE013"/>
    <hyperlink ref="J23" r:id="rId46" tooltip="Show report for XP_002518523.1" display="http://www.ncbi.nlm.nih.gov/protein/255554971?report=genbank&amp;log$=prottop&amp;blast_rank=1&amp;RID=S5ZFNTSE013"/>
    <hyperlink ref="J104" r:id="rId47" tooltip="Show report for XP_002524503.1" display="http://www.ncbi.nlm.nih.gov/protein/255567041?report=genbank&amp;log$=prottop&amp;blast_rank=1&amp;RID=S5ZFNTSE013"/>
    <hyperlink ref="J110" r:id="rId48" tooltip="Show report for XP_002320018.1" display="http://www.ncbi.nlm.nih.gov/protein/224127224?report=genbank&amp;log$=prottop&amp;blast_rank=1&amp;RID=S5ZFNTSE013"/>
    <hyperlink ref="J34" r:id="rId49" tooltip="Show report for YP_001566951.1" display="http://www.ncbi.nlm.nih.gov/protein/160901369?report=genbank&amp;log$=prottop&amp;blast_rank=8&amp;RID=S5ZFNTSE013"/>
    <hyperlink ref="J101" r:id="rId50" tooltip="Show report for XP_003552292.1" display="http://www.ncbi.nlm.nih.gov/protein/356568182?report=genbank&amp;log$=prottop&amp;blast_rank=1&amp;RID=S5ZFNTSE013"/>
    <hyperlink ref="J27" r:id="rId51" tooltip="Show report for ABG57264.1" display="http://www.ncbi.nlm.nih.gov/protein/110277459?report=genbank&amp;log$=prottop&amp;blast_rank=2&amp;RID=S5ZFNTSE013"/>
    <hyperlink ref="J19" r:id="rId52" tooltip="Show report for CAB10194.1" display="http://www.ncbi.nlm.nih.gov/protein/2244771?report=genbank&amp;log$=prottop&amp;blast_rank=5&amp;RID=S5ZFNTSE013"/>
    <hyperlink ref="J69" r:id="rId53" tooltip="Show report for XP_002899267.1" display="http://www.ncbi.nlm.nih.gov/protein/301100354?report=genbank&amp;log$=prottop&amp;blast_rank=31&amp;RID=S5ZFNTSE013"/>
    <hyperlink ref="J28" r:id="rId54" tooltip="Show report for ACM68431.1" display="http://www.ncbi.nlm.nih.gov/protein/222822564?report=genbank&amp;log$=prottop&amp;blast_rank=18&amp;RID=S5ZFNTSE013"/>
    <hyperlink ref="J58" r:id="rId55" tooltip="Show report for XP_002300789.1" display="http://www.ncbi.nlm.nih.gov/protein/224062173?report=genbank&amp;log$=prottop&amp;blast_rank=1&amp;RID=S5ZFNTSE013"/>
    <hyperlink ref="J112" r:id="rId56" tooltip="Show report for AAF00075.2" display="http://www.ncbi.nlm.nih.gov/protein/6449448?report=genbank&amp;log$=prottop&amp;blast_rank=9&amp;RID=S5ZFNTSE013"/>
    <hyperlink ref="J21" r:id="rId57" tooltip="Show report for XP_003597677.1" display="http://www.ncbi.nlm.nih.gov/protein/357454793?report=genbank&amp;log$=prottop&amp;blast_rank=1&amp;RID=S5ZFNTSE013"/>
    <hyperlink ref="J95" r:id="rId58" tooltip="Show report for XP_002268578.2" display="http://www.ncbi.nlm.nih.gov/protein/359479814?report=genbank&amp;log$=prottop&amp;blast_rank=1&amp;RID=S5ZFNTSE013"/>
    <hyperlink ref="J89" r:id="rId59" tooltip="Show report for NP_194151.2" display="http://www.ncbi.nlm.nih.gov/protein/22328898?report=genbank&amp;log$=prottop&amp;blast_rank=7&amp;RID=S5TGEGAR016"/>
    <hyperlink ref="J64" r:id="rId60" tooltip="Show report for XP_003539902.1" display="http://www.ncbi.nlm.nih.gov/protein/356542899?report=genbank&amp;log$=prottop&amp;blast_rank=4&amp;RID=S69HH4HF01N"/>
    <hyperlink ref="J108" r:id="rId61" tooltip="Show report for CAN74066.1" display="http://www.ncbi.nlm.nih.gov/protein/147789552?report=genbank&amp;log$=prottop&amp;blast_rank=1&amp;RID=S69HH4HF01N"/>
    <hyperlink ref="J46" r:id="rId62" tooltip="Show report for XP_002321956.1" display="http://www.ncbi.nlm.nih.gov/protein/224134993?report=genbank&amp;log$=prottop&amp;blast_rank=2&amp;RID=S69HH4HF01N"/>
    <hyperlink ref="J78" r:id="rId63" tooltip="Show report for XP_002526119.1" display="http://www.ncbi.nlm.nih.gov/protein/255570318?report=genbank&amp;log$=prottop&amp;blast_rank=1&amp;RID=S69HH4HF01N"/>
    <hyperlink ref="J103" r:id="rId64" tooltip="Show report for XP_003600889.1" display="http://www.ncbi.nlm.nih.gov/protein/357461215?report=genbank&amp;log$=prottop&amp;blast_rank=8&amp;RID=S69HH4HF01N"/>
    <hyperlink ref="J70" r:id="rId65" tooltip="Show report for AAN17502.1" display="http://www.ncbi.nlm.nih.gov/protein/23345021?report=genbank&amp;log$=prottop&amp;blast_rank=2&amp;RID=S69HH4HF01N"/>
    <hyperlink ref="J30" r:id="rId66" tooltip="Show report for ADB24771.1" display="http://www.ncbi.nlm.nih.gov/protein/283488499?report=genbank&amp;log$=prottop&amp;blast_rank=1&amp;RID=S69HH4HF01N"/>
    <hyperlink ref="J98" r:id="rId67" tooltip="Show report for NP_564667.1" display="http://www.ncbi.nlm.nih.gov/protein/18405061?report=genbank&amp;log$=prottop&amp;blast_rank=9&amp;RID=S69HH4HF01N"/>
    <hyperlink ref="J109" r:id="rId68" tooltip="Show report for XP_002867333.1" display="http://www.ncbi.nlm.nih.gov/protein/297798898?report=genbank&amp;log$=prottop&amp;blast_rank=4&amp;RID=S69HH4HF01N"/>
    <hyperlink ref="J25" r:id="rId69" tooltip="Show report for XP_003625737.1" display="http://www.ncbi.nlm.nih.gov/protein/357510897?report=genbank&amp;log$=prottop&amp;blast_rank=6&amp;RID=S69HH4HF01N"/>
    <hyperlink ref="J33" r:id="rId70" tooltip="Show report for NP_001236901.1" display="http://www.ncbi.nlm.nih.gov/protein/351727329?report=genbank&amp;log$=prottop&amp;blast_rank=3&amp;RID=S69HH4HF01N"/>
    <hyperlink ref="J113" r:id="rId71" tooltip="Show report for XP_002274056.1" display="http://www.ncbi.nlm.nih.gov/protein/225453947?report=genbank&amp;log$=prottop&amp;blast_rank=2&amp;RID=S69HH4HF01N"/>
    <hyperlink ref="J90" r:id="rId72" tooltip="Show report for XP_002297785.1" display="http://www.ncbi.nlm.nih.gov/protein/224053368?report=genbank&amp;log$=prottop&amp;blast_rank=1&amp;RID=S69HH4HF01N"/>
    <hyperlink ref="J102" r:id="rId73" tooltip="Show report for XP_002285188.1" display="http://www.ncbi.nlm.nih.gov/protein/225435329?report=genbank&amp;log$=prottop&amp;blast_rank=7&amp;RID=S69HH4HF01N"/>
    <hyperlink ref="J99" r:id="rId74" tooltip="Show report for AAS46232.1" display="http://www.ncbi.nlm.nih.gov/protein/42795445?report=genbank&amp;log$=prottop&amp;blast_rank=1&amp;RID=S69HH4HF01N"/>
    <hyperlink ref="J82" r:id="rId75" tooltip="Show report for XP_003590533.1" display="http://www.ncbi.nlm.nih.gov/protein/357440511?report=genbank&amp;log$=prottop&amp;blast_rank=6&amp;RID=S69HH4HF01N"/>
    <hyperlink ref="J74" r:id="rId76" tooltip="Show report for XP_002283895.2" display="http://www.ncbi.nlm.nih.gov/protein/359491092?report=genbank&amp;log$=prottop&amp;blast_rank=4&amp;RID=S69HH4HF01N"/>
    <hyperlink ref="J94" r:id="rId77" tooltip="Show report for NP_177185.3" display="http://www.ncbi.nlm.nih.gov/protein/30698020?report=genbank&amp;log$=prottop&amp;blast_rank=21&amp;RID=S69HH4HF01N"/>
    <hyperlink ref="M56" r:id="rId78" tooltip="The Plant journal : for cell and molecular biology." display="http://www.ncbi.nlm.nih.gov/pubmed/22353623"/>
    <hyperlink ref="M99" r:id="rId79" display="http://www.ncbi.nlm.nih.gov/pubmed/17135266"/>
    <hyperlink ref="M27" r:id="rId80" display="http://www.ncbi.nlm.nih.gov/pubmed/18805954"/>
    <hyperlink ref="M24" r:id="rId81"/>
    <hyperlink ref="M38" r:id="rId82" display="http://www.ncbi.nlm.nih.gov/pubmed/17135266"/>
  </hyperlinks>
  <pageMargins left="0.511811024" right="0.511811024" top="0.78740157499999996" bottom="0.78740157499999996" header="0.31496062000000002" footer="0.31496062000000002"/>
  <pageSetup orientation="portrait" horizontalDpi="4294967292" verticalDpi="4294967292"/>
  <ignoredErrors>
    <ignoredError sqref="I24 I30 I60 I69:I70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M124"/>
  <sheetViews>
    <sheetView workbookViewId="0">
      <pane ySplit="2" topLeftCell="A3" activePane="bottomLeft" state="frozen"/>
      <selection pane="bottomLeft" activeCell="H24" sqref="H24"/>
    </sheetView>
  </sheetViews>
  <sheetFormatPr defaultColWidth="8.85546875" defaultRowHeight="16.5" customHeight="1"/>
  <cols>
    <col min="1" max="1" width="21.85546875" style="2" customWidth="1"/>
    <col min="2" max="2" width="13.7109375" style="2" customWidth="1"/>
    <col min="3" max="3" width="15.85546875" style="71" bestFit="1" customWidth="1"/>
    <col min="4" max="4" width="14.28515625" style="71" customWidth="1"/>
    <col min="5" max="5" width="13.140625" style="71" customWidth="1"/>
    <col min="6" max="6" width="26.28515625" style="2" bestFit="1" customWidth="1"/>
    <col min="7" max="7" width="16" style="2" customWidth="1"/>
    <col min="8" max="8" width="39.7109375" style="2" customWidth="1"/>
    <col min="9" max="9" width="12.7109375" style="29" customWidth="1"/>
    <col min="10" max="10" width="16.42578125" style="2" customWidth="1"/>
    <col min="11" max="11" width="91.42578125" style="71" customWidth="1"/>
    <col min="12" max="12" width="10.7109375" style="2" customWidth="1"/>
    <col min="13" max="13" width="76.42578125" style="71" customWidth="1"/>
    <col min="14" max="16384" width="8.85546875" style="71"/>
  </cols>
  <sheetData>
    <row r="1" spans="1:13" s="3" customFormat="1" ht="16.5" customHeight="1">
      <c r="A1" s="3" t="s">
        <v>2434</v>
      </c>
      <c r="C1" s="4"/>
      <c r="E1" s="4"/>
      <c r="F1" s="5"/>
      <c r="G1" s="6"/>
      <c r="H1" s="6"/>
      <c r="I1" s="6"/>
      <c r="J1" s="6"/>
      <c r="L1" s="6"/>
    </row>
    <row r="2" spans="1:13" s="16" customFormat="1" ht="16.5" customHeight="1">
      <c r="A2" s="7" t="s">
        <v>2407</v>
      </c>
      <c r="B2" s="7" t="s">
        <v>2408</v>
      </c>
      <c r="C2" s="8" t="s">
        <v>2409</v>
      </c>
      <c r="D2" s="8" t="s">
        <v>2410</v>
      </c>
      <c r="E2" s="8" t="s">
        <v>2416</v>
      </c>
      <c r="F2" s="8" t="s">
        <v>2417</v>
      </c>
      <c r="G2" s="7" t="s">
        <v>2418</v>
      </c>
      <c r="H2" s="7" t="s">
        <v>2419</v>
      </c>
      <c r="I2" s="7" t="s">
        <v>2420</v>
      </c>
      <c r="J2" s="6" t="s">
        <v>2421</v>
      </c>
      <c r="K2" s="44" t="s">
        <v>1783</v>
      </c>
      <c r="L2" s="6" t="s">
        <v>2406</v>
      </c>
      <c r="M2" s="6" t="s">
        <v>332</v>
      </c>
    </row>
    <row r="3" spans="1:13" s="15" customFormat="1" ht="16.5" customHeight="1">
      <c r="A3" s="10"/>
      <c r="B3" s="10"/>
      <c r="C3" s="11"/>
      <c r="D3" s="11"/>
      <c r="E3" s="11"/>
      <c r="F3" s="11"/>
      <c r="G3" s="10"/>
      <c r="H3" s="10"/>
      <c r="I3" s="10"/>
      <c r="J3" s="12"/>
      <c r="K3" s="13" t="s">
        <v>208</v>
      </c>
      <c r="L3" s="12"/>
      <c r="M3" s="14"/>
    </row>
    <row r="4" spans="1:13" ht="16.5" customHeight="1">
      <c r="A4" s="2" t="s">
        <v>947</v>
      </c>
      <c r="B4" s="2">
        <v>9.4159299999999995</v>
      </c>
      <c r="C4" s="17">
        <f>B4 / 22.0428</f>
        <v>0.42716578656069099</v>
      </c>
      <c r="D4" s="2">
        <v>-383</v>
      </c>
      <c r="E4" s="2">
        <v>-556</v>
      </c>
      <c r="F4" s="19" t="s">
        <v>2082</v>
      </c>
      <c r="J4" s="72" t="s">
        <v>948</v>
      </c>
      <c r="K4" s="1" t="s">
        <v>949</v>
      </c>
      <c r="L4" s="73">
        <v>2E-66</v>
      </c>
      <c r="M4" s="33" t="s">
        <v>950</v>
      </c>
    </row>
    <row r="5" spans="1:13" ht="16.5" customHeight="1">
      <c r="A5" s="2" t="s">
        <v>952</v>
      </c>
      <c r="B5" s="2">
        <v>10.070499999999999</v>
      </c>
      <c r="C5" s="17">
        <f>B5 / 22.0428</f>
        <v>0.45686119730705715</v>
      </c>
      <c r="D5" s="2">
        <v>-192</v>
      </c>
      <c r="E5" s="2" t="s">
        <v>330</v>
      </c>
      <c r="F5" s="19" t="s">
        <v>2083</v>
      </c>
      <c r="H5" s="2" t="s">
        <v>322</v>
      </c>
      <c r="I5" s="29" t="s">
        <v>951</v>
      </c>
      <c r="J5" s="72" t="s">
        <v>953</v>
      </c>
      <c r="K5" s="1" t="s">
        <v>954</v>
      </c>
      <c r="L5" s="2">
        <v>6E-152</v>
      </c>
      <c r="M5" s="71" t="s">
        <v>955</v>
      </c>
    </row>
    <row r="6" spans="1:13" s="75" customFormat="1" ht="16.5" customHeight="1">
      <c r="A6" s="23"/>
      <c r="B6" s="23"/>
      <c r="C6" s="23"/>
      <c r="D6" s="23"/>
      <c r="E6" s="23"/>
      <c r="F6" s="23"/>
      <c r="G6" s="23"/>
      <c r="H6" s="23"/>
      <c r="I6" s="22"/>
      <c r="J6" s="74"/>
      <c r="K6" s="24" t="s">
        <v>1787</v>
      </c>
      <c r="L6" s="23"/>
    </row>
    <row r="7" spans="1:13" ht="16.5" customHeight="1">
      <c r="A7" s="2" t="s">
        <v>956</v>
      </c>
      <c r="B7" s="2">
        <v>9.46678</v>
      </c>
      <c r="C7" s="17">
        <f>B7 / 22.0428</f>
        <v>0.42947266227521003</v>
      </c>
      <c r="D7" s="2">
        <v>-100</v>
      </c>
      <c r="E7" s="2">
        <v>-105</v>
      </c>
      <c r="F7" s="19" t="s">
        <v>2084</v>
      </c>
      <c r="J7" s="72" t="s">
        <v>957</v>
      </c>
      <c r="K7" s="1" t="s">
        <v>958</v>
      </c>
      <c r="L7" s="2">
        <v>1.9999999999999999E-82</v>
      </c>
    </row>
    <row r="8" spans="1:13" ht="16.5" customHeight="1">
      <c r="A8" s="2" t="s">
        <v>960</v>
      </c>
      <c r="B8" s="2">
        <v>9.7156400000000005</v>
      </c>
      <c r="C8" s="17">
        <f>B8 / 22.0428</f>
        <v>0.44076251655869492</v>
      </c>
      <c r="D8" s="2">
        <v>-133</v>
      </c>
      <c r="E8" s="2">
        <v>-106</v>
      </c>
      <c r="F8" s="19" t="s">
        <v>2085</v>
      </c>
      <c r="H8" s="2" t="s">
        <v>2382</v>
      </c>
      <c r="I8" s="29" t="s">
        <v>959</v>
      </c>
      <c r="J8" s="72" t="s">
        <v>961</v>
      </c>
      <c r="K8" s="1" t="s">
        <v>962</v>
      </c>
      <c r="L8" s="73">
        <v>1.0000000000000001E-17</v>
      </c>
      <c r="M8" s="76" t="s">
        <v>963</v>
      </c>
    </row>
    <row r="9" spans="1:13" ht="16.5" customHeight="1">
      <c r="A9" s="2" t="s">
        <v>966</v>
      </c>
      <c r="B9" s="2">
        <v>9.7811599999999999</v>
      </c>
      <c r="C9" s="17">
        <f>B9 / 22.0428</f>
        <v>0.44373491570943802</v>
      </c>
      <c r="D9" s="2">
        <v>-162</v>
      </c>
      <c r="E9" s="2">
        <v>-255</v>
      </c>
      <c r="F9" s="19" t="s">
        <v>2086</v>
      </c>
      <c r="G9" s="2" t="s">
        <v>2404</v>
      </c>
      <c r="H9" s="2" t="s">
        <v>964</v>
      </c>
      <c r="I9" s="29" t="s">
        <v>965</v>
      </c>
      <c r="J9" s="72" t="s">
        <v>967</v>
      </c>
      <c r="K9" s="1" t="s">
        <v>968</v>
      </c>
      <c r="L9" s="2">
        <v>0</v>
      </c>
      <c r="M9" s="71" t="s">
        <v>969</v>
      </c>
    </row>
    <row r="10" spans="1:13" s="75" customFormat="1" ht="16.5" customHeight="1">
      <c r="A10" s="23"/>
      <c r="B10" s="23"/>
      <c r="C10" s="23"/>
      <c r="D10" s="23"/>
      <c r="E10" s="23"/>
      <c r="F10" s="23"/>
      <c r="G10" s="23"/>
      <c r="H10" s="23"/>
      <c r="I10" s="22"/>
      <c r="J10" s="74"/>
      <c r="K10" s="38" t="s">
        <v>151</v>
      </c>
      <c r="L10" s="23"/>
    </row>
    <row r="11" spans="1:13" ht="16.5" customHeight="1">
      <c r="A11" s="2" t="s">
        <v>971</v>
      </c>
      <c r="B11" s="2">
        <v>10.2194</v>
      </c>
      <c r="C11" s="17">
        <f t="shared" ref="C11:C18" si="0">B11 / 22.0428</f>
        <v>0.46361623750158781</v>
      </c>
      <c r="D11" s="2">
        <v>-53</v>
      </c>
      <c r="E11" s="2">
        <v>-194</v>
      </c>
      <c r="F11" s="19" t="s">
        <v>2087</v>
      </c>
      <c r="H11" s="2" t="s">
        <v>2391</v>
      </c>
      <c r="I11" s="29" t="s">
        <v>970</v>
      </c>
      <c r="J11" s="72" t="s">
        <v>972</v>
      </c>
      <c r="K11" s="1" t="s">
        <v>973</v>
      </c>
      <c r="L11" s="2">
        <v>6.9999999999999996E-153</v>
      </c>
      <c r="M11" s="71" t="s">
        <v>974</v>
      </c>
    </row>
    <row r="12" spans="1:13" ht="16.5" customHeight="1">
      <c r="A12" s="2" t="s">
        <v>976</v>
      </c>
      <c r="B12" s="2">
        <v>9.6424900000000004</v>
      </c>
      <c r="C12" s="17">
        <f t="shared" si="0"/>
        <v>0.43744397263505547</v>
      </c>
      <c r="D12" s="2">
        <v>-460</v>
      </c>
      <c r="E12" s="2">
        <v>-465</v>
      </c>
      <c r="F12" s="19" t="s">
        <v>2088</v>
      </c>
      <c r="G12" s="2" t="s">
        <v>2376</v>
      </c>
      <c r="J12" s="72" t="s">
        <v>977</v>
      </c>
      <c r="K12" s="1" t="s">
        <v>978</v>
      </c>
      <c r="L12" s="2">
        <v>2E-70</v>
      </c>
    </row>
    <row r="13" spans="1:13" ht="16.5" customHeight="1">
      <c r="A13" s="2" t="s">
        <v>979</v>
      </c>
      <c r="B13" s="2">
        <v>9.6192399999999996</v>
      </c>
      <c r="C13" s="17">
        <f t="shared" si="0"/>
        <v>0.43638920645290069</v>
      </c>
      <c r="D13" s="2">
        <v>-152</v>
      </c>
      <c r="E13" s="2">
        <v>-267</v>
      </c>
      <c r="F13" s="19" t="s">
        <v>2089</v>
      </c>
      <c r="J13" s="72" t="s">
        <v>980</v>
      </c>
      <c r="K13" s="1" t="s">
        <v>981</v>
      </c>
      <c r="L13" s="2" t="s">
        <v>284</v>
      </c>
    </row>
    <row r="14" spans="1:13" ht="16.5" customHeight="1">
      <c r="A14" s="2" t="s">
        <v>982</v>
      </c>
      <c r="B14" s="2">
        <v>10.620100000000001</v>
      </c>
      <c r="C14" s="17">
        <f t="shared" si="0"/>
        <v>0.48179450886457259</v>
      </c>
      <c r="D14" s="2">
        <v>-42</v>
      </c>
      <c r="E14" s="2" t="s">
        <v>330</v>
      </c>
      <c r="F14" s="19" t="s">
        <v>2090</v>
      </c>
      <c r="J14" s="72" t="s">
        <v>983</v>
      </c>
      <c r="K14" s="1" t="s">
        <v>984</v>
      </c>
      <c r="L14" s="2" t="s">
        <v>284</v>
      </c>
    </row>
    <row r="15" spans="1:13" ht="16.5" customHeight="1">
      <c r="A15" s="2" t="s">
        <v>985</v>
      </c>
      <c r="B15" s="2">
        <v>10.557600000000001</v>
      </c>
      <c r="C15" s="17">
        <f t="shared" si="0"/>
        <v>0.47895911590179108</v>
      </c>
      <c r="D15" s="2">
        <v>-22</v>
      </c>
      <c r="E15" s="2" t="s">
        <v>330</v>
      </c>
      <c r="F15" s="19" t="s">
        <v>2091</v>
      </c>
      <c r="J15" s="72" t="s">
        <v>986</v>
      </c>
      <c r="K15" s="1" t="s">
        <v>987</v>
      </c>
      <c r="L15" s="2" t="s">
        <v>284</v>
      </c>
    </row>
    <row r="16" spans="1:13" ht="16.5" customHeight="1">
      <c r="A16" s="2" t="s">
        <v>988</v>
      </c>
      <c r="B16" s="2">
        <v>10.901899999999999</v>
      </c>
      <c r="C16" s="17">
        <f t="shared" si="0"/>
        <v>0.49457872865516178</v>
      </c>
      <c r="D16" s="2">
        <v>-76</v>
      </c>
      <c r="E16" s="2" t="s">
        <v>330</v>
      </c>
      <c r="F16" s="19" t="s">
        <v>2092</v>
      </c>
      <c r="H16" s="2" t="s">
        <v>2382</v>
      </c>
      <c r="I16" s="29">
        <v>3.7</v>
      </c>
      <c r="J16" s="72" t="s">
        <v>989</v>
      </c>
      <c r="K16" s="1" t="s">
        <v>990</v>
      </c>
      <c r="L16" s="2">
        <v>3.0000000000000002E-133</v>
      </c>
    </row>
    <row r="17" spans="1:13" ht="16.5" customHeight="1">
      <c r="A17" s="2" t="s">
        <v>991</v>
      </c>
      <c r="B17" s="2">
        <v>11.5405</v>
      </c>
      <c r="C17" s="17">
        <f t="shared" si="0"/>
        <v>0.52354963979167801</v>
      </c>
      <c r="D17" s="2">
        <v>-317</v>
      </c>
      <c r="E17" s="2">
        <v>-87</v>
      </c>
      <c r="F17" s="19" t="s">
        <v>2093</v>
      </c>
      <c r="J17" s="72" t="s">
        <v>992</v>
      </c>
      <c r="K17" s="1" t="s">
        <v>993</v>
      </c>
      <c r="L17" s="2">
        <v>2.0000000000000001E-133</v>
      </c>
    </row>
    <row r="18" spans="1:13" ht="16.5" customHeight="1">
      <c r="A18" s="2" t="s">
        <v>995</v>
      </c>
      <c r="B18" s="2">
        <v>16.348500000000001</v>
      </c>
      <c r="C18" s="17">
        <f t="shared" si="0"/>
        <v>0.7416707496325331</v>
      </c>
      <c r="D18" s="2">
        <v>-91</v>
      </c>
      <c r="E18" s="2">
        <v>-96</v>
      </c>
      <c r="F18" s="19" t="s">
        <v>2094</v>
      </c>
      <c r="G18" s="2" t="s">
        <v>2464</v>
      </c>
      <c r="H18" s="2" t="s">
        <v>2392</v>
      </c>
      <c r="I18" s="29" t="s">
        <v>994</v>
      </c>
      <c r="J18" s="72" t="s">
        <v>996</v>
      </c>
      <c r="K18" s="1" t="s">
        <v>997</v>
      </c>
      <c r="L18" s="2">
        <v>4.9999999999999996E-72</v>
      </c>
      <c r="M18" s="77" t="s">
        <v>998</v>
      </c>
    </row>
    <row r="19" spans="1:13" s="75" customFormat="1" ht="16.5" customHeight="1">
      <c r="A19" s="23"/>
      <c r="B19" s="23"/>
      <c r="C19" s="23"/>
      <c r="D19" s="23"/>
      <c r="E19" s="23"/>
      <c r="F19" s="23"/>
      <c r="G19" s="23"/>
      <c r="H19" s="23"/>
      <c r="I19" s="22"/>
      <c r="J19" s="74"/>
      <c r="K19" s="38" t="s">
        <v>1002</v>
      </c>
      <c r="L19" s="23"/>
      <c r="M19" s="78"/>
    </row>
    <row r="20" spans="1:13" ht="16.5" customHeight="1">
      <c r="A20" s="2" t="s">
        <v>999</v>
      </c>
      <c r="B20" s="2">
        <v>10.3804</v>
      </c>
      <c r="C20" s="17">
        <f>B20 / 22.0428</f>
        <v>0.47092020977371296</v>
      </c>
      <c r="D20" s="2">
        <v>-52</v>
      </c>
      <c r="E20" s="2">
        <v>-92</v>
      </c>
      <c r="F20" s="19" t="s">
        <v>2095</v>
      </c>
      <c r="J20" s="72" t="s">
        <v>1000</v>
      </c>
      <c r="K20" s="1" t="s">
        <v>1001</v>
      </c>
      <c r="L20" s="2">
        <v>1.9999999999999999E-49</v>
      </c>
    </row>
    <row r="21" spans="1:13" ht="16.5" customHeight="1">
      <c r="A21" s="2" t="s">
        <v>1003</v>
      </c>
      <c r="B21" s="2">
        <v>10.7935</v>
      </c>
      <c r="C21" s="17">
        <f>B21 / 22.0428</f>
        <v>0.48966102310051357</v>
      </c>
      <c r="D21" s="2">
        <v>-98</v>
      </c>
      <c r="E21" s="2">
        <v>-811</v>
      </c>
      <c r="F21" s="19" t="s">
        <v>2096</v>
      </c>
      <c r="J21" s="72" t="s">
        <v>1004</v>
      </c>
      <c r="K21" s="1" t="s">
        <v>1005</v>
      </c>
      <c r="L21" s="2">
        <v>5.0000000000000003E-34</v>
      </c>
    </row>
    <row r="22" spans="1:13" s="75" customFormat="1" ht="16.5" customHeight="1">
      <c r="A22" s="23"/>
      <c r="B22" s="23"/>
      <c r="C22" s="23"/>
      <c r="D22" s="23"/>
      <c r="E22" s="23"/>
      <c r="F22" s="23"/>
      <c r="G22" s="23"/>
      <c r="H22" s="23"/>
      <c r="I22" s="22"/>
      <c r="J22" s="74"/>
      <c r="K22" s="24" t="s">
        <v>1785</v>
      </c>
      <c r="L22" s="23"/>
    </row>
    <row r="23" spans="1:13" ht="16.5" customHeight="1">
      <c r="A23" s="2" t="s">
        <v>1006</v>
      </c>
      <c r="B23" s="2">
        <v>10.105</v>
      </c>
      <c r="C23" s="17">
        <f>B23 / 22.0428</f>
        <v>0.45842633422251261</v>
      </c>
      <c r="D23" s="2">
        <v>-335</v>
      </c>
      <c r="E23" s="2">
        <v>-689</v>
      </c>
      <c r="F23" s="19" t="s">
        <v>2097</v>
      </c>
      <c r="H23" s="2" t="s">
        <v>2382</v>
      </c>
      <c r="I23" s="29">
        <v>18.7</v>
      </c>
      <c r="J23" s="72" t="s">
        <v>1007</v>
      </c>
      <c r="K23" s="1" t="s">
        <v>1008</v>
      </c>
      <c r="L23" s="2">
        <v>4.9999999999999996E-146</v>
      </c>
      <c r="M23" s="71" t="s">
        <v>1009</v>
      </c>
    </row>
    <row r="24" spans="1:13" ht="16.5" customHeight="1">
      <c r="A24" s="2" t="s">
        <v>1010</v>
      </c>
      <c r="B24" s="2">
        <v>10.8002</v>
      </c>
      <c r="C24" s="17">
        <f>B24 / 22.0428</f>
        <v>0.48996497722612375</v>
      </c>
      <c r="D24" s="2">
        <v>-343</v>
      </c>
      <c r="E24" s="2">
        <v>-355</v>
      </c>
      <c r="F24" s="19" t="s">
        <v>2098</v>
      </c>
      <c r="J24" s="72" t="s">
        <v>1011</v>
      </c>
      <c r="K24" s="1" t="s">
        <v>1012</v>
      </c>
      <c r="L24" s="2">
        <v>5E-52</v>
      </c>
    </row>
    <row r="25" spans="1:13" ht="16.5" customHeight="1">
      <c r="A25" s="2" t="s">
        <v>1013</v>
      </c>
      <c r="B25" s="2">
        <v>12.1869</v>
      </c>
      <c r="C25" s="17">
        <f>B25 / 22.0428</f>
        <v>0.55287440796994936</v>
      </c>
      <c r="D25" s="2">
        <v>-40</v>
      </c>
      <c r="E25" s="2">
        <v>-470</v>
      </c>
      <c r="F25" s="19" t="s">
        <v>2099</v>
      </c>
      <c r="G25" s="2" t="s">
        <v>2376</v>
      </c>
      <c r="J25" s="72" t="s">
        <v>1014</v>
      </c>
      <c r="K25" s="1" t="s">
        <v>1015</v>
      </c>
      <c r="L25" s="2" t="s">
        <v>284</v>
      </c>
    </row>
    <row r="26" spans="1:13" ht="16.5" customHeight="1">
      <c r="A26" s="2" t="s">
        <v>1016</v>
      </c>
      <c r="B26" s="2">
        <v>11.425800000000001</v>
      </c>
      <c r="C26" s="17">
        <f>B26 / 22.0428</f>
        <v>0.51834612662638146</v>
      </c>
      <c r="D26" s="2">
        <v>-149</v>
      </c>
      <c r="E26" s="2">
        <v>-101</v>
      </c>
      <c r="F26" s="19" t="s">
        <v>2100</v>
      </c>
      <c r="J26" s="72" t="s">
        <v>1017</v>
      </c>
      <c r="K26" s="1" t="s">
        <v>1018</v>
      </c>
      <c r="L26" s="2">
        <v>2.9999999999999998E-141</v>
      </c>
    </row>
    <row r="27" spans="1:13" s="75" customFormat="1" ht="16.5" customHeight="1">
      <c r="A27" s="23"/>
      <c r="B27" s="23"/>
      <c r="C27" s="23"/>
      <c r="D27" s="23"/>
      <c r="E27" s="23"/>
      <c r="F27" s="23"/>
      <c r="G27" s="23"/>
      <c r="H27" s="23"/>
      <c r="I27" s="22"/>
      <c r="J27" s="74"/>
      <c r="K27" s="24" t="s">
        <v>1786</v>
      </c>
      <c r="L27" s="23"/>
    </row>
    <row r="28" spans="1:13" ht="16.5" customHeight="1">
      <c r="A28" s="2" t="s">
        <v>465</v>
      </c>
      <c r="B28" s="2">
        <v>10.583299999999999</v>
      </c>
      <c r="C28" s="17">
        <f t="shared" ref="C28:C50" si="1">B28 / 22.0428</f>
        <v>0.48012502948808677</v>
      </c>
      <c r="D28" s="2">
        <v>-291</v>
      </c>
      <c r="E28" s="2">
        <v>-87</v>
      </c>
      <c r="F28" s="19" t="s">
        <v>2101</v>
      </c>
      <c r="G28" s="2" t="s">
        <v>2377</v>
      </c>
      <c r="J28" s="72" t="s">
        <v>466</v>
      </c>
      <c r="K28" s="1" t="s">
        <v>467</v>
      </c>
      <c r="L28" s="2">
        <v>6.0000000000000003E-47</v>
      </c>
    </row>
    <row r="29" spans="1:13" ht="16.5" customHeight="1">
      <c r="A29" s="2" t="s">
        <v>424</v>
      </c>
      <c r="B29" s="2">
        <v>12.424799999999999</v>
      </c>
      <c r="C29" s="17">
        <f t="shared" si="1"/>
        <v>0.56366704774348086</v>
      </c>
      <c r="D29" s="2">
        <v>-451</v>
      </c>
      <c r="E29" s="2" t="s">
        <v>330</v>
      </c>
      <c r="F29" s="19" t="s">
        <v>2102</v>
      </c>
      <c r="G29" s="2" t="s">
        <v>2377</v>
      </c>
      <c r="J29" s="72" t="s">
        <v>425</v>
      </c>
      <c r="K29" s="1" t="s">
        <v>426</v>
      </c>
      <c r="L29" s="2" t="s">
        <v>284</v>
      </c>
    </row>
    <row r="30" spans="1:13" ht="16.5" customHeight="1">
      <c r="A30" s="2" t="s">
        <v>1019</v>
      </c>
      <c r="B30" s="2">
        <v>10.367800000000001</v>
      </c>
      <c r="C30" s="17">
        <f t="shared" si="1"/>
        <v>0.47034859455241623</v>
      </c>
      <c r="D30" s="2">
        <v>-436</v>
      </c>
      <c r="E30" s="2">
        <v>-290</v>
      </c>
      <c r="F30" s="19" t="s">
        <v>2103</v>
      </c>
      <c r="H30" s="2" t="s">
        <v>322</v>
      </c>
      <c r="I30" s="29" t="s">
        <v>323</v>
      </c>
      <c r="J30" s="72" t="s">
        <v>1020</v>
      </c>
      <c r="K30" s="1" t="s">
        <v>1021</v>
      </c>
      <c r="L30" s="2">
        <v>9.9999999999999998E-17</v>
      </c>
      <c r="M30" s="71" t="s">
        <v>1022</v>
      </c>
    </row>
    <row r="31" spans="1:13" ht="16.5" customHeight="1">
      <c r="A31" s="46" t="s">
        <v>413</v>
      </c>
      <c r="B31" s="2">
        <v>10.7621</v>
      </c>
      <c r="C31" s="17">
        <f t="shared" si="1"/>
        <v>0.48823652167601211</v>
      </c>
      <c r="D31" s="2">
        <v>-71</v>
      </c>
      <c r="E31" s="2">
        <v>-76</v>
      </c>
      <c r="F31" s="19" t="s">
        <v>2104</v>
      </c>
      <c r="G31" s="46" t="s">
        <v>444</v>
      </c>
      <c r="H31" s="46"/>
      <c r="I31" s="45"/>
      <c r="J31" s="46" t="s">
        <v>414</v>
      </c>
      <c r="K31" s="64" t="s">
        <v>415</v>
      </c>
      <c r="L31" s="46">
        <v>6E-11</v>
      </c>
      <c r="M31" s="79" t="s">
        <v>416</v>
      </c>
    </row>
    <row r="32" spans="1:13" ht="16.5" customHeight="1">
      <c r="A32" s="46" t="s">
        <v>457</v>
      </c>
      <c r="B32" s="2">
        <v>10.2585</v>
      </c>
      <c r="C32" s="17">
        <f t="shared" si="1"/>
        <v>0.46539005933910393</v>
      </c>
      <c r="D32" s="2">
        <v>-306</v>
      </c>
      <c r="E32" s="2" t="s">
        <v>330</v>
      </c>
      <c r="F32" s="19" t="s">
        <v>2105</v>
      </c>
      <c r="G32" s="46" t="s">
        <v>2377</v>
      </c>
      <c r="H32" s="46"/>
      <c r="I32" s="45"/>
      <c r="J32" s="46" t="s">
        <v>458</v>
      </c>
      <c r="K32" s="64" t="s">
        <v>459</v>
      </c>
      <c r="L32" s="46">
        <v>3E-11</v>
      </c>
      <c r="M32" s="64" t="s">
        <v>1023</v>
      </c>
    </row>
    <row r="33" spans="1:13" ht="16.5" customHeight="1">
      <c r="A33" s="18" t="s">
        <v>62</v>
      </c>
      <c r="B33" s="2">
        <v>9.4526500000000002</v>
      </c>
      <c r="C33" s="17">
        <f t="shared" si="1"/>
        <v>0.42883163663418444</v>
      </c>
      <c r="D33" s="2">
        <v>-42</v>
      </c>
      <c r="E33" s="2">
        <v>-129</v>
      </c>
      <c r="F33" s="19" t="s">
        <v>2106</v>
      </c>
      <c r="G33" s="18" t="s">
        <v>2379</v>
      </c>
      <c r="H33" s="18"/>
      <c r="I33" s="16"/>
      <c r="J33" s="18" t="s">
        <v>174</v>
      </c>
      <c r="K33" s="33" t="s">
        <v>173</v>
      </c>
      <c r="L33" s="80">
        <v>2.0000000000000001E-62</v>
      </c>
      <c r="M33" s="71" t="s">
        <v>285</v>
      </c>
    </row>
    <row r="34" spans="1:13" ht="16.5" customHeight="1">
      <c r="A34" s="2" t="s">
        <v>1024</v>
      </c>
      <c r="B34" s="2">
        <v>10.982100000000001</v>
      </c>
      <c r="C34" s="17">
        <f t="shared" si="1"/>
        <v>0.49821710490500304</v>
      </c>
      <c r="D34" s="2">
        <v>-226</v>
      </c>
      <c r="E34" s="2">
        <v>-367</v>
      </c>
      <c r="F34" s="19" t="s">
        <v>2107</v>
      </c>
      <c r="J34" s="72" t="s">
        <v>1025</v>
      </c>
      <c r="K34" s="1" t="s">
        <v>1026</v>
      </c>
      <c r="L34" s="2">
        <v>2.0000000000000001E-33</v>
      </c>
    </row>
    <row r="35" spans="1:13" ht="16.5" customHeight="1">
      <c r="A35" s="2" t="s">
        <v>1029</v>
      </c>
      <c r="B35" s="2">
        <v>10.3263</v>
      </c>
      <c r="C35" s="17">
        <f t="shared" si="1"/>
        <v>0.4684658936251293</v>
      </c>
      <c r="D35" s="2">
        <v>-212</v>
      </c>
      <c r="E35" s="2">
        <v>-233</v>
      </c>
      <c r="F35" s="19" t="s">
        <v>2108</v>
      </c>
      <c r="G35" s="2" t="s">
        <v>2376</v>
      </c>
      <c r="H35" s="81" t="s">
        <v>1027</v>
      </c>
      <c r="I35" s="82" t="s">
        <v>1028</v>
      </c>
      <c r="J35" s="72" t="s">
        <v>1030</v>
      </c>
      <c r="K35" s="1" t="s">
        <v>1031</v>
      </c>
      <c r="L35" s="73">
        <v>1E-54</v>
      </c>
      <c r="M35" s="71" t="s">
        <v>399</v>
      </c>
    </row>
    <row r="36" spans="1:13" ht="16.5" customHeight="1">
      <c r="A36" s="2" t="s">
        <v>761</v>
      </c>
      <c r="B36" s="2">
        <v>10.328200000000001</v>
      </c>
      <c r="C36" s="17">
        <f t="shared" si="1"/>
        <v>0.46855208957119787</v>
      </c>
      <c r="D36" s="2">
        <v>-434</v>
      </c>
      <c r="E36" s="2">
        <v>-1128</v>
      </c>
      <c r="F36" s="19" t="s">
        <v>2109</v>
      </c>
      <c r="G36" s="2" t="s">
        <v>2374</v>
      </c>
      <c r="J36" s="72" t="s">
        <v>762</v>
      </c>
      <c r="K36" s="1" t="s">
        <v>763</v>
      </c>
      <c r="L36" s="2">
        <v>3.0000000000000001E-93</v>
      </c>
      <c r="M36" s="33" t="s">
        <v>1032</v>
      </c>
    </row>
    <row r="37" spans="1:13" ht="16.5" customHeight="1">
      <c r="A37" s="2" t="s">
        <v>438</v>
      </c>
      <c r="B37" s="2">
        <v>10.370799999999999</v>
      </c>
      <c r="C37" s="17">
        <f t="shared" si="1"/>
        <v>0.47048469341462967</v>
      </c>
      <c r="D37" s="2">
        <v>-75</v>
      </c>
      <c r="E37" s="2">
        <v>-1109</v>
      </c>
      <c r="F37" s="19" t="s">
        <v>2110</v>
      </c>
      <c r="G37" s="2" t="s">
        <v>2377</v>
      </c>
      <c r="J37" s="83" t="s">
        <v>439</v>
      </c>
      <c r="K37" s="33" t="s">
        <v>440</v>
      </c>
      <c r="L37" s="46" t="s">
        <v>284</v>
      </c>
    </row>
    <row r="38" spans="1:13" ht="16.5" customHeight="1">
      <c r="A38" s="2" t="s">
        <v>1033</v>
      </c>
      <c r="B38" s="2">
        <v>9.51145</v>
      </c>
      <c r="C38" s="17">
        <f t="shared" si="1"/>
        <v>0.43149917433356927</v>
      </c>
      <c r="D38" s="2">
        <v>-52</v>
      </c>
      <c r="E38" s="2">
        <v>-103</v>
      </c>
      <c r="F38" s="19" t="s">
        <v>2111</v>
      </c>
      <c r="H38" s="2" t="s">
        <v>326</v>
      </c>
      <c r="I38" s="29">
        <v>5.2</v>
      </c>
      <c r="J38" s="72" t="s">
        <v>1034</v>
      </c>
      <c r="K38" s="1" t="s">
        <v>1035</v>
      </c>
      <c r="L38" s="2" t="s">
        <v>284</v>
      </c>
      <c r="M38" s="71" t="s">
        <v>1036</v>
      </c>
    </row>
    <row r="39" spans="1:13" ht="16.5" customHeight="1">
      <c r="A39" s="2" t="s">
        <v>1037</v>
      </c>
      <c r="B39" s="2">
        <v>11.004099999999999</v>
      </c>
      <c r="C39" s="17">
        <f t="shared" si="1"/>
        <v>0.49921516322790205</v>
      </c>
      <c r="D39" s="2">
        <v>-386</v>
      </c>
      <c r="E39" s="2">
        <v>-236</v>
      </c>
      <c r="F39" s="19" t="s">
        <v>2112</v>
      </c>
      <c r="H39" s="2" t="s">
        <v>2382</v>
      </c>
      <c r="I39" s="29">
        <v>7.6</v>
      </c>
      <c r="J39" s="72" t="s">
        <v>1038</v>
      </c>
      <c r="K39" s="1" t="s">
        <v>1039</v>
      </c>
      <c r="L39" s="2">
        <v>3.0000000000000002E-55</v>
      </c>
      <c r="M39" s="71" t="s">
        <v>723</v>
      </c>
    </row>
    <row r="40" spans="1:13" ht="16.5" customHeight="1">
      <c r="A40" s="2" t="s">
        <v>1040</v>
      </c>
      <c r="B40" s="2">
        <v>11.127800000000001</v>
      </c>
      <c r="C40" s="17">
        <f t="shared" si="1"/>
        <v>0.50482697297983925</v>
      </c>
      <c r="D40" s="2">
        <v>-246</v>
      </c>
      <c r="E40" s="2" t="s">
        <v>330</v>
      </c>
      <c r="F40" s="19" t="s">
        <v>2113</v>
      </c>
      <c r="H40" s="2" t="s">
        <v>1027</v>
      </c>
      <c r="I40" s="29" t="s">
        <v>323</v>
      </c>
      <c r="J40" s="72" t="s">
        <v>1041</v>
      </c>
      <c r="K40" s="1" t="s">
        <v>1042</v>
      </c>
      <c r="L40" s="2" t="s">
        <v>284</v>
      </c>
      <c r="M40" s="71" t="s">
        <v>1043</v>
      </c>
    </row>
    <row r="41" spans="1:13" ht="16.5" customHeight="1">
      <c r="A41" s="2" t="s">
        <v>1044</v>
      </c>
      <c r="B41" s="2">
        <v>11.3238</v>
      </c>
      <c r="C41" s="17">
        <f t="shared" si="1"/>
        <v>0.51371876531112204</v>
      </c>
      <c r="D41" s="2">
        <v>-424</v>
      </c>
      <c r="E41" s="2">
        <v>-427</v>
      </c>
      <c r="F41" s="19" t="s">
        <v>2114</v>
      </c>
      <c r="H41" s="2" t="s">
        <v>326</v>
      </c>
      <c r="I41" s="29">
        <v>3.1</v>
      </c>
      <c r="J41" s="72" t="s">
        <v>1045</v>
      </c>
      <c r="K41" s="1" t="s">
        <v>1046</v>
      </c>
      <c r="L41" s="2">
        <v>3.0000000000000002E-66</v>
      </c>
      <c r="M41" s="71" t="s">
        <v>1047</v>
      </c>
    </row>
    <row r="42" spans="1:13" ht="16.5" customHeight="1">
      <c r="A42" s="2" t="s">
        <v>1048</v>
      </c>
      <c r="B42" s="2">
        <v>11.7559</v>
      </c>
      <c r="C42" s="17">
        <f t="shared" si="1"/>
        <v>0.53332153809860816</v>
      </c>
      <c r="D42" s="2">
        <v>-129</v>
      </c>
      <c r="E42" s="2" t="s">
        <v>330</v>
      </c>
      <c r="F42" s="19" t="s">
        <v>2115</v>
      </c>
      <c r="J42" s="72" t="s">
        <v>1049</v>
      </c>
      <c r="K42" s="1" t="s">
        <v>1050</v>
      </c>
      <c r="L42" s="2">
        <v>2.0000000000000001E-138</v>
      </c>
    </row>
    <row r="43" spans="1:13" ht="16.5" customHeight="1">
      <c r="A43" s="2" t="s">
        <v>1051</v>
      </c>
      <c r="B43" s="2">
        <v>9.6702499999999993</v>
      </c>
      <c r="C43" s="17">
        <f t="shared" si="1"/>
        <v>0.43870334077340445</v>
      </c>
      <c r="D43" s="2">
        <v>-216</v>
      </c>
      <c r="E43" s="2">
        <v>-221</v>
      </c>
      <c r="F43" s="19" t="s">
        <v>2116</v>
      </c>
      <c r="J43" s="72" t="s">
        <v>1052</v>
      </c>
      <c r="K43" s="1" t="s">
        <v>1053</v>
      </c>
      <c r="L43" s="2">
        <v>8.9999999999999996E-29</v>
      </c>
      <c r="M43" s="71" t="s">
        <v>1054</v>
      </c>
    </row>
    <row r="44" spans="1:13" ht="16.5" customHeight="1">
      <c r="A44" s="2" t="s">
        <v>1055</v>
      </c>
      <c r="B44" s="2">
        <v>12.9679</v>
      </c>
      <c r="C44" s="17">
        <f t="shared" si="1"/>
        <v>0.58830547843286696</v>
      </c>
      <c r="D44" s="2">
        <v>-248</v>
      </c>
      <c r="E44" s="2">
        <v>-708</v>
      </c>
      <c r="F44" s="19" t="s">
        <v>2117</v>
      </c>
      <c r="J44" s="72" t="s">
        <v>1056</v>
      </c>
      <c r="K44" s="1" t="s">
        <v>1057</v>
      </c>
      <c r="L44" s="2">
        <v>2.9999999999999999E-30</v>
      </c>
      <c r="M44" s="41" t="s">
        <v>1058</v>
      </c>
    </row>
    <row r="45" spans="1:13" ht="16.5" customHeight="1">
      <c r="A45" s="2" t="s">
        <v>420</v>
      </c>
      <c r="B45" s="2">
        <v>13.343999999999999</v>
      </c>
      <c r="C45" s="17">
        <f t="shared" si="1"/>
        <v>0.60536773912570085</v>
      </c>
      <c r="D45" s="2">
        <v>-500</v>
      </c>
      <c r="E45" s="2">
        <v>-757</v>
      </c>
      <c r="F45" s="19" t="s">
        <v>2118</v>
      </c>
      <c r="J45" s="72" t="s">
        <v>421</v>
      </c>
      <c r="K45" s="1" t="s">
        <v>422</v>
      </c>
      <c r="L45" s="2">
        <v>8.9999999999999996E-7</v>
      </c>
      <c r="M45" s="79" t="s">
        <v>416</v>
      </c>
    </row>
    <row r="46" spans="1:13" ht="16.5" customHeight="1">
      <c r="A46" s="2" t="s">
        <v>1059</v>
      </c>
      <c r="B46" s="2">
        <v>12.202400000000001</v>
      </c>
      <c r="C46" s="17">
        <f t="shared" si="1"/>
        <v>0.55357758542471924</v>
      </c>
      <c r="D46" s="2">
        <v>-90</v>
      </c>
      <c r="E46" s="2">
        <v>-139</v>
      </c>
      <c r="F46" s="19" t="s">
        <v>2119</v>
      </c>
      <c r="G46" s="2" t="s">
        <v>2458</v>
      </c>
      <c r="H46" s="84"/>
      <c r="I46" s="69"/>
      <c r="J46" s="72" t="s">
        <v>1060</v>
      </c>
      <c r="K46" s="1" t="s">
        <v>1061</v>
      </c>
      <c r="L46" s="2">
        <v>7.0000000000000003E-16</v>
      </c>
      <c r="M46" s="85" t="s">
        <v>1062</v>
      </c>
    </row>
    <row r="47" spans="1:13" ht="16.5" customHeight="1">
      <c r="A47" s="2" t="s">
        <v>1063</v>
      </c>
      <c r="B47" s="2">
        <v>10.486700000000001</v>
      </c>
      <c r="C47" s="17">
        <f t="shared" si="1"/>
        <v>0.47574264612481176</v>
      </c>
      <c r="D47" s="2">
        <v>-82</v>
      </c>
      <c r="E47" s="2">
        <v>-87</v>
      </c>
      <c r="F47" s="19" t="s">
        <v>2120</v>
      </c>
      <c r="J47" s="72" t="s">
        <v>1064</v>
      </c>
      <c r="K47" s="1" t="s">
        <v>1065</v>
      </c>
      <c r="L47" s="2" t="s">
        <v>284</v>
      </c>
      <c r="M47" s="85" t="s">
        <v>1062</v>
      </c>
    </row>
    <row r="48" spans="1:13" ht="16.5" customHeight="1">
      <c r="A48" s="2" t="s">
        <v>1066</v>
      </c>
      <c r="B48" s="2">
        <v>11.389200000000001</v>
      </c>
      <c r="C48" s="17">
        <f t="shared" si="1"/>
        <v>0.5166857205073766</v>
      </c>
      <c r="D48" s="2">
        <v>-24</v>
      </c>
      <c r="E48" s="2" t="s">
        <v>330</v>
      </c>
      <c r="F48" s="19" t="s">
        <v>2121</v>
      </c>
      <c r="J48" s="72" t="s">
        <v>1067</v>
      </c>
      <c r="K48" s="1" t="s">
        <v>1068</v>
      </c>
      <c r="L48" s="2">
        <v>5.9999999999999996E-136</v>
      </c>
    </row>
    <row r="49" spans="1:13" ht="16.5" customHeight="1">
      <c r="A49" s="2" t="s">
        <v>1069</v>
      </c>
      <c r="B49" s="2">
        <v>10.3987</v>
      </c>
      <c r="C49" s="17">
        <f t="shared" si="1"/>
        <v>0.47175041283321539</v>
      </c>
      <c r="D49" s="2">
        <v>-188</v>
      </c>
      <c r="E49" s="2">
        <v>-190</v>
      </c>
      <c r="F49" s="19" t="s">
        <v>2122</v>
      </c>
      <c r="G49" s="2" t="s">
        <v>2459</v>
      </c>
      <c r="H49" s="84"/>
      <c r="I49" s="69"/>
      <c r="J49" s="72" t="s">
        <v>765</v>
      </c>
      <c r="K49" s="1" t="s">
        <v>276</v>
      </c>
      <c r="L49" s="2" t="s">
        <v>284</v>
      </c>
      <c r="M49" s="71" t="s">
        <v>300</v>
      </c>
    </row>
    <row r="50" spans="1:13" ht="16.5" customHeight="1">
      <c r="A50" s="2" t="s">
        <v>1070</v>
      </c>
      <c r="B50" s="2">
        <v>11.7683</v>
      </c>
      <c r="C50" s="17">
        <f t="shared" si="1"/>
        <v>0.53388408006242405</v>
      </c>
      <c r="D50" s="2">
        <v>-156</v>
      </c>
      <c r="E50" s="2">
        <v>-766</v>
      </c>
      <c r="F50" s="19" t="s">
        <v>2123</v>
      </c>
      <c r="J50" s="72" t="s">
        <v>1071</v>
      </c>
      <c r="K50" s="1" t="s">
        <v>1072</v>
      </c>
      <c r="L50" s="2">
        <v>9.9999999999999993E-35</v>
      </c>
      <c r="M50" s="77" t="s">
        <v>1073</v>
      </c>
    </row>
    <row r="51" spans="1:13" s="75" customFormat="1" ht="16.5" customHeight="1">
      <c r="A51" s="23"/>
      <c r="B51" s="23"/>
      <c r="C51" s="23"/>
      <c r="D51" s="23"/>
      <c r="E51" s="23"/>
      <c r="F51" s="23"/>
      <c r="G51" s="23"/>
      <c r="H51" s="23"/>
      <c r="I51" s="22"/>
      <c r="J51" s="74"/>
      <c r="K51" s="86" t="s">
        <v>120</v>
      </c>
      <c r="L51" s="23"/>
      <c r="M51" s="78"/>
    </row>
    <row r="52" spans="1:13" ht="16.5" customHeight="1">
      <c r="A52" s="2" t="s">
        <v>498</v>
      </c>
      <c r="B52" s="2">
        <v>9.6119800000000009</v>
      </c>
      <c r="C52" s="17">
        <f t="shared" ref="C52:C59" si="2">B52 / 22.0428</f>
        <v>0.43605984720634405</v>
      </c>
      <c r="D52" s="2">
        <v>-243</v>
      </c>
      <c r="E52" s="2">
        <v>-457</v>
      </c>
      <c r="F52" s="19" t="s">
        <v>2124</v>
      </c>
      <c r="G52" s="2" t="s">
        <v>2377</v>
      </c>
      <c r="J52" s="46" t="s">
        <v>499</v>
      </c>
      <c r="K52" s="64" t="s">
        <v>500</v>
      </c>
      <c r="L52" s="87">
        <v>3.0000000000000001E-120</v>
      </c>
    </row>
    <row r="53" spans="1:13" ht="16.5" customHeight="1">
      <c r="A53" s="2" t="s">
        <v>468</v>
      </c>
      <c r="B53" s="2">
        <v>11.1517</v>
      </c>
      <c r="C53" s="17">
        <f t="shared" si="2"/>
        <v>0.50591122724880688</v>
      </c>
      <c r="D53" s="2">
        <v>-117</v>
      </c>
      <c r="E53" s="2">
        <v>-171</v>
      </c>
      <c r="F53" s="19" t="s">
        <v>2125</v>
      </c>
      <c r="G53" s="2" t="s">
        <v>2373</v>
      </c>
      <c r="J53" s="46" t="s">
        <v>469</v>
      </c>
      <c r="K53" s="64" t="s">
        <v>470</v>
      </c>
      <c r="L53" s="87">
        <v>6.0000000000000003E-55</v>
      </c>
      <c r="M53" s="64" t="s">
        <v>471</v>
      </c>
    </row>
    <row r="54" spans="1:13" ht="16.5" customHeight="1">
      <c r="A54" s="2" t="s">
        <v>1074</v>
      </c>
      <c r="B54" s="2">
        <v>12.034700000000001</v>
      </c>
      <c r="C54" s="17">
        <f t="shared" si="2"/>
        <v>0.54596965902698391</v>
      </c>
      <c r="D54" s="2">
        <v>-130</v>
      </c>
      <c r="E54" s="2">
        <v>-106</v>
      </c>
      <c r="F54" s="19" t="s">
        <v>2126</v>
      </c>
      <c r="G54" s="2" t="s">
        <v>2376</v>
      </c>
      <c r="J54" s="72" t="s">
        <v>1075</v>
      </c>
      <c r="K54" s="1" t="s">
        <v>1076</v>
      </c>
      <c r="L54" s="2">
        <v>3E-98</v>
      </c>
      <c r="M54" s="71" t="s">
        <v>1077</v>
      </c>
    </row>
    <row r="55" spans="1:13" ht="16.5" customHeight="1">
      <c r="A55" s="2" t="s">
        <v>1078</v>
      </c>
      <c r="B55" s="2">
        <v>9.6871399999999994</v>
      </c>
      <c r="C55" s="17">
        <f t="shared" si="2"/>
        <v>0.43946957736766651</v>
      </c>
      <c r="D55" s="2">
        <v>-440</v>
      </c>
      <c r="E55" s="2">
        <v>-413</v>
      </c>
      <c r="F55" s="19" t="s">
        <v>2127</v>
      </c>
      <c r="J55" s="72" t="s">
        <v>1079</v>
      </c>
      <c r="K55" s="1" t="s">
        <v>1080</v>
      </c>
      <c r="L55" s="2">
        <v>4.0000000000000001E-13</v>
      </c>
    </row>
    <row r="56" spans="1:13" ht="16.5" customHeight="1">
      <c r="A56" s="2" t="s">
        <v>1081</v>
      </c>
      <c r="B56" s="2">
        <v>10.417199999999999</v>
      </c>
      <c r="C56" s="17">
        <f t="shared" si="2"/>
        <v>0.47258968915019867</v>
      </c>
      <c r="D56" s="2">
        <v>-103</v>
      </c>
      <c r="E56" s="2">
        <v>-72</v>
      </c>
      <c r="F56" s="19" t="s">
        <v>2128</v>
      </c>
      <c r="J56" s="72" t="s">
        <v>1082</v>
      </c>
      <c r="K56" s="1" t="s">
        <v>1083</v>
      </c>
      <c r="L56" s="2">
        <v>1E-61</v>
      </c>
    </row>
    <row r="57" spans="1:13" ht="16.5" customHeight="1">
      <c r="A57" s="2" t="s">
        <v>1084</v>
      </c>
      <c r="B57" s="2">
        <v>10.753</v>
      </c>
      <c r="C57" s="17">
        <f t="shared" si="2"/>
        <v>0.48782368846063112</v>
      </c>
      <c r="D57" s="2">
        <v>-45</v>
      </c>
      <c r="E57" s="2" t="s">
        <v>330</v>
      </c>
      <c r="F57" s="19" t="s">
        <v>2129</v>
      </c>
      <c r="H57" s="2" t="s">
        <v>2382</v>
      </c>
      <c r="I57" s="29">
        <v>3.1</v>
      </c>
      <c r="J57" s="72" t="s">
        <v>1085</v>
      </c>
      <c r="K57" s="1" t="s">
        <v>1086</v>
      </c>
      <c r="L57" s="2">
        <v>9.9999999999999995E-8</v>
      </c>
    </row>
    <row r="58" spans="1:13" ht="16.5" customHeight="1">
      <c r="A58" s="2" t="s">
        <v>1087</v>
      </c>
      <c r="B58" s="2">
        <v>13.813000000000001</v>
      </c>
      <c r="C58" s="17">
        <f t="shared" si="2"/>
        <v>0.6266445279184133</v>
      </c>
      <c r="D58" s="2">
        <v>-93</v>
      </c>
      <c r="E58" s="2">
        <v>-642</v>
      </c>
      <c r="F58" s="19" t="s">
        <v>2130</v>
      </c>
      <c r="J58" s="72" t="s">
        <v>1088</v>
      </c>
      <c r="K58" s="1" t="s">
        <v>1089</v>
      </c>
      <c r="L58" s="2" t="s">
        <v>284</v>
      </c>
    </row>
    <row r="59" spans="1:13" ht="16.5" customHeight="1">
      <c r="A59" s="2" t="s">
        <v>1090</v>
      </c>
      <c r="B59" s="2">
        <v>11.4451</v>
      </c>
      <c r="C59" s="17">
        <f t="shared" si="2"/>
        <v>0.51922169597328838</v>
      </c>
      <c r="D59" s="2">
        <v>-85</v>
      </c>
      <c r="E59" s="2">
        <v>-1500</v>
      </c>
      <c r="F59" s="19" t="s">
        <v>2131</v>
      </c>
      <c r="J59" s="72" t="s">
        <v>1091</v>
      </c>
      <c r="K59" s="1" t="s">
        <v>1092</v>
      </c>
      <c r="L59" s="2">
        <v>8.9999999999999997E-169</v>
      </c>
    </row>
    <row r="60" spans="1:13" s="75" customFormat="1" ht="16.5" customHeight="1">
      <c r="A60" s="23"/>
      <c r="B60" s="23"/>
      <c r="C60" s="23"/>
      <c r="D60" s="23"/>
      <c r="E60" s="23"/>
      <c r="F60" s="23"/>
      <c r="G60" s="23"/>
      <c r="H60" s="23"/>
      <c r="I60" s="22"/>
      <c r="J60" s="74"/>
      <c r="K60" s="38" t="s">
        <v>142</v>
      </c>
      <c r="L60" s="23"/>
    </row>
    <row r="61" spans="1:13" ht="16.5" customHeight="1">
      <c r="A61" s="2" t="s">
        <v>1093</v>
      </c>
      <c r="B61" s="2">
        <v>10.1929</v>
      </c>
      <c r="C61" s="17">
        <f>B61 / 22.0428</f>
        <v>0.46241403088536848</v>
      </c>
      <c r="D61" s="2">
        <v>-378</v>
      </c>
      <c r="E61" s="2">
        <v>-299</v>
      </c>
      <c r="F61" s="19" t="s">
        <v>2132</v>
      </c>
      <c r="H61" s="2" t="s">
        <v>2382</v>
      </c>
      <c r="I61" s="29">
        <v>4.3</v>
      </c>
      <c r="J61" s="72" t="s">
        <v>1094</v>
      </c>
      <c r="K61" s="1" t="s">
        <v>1095</v>
      </c>
      <c r="L61" s="2" t="s">
        <v>284</v>
      </c>
      <c r="M61" s="71" t="s">
        <v>1096</v>
      </c>
    </row>
    <row r="62" spans="1:13" ht="16.5" customHeight="1">
      <c r="A62" s="2" t="s">
        <v>1097</v>
      </c>
      <c r="B62" s="2">
        <v>10.401199999999999</v>
      </c>
      <c r="C62" s="17">
        <f>B62 / 22.0428</f>
        <v>0.47186382855172659</v>
      </c>
      <c r="D62" s="2">
        <v>-285</v>
      </c>
      <c r="E62" s="2" t="s">
        <v>330</v>
      </c>
      <c r="F62" s="19" t="s">
        <v>2133</v>
      </c>
      <c r="H62" s="2" t="s">
        <v>326</v>
      </c>
      <c r="I62" s="29">
        <v>3.1</v>
      </c>
      <c r="J62" s="72" t="s">
        <v>1098</v>
      </c>
      <c r="K62" s="1" t="s">
        <v>1099</v>
      </c>
      <c r="L62" s="2" t="s">
        <v>284</v>
      </c>
    </row>
    <row r="63" spans="1:13" ht="16.5" customHeight="1">
      <c r="A63" s="2" t="s">
        <v>1100</v>
      </c>
      <c r="B63" s="2">
        <v>10.591200000000001</v>
      </c>
      <c r="C63" s="17">
        <f>B63 / 22.0428</f>
        <v>0.48048342315858245</v>
      </c>
      <c r="D63" s="2">
        <v>-347</v>
      </c>
      <c r="E63" s="2">
        <v>-220</v>
      </c>
      <c r="F63" s="19" t="s">
        <v>2134</v>
      </c>
      <c r="H63" s="71"/>
      <c r="J63" s="72" t="s">
        <v>1101</v>
      </c>
      <c r="K63" s="1" t="s">
        <v>1102</v>
      </c>
      <c r="L63" s="2" t="s">
        <v>284</v>
      </c>
      <c r="M63" s="77" t="s">
        <v>1103</v>
      </c>
    </row>
    <row r="64" spans="1:13" s="75" customFormat="1" ht="16.5" customHeight="1">
      <c r="A64" s="23"/>
      <c r="B64" s="23"/>
      <c r="C64" s="23"/>
      <c r="D64" s="23"/>
      <c r="E64" s="23"/>
      <c r="F64" s="23"/>
      <c r="G64" s="23"/>
      <c r="I64" s="22"/>
      <c r="J64" s="74"/>
      <c r="K64" s="38" t="s">
        <v>139</v>
      </c>
      <c r="L64" s="23"/>
      <c r="M64" s="78"/>
    </row>
    <row r="65" spans="1:13" ht="16.5" customHeight="1">
      <c r="A65" s="18" t="s">
        <v>79</v>
      </c>
      <c r="B65" s="2">
        <v>9.8421199999999995</v>
      </c>
      <c r="C65" s="17">
        <f>B65 / 22.0428</f>
        <v>0.44650044458961657</v>
      </c>
      <c r="D65" s="2">
        <v>-206</v>
      </c>
      <c r="E65" s="2">
        <v>-552</v>
      </c>
      <c r="F65" s="19" t="s">
        <v>2135</v>
      </c>
      <c r="G65" s="18" t="s">
        <v>2379</v>
      </c>
      <c r="H65" s="18"/>
      <c r="I65" s="16"/>
      <c r="J65" s="18" t="s">
        <v>138</v>
      </c>
      <c r="K65" s="33" t="s">
        <v>137</v>
      </c>
      <c r="L65" s="80">
        <v>5.0000000000000004E-16</v>
      </c>
      <c r="M65" s="33" t="s">
        <v>1104</v>
      </c>
    </row>
    <row r="66" spans="1:13" s="75" customFormat="1" ht="16.5" customHeight="1">
      <c r="A66" s="23"/>
      <c r="B66" s="23"/>
      <c r="C66" s="23"/>
      <c r="D66" s="23"/>
      <c r="E66" s="23"/>
      <c r="F66" s="23"/>
      <c r="G66" s="23"/>
      <c r="H66" s="23"/>
      <c r="I66" s="22"/>
      <c r="J66" s="23"/>
      <c r="K66" s="38" t="s">
        <v>1108</v>
      </c>
      <c r="L66" s="88"/>
    </row>
    <row r="67" spans="1:13" ht="16.5" customHeight="1">
      <c r="A67" s="2" t="s">
        <v>1105</v>
      </c>
      <c r="B67" s="2">
        <v>10.262499999999999</v>
      </c>
      <c r="C67" s="17">
        <f>B67 / 22.0428</f>
        <v>0.46557152448872191</v>
      </c>
      <c r="D67" s="2">
        <v>-491</v>
      </c>
      <c r="E67" s="2">
        <v>-179</v>
      </c>
      <c r="F67" s="19" t="s">
        <v>2136</v>
      </c>
      <c r="J67" s="72" t="s">
        <v>1106</v>
      </c>
      <c r="K67" s="1" t="s">
        <v>1107</v>
      </c>
      <c r="L67" s="2">
        <v>3.0000000000000002E-33</v>
      </c>
    </row>
    <row r="68" spans="1:13" s="75" customFormat="1" ht="16.5" customHeight="1">
      <c r="A68" s="23"/>
      <c r="B68" s="23"/>
      <c r="C68" s="23"/>
      <c r="D68" s="23"/>
      <c r="E68" s="23"/>
      <c r="F68" s="23"/>
      <c r="G68" s="23"/>
      <c r="H68" s="23"/>
      <c r="I68" s="22"/>
      <c r="J68" s="74"/>
      <c r="K68" s="86" t="s">
        <v>103</v>
      </c>
      <c r="L68" s="23"/>
    </row>
    <row r="69" spans="1:13" ht="16.5" customHeight="1">
      <c r="A69" s="2" t="s">
        <v>535</v>
      </c>
      <c r="B69" s="2">
        <v>12.0914</v>
      </c>
      <c r="C69" s="17">
        <f t="shared" ref="C69:C111" si="3">B69 / 22.0428</f>
        <v>0.54854192752281927</v>
      </c>
      <c r="D69" s="2">
        <v>-211</v>
      </c>
      <c r="E69" s="2" t="s">
        <v>330</v>
      </c>
      <c r="F69" s="19" t="s">
        <v>2137</v>
      </c>
      <c r="G69" s="2" t="s">
        <v>2377</v>
      </c>
      <c r="J69" s="46" t="s">
        <v>536</v>
      </c>
      <c r="K69" s="64" t="s">
        <v>537</v>
      </c>
      <c r="L69" s="46" t="s">
        <v>284</v>
      </c>
    </row>
    <row r="70" spans="1:13" ht="16.5" customHeight="1">
      <c r="A70" s="2" t="s">
        <v>529</v>
      </c>
      <c r="B70" s="2">
        <v>14.5503</v>
      </c>
      <c r="C70" s="17">
        <f t="shared" si="3"/>
        <v>0.660093091621754</v>
      </c>
      <c r="D70" s="2">
        <v>-129</v>
      </c>
      <c r="E70" s="2">
        <v>-357</v>
      </c>
      <c r="F70" s="19" t="s">
        <v>2138</v>
      </c>
      <c r="G70" s="2" t="s">
        <v>2377</v>
      </c>
      <c r="H70" s="2" t="s">
        <v>2382</v>
      </c>
      <c r="I70" s="29">
        <v>3.2</v>
      </c>
      <c r="J70" s="83" t="s">
        <v>530</v>
      </c>
      <c r="K70" s="33" t="s">
        <v>531</v>
      </c>
      <c r="L70" s="80">
        <v>3.0000000000000001E-99</v>
      </c>
    </row>
    <row r="71" spans="1:13" ht="16.5" customHeight="1">
      <c r="A71" s="46" t="s">
        <v>526</v>
      </c>
      <c r="B71" s="2">
        <v>9.5163399999999996</v>
      </c>
      <c r="C71" s="17">
        <f t="shared" si="3"/>
        <v>0.43172101547897723</v>
      </c>
      <c r="D71" s="2">
        <v>-424</v>
      </c>
      <c r="E71" s="2" t="s">
        <v>330</v>
      </c>
      <c r="F71" s="19" t="s">
        <v>2139</v>
      </c>
      <c r="G71" s="46" t="s">
        <v>2377</v>
      </c>
      <c r="H71" s="46"/>
      <c r="I71" s="45"/>
      <c r="J71" s="46" t="s">
        <v>527</v>
      </c>
      <c r="K71" s="64" t="s">
        <v>528</v>
      </c>
      <c r="L71" s="46">
        <v>3.9999999999999999E-171</v>
      </c>
    </row>
    <row r="72" spans="1:13" ht="16.5" customHeight="1">
      <c r="A72" s="2" t="s">
        <v>1110</v>
      </c>
      <c r="B72" s="2">
        <v>9.87805</v>
      </c>
      <c r="C72" s="17">
        <f t="shared" si="3"/>
        <v>0.44813045529606038</v>
      </c>
      <c r="D72" s="2">
        <v>-134</v>
      </c>
      <c r="E72" s="2" t="s">
        <v>330</v>
      </c>
      <c r="F72" s="19" t="s">
        <v>2140</v>
      </c>
      <c r="G72" s="2" t="s">
        <v>2370</v>
      </c>
      <c r="J72" s="72" t="s">
        <v>1111</v>
      </c>
      <c r="K72" s="1" t="s">
        <v>1112</v>
      </c>
      <c r="L72" s="2">
        <v>9.9999999999999999E-93</v>
      </c>
    </row>
    <row r="73" spans="1:13" ht="16.5" customHeight="1">
      <c r="A73" s="2" t="s">
        <v>532</v>
      </c>
      <c r="B73" s="2">
        <v>11.490399999999999</v>
      </c>
      <c r="C73" s="17">
        <f t="shared" si="3"/>
        <v>0.52127678879271233</v>
      </c>
      <c r="D73" s="2">
        <v>-54</v>
      </c>
      <c r="E73" s="2" t="s">
        <v>330</v>
      </c>
      <c r="F73" s="19" t="s">
        <v>2141</v>
      </c>
      <c r="G73" s="2" t="s">
        <v>2377</v>
      </c>
      <c r="H73" s="46" t="s">
        <v>326</v>
      </c>
      <c r="I73" s="45">
        <v>3.5</v>
      </c>
      <c r="J73" s="46" t="s">
        <v>533</v>
      </c>
      <c r="K73" s="64" t="s">
        <v>534</v>
      </c>
      <c r="L73" s="46">
        <v>3.0000000000000001E-94</v>
      </c>
    </row>
    <row r="74" spans="1:13" ht="16.5" customHeight="1">
      <c r="A74" s="2" t="s">
        <v>523</v>
      </c>
      <c r="B74" s="2">
        <v>11.0829</v>
      </c>
      <c r="C74" s="17">
        <f t="shared" si="3"/>
        <v>0.50279002667537698</v>
      </c>
      <c r="D74" s="2">
        <v>-89</v>
      </c>
      <c r="E74" s="2">
        <v>-618</v>
      </c>
      <c r="F74" s="19" t="s">
        <v>2142</v>
      </c>
      <c r="G74" s="2" t="s">
        <v>2377</v>
      </c>
      <c r="H74" s="2" t="s">
        <v>2382</v>
      </c>
      <c r="I74" s="29">
        <v>4.9000000000000004</v>
      </c>
      <c r="J74" s="72" t="s">
        <v>524</v>
      </c>
      <c r="K74" s="1" t="s">
        <v>525</v>
      </c>
      <c r="L74" s="2" t="s">
        <v>284</v>
      </c>
    </row>
    <row r="75" spans="1:13" ht="16.5" customHeight="1">
      <c r="A75" s="2" t="s">
        <v>1113</v>
      </c>
      <c r="B75" s="2">
        <v>9.9358199999999997</v>
      </c>
      <c r="C75" s="17">
        <f t="shared" si="3"/>
        <v>0.45075126571941859</v>
      </c>
      <c r="D75" s="2">
        <v>-79</v>
      </c>
      <c r="E75" s="2">
        <v>-1285</v>
      </c>
      <c r="F75" s="19" t="s">
        <v>2143</v>
      </c>
      <c r="H75" s="2" t="s">
        <v>2382</v>
      </c>
      <c r="I75" s="29">
        <v>3.6</v>
      </c>
      <c r="J75" s="72" t="s">
        <v>1114</v>
      </c>
      <c r="K75" s="1" t="s">
        <v>1115</v>
      </c>
      <c r="L75" s="2" t="s">
        <v>284</v>
      </c>
    </row>
    <row r="76" spans="1:13" ht="16.5" customHeight="1">
      <c r="A76" s="2" t="s">
        <v>1116</v>
      </c>
      <c r="B76" s="2">
        <v>10.669600000000001</v>
      </c>
      <c r="C76" s="17">
        <f t="shared" si="3"/>
        <v>0.48404014009109553</v>
      </c>
      <c r="D76" s="2">
        <v>-165</v>
      </c>
      <c r="E76" s="2">
        <v>-150</v>
      </c>
      <c r="F76" s="19" t="s">
        <v>2144</v>
      </c>
      <c r="H76" s="2" t="s">
        <v>326</v>
      </c>
      <c r="I76" s="29">
        <v>3.8</v>
      </c>
      <c r="J76" s="72" t="s">
        <v>1117</v>
      </c>
      <c r="K76" s="1" t="s">
        <v>1118</v>
      </c>
      <c r="L76" s="2">
        <v>3.9999999999999999E-12</v>
      </c>
    </row>
    <row r="77" spans="1:13" ht="16.5" customHeight="1">
      <c r="A77" s="2" t="s">
        <v>1119</v>
      </c>
      <c r="B77" s="2">
        <v>9.6094100000000005</v>
      </c>
      <c r="C77" s="17">
        <f t="shared" si="3"/>
        <v>0.43594325584771448</v>
      </c>
      <c r="D77" s="2">
        <v>-23</v>
      </c>
      <c r="E77" s="2" t="s">
        <v>330</v>
      </c>
      <c r="F77" s="19" t="s">
        <v>2145</v>
      </c>
      <c r="H77" s="2" t="s">
        <v>2382</v>
      </c>
      <c r="I77" s="29">
        <v>3.3</v>
      </c>
      <c r="J77" s="72" t="s">
        <v>1120</v>
      </c>
      <c r="K77" s="1" t="s">
        <v>1121</v>
      </c>
      <c r="L77" s="2" t="s">
        <v>284</v>
      </c>
    </row>
    <row r="78" spans="1:13" ht="16.5" customHeight="1">
      <c r="A78" s="2" t="s">
        <v>1122</v>
      </c>
      <c r="B78" s="2">
        <v>12.3573</v>
      </c>
      <c r="C78" s="17">
        <f t="shared" si="3"/>
        <v>0.56060482334367689</v>
      </c>
      <c r="D78" s="2">
        <v>-256</v>
      </c>
      <c r="E78" s="2">
        <v>-319</v>
      </c>
      <c r="F78" s="19" t="s">
        <v>2146</v>
      </c>
      <c r="J78" s="72" t="s">
        <v>1123</v>
      </c>
      <c r="K78" s="1" t="s">
        <v>1124</v>
      </c>
      <c r="L78" s="2">
        <v>3.0000000000000002E-77</v>
      </c>
    </row>
    <row r="79" spans="1:13" ht="16.5" customHeight="1">
      <c r="A79" s="2" t="s">
        <v>1125</v>
      </c>
      <c r="B79" s="2">
        <v>10.566599999999999</v>
      </c>
      <c r="C79" s="17">
        <f t="shared" si="3"/>
        <v>0.47936741248843157</v>
      </c>
      <c r="D79" s="2">
        <v>-65</v>
      </c>
      <c r="E79" s="2">
        <v>-72</v>
      </c>
      <c r="F79" s="19" t="s">
        <v>2147</v>
      </c>
      <c r="J79" s="72" t="s">
        <v>1126</v>
      </c>
      <c r="K79" s="1" t="s">
        <v>1127</v>
      </c>
      <c r="L79" s="2">
        <v>9.9999999999999998E-17</v>
      </c>
    </row>
    <row r="80" spans="1:13" ht="16.5" customHeight="1">
      <c r="A80" s="2" t="s">
        <v>1128</v>
      </c>
      <c r="B80" s="2">
        <v>9.76694</v>
      </c>
      <c r="C80" s="17">
        <f t="shared" si="3"/>
        <v>0.44308980710254597</v>
      </c>
      <c r="D80" s="2">
        <v>-54</v>
      </c>
      <c r="E80" s="2">
        <v>-312</v>
      </c>
      <c r="F80" s="19" t="s">
        <v>2148</v>
      </c>
      <c r="J80" s="72" t="s">
        <v>1129</v>
      </c>
      <c r="K80" s="1" t="s">
        <v>1130</v>
      </c>
      <c r="L80" s="2" t="s">
        <v>1131</v>
      </c>
    </row>
    <row r="81" spans="1:12" ht="16.5" customHeight="1">
      <c r="A81" s="2" t="s">
        <v>1132</v>
      </c>
      <c r="B81" s="2">
        <v>10.176500000000001</v>
      </c>
      <c r="C81" s="17">
        <f t="shared" si="3"/>
        <v>0.46167002377193467</v>
      </c>
      <c r="D81" s="2">
        <v>-23</v>
      </c>
      <c r="E81" s="2" t="s">
        <v>330</v>
      </c>
      <c r="F81" s="19" t="s">
        <v>2149</v>
      </c>
      <c r="J81" s="72" t="s">
        <v>1133</v>
      </c>
      <c r="K81" s="1" t="s">
        <v>1134</v>
      </c>
      <c r="L81" s="2">
        <v>2E-50</v>
      </c>
    </row>
    <row r="82" spans="1:12" ht="16.5" customHeight="1">
      <c r="A82" s="2" t="s">
        <v>1135</v>
      </c>
      <c r="B82" s="2">
        <v>10.3653</v>
      </c>
      <c r="C82" s="17">
        <f t="shared" si="3"/>
        <v>0.47023517883390492</v>
      </c>
      <c r="D82" s="2">
        <v>-296</v>
      </c>
      <c r="E82" s="2" t="s">
        <v>330</v>
      </c>
      <c r="F82" s="19" t="s">
        <v>2150</v>
      </c>
      <c r="J82" s="72" t="s">
        <v>1136</v>
      </c>
      <c r="K82" s="1" t="s">
        <v>1137</v>
      </c>
      <c r="L82" s="2">
        <v>1E-26</v>
      </c>
    </row>
    <row r="83" spans="1:12" ht="16.5" customHeight="1">
      <c r="A83" s="2" t="s">
        <v>1138</v>
      </c>
      <c r="B83" s="2">
        <v>10.373699999999999</v>
      </c>
      <c r="C83" s="17">
        <f t="shared" si="3"/>
        <v>0.47061625564810278</v>
      </c>
      <c r="D83" s="2">
        <v>-285</v>
      </c>
      <c r="E83" s="2">
        <v>-1431</v>
      </c>
      <c r="F83" s="19" t="s">
        <v>2151</v>
      </c>
      <c r="J83" s="72" t="s">
        <v>1139</v>
      </c>
      <c r="K83" s="1" t="s">
        <v>1140</v>
      </c>
      <c r="L83" s="2">
        <v>1E-168</v>
      </c>
    </row>
    <row r="84" spans="1:12" ht="16.5" customHeight="1">
      <c r="A84" s="2" t="s">
        <v>1141</v>
      </c>
      <c r="B84" s="2">
        <v>9.9608399999999993</v>
      </c>
      <c r="C84" s="17">
        <f t="shared" si="3"/>
        <v>0.45188633023027924</v>
      </c>
      <c r="D84" s="2">
        <v>-145</v>
      </c>
      <c r="E84" s="2">
        <v>-463</v>
      </c>
      <c r="F84" s="19" t="s">
        <v>2152</v>
      </c>
      <c r="J84" s="72" t="s">
        <v>1142</v>
      </c>
      <c r="K84" s="1" t="s">
        <v>1143</v>
      </c>
      <c r="L84" s="2" t="s">
        <v>284</v>
      </c>
    </row>
    <row r="85" spans="1:12" ht="16.5" customHeight="1">
      <c r="A85" s="2" t="s">
        <v>1144</v>
      </c>
      <c r="B85" s="2">
        <v>11.325699999999999</v>
      </c>
      <c r="C85" s="17">
        <f t="shared" si="3"/>
        <v>0.51380496125719055</v>
      </c>
      <c r="D85" s="2">
        <v>-33</v>
      </c>
      <c r="E85" s="2">
        <v>-1144</v>
      </c>
      <c r="F85" s="19" t="s">
        <v>2153</v>
      </c>
      <c r="J85" s="72" t="s">
        <v>936</v>
      </c>
      <c r="K85" s="1" t="s">
        <v>105</v>
      </c>
      <c r="L85" s="2">
        <v>3.9999999999999998E-7</v>
      </c>
    </row>
    <row r="86" spans="1:12" ht="16.5" customHeight="1">
      <c r="A86" s="2" t="s">
        <v>1145</v>
      </c>
      <c r="B86" s="2">
        <v>14.4969</v>
      </c>
      <c r="C86" s="17">
        <f t="shared" si="3"/>
        <v>0.65767053187435354</v>
      </c>
      <c r="D86" s="2">
        <v>-59</v>
      </c>
      <c r="E86" s="2">
        <v>-387</v>
      </c>
      <c r="F86" s="19" t="s">
        <v>2154</v>
      </c>
      <c r="J86" s="72" t="s">
        <v>1146</v>
      </c>
      <c r="K86" s="1" t="s">
        <v>105</v>
      </c>
      <c r="L86" s="73">
        <v>2.9999999999999999E-7</v>
      </c>
    </row>
    <row r="87" spans="1:12" ht="16.5" customHeight="1">
      <c r="A87" s="2" t="s">
        <v>1147</v>
      </c>
      <c r="B87" s="2">
        <v>10.0259</v>
      </c>
      <c r="C87" s="17">
        <f t="shared" si="3"/>
        <v>0.45483786088881634</v>
      </c>
      <c r="D87" s="2">
        <v>-75</v>
      </c>
      <c r="E87" s="2" t="s">
        <v>330</v>
      </c>
      <c r="F87" s="19" t="s">
        <v>2155</v>
      </c>
      <c r="J87" s="72" t="s">
        <v>1148</v>
      </c>
      <c r="K87" s="1" t="s">
        <v>1149</v>
      </c>
      <c r="L87" s="2">
        <v>6.9999999999999999E-50</v>
      </c>
    </row>
    <row r="88" spans="1:12" ht="16.5" customHeight="1">
      <c r="A88" s="2" t="s">
        <v>1150</v>
      </c>
      <c r="B88" s="2">
        <v>11.0625</v>
      </c>
      <c r="C88" s="17">
        <f t="shared" si="3"/>
        <v>0.50186455441232514</v>
      </c>
      <c r="D88" s="2">
        <v>-188</v>
      </c>
      <c r="E88" s="2">
        <v>-340</v>
      </c>
      <c r="F88" s="19" t="s">
        <v>2156</v>
      </c>
      <c r="J88" s="72" t="s">
        <v>1151</v>
      </c>
      <c r="K88" s="1" t="s">
        <v>1112</v>
      </c>
      <c r="L88" s="2">
        <v>7.0000000000000001E-12</v>
      </c>
    </row>
    <row r="89" spans="1:12" ht="16.5" customHeight="1">
      <c r="A89" s="2" t="s">
        <v>1152</v>
      </c>
      <c r="B89" s="2">
        <v>10.725899999999999</v>
      </c>
      <c r="C89" s="17">
        <f t="shared" si="3"/>
        <v>0.48659426207196904</v>
      </c>
      <c r="D89" s="2">
        <v>-19</v>
      </c>
      <c r="E89" s="2" t="s">
        <v>330</v>
      </c>
      <c r="F89" s="19" t="s">
        <v>2157</v>
      </c>
      <c r="J89" s="72" t="s">
        <v>1153</v>
      </c>
      <c r="K89" s="1" t="s">
        <v>161</v>
      </c>
      <c r="L89" s="2">
        <v>2.0000000000000001E-146</v>
      </c>
    </row>
    <row r="90" spans="1:12" ht="16.5" customHeight="1">
      <c r="A90" s="2" t="s">
        <v>1154</v>
      </c>
      <c r="B90" s="2">
        <v>11.3551</v>
      </c>
      <c r="C90" s="17">
        <f t="shared" si="3"/>
        <v>0.51513873010688294</v>
      </c>
      <c r="D90" s="2">
        <v>-92</v>
      </c>
      <c r="E90" s="2">
        <v>-438</v>
      </c>
      <c r="F90" s="19" t="s">
        <v>2158</v>
      </c>
      <c r="J90" s="72" t="s">
        <v>1155</v>
      </c>
      <c r="K90" s="1" t="s">
        <v>161</v>
      </c>
      <c r="L90" s="2" t="s">
        <v>284</v>
      </c>
    </row>
    <row r="91" spans="1:12" ht="16.5" customHeight="1">
      <c r="A91" s="2" t="s">
        <v>1156</v>
      </c>
      <c r="B91" s="2">
        <v>10.430999999999999</v>
      </c>
      <c r="C91" s="17">
        <f t="shared" si="3"/>
        <v>0.47321574391638083</v>
      </c>
      <c r="D91" s="2">
        <v>-20</v>
      </c>
      <c r="E91" s="2">
        <v>-779</v>
      </c>
      <c r="F91" s="19" t="s">
        <v>2159</v>
      </c>
      <c r="J91" s="72" t="s">
        <v>1157</v>
      </c>
      <c r="K91" s="1" t="s">
        <v>1158</v>
      </c>
      <c r="L91" s="2" t="s">
        <v>284</v>
      </c>
    </row>
    <row r="92" spans="1:12" ht="16.5" customHeight="1">
      <c r="A92" s="2" t="s">
        <v>1159</v>
      </c>
      <c r="B92" s="2">
        <v>10.676</v>
      </c>
      <c r="C92" s="17">
        <f t="shared" si="3"/>
        <v>0.48433048433048437</v>
      </c>
      <c r="D92" s="2">
        <v>-495</v>
      </c>
      <c r="E92" s="2">
        <v>-924</v>
      </c>
      <c r="F92" s="19" t="s">
        <v>2160</v>
      </c>
      <c r="J92" s="72" t="s">
        <v>1160</v>
      </c>
      <c r="K92" s="1" t="s">
        <v>1161</v>
      </c>
      <c r="L92" s="2" t="s">
        <v>284</v>
      </c>
    </row>
    <row r="93" spans="1:12" ht="16.5" customHeight="1">
      <c r="A93" s="2" t="s">
        <v>1162</v>
      </c>
      <c r="B93" s="2">
        <v>10.4657</v>
      </c>
      <c r="C93" s="17">
        <f t="shared" si="3"/>
        <v>0.47478995408931718</v>
      </c>
      <c r="D93" s="2">
        <v>-440</v>
      </c>
      <c r="E93" s="2">
        <v>-569</v>
      </c>
      <c r="F93" s="19" t="s">
        <v>2161</v>
      </c>
      <c r="J93" s="72" t="s">
        <v>1163</v>
      </c>
      <c r="K93" s="1" t="s">
        <v>1164</v>
      </c>
      <c r="L93" s="2">
        <v>1.9999999999999999E-81</v>
      </c>
    </row>
    <row r="94" spans="1:12" ht="16.5" customHeight="1">
      <c r="A94" s="2" t="s">
        <v>1165</v>
      </c>
      <c r="B94" s="2">
        <v>10.908799999999999</v>
      </c>
      <c r="C94" s="17">
        <f t="shared" si="3"/>
        <v>0.49489175603825281</v>
      </c>
      <c r="D94" s="2">
        <v>-43</v>
      </c>
      <c r="E94" s="2" t="s">
        <v>330</v>
      </c>
      <c r="F94" s="19" t="s">
        <v>2162</v>
      </c>
      <c r="J94" s="72" t="s">
        <v>1166</v>
      </c>
      <c r="K94" s="1" t="s">
        <v>1167</v>
      </c>
      <c r="L94" s="2">
        <v>1E-169</v>
      </c>
    </row>
    <row r="95" spans="1:12" ht="16.5" customHeight="1">
      <c r="A95" s="2" t="s">
        <v>1168</v>
      </c>
      <c r="B95" s="2">
        <v>11.0045</v>
      </c>
      <c r="C95" s="17">
        <f t="shared" si="3"/>
        <v>0.4992333097428639</v>
      </c>
      <c r="D95" s="2">
        <v>-167</v>
      </c>
      <c r="E95" s="2" t="s">
        <v>330</v>
      </c>
      <c r="F95" s="19" t="s">
        <v>2163</v>
      </c>
      <c r="J95" s="72" t="s">
        <v>1169</v>
      </c>
      <c r="K95" s="1" t="s">
        <v>1170</v>
      </c>
      <c r="L95" s="2" t="s">
        <v>284</v>
      </c>
    </row>
    <row r="96" spans="1:12" ht="16.5" customHeight="1">
      <c r="A96" s="2" t="s">
        <v>1171</v>
      </c>
      <c r="B96" s="2">
        <v>11.1675</v>
      </c>
      <c r="C96" s="17">
        <f t="shared" si="3"/>
        <v>0.506628014589798</v>
      </c>
      <c r="D96" s="2">
        <v>-476</v>
      </c>
      <c r="E96" s="2">
        <v>-270</v>
      </c>
      <c r="F96" s="19" t="s">
        <v>2164</v>
      </c>
      <c r="J96" s="72" t="s">
        <v>1172</v>
      </c>
      <c r="K96" s="1" t="s">
        <v>1173</v>
      </c>
      <c r="L96" s="2" t="s">
        <v>284</v>
      </c>
    </row>
    <row r="97" spans="1:13" ht="16.5" customHeight="1">
      <c r="A97" s="2" t="s">
        <v>1174</v>
      </c>
      <c r="B97" s="2">
        <v>11.3588</v>
      </c>
      <c r="C97" s="17">
        <f t="shared" si="3"/>
        <v>0.51530658537027962</v>
      </c>
      <c r="D97" s="2">
        <v>-342</v>
      </c>
      <c r="E97" s="2">
        <v>-406</v>
      </c>
      <c r="F97" s="19" t="s">
        <v>2165</v>
      </c>
      <c r="J97" s="72" t="s">
        <v>1175</v>
      </c>
      <c r="K97" s="1" t="s">
        <v>1176</v>
      </c>
      <c r="L97" s="2">
        <v>6.0000000000000003E-12</v>
      </c>
      <c r="M97" s="71" t="s">
        <v>1177</v>
      </c>
    </row>
    <row r="98" spans="1:13" ht="16.5" customHeight="1">
      <c r="A98" s="2" t="s">
        <v>1178</v>
      </c>
      <c r="B98" s="2">
        <v>11.196099999999999</v>
      </c>
      <c r="C98" s="17">
        <f t="shared" si="3"/>
        <v>0.5079254904095668</v>
      </c>
      <c r="D98" s="2">
        <v>-360</v>
      </c>
      <c r="E98" s="2" t="s">
        <v>330</v>
      </c>
      <c r="F98" s="19" t="s">
        <v>2166</v>
      </c>
      <c r="J98" s="72" t="s">
        <v>1179</v>
      </c>
      <c r="K98" s="1" t="s">
        <v>1180</v>
      </c>
      <c r="L98" s="2" t="s">
        <v>284</v>
      </c>
    </row>
    <row r="99" spans="1:13" ht="16.5" customHeight="1">
      <c r="A99" s="2" t="s">
        <v>1181</v>
      </c>
      <c r="B99" s="2">
        <v>11.1485</v>
      </c>
      <c r="C99" s="17">
        <f t="shared" si="3"/>
        <v>0.50576605512911244</v>
      </c>
      <c r="D99" s="2">
        <v>-151</v>
      </c>
      <c r="E99" s="2">
        <v>-1366</v>
      </c>
      <c r="F99" s="19" t="s">
        <v>2167</v>
      </c>
      <c r="J99" s="72" t="s">
        <v>1182</v>
      </c>
      <c r="K99" s="1" t="s">
        <v>1149</v>
      </c>
      <c r="L99" s="2">
        <v>5.0000000000000002E-135</v>
      </c>
    </row>
    <row r="100" spans="1:13" ht="16.5" customHeight="1">
      <c r="A100" s="2" t="s">
        <v>1183</v>
      </c>
      <c r="B100" s="2">
        <v>11.5059</v>
      </c>
      <c r="C100" s="17">
        <f t="shared" si="3"/>
        <v>0.52197996624748222</v>
      </c>
      <c r="D100" s="2">
        <v>-22</v>
      </c>
      <c r="E100" s="2" t="s">
        <v>330</v>
      </c>
      <c r="F100" s="19" t="s">
        <v>2168</v>
      </c>
      <c r="J100" s="72" t="s">
        <v>1184</v>
      </c>
      <c r="K100" s="1" t="s">
        <v>1185</v>
      </c>
      <c r="L100" s="2" t="s">
        <v>284</v>
      </c>
    </row>
    <row r="101" spans="1:13" ht="16.5" customHeight="1">
      <c r="A101" s="2" t="s">
        <v>1186</v>
      </c>
      <c r="B101" s="2">
        <v>11.8856</v>
      </c>
      <c r="C101" s="17">
        <f t="shared" si="3"/>
        <v>0.53920554557497236</v>
      </c>
      <c r="D101" s="2">
        <v>-31</v>
      </c>
      <c r="E101" s="2" t="s">
        <v>330</v>
      </c>
      <c r="F101" s="19" t="s">
        <v>2169</v>
      </c>
      <c r="J101" s="72" t="s">
        <v>1187</v>
      </c>
      <c r="K101" s="1" t="s">
        <v>1188</v>
      </c>
      <c r="L101" s="2" t="s">
        <v>284</v>
      </c>
    </row>
    <row r="102" spans="1:13" ht="16.5" customHeight="1">
      <c r="A102" s="2" t="s">
        <v>1189</v>
      </c>
      <c r="B102" s="2">
        <v>12.725899999999999</v>
      </c>
      <c r="C102" s="17">
        <f t="shared" si="3"/>
        <v>0.57732683688097697</v>
      </c>
      <c r="D102" s="2">
        <v>-243</v>
      </c>
      <c r="E102" s="2" t="s">
        <v>330</v>
      </c>
      <c r="F102" s="19" t="s">
        <v>2170</v>
      </c>
      <c r="J102" s="72" t="s">
        <v>1190</v>
      </c>
      <c r="K102" s="1" t="s">
        <v>1191</v>
      </c>
      <c r="L102" s="2">
        <v>3.0000000000000002E-91</v>
      </c>
    </row>
    <row r="103" spans="1:13" ht="16.5" customHeight="1">
      <c r="A103" s="2" t="s">
        <v>1192</v>
      </c>
      <c r="B103" s="2">
        <v>11.674099999999999</v>
      </c>
      <c r="C103" s="17">
        <f t="shared" si="3"/>
        <v>0.52961057578891968</v>
      </c>
      <c r="D103" s="2">
        <v>-243</v>
      </c>
      <c r="E103" s="2">
        <v>-919</v>
      </c>
      <c r="F103" s="19" t="s">
        <v>2171</v>
      </c>
      <c r="J103" s="72" t="s">
        <v>1193</v>
      </c>
      <c r="K103" s="1" t="s">
        <v>1194</v>
      </c>
      <c r="L103" s="2">
        <v>7.9999999999999998E-16</v>
      </c>
    </row>
    <row r="104" spans="1:13" ht="16.5" customHeight="1">
      <c r="A104" s="2" t="s">
        <v>1195</v>
      </c>
      <c r="B104" s="2">
        <v>11.556900000000001</v>
      </c>
      <c r="C104" s="17">
        <f t="shared" si="3"/>
        <v>0.52429364690511193</v>
      </c>
      <c r="D104" s="2">
        <v>-265</v>
      </c>
      <c r="E104" s="2">
        <v>-794</v>
      </c>
      <c r="F104" s="19" t="s">
        <v>2172</v>
      </c>
      <c r="J104" s="72" t="s">
        <v>1196</v>
      </c>
      <c r="K104" s="1" t="s">
        <v>155</v>
      </c>
      <c r="L104" s="2">
        <v>5.9999999999999997E-144</v>
      </c>
    </row>
    <row r="105" spans="1:13" ht="16.5" customHeight="1">
      <c r="A105" s="2" t="s">
        <v>1197</v>
      </c>
      <c r="B105" s="2">
        <v>11.9405</v>
      </c>
      <c r="C105" s="17">
        <f t="shared" si="3"/>
        <v>0.54169615475347965</v>
      </c>
      <c r="D105" s="2">
        <v>-484</v>
      </c>
      <c r="E105" s="2">
        <v>-489</v>
      </c>
      <c r="F105" s="19" t="s">
        <v>2173</v>
      </c>
      <c r="J105" s="72" t="s">
        <v>1196</v>
      </c>
      <c r="K105" s="1" t="s">
        <v>155</v>
      </c>
      <c r="L105" s="2">
        <v>5.9999999999999997E-144</v>
      </c>
    </row>
    <row r="106" spans="1:13" ht="16.5" customHeight="1">
      <c r="A106" s="2" t="s">
        <v>1198</v>
      </c>
      <c r="B106" s="2">
        <v>12.477600000000001</v>
      </c>
      <c r="C106" s="17">
        <f t="shared" si="3"/>
        <v>0.56606238771843875</v>
      </c>
      <c r="D106" s="2">
        <v>-311</v>
      </c>
      <c r="E106" s="2">
        <v>-316</v>
      </c>
      <c r="F106" s="19" t="s">
        <v>2174</v>
      </c>
      <c r="J106" s="72" t="s">
        <v>1199</v>
      </c>
      <c r="K106" s="1" t="s">
        <v>1200</v>
      </c>
      <c r="L106" s="2">
        <v>7.9999999999999996E-144</v>
      </c>
    </row>
    <row r="107" spans="1:13" ht="16.5" customHeight="1">
      <c r="A107" s="2" t="s">
        <v>1201</v>
      </c>
      <c r="B107" s="2">
        <v>12.769299999999999</v>
      </c>
      <c r="C107" s="17">
        <f t="shared" si="3"/>
        <v>0.57929573375433241</v>
      </c>
      <c r="D107" s="2">
        <v>-82</v>
      </c>
      <c r="E107" s="2">
        <v>-132</v>
      </c>
      <c r="F107" s="19" t="s">
        <v>2175</v>
      </c>
      <c r="J107" s="72" t="s">
        <v>1202</v>
      </c>
      <c r="K107" s="1" t="s">
        <v>1203</v>
      </c>
      <c r="L107" s="2">
        <v>4.9999999999999999E-20</v>
      </c>
    </row>
    <row r="108" spans="1:13" ht="16.5" customHeight="1">
      <c r="A108" s="2" t="s">
        <v>1204</v>
      </c>
      <c r="B108" s="2">
        <v>12.909700000000001</v>
      </c>
      <c r="C108" s="17">
        <f t="shared" si="3"/>
        <v>0.58566516050592488</v>
      </c>
      <c r="D108" s="2">
        <v>-27</v>
      </c>
      <c r="E108" s="2">
        <v>-240</v>
      </c>
      <c r="F108" s="19" t="s">
        <v>2176</v>
      </c>
      <c r="J108" s="72" t="s">
        <v>1205</v>
      </c>
      <c r="K108" s="1" t="s">
        <v>1206</v>
      </c>
      <c r="L108" s="2">
        <v>1E-58</v>
      </c>
    </row>
    <row r="109" spans="1:13" ht="16.5" customHeight="1">
      <c r="A109" s="2" t="s">
        <v>1207</v>
      </c>
      <c r="B109" s="2">
        <v>12.3512</v>
      </c>
      <c r="C109" s="17">
        <f t="shared" si="3"/>
        <v>0.56032808899050934</v>
      </c>
      <c r="D109" s="2">
        <v>-173</v>
      </c>
      <c r="E109" s="2">
        <v>-188</v>
      </c>
      <c r="F109" s="19" t="s">
        <v>2177</v>
      </c>
      <c r="J109" s="72" t="s">
        <v>1208</v>
      </c>
      <c r="K109" s="1" t="s">
        <v>1209</v>
      </c>
      <c r="L109" s="2">
        <v>3E-160</v>
      </c>
    </row>
    <row r="110" spans="1:13" ht="16.5" customHeight="1">
      <c r="A110" s="2" t="s">
        <v>1210</v>
      </c>
      <c r="B110" s="2">
        <v>14.537599999999999</v>
      </c>
      <c r="C110" s="17">
        <f t="shared" si="3"/>
        <v>0.65951693977171677</v>
      </c>
      <c r="D110" s="2">
        <v>-80</v>
      </c>
      <c r="E110" s="2" t="s">
        <v>330</v>
      </c>
      <c r="F110" s="19" t="s">
        <v>2178</v>
      </c>
      <c r="J110" s="72" t="s">
        <v>1211</v>
      </c>
      <c r="K110" s="1" t="s">
        <v>1212</v>
      </c>
      <c r="L110" s="2" t="s">
        <v>284</v>
      </c>
    </row>
    <row r="111" spans="1:13" ht="16.5" customHeight="1">
      <c r="A111" s="2" t="s">
        <v>1213</v>
      </c>
      <c r="B111" s="2">
        <v>15.3468</v>
      </c>
      <c r="C111" s="17">
        <f t="shared" si="3"/>
        <v>0.69622733953944149</v>
      </c>
      <c r="D111" s="2">
        <v>-41</v>
      </c>
      <c r="E111" s="2" t="s">
        <v>330</v>
      </c>
      <c r="F111" s="19" t="s">
        <v>2179</v>
      </c>
      <c r="J111" s="72" t="s">
        <v>1214</v>
      </c>
      <c r="K111" s="1" t="s">
        <v>1215</v>
      </c>
      <c r="L111" s="2">
        <v>1.9999999999999999E-75</v>
      </c>
    </row>
    <row r="112" spans="1:13" ht="16.5" customHeight="1">
      <c r="C112" s="65"/>
      <c r="F112" s="19"/>
    </row>
    <row r="113" spans="1:12" s="32" customFormat="1" ht="16.5" customHeight="1">
      <c r="A113" s="89" t="s">
        <v>2435</v>
      </c>
      <c r="B113" s="35"/>
      <c r="C113" s="34"/>
      <c r="D113" s="19"/>
      <c r="E113" s="34"/>
      <c r="F113" s="34"/>
      <c r="G113" s="34"/>
      <c r="H113" s="34"/>
      <c r="J113" s="36"/>
    </row>
    <row r="114" spans="1:12" s="32" customFormat="1" ht="18" customHeight="1">
      <c r="A114" s="89" t="s">
        <v>2445</v>
      </c>
      <c r="B114" s="35"/>
      <c r="C114" s="34"/>
      <c r="D114" s="2"/>
      <c r="E114" s="34"/>
      <c r="F114" s="34"/>
      <c r="G114" s="34"/>
      <c r="H114" s="34"/>
      <c r="J114" s="36"/>
    </row>
    <row r="115" spans="1:12" s="32" customFormat="1" ht="20.25" customHeight="1">
      <c r="A115" s="89" t="s">
        <v>2446</v>
      </c>
      <c r="B115" s="35"/>
      <c r="C115" s="34"/>
      <c r="D115" s="2"/>
      <c r="E115" s="34"/>
      <c r="F115" s="34"/>
      <c r="G115" s="34"/>
      <c r="H115" s="34"/>
      <c r="J115" s="36"/>
    </row>
    <row r="116" spans="1:12" s="32" customFormat="1" ht="18.75" customHeight="1">
      <c r="A116" s="89" t="s">
        <v>2436</v>
      </c>
      <c r="B116" s="35"/>
      <c r="C116" s="34"/>
      <c r="D116" s="2"/>
      <c r="E116" s="34"/>
      <c r="F116" s="34"/>
      <c r="G116" s="34"/>
      <c r="H116" s="34"/>
      <c r="J116" s="36"/>
    </row>
    <row r="117" spans="1:12" ht="16.5" customHeight="1">
      <c r="A117" s="89" t="s">
        <v>2437</v>
      </c>
      <c r="C117" s="2"/>
    </row>
    <row r="118" spans="1:12" ht="16.5" customHeight="1">
      <c r="A118" s="89" t="s">
        <v>2447</v>
      </c>
      <c r="C118" s="2"/>
      <c r="G118" s="16"/>
    </row>
    <row r="119" spans="1:12" ht="16.5" customHeight="1">
      <c r="A119" s="89" t="s">
        <v>2438</v>
      </c>
      <c r="C119" s="34"/>
      <c r="F119" s="34"/>
    </row>
    <row r="120" spans="1:12" ht="16.5" customHeight="1">
      <c r="A120" s="89" t="s">
        <v>2439</v>
      </c>
    </row>
    <row r="121" spans="1:12" ht="16.5" customHeight="1">
      <c r="A121" s="89" t="s">
        <v>2440</v>
      </c>
    </row>
    <row r="122" spans="1:12" ht="16.5" customHeight="1">
      <c r="A122" s="100" t="s">
        <v>2457</v>
      </c>
    </row>
    <row r="123" spans="1:12" s="32" customFormat="1" ht="16.5" customHeight="1">
      <c r="A123" s="35" t="s">
        <v>2460</v>
      </c>
      <c r="C123" s="18"/>
      <c r="D123" s="35"/>
      <c r="E123" s="34"/>
      <c r="F123" s="41"/>
      <c r="G123" s="34"/>
      <c r="H123" s="34"/>
      <c r="I123" s="34"/>
      <c r="J123" s="34"/>
      <c r="L123" s="36"/>
    </row>
    <row r="124" spans="1:12" ht="16.5" customHeight="1">
      <c r="A124" s="90" t="s">
        <v>1782</v>
      </c>
    </row>
  </sheetData>
  <hyperlinks>
    <hyperlink ref="J7" r:id="rId1" tooltip="Show report for XP_002518790.1" display="http://www.ncbi.nlm.nih.gov/protein/255555507?report=genbank&amp;log$=prottop&amp;blast_rank=2&amp;RID=S8CCKEHX01N"/>
    <hyperlink ref="J33" r:id="rId2" tooltip="Show report for BAB84352.1" display="http://www.ncbi.nlm.nih.gov/protein/18461098?report=genbank&amp;log$=prottop&amp;blast_rank=1&amp;RID=S8CCKEHX01N"/>
    <hyperlink ref="J38" r:id="rId3" tooltip="Show report for XP_003522989.1" display="http://www.ncbi.nlm.nih.gov/protein/356508490?report=genbank&amp;log$=prottop&amp;blast_rank=4&amp;RID=S8CCKEHX01N"/>
    <hyperlink ref="J13" r:id="rId4" tooltip="Show report for XP_003602591.1" display="http://www.ncbi.nlm.nih.gov/protein/357464619?report=genbank&amp;log$=prottop&amp;blast_rank=11&amp;RID=S8FTMSXV013"/>
    <hyperlink ref="J12" r:id="rId5" tooltip="Show report for XP_003562759.1" display="http://www.ncbi.nlm.nih.gov/protein/357122111?report=genbank&amp;log$=prottop&amp;blast_rank=16&amp;RID=S8FTMSXV013"/>
    <hyperlink ref="J43" r:id="rId6" tooltip="Show report for NP_683300.2" display="http://www.ncbi.nlm.nih.gov/protein/145361231?report=genbank&amp;log$=prottop&amp;blast_rank=18&amp;RID=S8FTMSXV013"/>
    <hyperlink ref="J55" r:id="rId7" tooltip="Show report for NP_188711.1" display="http://www.ncbi.nlm.nih.gov/protein/15232346?report=genbank&amp;log$=prottop&amp;blast_rank=3&amp;RID=S8FTMSXV013"/>
    <hyperlink ref="J80" r:id="rId8" tooltip="Show report for EID44043.1" display="http://www.ncbi.nlm.nih.gov/protein/383366758?report=genbank&amp;log$=prottop&amp;blast_rank=26&amp;RID=S8FTMSXV013"/>
    <hyperlink ref="J65" r:id="rId9" tooltip="Show report for XP_002521902.1" display="http://www.ncbi.nlm.nih.gov/protein/255561785?report=genbank&amp;log$=prottop&amp;blast_rank=1&amp;RID=S8FTMSXV013"/>
    <hyperlink ref="J72" r:id="rId10" tooltip="Show report for NP_188595.2" display="http://www.ncbi.nlm.nih.gov/protein/186510242?report=genbank&amp;log$=prottop&amp;blast_rank=1&amp;RID=S8FTMSXV013"/>
    <hyperlink ref="J75" r:id="rId11" tooltip="Show report for ABT18094.1" display="http://www.ncbi.nlm.nih.gov/protein/155242084?report=genbank&amp;log$=prottop&amp;blast_rank=4&amp;RID=S8J2ET07012"/>
    <hyperlink ref="J84" r:id="rId12" tooltip="Show report for XP_002524669.1" display="http://www.ncbi.nlm.nih.gov/protein/255567379?report=genbank&amp;log$=prottop&amp;blast_rank=2&amp;RID=S8J2ET07012"/>
    <hyperlink ref="J87" r:id="rId13" tooltip="Show report for XP_003609855.1" display="http://www.ncbi.nlm.nih.gov/protein/357479139?report=genbank&amp;log$=prottop&amp;blast_rank=8&amp;RID=S8J2ET07012"/>
    <hyperlink ref="J5" r:id="rId14" tooltip="Show report for AAV36561.1" display="http://www.ncbi.nlm.nih.gov/protein/54645911?report=genbank&amp;log$=prottop&amp;blast_rank=3&amp;RID=S8J2ET07012"/>
    <hyperlink ref="J81" r:id="rId15" tooltip="Show report for XP_002272597.2" display="http://www.ncbi.nlm.nih.gov/protein/359488195?report=genbank&amp;log$=prottop&amp;blast_rank=1&amp;RID=S8J2ET07012"/>
    <hyperlink ref="J61" r:id="rId16" tooltip="Show report for ACI62865.1" display="http://www.ncbi.nlm.nih.gov/protein/209573854?report=genbank&amp;log$=prottop&amp;blast_rank=1&amp;RID=S8J2ET07012"/>
    <hyperlink ref="J11" r:id="rId17" tooltip="Show report for BAD10939.1" display="http://www.ncbi.nlm.nih.gov/protein/42491254?report=genbank&amp;log$=prottop&amp;blast_rank=1&amp;RID=S8J2ET07012"/>
    <hyperlink ref="J67" r:id="rId18" tooltip="Show report for NP_188322.1" display="http://www.ncbi.nlm.nih.gov/protein/15228927?report=genbank&amp;log$=prottop&amp;blast_rank=4&amp;RID=S8J2ET07012"/>
    <hyperlink ref="J36" r:id="rId19" tooltip="Show report for XP_002276338.1" display="http://www.ncbi.nlm.nih.gov/protein/225443510?report=genbank&amp;log$=prottop&amp;blast_rank=1&amp;RID=S8J2ET07012"/>
    <hyperlink ref="J82" r:id="rId20" tooltip="Show report for NP_190988.1" display="http://www.ncbi.nlm.nih.gov/protein/15232445?report=genbank&amp;log$=prottop&amp;blast_rank=15&amp;RID=S8J2ET07012"/>
    <hyperlink ref="J83" r:id="rId21" tooltip="Show report for XP_002514141.1" display="http://www.ncbi.nlm.nih.gov/protein/255546163?report=genbank&amp;log$=prottop&amp;blast_rank=1&amp;RID=S8J2ET07012"/>
    <hyperlink ref="J20" r:id="rId22" tooltip="Show report for ACD76815.1" display="http://www.ncbi.nlm.nih.gov/protein/189099147?report=genbank&amp;log$=prottop&amp;blast_rank=1&amp;RID=S8J2ET07012"/>
    <hyperlink ref="J49" r:id="rId23" tooltip="Show report for AAN62353.1" display="http://www.ncbi.nlm.nih.gov/protein/24461866?report=genbank&amp;log$=prottop&amp;blast_rank=1&amp;RID=S8KMZDTV012"/>
    <hyperlink ref="J62" r:id="rId24" tooltip="Show report for AAR06239.1" display="http://www.ncbi.nlm.nih.gov/protein/37964368?report=genbank&amp;log$=prottop&amp;blast_rank=1&amp;RID=S8KMZDTV012"/>
    <hyperlink ref="J56" r:id="rId25" tooltip="Show report for XP_002519712.1" display="http://www.ncbi.nlm.nih.gov/protein/255557363?report=genbank&amp;log$=prottop&amp;blast_rank=2&amp;RID=S8KMZDTV012"/>
    <hyperlink ref="J91" r:id="rId26" tooltip="Show report for XP_002515245.1" display="http://www.ncbi.nlm.nih.gov/protein/255548377?report=genbank&amp;log$=prottop&amp;blast_rank=2&amp;RID=S8KMZDTV012"/>
    <hyperlink ref="J93" r:id="rId27" tooltip="Show report for NP_001147430.1" display="http://www.ncbi.nlm.nih.gov/protein/226531734?report=genbank&amp;log$=prottop&amp;blast_rank=14&amp;RID=S8KMZDTV012"/>
    <hyperlink ref="J47" r:id="rId28" tooltip="Show report for XP_002871941.1" display="http://www.ncbi.nlm.nih.gov/protein/297808115?report=genbank&amp;log$=prottop&amp;blast_rank=66&amp;RID=S8KMZDTV012"/>
    <hyperlink ref="J79" r:id="rId29" tooltip="Show report for XP_003590633.1" display="http://www.ncbi.nlm.nih.gov/protein/357440711?report=genbank&amp;log$=prottop&amp;blast_rank=19&amp;RID=S8KMZDTV012"/>
    <hyperlink ref="J15" r:id="rId30" tooltip="Show report for XP_002511996.1" display="http://www.ncbi.nlm.nih.gov/protein/255541864?report=genbank&amp;log$=prottop&amp;blast_rank=1&amp;RID=S8KMZDTV012"/>
    <hyperlink ref="J28" r:id="rId31" tooltip="Show report for NP_001148498.1" display="http://www.ncbi.nlm.nih.gov/protein/226508662?report=genbank&amp;log$=prottop&amp;blast_rank=12&amp;RID=S8URP80A01S"/>
    <hyperlink ref="J63" r:id="rId32" tooltip="Show report for XP_002512591.1" display="http://www.ncbi.nlm.nih.gov/protein/255543056?report=genbank&amp;log$=prottop&amp;blast_rank=2&amp;RID=S8URP80A01S"/>
    <hyperlink ref="J14" r:id="rId33" tooltip="Show report for NP_568133.1" display="http://www.ncbi.nlm.nih.gov/protein/18414465?report=genbank&amp;log$=prottop&amp;blast_rank=10&amp;RID=S8URP80A01S"/>
    <hyperlink ref="J76" r:id="rId34" tooltip="Show report for NP_194987.2" display="http://www.ncbi.nlm.nih.gov/protein/145351540?report=genbank&amp;log$=prottop&amp;blast_rank=11&amp;RID=S8URP80A01S"/>
    <hyperlink ref="J92" r:id="rId35" tooltip="Show report for XP_002275251.1" display="http://www.ncbi.nlm.nih.gov/protein/225425720?report=genbank&amp;log$=prottop&amp;blast_rank=3&amp;RID=S8URP80A01S"/>
    <hyperlink ref="J89" r:id="rId36" tooltip="Show report for CBI29026.3" display="http://www.ncbi.nlm.nih.gov/protein/296085294?report=genbank&amp;log$=prottop&amp;blast_rank=2&amp;RID=S8URP80A01S"/>
    <hyperlink ref="J57" r:id="rId37" tooltip="Show report for XP_003611164.1" display="http://www.ncbi.nlm.nih.gov/protein/357481757?report=genbank&amp;log$=prottop&amp;blast_rank=40&amp;RID=S8URP80A01S"/>
    <hyperlink ref="J24" r:id="rId38" tooltip="Show report for XP_003546744.1" display="http://www.ncbi.nlm.nih.gov/protein/356556872?report=genbank&amp;log$=prottop&amp;blast_rank=1&amp;RID=S8URP80A01S"/>
    <hyperlink ref="J16" r:id="rId39" tooltip="Show report for XP_002265288.1" display="http://www.ncbi.nlm.nih.gov/protein/225430590?report=genbank&amp;log$=prottop&amp;blast_rank=1&amp;RID=S8URP80A01S"/>
    <hyperlink ref="J94" r:id="rId40" tooltip="Show report for XP_002275133.2" display="http://www.ncbi.nlm.nih.gov/protein/359490010?report=genbank&amp;log$=prottop&amp;blast_rank=1&amp;RID=S8VP7RP701S"/>
    <hyperlink ref="J34" r:id="rId41" tooltip="Show report for XP_002276124.1" display="http://www.ncbi.nlm.nih.gov/protein/225455922?report=genbank&amp;log$=prottop&amp;blast_rank=1&amp;RID=S8VP7RP701S"/>
    <hyperlink ref="J95" r:id="rId42" tooltip="Show report for XP_002515325.1" display="http://www.ncbi.nlm.nih.gov/protein/255548537?report=genbank&amp;log$=prottop&amp;blast_rank=3&amp;RID=S8VP7RP701S"/>
    <hyperlink ref="J88" r:id="rId43" tooltip="Show report for NP_850011.1" display="http://www.ncbi.nlm.nih.gov/protein/30681327?report=genbank&amp;log$=prottop&amp;blast_rank=2&amp;RID=S8VP7RP701S"/>
    <hyperlink ref="J74" r:id="rId44" tooltip="Show report for XP_002531911.1" display="http://www.ncbi.nlm.nih.gov/protein/255582238?report=genbank&amp;log$=prottop&amp;blast_rank=1&amp;RID=S8VP7RP701S"/>
    <hyperlink ref="J99" r:id="rId45" tooltip="Show report for XP_003612904.1" display="http://www.ncbi.nlm.nih.gov/protein/357485233?report=genbank&amp;log$=prottop&amp;blast_rank=6&amp;RID=S8VP7RP701S"/>
    <hyperlink ref="J96" r:id="rId46" tooltip="Show report for NP_194697.1" display="http://www.ncbi.nlm.nih.gov/protein/15233659?report=genbank&amp;log$=prottop&amp;blast_rank=4&amp;RID=S8VP7RP701S"/>
    <hyperlink ref="J98" r:id="rId47" tooltip="Show report for NP_566994.1" display="http://www.ncbi.nlm.nih.gov/protein/18410015?report=genbank&amp;log$=prottop&amp;blast_rank=16&amp;RID=S8VP7RP701S"/>
    <hyperlink ref="J41" r:id="rId48" tooltip="Show report for NP_201042.2" display="http://www.ncbi.nlm.nih.gov/protein/30697666?report=genbank&amp;log$=prottop&amp;blast_rank=10&amp;RID=S8VP7RP701S"/>
    <hyperlink ref="J85" r:id="rId49" tooltip="Show report for XP_002320018.1" display="http://www.ncbi.nlm.nih.gov/protein/224127224?report=genbank&amp;log$=prottop&amp;blast_rank=1&amp;RID=S8VP7RP701S"/>
    <hyperlink ref="J90" r:id="rId50" tooltip="Show report for CBI28112.3" display="http://www.ncbi.nlm.nih.gov/protein/297738867?report=genbank&amp;log$=prottop&amp;blast_rank=2&amp;RID=S8YP0P94012"/>
    <hyperlink ref="J48" r:id="rId51" tooltip="Show report for XP_002528174.1" display="http://www.ncbi.nlm.nih.gov/protein/255574526?report=genbank&amp;log$=prottop&amp;blast_rank=1&amp;RID=S8YP0P94012"/>
    <hyperlink ref="J26" r:id="rId52" tooltip="Show report for ABK30789.1" display="http://www.ncbi.nlm.nih.gov/protein/116871386?report=genbank&amp;log$=prottop&amp;blast_rank=1&amp;RID=S8YP0P94012"/>
    <hyperlink ref="J100" r:id="rId53" tooltip="Show report for XP_003625490.1" display="http://www.ncbi.nlm.nih.gov/protein/357510403?report=genbank&amp;log$=prottop&amp;blast_rank=3&amp;RID=S8YP0P94012"/>
    <hyperlink ref="J17" r:id="rId54" tooltip="Show report for NP_001147139.1" display="http://www.ncbi.nlm.nih.gov/protein/226502084?report=genbank&amp;log$=prottop&amp;blast_rank=3&amp;RID=S8YP0P94012"/>
    <hyperlink ref="J104" r:id="rId55" tooltip="Show report for XP_002513101.1" display="http://www.ncbi.nlm.nih.gov/protein/255544077?report=genbank&amp;log$=prottop&amp;blast_rank=1&amp;RID=S8YP0P94012"/>
    <hyperlink ref="J103" r:id="rId56" tooltip="Show report for NP_565276.1" display="http://www.ncbi.nlm.nih.gov/protein/18379283?report=genbank&amp;log$=prottop&amp;blast_rank=2&amp;RID=S8YP0P94012"/>
    <hyperlink ref="J42" r:id="rId57" tooltip="Show report for AAN76362.1" display="http://www.ncbi.nlm.nih.gov/protein/26224736?report=genbank&amp;log$=prottop&amp;blast_rank=1&amp;RID=S8YP0P94012"/>
    <hyperlink ref="J50" r:id="rId58" tooltip="Show report for XP_003634735.1" display="http://www.ncbi.nlm.nih.gov/protein/359494187?report=genbank&amp;log$=prottop&amp;blast_rank=4&amp;RID=S8YP0P94012"/>
    <hyperlink ref="J101" r:id="rId59" tooltip="Show report for AAL18924.1" display="http://www.ncbi.nlm.nih.gov/protein/16417944?report=genbank&amp;log$=prottop&amp;blast_rank=4&amp;RID=S8YP0P94012"/>
    <hyperlink ref="J105" r:id="rId60" tooltip="Show report for XP_002513101.1" display="http://www.ncbi.nlm.nih.gov/protein/255544077?report=genbank&amp;log$=prottop&amp;blast_rank=1&amp;RID=S8YP0P94012"/>
    <hyperlink ref="J54" r:id="rId61" tooltip="Show report for XP_003532146.1" display="http://www.ncbi.nlm.nih.gov/protein/356527089?report=genbank&amp;log$=prottop&amp;blast_rank=1&amp;RID=S8YP0P94012"/>
    <hyperlink ref="J25" r:id="rId62" tooltip="Show report for AAB57670.1" display="http://www.ncbi.nlm.nih.gov/protein/2098711?report=genbank&amp;log$=prottop&amp;blast_rank=2&amp;RID=S8YP0P94012"/>
    <hyperlink ref="J46" r:id="rId63" tooltip="Show report for XP_002510316.1" display="http://www.ncbi.nlm.nih.gov/protein/255538502?report=genbank&amp;log$=prottop&amp;blast_rank=15&amp;RID=S91Y2TAU013"/>
    <hyperlink ref="J109" r:id="rId64" tooltip="Show report for XP_002526696.1" display="http://www.ncbi.nlm.nih.gov/protein/255571497?report=genbank&amp;log$=prottop&amp;blast_rank=1&amp;RID=S91Y2TAU013"/>
    <hyperlink ref="J78" r:id="rId65" tooltip="Show report for NP_001185363.1" display="http://www.ncbi.nlm.nih.gov/protein/334183812?report=genbank&amp;log$=prottop&amp;blast_rank=10&amp;RID=S91Y2TAU013"/>
    <hyperlink ref="J29" r:id="rId66" tooltip="Show report for XP_002274577.2" display="http://www.ncbi.nlm.nih.gov/protein/359485677?report=genbank&amp;log$=prottop&amp;blast_rank=1&amp;RID=S91Y2TAU013"/>
    <hyperlink ref="J106" r:id="rId67" tooltip="Show report for XP_002516028.1" display="http://www.ncbi.nlm.nih.gov/protein/255549954?report=genbank&amp;log$=prottop&amp;blast_rank=2&amp;RID=S91Y2TAU013"/>
    <hyperlink ref="J102" r:id="rId68" tooltip="Show report for XP_002528395.1" display="http://www.ncbi.nlm.nih.gov/protein/255574978?report=genbank&amp;log$=prottop&amp;blast_rank=3&amp;RID=S91Y2TAU013"/>
    <hyperlink ref="J107" r:id="rId69" tooltip="Show report for ABE65560.1" display="http://www.ncbi.nlm.nih.gov/protein/91805663?report=genbank&amp;log$=prottop&amp;blast_rank=2&amp;RID=S91Y2TAU013"/>
    <hyperlink ref="J108" r:id="rId70" tooltip="Show report for XP_003602617.1" display="http://www.ncbi.nlm.nih.gov/protein/357464671?report=genbank&amp;log$=prottop&amp;blast_rank=4&amp;RID=S91Y2TAU013"/>
    <hyperlink ref="J44" r:id="rId71" tooltip="Show report for XP_003617084.1" display="http://www.ncbi.nlm.nih.gov/protein/357493591?report=genbank&amp;log$=prottop&amp;blast_rank=7&amp;RID=S91Y2TAU013"/>
    <hyperlink ref="J58" r:id="rId72" tooltip="Show report for NP_566005.1" display="http://www.ncbi.nlm.nih.gov/protein/18406426?report=genbank&amp;log$=prottop&amp;blast_rank=4&amp;RID=S91Y2TAU013"/>
    <hyperlink ref="J45" r:id="rId73" tooltip="Show report for AAG43552.1" display="http://www.ncbi.nlm.nih.gov/protein/12003390?report=genbank&amp;log$=prottop&amp;blast_rank=7&amp;RID=S91Y2TAU013"/>
    <hyperlink ref="J86" r:id="rId74" tooltip="Show report for XP_002300160.1" display="http://www.ncbi.nlm.nih.gov/protein/224060359?report=genbank&amp;log$=prottop&amp;blast_rank=1&amp;RID=S91Y2TAU013"/>
    <hyperlink ref="J110" r:id="rId75" tooltip="Show report for ACA04978.1" display="http://www.ncbi.nlm.nih.gov/protein/167860443?report=genbank&amp;log$=prottop&amp;blast_rank=21&amp;RID=S91Y2TAU013"/>
    <hyperlink ref="J111" r:id="rId76" tooltip="Show report for XP_003607240.1" display="http://www.ncbi.nlm.nih.gov/protein/357473911?report=genbank&amp;log$=prottop&amp;blast_rank=8&amp;RID=S91Y2TAU013"/>
    <hyperlink ref="M45" r:id="rId77" display="http://www.ncbi.nlm.nih.gov/pubmed/10852940"/>
    <hyperlink ref="J37" r:id="rId78" tooltip="Show report for XP_002283018.1" display="http://www.ncbi.nlm.nih.gov/protein/225435530?report=genbank&amp;log$=prottop&amp;blast_rank=2&amp;RID=S46V2BPU01S"/>
    <hyperlink ref="J70" r:id="rId79" tooltip="Show report for XP_002517715.1" display="http://www.ncbi.nlm.nih.gov/protein/255553347?report=genbank&amp;log$=prottop&amp;blast_rank=1&amp;RID=S46V2BPU01S"/>
    <hyperlink ref="M31" r:id="rId80" display="http://www.ncbi.nlm.nih.gov/pubmed/10852940"/>
    <hyperlink ref="J77" r:id="rId81" tooltip="Show report for NP_172965.1" display="http://www.ncbi.nlm.nih.gov/protein/15218061?report=genbank&amp;log$=prottop&amp;blast_rank=8&amp;RID=S8CCKEHX01N"/>
  </hyperlinks>
  <pageMargins left="0.511811024" right="0.511811024" top="0.78740157499999996" bottom="0.78740157499999996" header="0.31496062000000002" footer="0.31496062000000002"/>
  <pageSetup orientation="portrait" horizontalDpi="4294967292" verticalDpi="4294967292"/>
  <ignoredErrors>
    <ignoredError sqref="I35 I8:I9 I5 I30 I40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:M124"/>
  <sheetViews>
    <sheetView workbookViewId="0">
      <pane ySplit="2" topLeftCell="A12" activePane="bottomLeft" state="frozen"/>
      <selection pane="bottomLeft" activeCell="G22" sqref="G22"/>
    </sheetView>
  </sheetViews>
  <sheetFormatPr defaultColWidth="8.85546875" defaultRowHeight="16.5" customHeight="1"/>
  <cols>
    <col min="1" max="1" width="20.140625" style="81" customWidth="1"/>
    <col min="2" max="2" width="13" style="2" customWidth="1"/>
    <col min="3" max="3" width="15.140625" style="71" customWidth="1"/>
    <col min="4" max="4" width="12.7109375" style="27" customWidth="1"/>
    <col min="5" max="5" width="14.140625" style="71" customWidth="1"/>
    <col min="6" max="6" width="25.42578125" style="1" customWidth="1"/>
    <col min="7" max="7" width="13.28515625" style="2" customWidth="1"/>
    <col min="8" max="8" width="39" style="81" bestFit="1" customWidth="1"/>
    <col min="9" max="9" width="12.140625" style="81" bestFit="1" customWidth="1"/>
    <col min="10" max="10" width="14.28515625" style="81" bestFit="1" customWidth="1"/>
    <col min="11" max="11" width="82.42578125" style="71" customWidth="1"/>
    <col min="12" max="12" width="10.28515625" style="81" bestFit="1" customWidth="1"/>
    <col min="13" max="13" width="113.7109375" style="71" customWidth="1"/>
    <col min="14" max="16384" width="8.85546875" style="71"/>
  </cols>
  <sheetData>
    <row r="1" spans="1:13" s="3" customFormat="1" ht="16.5" customHeight="1">
      <c r="A1" s="3" t="s">
        <v>2448</v>
      </c>
      <c r="C1" s="4"/>
      <c r="E1" s="4"/>
      <c r="F1" s="4"/>
      <c r="G1" s="6"/>
      <c r="H1" s="6"/>
      <c r="I1" s="6"/>
      <c r="J1" s="6"/>
      <c r="L1" s="6"/>
    </row>
    <row r="2" spans="1:13" s="16" customFormat="1" ht="16.5" customHeight="1">
      <c r="A2" s="7" t="s">
        <v>2407</v>
      </c>
      <c r="B2" s="7" t="s">
        <v>2408</v>
      </c>
      <c r="C2" s="8" t="s">
        <v>2409</v>
      </c>
      <c r="D2" s="8" t="s">
        <v>2410</v>
      </c>
      <c r="E2" s="8" t="s">
        <v>2416</v>
      </c>
      <c r="F2" s="8" t="s">
        <v>2417</v>
      </c>
      <c r="G2" s="7" t="s">
        <v>2418</v>
      </c>
      <c r="H2" s="7" t="s">
        <v>2419</v>
      </c>
      <c r="I2" s="7" t="s">
        <v>2420</v>
      </c>
      <c r="J2" s="6" t="s">
        <v>2421</v>
      </c>
      <c r="K2" s="44" t="s">
        <v>1783</v>
      </c>
      <c r="L2" s="6" t="s">
        <v>2406</v>
      </c>
      <c r="M2" s="6" t="s">
        <v>332</v>
      </c>
    </row>
    <row r="3" spans="1:13" s="15" customFormat="1" ht="16.5" customHeight="1">
      <c r="A3" s="10"/>
      <c r="B3" s="10"/>
      <c r="C3" s="11"/>
      <c r="D3" s="11"/>
      <c r="E3" s="11"/>
      <c r="F3" s="38"/>
      <c r="G3" s="10"/>
      <c r="H3" s="10"/>
      <c r="I3" s="10"/>
      <c r="J3" s="12"/>
      <c r="K3" s="24" t="s">
        <v>1787</v>
      </c>
      <c r="L3" s="12"/>
      <c r="M3" s="14"/>
    </row>
    <row r="4" spans="1:13" ht="16.5" customHeight="1">
      <c r="A4" s="81" t="s">
        <v>1216</v>
      </c>
      <c r="B4" s="2">
        <v>10.6046</v>
      </c>
      <c r="C4" s="17">
        <f>B4 / 23.9289</f>
        <v>0.44317122809656945</v>
      </c>
      <c r="D4" s="29">
        <v>-48</v>
      </c>
      <c r="E4" s="2" t="s">
        <v>330</v>
      </c>
      <c r="F4" s="39" t="s">
        <v>2180</v>
      </c>
      <c r="J4" s="91" t="s">
        <v>1217</v>
      </c>
      <c r="K4" s="1" t="s">
        <v>1218</v>
      </c>
      <c r="L4" s="81" t="s">
        <v>284</v>
      </c>
      <c r="M4" s="71" t="s">
        <v>1219</v>
      </c>
    </row>
    <row r="5" spans="1:13" ht="16.5" customHeight="1">
      <c r="A5" s="81" t="s">
        <v>1220</v>
      </c>
      <c r="B5" s="2">
        <v>9.4931099999999997</v>
      </c>
      <c r="C5" s="17">
        <f>B5 / 23.9289</f>
        <v>0.39672153755500672</v>
      </c>
      <c r="D5" s="29">
        <v>-95</v>
      </c>
      <c r="E5" s="2" t="s">
        <v>330</v>
      </c>
      <c r="F5" s="39" t="s">
        <v>2181</v>
      </c>
      <c r="J5" s="91" t="s">
        <v>1221</v>
      </c>
      <c r="K5" s="1" t="s">
        <v>958</v>
      </c>
      <c r="L5" s="81">
        <v>1.0000000000000001E-63</v>
      </c>
    </row>
    <row r="6" spans="1:13" s="75" customFormat="1" ht="16.5" customHeight="1">
      <c r="A6" s="50"/>
      <c r="B6" s="23"/>
      <c r="C6" s="23"/>
      <c r="D6" s="22"/>
      <c r="E6" s="23"/>
      <c r="F6" s="99"/>
      <c r="G6" s="23"/>
      <c r="H6" s="50"/>
      <c r="I6" s="50"/>
      <c r="J6" s="92"/>
      <c r="K6" s="24" t="s">
        <v>1784</v>
      </c>
      <c r="L6" s="50"/>
    </row>
    <row r="7" spans="1:13" ht="16.5" customHeight="1">
      <c r="A7" s="81" t="s">
        <v>1222</v>
      </c>
      <c r="B7" s="2">
        <v>11.3048</v>
      </c>
      <c r="C7" s="17">
        <f t="shared" ref="C7:C12" si="0">B7 / 23.9289</f>
        <v>0.47243291584652869</v>
      </c>
      <c r="D7" s="29">
        <v>-462</v>
      </c>
      <c r="E7" s="2">
        <v>-461</v>
      </c>
      <c r="F7" s="39" t="s">
        <v>2182</v>
      </c>
      <c r="J7" s="91" t="s">
        <v>1223</v>
      </c>
      <c r="K7" s="1" t="s">
        <v>1224</v>
      </c>
      <c r="L7" s="93">
        <v>1E-107</v>
      </c>
      <c r="M7" s="71" t="s">
        <v>1225</v>
      </c>
    </row>
    <row r="8" spans="1:13" ht="16.5" customHeight="1">
      <c r="A8" s="81" t="s">
        <v>1226</v>
      </c>
      <c r="B8" s="2">
        <v>10.372400000000001</v>
      </c>
      <c r="C8" s="17">
        <f t="shared" si="0"/>
        <v>0.43346748074504055</v>
      </c>
      <c r="D8" s="29">
        <v>-235</v>
      </c>
      <c r="E8" s="2">
        <v>-264</v>
      </c>
      <c r="F8" s="39" t="s">
        <v>2183</v>
      </c>
      <c r="J8" s="91" t="s">
        <v>1227</v>
      </c>
      <c r="K8" s="1" t="s">
        <v>1224</v>
      </c>
      <c r="L8" s="81" t="s">
        <v>284</v>
      </c>
      <c r="M8" s="71" t="s">
        <v>1225</v>
      </c>
    </row>
    <row r="9" spans="1:13" ht="16.5" customHeight="1">
      <c r="A9" s="81" t="s">
        <v>1228</v>
      </c>
      <c r="B9" s="2">
        <v>9.3849099999999996</v>
      </c>
      <c r="C9" s="17">
        <f t="shared" si="0"/>
        <v>0.3921998085996431</v>
      </c>
      <c r="D9" s="29">
        <v>-28</v>
      </c>
      <c r="E9" s="2">
        <v>-1382</v>
      </c>
      <c r="F9" s="39" t="s">
        <v>2184</v>
      </c>
      <c r="J9" s="91" t="s">
        <v>1229</v>
      </c>
      <c r="K9" s="1" t="s">
        <v>1230</v>
      </c>
      <c r="L9" s="93">
        <v>2.9999999999999999E-48</v>
      </c>
    </row>
    <row r="10" spans="1:13" ht="16.5" customHeight="1">
      <c r="A10" s="81" t="s">
        <v>1231</v>
      </c>
      <c r="B10" s="2">
        <v>9.5504999999999995</v>
      </c>
      <c r="C10" s="17">
        <f t="shared" si="0"/>
        <v>0.39911989268207065</v>
      </c>
      <c r="D10" s="29">
        <v>-89</v>
      </c>
      <c r="E10" s="2">
        <v>-92</v>
      </c>
      <c r="F10" s="39" t="s">
        <v>2185</v>
      </c>
      <c r="J10" s="91" t="s">
        <v>1232</v>
      </c>
      <c r="K10" s="1" t="s">
        <v>1233</v>
      </c>
      <c r="L10" s="81">
        <v>6.9999999999999994E-5</v>
      </c>
    </row>
    <row r="11" spans="1:13" ht="16.5" customHeight="1">
      <c r="A11" s="81" t="s">
        <v>1234</v>
      </c>
      <c r="B11" s="2">
        <v>10.4834</v>
      </c>
      <c r="C11" s="17">
        <f t="shared" si="0"/>
        <v>0.43810622301902719</v>
      </c>
      <c r="D11" s="29">
        <v>-145</v>
      </c>
      <c r="E11" s="2">
        <v>-142</v>
      </c>
      <c r="F11" s="39" t="s">
        <v>2186</v>
      </c>
      <c r="J11" s="91" t="s">
        <v>1235</v>
      </c>
      <c r="K11" s="1" t="s">
        <v>1236</v>
      </c>
      <c r="L11" s="81">
        <v>5.9999999999999998E-41</v>
      </c>
    </row>
    <row r="12" spans="1:13" ht="16.5" customHeight="1">
      <c r="A12" s="81" t="s">
        <v>1237</v>
      </c>
      <c r="B12" s="2">
        <v>11.092000000000001</v>
      </c>
      <c r="C12" s="17">
        <f t="shared" si="0"/>
        <v>0.46353990363117409</v>
      </c>
      <c r="D12" s="29">
        <v>-133</v>
      </c>
      <c r="E12" s="2" t="s">
        <v>330</v>
      </c>
      <c r="F12" s="39" t="s">
        <v>2187</v>
      </c>
      <c r="J12" s="91" t="s">
        <v>1238</v>
      </c>
      <c r="K12" s="1" t="s">
        <v>1239</v>
      </c>
      <c r="L12" s="81">
        <v>1E-180</v>
      </c>
    </row>
    <row r="13" spans="1:13" s="75" customFormat="1" ht="16.5" customHeight="1">
      <c r="A13" s="50"/>
      <c r="B13" s="23"/>
      <c r="C13" s="23"/>
      <c r="D13" s="22"/>
      <c r="E13" s="23"/>
      <c r="F13" s="99"/>
      <c r="G13" s="23"/>
      <c r="H13" s="50"/>
      <c r="I13" s="50"/>
      <c r="J13" s="92"/>
      <c r="K13" s="86" t="s">
        <v>151</v>
      </c>
      <c r="L13" s="50"/>
    </row>
    <row r="14" spans="1:13" ht="16.5" customHeight="1">
      <c r="A14" s="81" t="s">
        <v>1241</v>
      </c>
      <c r="B14" s="2">
        <v>10.834199999999999</v>
      </c>
      <c r="C14" s="17">
        <f t="shared" ref="C14:C20" si="1">B14 / 23.9289</f>
        <v>0.45276632022366259</v>
      </c>
      <c r="D14" s="29">
        <v>-130</v>
      </c>
      <c r="E14" s="2">
        <v>-555</v>
      </c>
      <c r="F14" s="39" t="s">
        <v>2188</v>
      </c>
      <c r="H14" s="81" t="s">
        <v>2393</v>
      </c>
      <c r="I14" s="81" t="s">
        <v>1240</v>
      </c>
      <c r="J14" s="91" t="s">
        <v>1242</v>
      </c>
      <c r="K14" s="1" t="s">
        <v>1243</v>
      </c>
      <c r="L14" s="81">
        <v>4.9999999999999998E-178</v>
      </c>
    </row>
    <row r="15" spans="1:13" ht="16.5" customHeight="1">
      <c r="A15" s="81" t="s">
        <v>1244</v>
      </c>
      <c r="B15" s="2">
        <v>12.4778</v>
      </c>
      <c r="C15" s="17">
        <f t="shared" si="1"/>
        <v>0.52145313825541506</v>
      </c>
      <c r="D15" s="29">
        <v>-179</v>
      </c>
      <c r="E15" s="2">
        <v>-217</v>
      </c>
      <c r="F15" s="39" t="s">
        <v>2189</v>
      </c>
      <c r="J15" s="91" t="s">
        <v>1245</v>
      </c>
      <c r="K15" s="1" t="s">
        <v>1246</v>
      </c>
      <c r="L15" s="81">
        <v>9.9999999999999995E-145</v>
      </c>
      <c r="M15" s="71" t="s">
        <v>1247</v>
      </c>
    </row>
    <row r="16" spans="1:13" ht="16.5" customHeight="1">
      <c r="A16" s="81" t="s">
        <v>1248</v>
      </c>
      <c r="B16" s="2">
        <v>12.407400000000001</v>
      </c>
      <c r="C16" s="17">
        <f t="shared" si="1"/>
        <v>0.51851108910146315</v>
      </c>
      <c r="D16" s="29">
        <v>-305</v>
      </c>
      <c r="E16" s="2">
        <v>-118</v>
      </c>
      <c r="F16" s="39" t="s">
        <v>2190</v>
      </c>
      <c r="J16" s="91" t="s">
        <v>1249</v>
      </c>
      <c r="K16" s="94" t="s">
        <v>1250</v>
      </c>
      <c r="L16" s="81">
        <v>2.0000000000000001E-4</v>
      </c>
      <c r="M16" s="95" t="s">
        <v>1251</v>
      </c>
    </row>
    <row r="17" spans="1:13" ht="16.5" customHeight="1">
      <c r="A17" s="81" t="s">
        <v>976</v>
      </c>
      <c r="B17" s="2">
        <v>9.8595699999999997</v>
      </c>
      <c r="C17" s="17">
        <f t="shared" si="1"/>
        <v>0.41203607353451266</v>
      </c>
      <c r="D17" s="29">
        <v>-448</v>
      </c>
      <c r="E17" s="2">
        <v>-465</v>
      </c>
      <c r="F17" s="39" t="s">
        <v>2191</v>
      </c>
      <c r="G17" s="2" t="s">
        <v>2375</v>
      </c>
      <c r="J17" s="91" t="s">
        <v>977</v>
      </c>
      <c r="K17" s="1" t="s">
        <v>978</v>
      </c>
      <c r="L17" s="81">
        <v>2E-70</v>
      </c>
    </row>
    <row r="18" spans="1:13" ht="16.5" customHeight="1">
      <c r="A18" s="81" t="s">
        <v>1252</v>
      </c>
      <c r="B18" s="2">
        <v>11.9269</v>
      </c>
      <c r="C18" s="17">
        <f t="shared" si="1"/>
        <v>0.49843076781632256</v>
      </c>
      <c r="D18" s="29">
        <v>-483</v>
      </c>
      <c r="E18" s="2">
        <v>-464</v>
      </c>
      <c r="F18" s="39" t="s">
        <v>2192</v>
      </c>
      <c r="J18" s="91" t="s">
        <v>1253</v>
      </c>
      <c r="K18" s="1" t="s">
        <v>1254</v>
      </c>
      <c r="L18" s="81">
        <v>9.9999999999999994E-158</v>
      </c>
      <c r="M18" s="71" t="s">
        <v>1255</v>
      </c>
    </row>
    <row r="19" spans="1:13" ht="16.5" customHeight="1">
      <c r="A19" s="81" t="s">
        <v>1256</v>
      </c>
      <c r="B19" s="2">
        <v>12.243</v>
      </c>
      <c r="C19" s="17">
        <f t="shared" si="1"/>
        <v>0.51164073567945045</v>
      </c>
      <c r="D19" s="29">
        <v>-92</v>
      </c>
      <c r="E19" s="2">
        <v>-88</v>
      </c>
      <c r="F19" s="39" t="s">
        <v>2193</v>
      </c>
      <c r="J19" s="91" t="s">
        <v>1257</v>
      </c>
      <c r="K19" s="1" t="s">
        <v>1258</v>
      </c>
      <c r="L19" s="81" t="s">
        <v>284</v>
      </c>
      <c r="M19" s="71" t="s">
        <v>1259</v>
      </c>
    </row>
    <row r="20" spans="1:13" ht="16.5" customHeight="1">
      <c r="A20" s="81" t="s">
        <v>995</v>
      </c>
      <c r="B20" s="2">
        <v>14.9886</v>
      </c>
      <c r="C20" s="17">
        <f t="shared" si="1"/>
        <v>0.62638065268357512</v>
      </c>
      <c r="D20" s="29">
        <v>-97</v>
      </c>
      <c r="E20" s="2">
        <v>-96</v>
      </c>
      <c r="F20" s="39" t="s">
        <v>2194</v>
      </c>
      <c r="G20" s="2" t="s">
        <v>2465</v>
      </c>
      <c r="H20" s="2" t="s">
        <v>2394</v>
      </c>
      <c r="I20" s="2" t="s">
        <v>1260</v>
      </c>
      <c r="J20" s="72" t="s">
        <v>996</v>
      </c>
      <c r="K20" s="1" t="s">
        <v>997</v>
      </c>
      <c r="L20" s="2">
        <v>4.9999999999999996E-72</v>
      </c>
      <c r="M20" s="77" t="s">
        <v>998</v>
      </c>
    </row>
    <row r="21" spans="1:13" s="75" customFormat="1" ht="16.5" customHeight="1">
      <c r="A21" s="50"/>
      <c r="B21" s="23"/>
      <c r="C21" s="23"/>
      <c r="D21" s="22"/>
      <c r="E21" s="23"/>
      <c r="F21" s="99"/>
      <c r="G21" s="23"/>
      <c r="H21" s="23"/>
      <c r="I21" s="23"/>
      <c r="J21" s="74"/>
      <c r="K21" s="24" t="s">
        <v>1785</v>
      </c>
      <c r="L21" s="23"/>
      <c r="M21" s="78"/>
    </row>
    <row r="22" spans="1:13" ht="16.5" customHeight="1">
      <c r="A22" s="81" t="s">
        <v>1013</v>
      </c>
      <c r="B22" s="2">
        <v>11.8673</v>
      </c>
      <c r="C22" s="17">
        <f>B22 / 23.9289</f>
        <v>0.49594005574848826</v>
      </c>
      <c r="D22" s="29">
        <v>-46</v>
      </c>
      <c r="E22" s="2">
        <v>-470</v>
      </c>
      <c r="F22" s="39" t="s">
        <v>2195</v>
      </c>
      <c r="G22" s="2" t="s">
        <v>2375</v>
      </c>
      <c r="J22" s="72" t="s">
        <v>1014</v>
      </c>
      <c r="K22" s="1" t="s">
        <v>1015</v>
      </c>
      <c r="L22" s="2" t="s">
        <v>284</v>
      </c>
    </row>
    <row r="23" spans="1:13" ht="16.5" customHeight="1">
      <c r="A23" s="81" t="s">
        <v>1261</v>
      </c>
      <c r="B23" s="2">
        <v>13.818199999999999</v>
      </c>
      <c r="C23" s="17">
        <f>B23 / 23.9289</f>
        <v>0.57746908549912446</v>
      </c>
      <c r="D23" s="29">
        <v>-122</v>
      </c>
      <c r="E23" s="2">
        <v>-259</v>
      </c>
      <c r="F23" s="39" t="s">
        <v>2196</v>
      </c>
      <c r="J23" s="91" t="s">
        <v>1262</v>
      </c>
      <c r="K23" s="1" t="s">
        <v>1263</v>
      </c>
      <c r="L23" s="81" t="s">
        <v>284</v>
      </c>
    </row>
    <row r="24" spans="1:13" ht="16.5" customHeight="1">
      <c r="A24" s="81" t="s">
        <v>1264</v>
      </c>
      <c r="B24" s="2">
        <v>13.5694</v>
      </c>
      <c r="C24" s="17">
        <f>B24 / 23.9289</f>
        <v>0.56707161633004444</v>
      </c>
      <c r="D24" s="29">
        <v>-82</v>
      </c>
      <c r="E24" s="2">
        <v>-1077</v>
      </c>
      <c r="F24" s="39" t="s">
        <v>2197</v>
      </c>
      <c r="J24" s="91" t="s">
        <v>1265</v>
      </c>
      <c r="K24" s="1" t="s">
        <v>1266</v>
      </c>
      <c r="L24" s="81" t="s">
        <v>284</v>
      </c>
    </row>
    <row r="25" spans="1:13" ht="16.5" customHeight="1">
      <c r="A25" s="81" t="s">
        <v>1267</v>
      </c>
      <c r="B25" s="2">
        <v>9.8538800000000002</v>
      </c>
      <c r="C25" s="17">
        <f>B25 / 23.9289</f>
        <v>0.4117982857548822</v>
      </c>
      <c r="D25" s="29">
        <v>-291</v>
      </c>
      <c r="E25" s="2">
        <v>-892</v>
      </c>
      <c r="F25" s="39" t="s">
        <v>2198</v>
      </c>
      <c r="J25" s="91" t="s">
        <v>1268</v>
      </c>
      <c r="K25" s="1" t="s">
        <v>1269</v>
      </c>
      <c r="L25" s="81" t="s">
        <v>284</v>
      </c>
    </row>
    <row r="26" spans="1:13" ht="16.5" customHeight="1">
      <c r="A26" s="81" t="s">
        <v>1270</v>
      </c>
      <c r="B26" s="2">
        <v>11.716699999999999</v>
      </c>
      <c r="C26" s="17">
        <f>B26 / 23.9289</f>
        <v>0.48964641082540361</v>
      </c>
      <c r="D26" s="29">
        <v>-203</v>
      </c>
      <c r="E26" s="2">
        <v>-220</v>
      </c>
      <c r="F26" s="39" t="s">
        <v>2199</v>
      </c>
      <c r="H26" s="81" t="s">
        <v>314</v>
      </c>
      <c r="I26" s="81">
        <v>3.4</v>
      </c>
      <c r="J26" s="91" t="s">
        <v>1271</v>
      </c>
      <c r="K26" s="1" t="s">
        <v>1272</v>
      </c>
      <c r="L26" s="81" t="s">
        <v>284</v>
      </c>
    </row>
    <row r="27" spans="1:13" s="75" customFormat="1" ht="16.5" customHeight="1">
      <c r="A27" s="50"/>
      <c r="B27" s="23"/>
      <c r="C27" s="23"/>
      <c r="D27" s="22"/>
      <c r="E27" s="23"/>
      <c r="F27" s="99"/>
      <c r="G27" s="23"/>
      <c r="H27" s="50"/>
      <c r="I27" s="50"/>
      <c r="J27" s="92"/>
      <c r="K27" s="24" t="s">
        <v>1786</v>
      </c>
      <c r="L27" s="50"/>
    </row>
    <row r="28" spans="1:13" ht="16.5" customHeight="1">
      <c r="A28" s="81" t="s">
        <v>413</v>
      </c>
      <c r="B28" s="2">
        <v>10.0321</v>
      </c>
      <c r="C28" s="17">
        <f t="shared" ref="C28:C41" si="2">B28 / 23.9289</f>
        <v>0.41924618348524173</v>
      </c>
      <c r="D28" s="29">
        <v>-75</v>
      </c>
      <c r="E28" s="2">
        <v>-76</v>
      </c>
      <c r="F28" s="39" t="s">
        <v>2200</v>
      </c>
      <c r="G28" s="46" t="s">
        <v>2380</v>
      </c>
      <c r="H28" s="46"/>
      <c r="I28" s="46"/>
      <c r="J28" s="46" t="s">
        <v>414</v>
      </c>
      <c r="K28" s="64" t="s">
        <v>415</v>
      </c>
      <c r="L28" s="46">
        <v>6E-11</v>
      </c>
      <c r="M28" s="79" t="s">
        <v>416</v>
      </c>
    </row>
    <row r="29" spans="1:13" ht="16.5" customHeight="1">
      <c r="A29" s="81" t="s">
        <v>1273</v>
      </c>
      <c r="B29" s="2">
        <v>9.8189899999999994</v>
      </c>
      <c r="C29" s="17">
        <f t="shared" si="2"/>
        <v>0.4103402162238966</v>
      </c>
      <c r="D29" s="29">
        <v>-154</v>
      </c>
      <c r="E29" s="2">
        <v>-153</v>
      </c>
      <c r="F29" s="39" t="s">
        <v>2201</v>
      </c>
      <c r="J29" s="91" t="s">
        <v>1274</v>
      </c>
      <c r="K29" s="1" t="s">
        <v>1275</v>
      </c>
      <c r="L29" s="81">
        <v>1.9999999999999999E-82</v>
      </c>
    </row>
    <row r="30" spans="1:13" ht="16.5" customHeight="1">
      <c r="A30" s="81" t="s">
        <v>1276</v>
      </c>
      <c r="B30" s="2">
        <v>10.054600000000001</v>
      </c>
      <c r="C30" s="17">
        <f t="shared" si="2"/>
        <v>0.42018646908132012</v>
      </c>
      <c r="D30" s="29">
        <v>-26</v>
      </c>
      <c r="E30" s="2">
        <v>-172</v>
      </c>
      <c r="F30" s="39" t="s">
        <v>2202</v>
      </c>
      <c r="J30" s="91" t="s">
        <v>1277</v>
      </c>
      <c r="K30" s="1" t="s">
        <v>1278</v>
      </c>
      <c r="L30" s="93">
        <v>1E-61</v>
      </c>
      <c r="M30" s="71" t="s">
        <v>1279</v>
      </c>
    </row>
    <row r="31" spans="1:13" ht="16.5" customHeight="1">
      <c r="A31" s="81" t="s">
        <v>1280</v>
      </c>
      <c r="B31" s="2">
        <v>9.8015600000000003</v>
      </c>
      <c r="C31" s="17">
        <f t="shared" si="2"/>
        <v>0.40961180831546795</v>
      </c>
      <c r="D31" s="29">
        <v>-164</v>
      </c>
      <c r="E31" s="2">
        <v>-146</v>
      </c>
      <c r="F31" s="39" t="s">
        <v>2203</v>
      </c>
      <c r="J31" s="91" t="s">
        <v>1281</v>
      </c>
      <c r="K31" s="1" t="s">
        <v>1282</v>
      </c>
      <c r="L31" s="81" t="s">
        <v>284</v>
      </c>
    </row>
    <row r="32" spans="1:13" ht="16.5" customHeight="1">
      <c r="A32" s="81" t="s">
        <v>1283</v>
      </c>
      <c r="B32" s="2">
        <v>11.770200000000001</v>
      </c>
      <c r="C32" s="17">
        <f t="shared" si="2"/>
        <v>0.49188220102052338</v>
      </c>
      <c r="D32" s="29">
        <v>-121</v>
      </c>
      <c r="E32" s="2">
        <v>-256</v>
      </c>
      <c r="F32" s="39" t="s">
        <v>2204</v>
      </c>
      <c r="J32" s="91" t="s">
        <v>1284</v>
      </c>
      <c r="K32" s="1" t="s">
        <v>1285</v>
      </c>
      <c r="L32" s="93">
        <v>1.0000000000000001E-9</v>
      </c>
      <c r="M32" s="71" t="s">
        <v>1286</v>
      </c>
    </row>
    <row r="33" spans="1:13" ht="16.5" customHeight="1">
      <c r="A33" s="81" t="s">
        <v>1287</v>
      </c>
      <c r="B33" s="2">
        <v>12.3667</v>
      </c>
      <c r="C33" s="17">
        <f t="shared" si="2"/>
        <v>0.5168102169343346</v>
      </c>
      <c r="D33" s="29">
        <v>-450</v>
      </c>
      <c r="E33" s="2">
        <v>-1146</v>
      </c>
      <c r="F33" s="39" t="s">
        <v>2205</v>
      </c>
      <c r="J33" s="91" t="s">
        <v>1288</v>
      </c>
      <c r="K33" s="1" t="s">
        <v>1289</v>
      </c>
      <c r="L33" s="81">
        <v>2E-16</v>
      </c>
      <c r="M33" s="71" t="s">
        <v>1290</v>
      </c>
    </row>
    <row r="34" spans="1:13" ht="16.5" customHeight="1">
      <c r="A34" s="81" t="s">
        <v>1291</v>
      </c>
      <c r="B34" s="2">
        <v>9.5640800000000006</v>
      </c>
      <c r="C34" s="17">
        <f t="shared" si="2"/>
        <v>0.39968740727739266</v>
      </c>
      <c r="D34" s="29">
        <v>-116</v>
      </c>
      <c r="E34" s="2">
        <v>-115</v>
      </c>
      <c r="F34" s="39" t="s">
        <v>2206</v>
      </c>
      <c r="J34" s="91" t="s">
        <v>1292</v>
      </c>
      <c r="K34" s="1" t="s">
        <v>1293</v>
      </c>
      <c r="L34" s="81">
        <v>4E-51</v>
      </c>
      <c r="M34" s="71" t="s">
        <v>1294</v>
      </c>
    </row>
    <row r="35" spans="1:13" ht="16.5" customHeight="1">
      <c r="A35" s="81" t="s">
        <v>445</v>
      </c>
      <c r="B35" s="2">
        <v>10.723699999999999</v>
      </c>
      <c r="C35" s="17">
        <f t="shared" si="2"/>
        <v>0.44814847318514434</v>
      </c>
      <c r="D35" s="29">
        <v>-389</v>
      </c>
      <c r="E35" s="2">
        <v>-510</v>
      </c>
      <c r="F35" s="39" t="s">
        <v>2207</v>
      </c>
      <c r="G35" s="2" t="s">
        <v>2377</v>
      </c>
      <c r="H35" s="81" t="s">
        <v>2382</v>
      </c>
      <c r="I35" s="81">
        <v>3.2</v>
      </c>
      <c r="J35" s="46" t="s">
        <v>446</v>
      </c>
      <c r="K35" s="64" t="s">
        <v>443</v>
      </c>
      <c r="L35" s="46" t="s">
        <v>284</v>
      </c>
      <c r="M35" s="71" t="s">
        <v>1295</v>
      </c>
    </row>
    <row r="36" spans="1:13" ht="16.5" customHeight="1">
      <c r="A36" s="81" t="s">
        <v>1297</v>
      </c>
      <c r="B36" s="2">
        <v>9.2974200000000007</v>
      </c>
      <c r="C36" s="17">
        <f t="shared" si="2"/>
        <v>0.38854356029738102</v>
      </c>
      <c r="D36" s="29">
        <v>-337</v>
      </c>
      <c r="E36" s="2">
        <v>-860</v>
      </c>
      <c r="F36" s="39" t="s">
        <v>2208</v>
      </c>
      <c r="H36" s="81" t="s">
        <v>2395</v>
      </c>
      <c r="I36" s="81" t="s">
        <v>1296</v>
      </c>
      <c r="J36" s="91" t="s">
        <v>1298</v>
      </c>
      <c r="K36" s="1" t="s">
        <v>1299</v>
      </c>
      <c r="L36" s="81" t="s">
        <v>284</v>
      </c>
      <c r="M36" s="95" t="s">
        <v>1300</v>
      </c>
    </row>
    <row r="37" spans="1:13" ht="16.5" customHeight="1">
      <c r="A37" s="81" t="s">
        <v>1302</v>
      </c>
      <c r="B37" s="2">
        <v>10.349500000000001</v>
      </c>
      <c r="C37" s="17">
        <f t="shared" si="2"/>
        <v>0.43251047896058747</v>
      </c>
      <c r="D37" s="29">
        <v>-51</v>
      </c>
      <c r="E37" s="2">
        <v>-780</v>
      </c>
      <c r="F37" s="39" t="s">
        <v>2209</v>
      </c>
      <c r="H37" s="81" t="s">
        <v>2396</v>
      </c>
      <c r="I37" s="81" t="s">
        <v>1301</v>
      </c>
      <c r="J37" s="91" t="s">
        <v>1303</v>
      </c>
      <c r="K37" s="1" t="s">
        <v>1304</v>
      </c>
      <c r="L37" s="81">
        <v>5E-168</v>
      </c>
      <c r="M37" s="71" t="s">
        <v>1305</v>
      </c>
    </row>
    <row r="38" spans="1:13" ht="16.5" customHeight="1">
      <c r="A38" s="81" t="s">
        <v>1306</v>
      </c>
      <c r="B38" s="2">
        <v>10.6028</v>
      </c>
      <c r="C38" s="17">
        <f t="shared" si="2"/>
        <v>0.44309600524888321</v>
      </c>
      <c r="D38" s="29">
        <v>-125</v>
      </c>
      <c r="E38" s="2">
        <v>-969</v>
      </c>
      <c r="F38" s="39" t="s">
        <v>2210</v>
      </c>
      <c r="J38" s="91" t="s">
        <v>1307</v>
      </c>
      <c r="K38" s="1" t="s">
        <v>1308</v>
      </c>
      <c r="L38" s="93">
        <v>1E-56</v>
      </c>
      <c r="M38" s="71" t="s">
        <v>1309</v>
      </c>
    </row>
    <row r="39" spans="1:13" ht="16.5" customHeight="1">
      <c r="A39" s="81" t="s">
        <v>1029</v>
      </c>
      <c r="B39" s="2">
        <v>12.0006</v>
      </c>
      <c r="C39" s="17">
        <f t="shared" si="2"/>
        <v>0.50151072552436593</v>
      </c>
      <c r="D39" s="29">
        <v>-218</v>
      </c>
      <c r="E39" s="2">
        <v>-233</v>
      </c>
      <c r="F39" s="39" t="s">
        <v>2211</v>
      </c>
      <c r="G39" s="2" t="s">
        <v>2375</v>
      </c>
      <c r="H39" s="81" t="s">
        <v>1027</v>
      </c>
      <c r="I39" s="96" t="s">
        <v>1310</v>
      </c>
      <c r="J39" s="72" t="s">
        <v>1030</v>
      </c>
      <c r="K39" s="1" t="s">
        <v>1031</v>
      </c>
      <c r="L39" s="73">
        <v>1E-54</v>
      </c>
      <c r="M39" s="71" t="s">
        <v>399</v>
      </c>
    </row>
    <row r="40" spans="1:13" ht="16.5" customHeight="1">
      <c r="A40" s="81" t="s">
        <v>1311</v>
      </c>
      <c r="B40" s="2">
        <v>10.6913</v>
      </c>
      <c r="C40" s="17">
        <f t="shared" si="2"/>
        <v>0.44679446192679145</v>
      </c>
      <c r="D40" s="29">
        <v>-72</v>
      </c>
      <c r="E40" s="2">
        <v>-917</v>
      </c>
      <c r="F40" s="39" t="s">
        <v>2212</v>
      </c>
      <c r="J40" s="91" t="s">
        <v>1312</v>
      </c>
      <c r="K40" s="1" t="s">
        <v>1313</v>
      </c>
      <c r="L40" s="81">
        <v>4.0000000000000003E-86</v>
      </c>
    </row>
    <row r="41" spans="1:13" ht="16.5" customHeight="1">
      <c r="A41" s="81" t="s">
        <v>1314</v>
      </c>
      <c r="B41" s="2">
        <v>11.799200000000001</v>
      </c>
      <c r="C41" s="17">
        <f t="shared" si="2"/>
        <v>0.49309412467769104</v>
      </c>
      <c r="D41" s="29">
        <v>-401</v>
      </c>
      <c r="E41" s="2">
        <v>-364</v>
      </c>
      <c r="F41" s="39" t="s">
        <v>2213</v>
      </c>
      <c r="J41" s="91" t="s">
        <v>1315</v>
      </c>
      <c r="K41" s="1" t="s">
        <v>1316</v>
      </c>
      <c r="L41" s="81" t="s">
        <v>284</v>
      </c>
      <c r="M41" s="71" t="s">
        <v>1317</v>
      </c>
    </row>
    <row r="42" spans="1:13" s="75" customFormat="1" ht="16.5" customHeight="1">
      <c r="A42" s="50"/>
      <c r="B42" s="23"/>
      <c r="C42" s="23"/>
      <c r="D42" s="22"/>
      <c r="E42" s="23"/>
      <c r="F42" s="99"/>
      <c r="G42" s="23"/>
      <c r="H42" s="50"/>
      <c r="I42" s="50"/>
      <c r="J42" s="92"/>
      <c r="K42" s="86" t="s">
        <v>120</v>
      </c>
      <c r="L42" s="50"/>
    </row>
    <row r="43" spans="1:13" ht="16.5" customHeight="1">
      <c r="A43" s="81" t="s">
        <v>1318</v>
      </c>
      <c r="B43" s="2">
        <v>9.8117000000000001</v>
      </c>
      <c r="C43" s="17">
        <f>B43 / 23.9289</f>
        <v>0.41003556369076727</v>
      </c>
      <c r="D43" s="29">
        <v>-192</v>
      </c>
      <c r="E43" s="2">
        <v>-86</v>
      </c>
      <c r="F43" s="39" t="s">
        <v>2214</v>
      </c>
      <c r="J43" s="91" t="s">
        <v>1319</v>
      </c>
      <c r="K43" s="1" t="s">
        <v>1320</v>
      </c>
      <c r="L43" s="81">
        <v>2.0000000000000001E-62</v>
      </c>
      <c r="M43" s="71" t="s">
        <v>1321</v>
      </c>
    </row>
    <row r="44" spans="1:13" ht="16.5" customHeight="1">
      <c r="A44" s="81" t="s">
        <v>1322</v>
      </c>
      <c r="B44" s="2">
        <v>10.4915</v>
      </c>
      <c r="C44" s="17">
        <f>B44 / 23.9289</f>
        <v>0.43844472583361543</v>
      </c>
      <c r="D44" s="29">
        <v>-257</v>
      </c>
      <c r="E44" s="2">
        <v>-1313</v>
      </c>
      <c r="F44" s="39" t="s">
        <v>2215</v>
      </c>
      <c r="J44" s="91" t="s">
        <v>1323</v>
      </c>
      <c r="K44" s="1" t="s">
        <v>1324</v>
      </c>
      <c r="L44" s="81" t="s">
        <v>284</v>
      </c>
    </row>
    <row r="45" spans="1:13" ht="16.5" customHeight="1">
      <c r="A45" s="81" t="s">
        <v>1325</v>
      </c>
      <c r="B45" s="2">
        <v>10.182399999999999</v>
      </c>
      <c r="C45" s="17">
        <f>B45 / 23.9289</f>
        <v>0.4255272912670453</v>
      </c>
      <c r="D45" s="29">
        <v>-62</v>
      </c>
      <c r="E45" s="2">
        <v>-150</v>
      </c>
      <c r="F45" s="39" t="s">
        <v>2216</v>
      </c>
      <c r="J45" s="91" t="s">
        <v>1326</v>
      </c>
      <c r="K45" s="1" t="s">
        <v>1327</v>
      </c>
      <c r="L45" s="81" t="s">
        <v>284</v>
      </c>
      <c r="M45" s="71" t="s">
        <v>1328</v>
      </c>
    </row>
    <row r="46" spans="1:13" ht="16.5" customHeight="1">
      <c r="A46" s="81" t="s">
        <v>1329</v>
      </c>
      <c r="B46" s="2">
        <v>17.433800000000002</v>
      </c>
      <c r="C46" s="17">
        <f>B46 / 23.9289</f>
        <v>0.72856671221828007</v>
      </c>
      <c r="D46" s="29">
        <v>-134</v>
      </c>
      <c r="E46" s="2" t="s">
        <v>330</v>
      </c>
      <c r="F46" s="39" t="s">
        <v>2217</v>
      </c>
      <c r="J46" s="91" t="s">
        <v>1330</v>
      </c>
      <c r="K46" s="1" t="s">
        <v>1083</v>
      </c>
      <c r="L46" s="81">
        <v>3.0000000000000001E-27</v>
      </c>
    </row>
    <row r="47" spans="1:13" s="75" customFormat="1" ht="16.5" customHeight="1">
      <c r="A47" s="50"/>
      <c r="B47" s="23"/>
      <c r="C47" s="23"/>
      <c r="D47" s="22"/>
      <c r="E47" s="23"/>
      <c r="F47" s="99"/>
      <c r="G47" s="23"/>
      <c r="H47" s="50"/>
      <c r="I47" s="50"/>
      <c r="J47" s="92"/>
      <c r="K47" s="86" t="s">
        <v>142</v>
      </c>
      <c r="L47" s="50"/>
    </row>
    <row r="48" spans="1:13" ht="16.5" customHeight="1">
      <c r="A48" s="81" t="s">
        <v>1331</v>
      </c>
      <c r="B48" s="2">
        <v>9.3068399999999993</v>
      </c>
      <c r="C48" s="17">
        <f t="shared" ref="C48:C55" si="3">B48 / 23.9289</f>
        <v>0.3889372265336058</v>
      </c>
      <c r="D48" s="29">
        <v>-452</v>
      </c>
      <c r="E48" s="2">
        <v>-148</v>
      </c>
      <c r="F48" s="39" t="s">
        <v>2218</v>
      </c>
      <c r="J48" s="91" t="s">
        <v>1332</v>
      </c>
      <c r="K48" s="1" t="s">
        <v>1333</v>
      </c>
      <c r="L48" s="81" t="s">
        <v>284</v>
      </c>
      <c r="M48" s="71" t="s">
        <v>1334</v>
      </c>
    </row>
    <row r="49" spans="1:13" ht="16.5" customHeight="1">
      <c r="A49" s="81" t="s">
        <v>1335</v>
      </c>
      <c r="B49" s="2">
        <v>9.5175199999999993</v>
      </c>
      <c r="C49" s="17">
        <f t="shared" si="3"/>
        <v>0.3977416429505744</v>
      </c>
      <c r="D49" s="29">
        <v>-266</v>
      </c>
      <c r="E49" s="2">
        <v>-1187</v>
      </c>
      <c r="F49" s="39" t="s">
        <v>2219</v>
      </c>
      <c r="J49" s="91" t="s">
        <v>1336</v>
      </c>
      <c r="K49" s="1" t="s">
        <v>1337</v>
      </c>
      <c r="L49" s="81" t="s">
        <v>284</v>
      </c>
    </row>
    <row r="50" spans="1:13" ht="16.5" customHeight="1">
      <c r="A50" s="81" t="s">
        <v>1338</v>
      </c>
      <c r="B50" s="2">
        <v>10.084300000000001</v>
      </c>
      <c r="C50" s="17">
        <f t="shared" si="3"/>
        <v>0.42142764606814359</v>
      </c>
      <c r="D50" s="29">
        <v>-39</v>
      </c>
      <c r="E50" s="2">
        <v>-301</v>
      </c>
      <c r="F50" s="39" t="s">
        <v>2220</v>
      </c>
      <c r="J50" s="91" t="s">
        <v>1339</v>
      </c>
      <c r="K50" s="1" t="s">
        <v>1340</v>
      </c>
      <c r="L50" s="81" t="s">
        <v>284</v>
      </c>
    </row>
    <row r="51" spans="1:13" ht="16.5" customHeight="1">
      <c r="A51" s="81" t="s">
        <v>1341</v>
      </c>
      <c r="B51" s="2">
        <v>9.6255400000000009</v>
      </c>
      <c r="C51" s="17">
        <f t="shared" si="3"/>
        <v>0.40225584962116945</v>
      </c>
      <c r="D51" s="29">
        <v>-169</v>
      </c>
      <c r="E51" s="2">
        <v>-170</v>
      </c>
      <c r="F51" s="39" t="s">
        <v>2221</v>
      </c>
      <c r="J51" s="91" t="s">
        <v>1342</v>
      </c>
      <c r="K51" s="1" t="s">
        <v>1343</v>
      </c>
      <c r="L51" s="81">
        <v>6.0000000000000001E-122</v>
      </c>
    </row>
    <row r="52" spans="1:13" ht="16.5" customHeight="1">
      <c r="A52" s="81" t="s">
        <v>1344</v>
      </c>
      <c r="B52" s="2">
        <v>10.1821</v>
      </c>
      <c r="C52" s="17">
        <f t="shared" si="3"/>
        <v>0.42551475412576428</v>
      </c>
      <c r="D52" s="29">
        <v>-126</v>
      </c>
      <c r="E52" s="2">
        <v>-108</v>
      </c>
      <c r="F52" s="39" t="s">
        <v>2222</v>
      </c>
      <c r="J52" s="91" t="s">
        <v>1345</v>
      </c>
      <c r="K52" s="1" t="s">
        <v>1346</v>
      </c>
      <c r="L52" s="81" t="s">
        <v>284</v>
      </c>
    </row>
    <row r="53" spans="1:13" ht="16.5" customHeight="1">
      <c r="A53" s="81" t="s">
        <v>1347</v>
      </c>
      <c r="B53" s="2">
        <v>10.6206</v>
      </c>
      <c r="C53" s="17">
        <f t="shared" si="3"/>
        <v>0.44383987563155852</v>
      </c>
      <c r="D53" s="29">
        <v>-460</v>
      </c>
      <c r="E53" s="2">
        <v>-457</v>
      </c>
      <c r="F53" s="39" t="s">
        <v>2223</v>
      </c>
      <c r="J53" s="91" t="s">
        <v>1348</v>
      </c>
      <c r="K53" s="1" t="s">
        <v>1349</v>
      </c>
      <c r="L53" s="81" t="s">
        <v>284</v>
      </c>
    </row>
    <row r="54" spans="1:13" ht="16.5" customHeight="1">
      <c r="A54" s="81" t="s">
        <v>1350</v>
      </c>
      <c r="B54" s="2">
        <v>11.948</v>
      </c>
      <c r="C54" s="17">
        <f t="shared" si="3"/>
        <v>0.49931254675308939</v>
      </c>
      <c r="D54" s="29">
        <v>-132</v>
      </c>
      <c r="E54" s="2">
        <v>-267</v>
      </c>
      <c r="F54" s="39" t="s">
        <v>2224</v>
      </c>
      <c r="J54" s="91" t="s">
        <v>1351</v>
      </c>
      <c r="K54" s="1" t="s">
        <v>1352</v>
      </c>
      <c r="L54" s="81" t="s">
        <v>284</v>
      </c>
    </row>
    <row r="55" spans="1:13" ht="16.5" customHeight="1">
      <c r="A55" s="81" t="s">
        <v>1353</v>
      </c>
      <c r="B55" s="2">
        <v>13.258900000000001</v>
      </c>
      <c r="C55" s="17">
        <f t="shared" si="3"/>
        <v>0.5540956751041628</v>
      </c>
      <c r="D55" s="29">
        <v>-280</v>
      </c>
      <c r="E55" s="2" t="s">
        <v>330</v>
      </c>
      <c r="F55" s="39" t="s">
        <v>2225</v>
      </c>
      <c r="J55" s="91" t="s">
        <v>1354</v>
      </c>
      <c r="K55" s="1" t="s">
        <v>1355</v>
      </c>
      <c r="L55" s="81">
        <v>1.0000000000000001E-133</v>
      </c>
      <c r="M55" s="71" t="s">
        <v>1356</v>
      </c>
    </row>
    <row r="56" spans="1:13" s="75" customFormat="1" ht="16.5" customHeight="1">
      <c r="A56" s="50"/>
      <c r="B56" s="23"/>
      <c r="C56" s="23"/>
      <c r="D56" s="22"/>
      <c r="E56" s="23"/>
      <c r="F56" s="99"/>
      <c r="G56" s="23"/>
      <c r="H56" s="50"/>
      <c r="I56" s="50"/>
      <c r="J56" s="92"/>
      <c r="K56" s="86" t="s">
        <v>139</v>
      </c>
      <c r="L56" s="50"/>
    </row>
    <row r="57" spans="1:13" ht="16.5" customHeight="1">
      <c r="A57" s="81" t="s">
        <v>1357</v>
      </c>
      <c r="B57" s="2">
        <v>12.067600000000001</v>
      </c>
      <c r="C57" s="17">
        <f>B57 / 23.9289</f>
        <v>0.50431068707713267</v>
      </c>
      <c r="D57" s="29">
        <v>-386</v>
      </c>
      <c r="E57" s="2" t="s">
        <v>330</v>
      </c>
      <c r="F57" s="39" t="s">
        <v>2226</v>
      </c>
      <c r="J57" s="91" t="s">
        <v>1358</v>
      </c>
      <c r="K57" s="1" t="s">
        <v>1359</v>
      </c>
      <c r="L57" s="81">
        <v>7.0000000000000004E-98</v>
      </c>
      <c r="M57" s="71" t="s">
        <v>1360</v>
      </c>
    </row>
    <row r="58" spans="1:13" ht="16.5" customHeight="1">
      <c r="A58" s="46" t="s">
        <v>35</v>
      </c>
      <c r="B58" s="2">
        <v>12.8773</v>
      </c>
      <c r="C58" s="17">
        <f>B58 / 23.9289</f>
        <v>0.53814843139467339</v>
      </c>
      <c r="D58" s="29">
        <v>-250</v>
      </c>
      <c r="E58" s="2">
        <v>-121</v>
      </c>
      <c r="F58" s="39" t="s">
        <v>2227</v>
      </c>
      <c r="G58" s="18" t="s">
        <v>2379</v>
      </c>
      <c r="H58" s="46"/>
      <c r="I58" s="46"/>
      <c r="J58" s="18" t="s">
        <v>223</v>
      </c>
      <c r="K58" s="33" t="s">
        <v>137</v>
      </c>
      <c r="L58" s="80">
        <v>3.0000000000000001E-83</v>
      </c>
    </row>
    <row r="59" spans="1:13" ht="16.5" customHeight="1">
      <c r="A59" s="81" t="s">
        <v>1362</v>
      </c>
      <c r="B59" s="2">
        <v>11.215999999999999</v>
      </c>
      <c r="C59" s="17">
        <f>B59 / 23.9289</f>
        <v>0.46872192202733931</v>
      </c>
      <c r="D59" s="29">
        <v>-345</v>
      </c>
      <c r="E59" s="2">
        <v>-72</v>
      </c>
      <c r="F59" s="39" t="s">
        <v>2228</v>
      </c>
      <c r="H59" s="81" t="s">
        <v>2397</v>
      </c>
      <c r="I59" s="96" t="s">
        <v>1361</v>
      </c>
      <c r="J59" s="91" t="s">
        <v>1363</v>
      </c>
      <c r="K59" s="1" t="s">
        <v>1364</v>
      </c>
      <c r="L59" s="81">
        <v>1E-165</v>
      </c>
    </row>
    <row r="60" spans="1:13" ht="16.5" customHeight="1">
      <c r="A60" s="81" t="s">
        <v>1365</v>
      </c>
      <c r="B60" s="2">
        <v>11.724600000000001</v>
      </c>
      <c r="C60" s="17">
        <f>B60 / 23.9289</f>
        <v>0.48997655554580449</v>
      </c>
      <c r="D60" s="29">
        <v>-182</v>
      </c>
      <c r="E60" s="2">
        <v>-1213</v>
      </c>
      <c r="F60" s="39" t="s">
        <v>2229</v>
      </c>
      <c r="J60" s="91" t="s">
        <v>1366</v>
      </c>
      <c r="K60" s="1" t="s">
        <v>1367</v>
      </c>
      <c r="L60" s="81">
        <v>9.0000000000000002E-113</v>
      </c>
      <c r="M60" s="71" t="s">
        <v>1368</v>
      </c>
    </row>
    <row r="61" spans="1:13" s="75" customFormat="1" ht="16.5" customHeight="1">
      <c r="A61" s="50"/>
      <c r="B61" s="23"/>
      <c r="C61" s="23"/>
      <c r="D61" s="22"/>
      <c r="E61" s="23"/>
      <c r="F61" s="99"/>
      <c r="G61" s="23"/>
      <c r="H61" s="50"/>
      <c r="I61" s="50"/>
      <c r="J61" s="92"/>
      <c r="K61" s="86" t="s">
        <v>521</v>
      </c>
      <c r="L61" s="50"/>
    </row>
    <row r="62" spans="1:13" ht="16.5" customHeight="1">
      <c r="A62" s="81" t="s">
        <v>1369</v>
      </c>
      <c r="B62" s="2">
        <v>9.3964300000000005</v>
      </c>
      <c r="C62" s="17">
        <f>B62 / 23.9289</f>
        <v>0.3926812348248353</v>
      </c>
      <c r="D62" s="29">
        <v>-172</v>
      </c>
      <c r="E62" s="2">
        <v>-160</v>
      </c>
      <c r="F62" s="39" t="s">
        <v>2230</v>
      </c>
      <c r="I62" s="71"/>
      <c r="J62" s="91" t="s">
        <v>1370</v>
      </c>
      <c r="K62" s="1" t="s">
        <v>1371</v>
      </c>
      <c r="L62" s="81" t="s">
        <v>284</v>
      </c>
      <c r="M62" s="71" t="s">
        <v>1372</v>
      </c>
    </row>
    <row r="63" spans="1:13" ht="16.5" customHeight="1">
      <c r="A63" s="46" t="s">
        <v>518</v>
      </c>
      <c r="B63" s="2">
        <v>9.6710700000000003</v>
      </c>
      <c r="C63" s="17">
        <f>B63 / 23.9289</f>
        <v>0.40415856976292269</v>
      </c>
      <c r="D63" s="29">
        <v>-334</v>
      </c>
      <c r="E63" s="2">
        <v>-331</v>
      </c>
      <c r="F63" s="39" t="s">
        <v>2231</v>
      </c>
      <c r="G63" s="46" t="s">
        <v>2377</v>
      </c>
      <c r="H63" s="46"/>
      <c r="I63" s="46"/>
      <c r="J63" s="46" t="s">
        <v>1373</v>
      </c>
      <c r="K63" s="64" t="s">
        <v>1374</v>
      </c>
      <c r="L63" s="46">
        <v>3.0000000000000002E-150</v>
      </c>
      <c r="M63" s="71" t="s">
        <v>522</v>
      </c>
    </row>
    <row r="64" spans="1:13" s="75" customFormat="1" ht="16.5" customHeight="1">
      <c r="A64" s="50"/>
      <c r="B64" s="23"/>
      <c r="C64" s="23"/>
      <c r="D64" s="22"/>
      <c r="E64" s="23"/>
      <c r="F64" s="99"/>
      <c r="G64" s="50"/>
      <c r="H64" s="50"/>
      <c r="I64" s="50"/>
      <c r="J64" s="50"/>
      <c r="K64" s="86" t="s">
        <v>1108</v>
      </c>
      <c r="L64" s="50"/>
    </row>
    <row r="65" spans="1:13" ht="16.5" customHeight="1">
      <c r="A65" s="81" t="s">
        <v>1375</v>
      </c>
      <c r="B65" s="2">
        <v>11.284800000000001</v>
      </c>
      <c r="C65" s="17">
        <f>B65 / 23.9289</f>
        <v>0.4715971064277924</v>
      </c>
      <c r="D65" s="29">
        <v>-270</v>
      </c>
      <c r="E65" s="2">
        <v>-1377</v>
      </c>
      <c r="F65" s="39" t="s">
        <v>2232</v>
      </c>
      <c r="J65" s="91" t="s">
        <v>1376</v>
      </c>
      <c r="K65" s="1" t="s">
        <v>1377</v>
      </c>
      <c r="L65" s="93">
        <v>2.0000000000000001E-26</v>
      </c>
      <c r="M65" s="71" t="s">
        <v>832</v>
      </c>
    </row>
    <row r="66" spans="1:13" s="75" customFormat="1" ht="16.5" customHeight="1">
      <c r="A66" s="50"/>
      <c r="B66" s="23"/>
      <c r="C66" s="23"/>
      <c r="D66" s="22"/>
      <c r="E66" s="23"/>
      <c r="F66" s="99"/>
      <c r="G66" s="23"/>
      <c r="H66" s="50"/>
      <c r="I66" s="50"/>
      <c r="J66" s="92"/>
      <c r="K66" s="86" t="s">
        <v>103</v>
      </c>
      <c r="L66" s="97"/>
    </row>
    <row r="67" spans="1:13" ht="16.5" customHeight="1">
      <c r="A67" s="81" t="s">
        <v>28</v>
      </c>
      <c r="B67" s="2">
        <v>12.235300000000001</v>
      </c>
      <c r="C67" s="17">
        <f t="shared" ref="C67:C112" si="4">B67 / 23.9289</f>
        <v>0.51131894905323694</v>
      </c>
      <c r="D67" s="29">
        <v>-327</v>
      </c>
      <c r="E67" s="2">
        <v>-901</v>
      </c>
      <c r="F67" s="39" t="s">
        <v>2233</v>
      </c>
      <c r="G67" s="2" t="s">
        <v>2379</v>
      </c>
      <c r="J67" s="91" t="s">
        <v>282</v>
      </c>
      <c r="K67" s="1" t="s">
        <v>283</v>
      </c>
      <c r="L67" s="81" t="s">
        <v>284</v>
      </c>
    </row>
    <row r="68" spans="1:13" ht="16.5" customHeight="1">
      <c r="A68" s="81" t="s">
        <v>81</v>
      </c>
      <c r="B68" s="2">
        <v>15.2059</v>
      </c>
      <c r="C68" s="17">
        <f t="shared" si="4"/>
        <v>0.63546172201814544</v>
      </c>
      <c r="D68" s="29">
        <v>-63</v>
      </c>
      <c r="E68" s="2">
        <v>-437</v>
      </c>
      <c r="F68" s="39" t="s">
        <v>2234</v>
      </c>
      <c r="G68" s="2" t="s">
        <v>2379</v>
      </c>
      <c r="J68" s="18" t="s">
        <v>134</v>
      </c>
      <c r="K68" s="33" t="s">
        <v>105</v>
      </c>
      <c r="L68" s="18">
        <v>0</v>
      </c>
    </row>
    <row r="69" spans="1:13" ht="16.5" customHeight="1">
      <c r="A69" s="46" t="s">
        <v>0</v>
      </c>
      <c r="B69" s="2">
        <v>9.6253399999999996</v>
      </c>
      <c r="C69" s="17">
        <f t="shared" si="4"/>
        <v>0.40224749152698203</v>
      </c>
      <c r="D69" s="29">
        <v>-284</v>
      </c>
      <c r="E69" s="2" t="s">
        <v>330</v>
      </c>
      <c r="F69" s="39" t="s">
        <v>2235</v>
      </c>
      <c r="G69" s="18" t="s">
        <v>2379</v>
      </c>
      <c r="H69" s="18"/>
      <c r="I69" s="18"/>
      <c r="J69" s="18" t="s">
        <v>270</v>
      </c>
      <c r="K69" s="33" t="s">
        <v>269</v>
      </c>
      <c r="L69" s="18">
        <v>0</v>
      </c>
    </row>
    <row r="70" spans="1:13" ht="16.5" customHeight="1">
      <c r="A70" s="81" t="s">
        <v>1074</v>
      </c>
      <c r="B70" s="2">
        <v>12.000500000000001</v>
      </c>
      <c r="C70" s="17">
        <f t="shared" si="4"/>
        <v>0.50150654647727233</v>
      </c>
      <c r="D70" s="29">
        <v>-130</v>
      </c>
      <c r="E70" s="2">
        <v>-106</v>
      </c>
      <c r="F70" s="39" t="s">
        <v>2126</v>
      </c>
      <c r="G70" s="2" t="s">
        <v>2375</v>
      </c>
      <c r="J70" s="72" t="s">
        <v>1075</v>
      </c>
      <c r="K70" s="1" t="s">
        <v>1076</v>
      </c>
      <c r="L70" s="2">
        <v>3E-98</v>
      </c>
    </row>
    <row r="71" spans="1:13" ht="16.5" customHeight="1">
      <c r="A71" s="81" t="s">
        <v>1379</v>
      </c>
      <c r="B71" s="2">
        <v>12.190799999999999</v>
      </c>
      <c r="C71" s="17">
        <f t="shared" si="4"/>
        <v>0.50945927309654848</v>
      </c>
      <c r="D71" s="29">
        <v>-98</v>
      </c>
      <c r="E71" s="2">
        <v>-153</v>
      </c>
      <c r="F71" s="39" t="s">
        <v>2236</v>
      </c>
      <c r="H71" s="81" t="s">
        <v>2398</v>
      </c>
      <c r="I71" s="81" t="s">
        <v>1378</v>
      </c>
      <c r="J71" s="91" t="s">
        <v>1380</v>
      </c>
      <c r="K71" s="1" t="s">
        <v>155</v>
      </c>
      <c r="L71" s="81">
        <v>2.9999999999999999E-38</v>
      </c>
    </row>
    <row r="72" spans="1:13" ht="16.5" customHeight="1">
      <c r="A72" s="81" t="s">
        <v>1381</v>
      </c>
      <c r="B72" s="2">
        <v>9.7170400000000008</v>
      </c>
      <c r="C72" s="17">
        <f t="shared" si="4"/>
        <v>0.40607967771188819</v>
      </c>
      <c r="D72" s="29">
        <v>-137</v>
      </c>
      <c r="E72" s="2">
        <v>-136</v>
      </c>
      <c r="F72" s="39" t="s">
        <v>2237</v>
      </c>
      <c r="I72" s="96"/>
      <c r="J72" s="91" t="s">
        <v>1382</v>
      </c>
      <c r="K72" s="1" t="s">
        <v>1383</v>
      </c>
      <c r="L72" s="81">
        <v>8.0000000000000001E-50</v>
      </c>
    </row>
    <row r="73" spans="1:13" ht="16.5" customHeight="1">
      <c r="A73" s="81" t="s">
        <v>1384</v>
      </c>
      <c r="B73" s="2">
        <v>11.7059</v>
      </c>
      <c r="C73" s="17">
        <f t="shared" si="4"/>
        <v>0.489195073739286</v>
      </c>
      <c r="D73" s="29">
        <v>-283</v>
      </c>
      <c r="E73" s="2">
        <v>-600</v>
      </c>
      <c r="F73" s="39" t="s">
        <v>2238</v>
      </c>
      <c r="H73" s="81" t="s">
        <v>2382</v>
      </c>
      <c r="I73" s="81">
        <v>3.2</v>
      </c>
      <c r="J73" s="91" t="s">
        <v>1385</v>
      </c>
      <c r="K73" s="1" t="s">
        <v>1386</v>
      </c>
      <c r="L73" s="81" t="s">
        <v>284</v>
      </c>
    </row>
    <row r="74" spans="1:13" ht="16.5" customHeight="1">
      <c r="A74" s="81" t="s">
        <v>1387</v>
      </c>
      <c r="B74" s="2">
        <v>12.8011</v>
      </c>
      <c r="C74" s="17">
        <f t="shared" si="4"/>
        <v>0.53496399750928791</v>
      </c>
      <c r="D74" s="29">
        <v>-36</v>
      </c>
      <c r="E74" s="2">
        <v>-87</v>
      </c>
      <c r="F74" s="39" t="s">
        <v>2239</v>
      </c>
      <c r="H74" s="81" t="s">
        <v>2382</v>
      </c>
      <c r="I74" s="81">
        <v>7.1</v>
      </c>
      <c r="J74" s="91" t="s">
        <v>1388</v>
      </c>
      <c r="K74" s="1" t="s">
        <v>1389</v>
      </c>
      <c r="L74" s="81">
        <v>2.0000000000000001E-58</v>
      </c>
    </row>
    <row r="75" spans="1:13" ht="16.5" customHeight="1">
      <c r="A75" s="81" t="s">
        <v>1390</v>
      </c>
      <c r="B75" s="2">
        <v>9.4984800000000007</v>
      </c>
      <c r="C75" s="17">
        <f t="shared" si="4"/>
        <v>0.39694595238393748</v>
      </c>
      <c r="D75" s="29">
        <v>-144</v>
      </c>
      <c r="E75" s="2">
        <v>-121</v>
      </c>
      <c r="F75" s="39" t="s">
        <v>2240</v>
      </c>
      <c r="H75" s="81" t="s">
        <v>2399</v>
      </c>
      <c r="I75" s="81">
        <v>3.6</v>
      </c>
      <c r="J75" s="91" t="s">
        <v>1391</v>
      </c>
      <c r="K75" s="1" t="s">
        <v>1392</v>
      </c>
      <c r="L75" s="81">
        <v>1E-176</v>
      </c>
    </row>
    <row r="76" spans="1:13" ht="16.5" customHeight="1">
      <c r="A76" s="81" t="s">
        <v>1393</v>
      </c>
      <c r="B76" s="2">
        <v>9.4211399999999994</v>
      </c>
      <c r="C76" s="17">
        <f t="shared" si="4"/>
        <v>0.39371387736168401</v>
      </c>
      <c r="D76" s="29">
        <v>-215</v>
      </c>
      <c r="E76" s="2">
        <v>-287</v>
      </c>
      <c r="F76" s="39" t="s">
        <v>2241</v>
      </c>
      <c r="J76" s="91" t="s">
        <v>1394</v>
      </c>
      <c r="K76" s="1" t="s">
        <v>1395</v>
      </c>
      <c r="L76" s="81" t="s">
        <v>284</v>
      </c>
    </row>
    <row r="77" spans="1:13" ht="16.5" customHeight="1">
      <c r="A77" s="81" t="s">
        <v>1396</v>
      </c>
      <c r="B77" s="2">
        <v>10.139699999999999</v>
      </c>
      <c r="C77" s="17">
        <f t="shared" si="4"/>
        <v>0.4237428381580432</v>
      </c>
      <c r="D77" s="29">
        <v>-347</v>
      </c>
      <c r="E77" s="2">
        <v>-275</v>
      </c>
      <c r="F77" s="39" t="s">
        <v>2242</v>
      </c>
      <c r="J77" s="91" t="s">
        <v>1397</v>
      </c>
      <c r="K77" s="1" t="s">
        <v>639</v>
      </c>
      <c r="L77" s="81" t="s">
        <v>284</v>
      </c>
    </row>
    <row r="78" spans="1:13" ht="16.5" customHeight="1">
      <c r="A78" s="81" t="s">
        <v>1398</v>
      </c>
      <c r="B78" s="2">
        <v>11.169700000000001</v>
      </c>
      <c r="C78" s="17">
        <f t="shared" si="4"/>
        <v>0.46678702322296473</v>
      </c>
      <c r="D78" s="29">
        <v>-243</v>
      </c>
      <c r="E78" s="2">
        <v>-364</v>
      </c>
      <c r="F78" s="39" t="s">
        <v>2243</v>
      </c>
      <c r="J78" s="91" t="s">
        <v>1399</v>
      </c>
      <c r="K78" s="1" t="s">
        <v>1400</v>
      </c>
      <c r="L78" s="81">
        <v>6.0000000000000005E-104</v>
      </c>
    </row>
    <row r="79" spans="1:13" ht="16.5" customHeight="1">
      <c r="A79" s="81" t="s">
        <v>1401</v>
      </c>
      <c r="B79" s="2">
        <v>13.5288</v>
      </c>
      <c r="C79" s="17">
        <f t="shared" si="4"/>
        <v>0.56537492321000971</v>
      </c>
      <c r="D79" s="29">
        <v>-210</v>
      </c>
      <c r="E79" s="2">
        <v>-209</v>
      </c>
      <c r="F79" s="39" t="s">
        <v>2244</v>
      </c>
      <c r="J79" s="91" t="s">
        <v>1402</v>
      </c>
      <c r="K79" s="1" t="s">
        <v>1403</v>
      </c>
      <c r="L79" s="98">
        <v>3.0000000000000001E-5</v>
      </c>
    </row>
    <row r="80" spans="1:13" ht="16.5" customHeight="1">
      <c r="A80" s="81" t="s">
        <v>1404</v>
      </c>
      <c r="B80" s="2">
        <v>9.6623800000000006</v>
      </c>
      <c r="C80" s="17">
        <f t="shared" si="4"/>
        <v>0.40379541057048179</v>
      </c>
      <c r="D80" s="29">
        <v>-237</v>
      </c>
      <c r="E80" s="2" t="s">
        <v>330</v>
      </c>
      <c r="F80" s="39" t="s">
        <v>2245</v>
      </c>
      <c r="J80" s="91" t="s">
        <v>1405</v>
      </c>
      <c r="K80" s="1" t="s">
        <v>1406</v>
      </c>
      <c r="L80" s="81" t="s">
        <v>284</v>
      </c>
    </row>
    <row r="81" spans="1:12" ht="16.5" customHeight="1">
      <c r="A81" s="81" t="s">
        <v>1407</v>
      </c>
      <c r="B81" s="2">
        <v>9.6079699999999999</v>
      </c>
      <c r="C81" s="17">
        <f t="shared" si="4"/>
        <v>0.40152159104680951</v>
      </c>
      <c r="D81" s="29">
        <v>-325</v>
      </c>
      <c r="E81" s="2" t="s">
        <v>330</v>
      </c>
      <c r="F81" s="39" t="s">
        <v>2246</v>
      </c>
      <c r="J81" s="91" t="s">
        <v>1408</v>
      </c>
      <c r="K81" s="1" t="s">
        <v>155</v>
      </c>
      <c r="L81" s="81">
        <v>4.0000000000000001E-155</v>
      </c>
    </row>
    <row r="82" spans="1:12" ht="16.5" customHeight="1">
      <c r="A82" s="81" t="s">
        <v>1409</v>
      </c>
      <c r="B82" s="2">
        <v>9.7977799999999995</v>
      </c>
      <c r="C82" s="17">
        <f t="shared" si="4"/>
        <v>0.40945384033532672</v>
      </c>
      <c r="D82" s="29">
        <v>-32</v>
      </c>
      <c r="E82" s="2" t="s">
        <v>330</v>
      </c>
      <c r="F82" s="39" t="s">
        <v>2247</v>
      </c>
      <c r="J82" s="91" t="s">
        <v>1410</v>
      </c>
      <c r="K82" s="1" t="s">
        <v>155</v>
      </c>
      <c r="L82" s="81">
        <v>6E-37</v>
      </c>
    </row>
    <row r="83" spans="1:12" ht="16.5" customHeight="1">
      <c r="A83" s="81" t="s">
        <v>1411</v>
      </c>
      <c r="B83" s="2">
        <v>11.604200000000001</v>
      </c>
      <c r="C83" s="17">
        <f t="shared" si="4"/>
        <v>0.48494498284501175</v>
      </c>
      <c r="D83" s="29">
        <v>-167</v>
      </c>
      <c r="E83" s="2">
        <v>-868</v>
      </c>
      <c r="F83" s="39" t="s">
        <v>2248</v>
      </c>
      <c r="J83" s="91" t="s">
        <v>1412</v>
      </c>
      <c r="K83" s="1" t="s">
        <v>155</v>
      </c>
      <c r="L83" s="81">
        <v>2.9999999999999998E-136</v>
      </c>
    </row>
    <row r="84" spans="1:12" ht="16.5" customHeight="1">
      <c r="A84" s="81" t="s">
        <v>1413</v>
      </c>
      <c r="B84" s="2">
        <v>11.936199999999999</v>
      </c>
      <c r="C84" s="17">
        <f t="shared" si="4"/>
        <v>0.49881941919603495</v>
      </c>
      <c r="D84" s="29">
        <v>-68</v>
      </c>
      <c r="E84" s="2">
        <v>-67</v>
      </c>
      <c r="F84" s="39" t="s">
        <v>2249</v>
      </c>
      <c r="J84" s="91" t="s">
        <v>1414</v>
      </c>
      <c r="K84" s="1" t="s">
        <v>155</v>
      </c>
      <c r="L84" s="81">
        <v>9.9999999999999993E-35</v>
      </c>
    </row>
    <row r="85" spans="1:12" ht="16.5" customHeight="1">
      <c r="A85" s="81" t="s">
        <v>1415</v>
      </c>
      <c r="B85" s="2">
        <v>13.062200000000001</v>
      </c>
      <c r="C85" s="17">
        <f t="shared" si="4"/>
        <v>0.54587548947089093</v>
      </c>
      <c r="D85" s="29">
        <v>-173</v>
      </c>
      <c r="E85" s="2">
        <v>-182</v>
      </c>
      <c r="F85" s="39" t="s">
        <v>2250</v>
      </c>
      <c r="J85" s="91" t="s">
        <v>1416</v>
      </c>
      <c r="K85" s="1" t="s">
        <v>155</v>
      </c>
      <c r="L85" s="81" t="s">
        <v>1417</v>
      </c>
    </row>
    <row r="86" spans="1:12" ht="16.5" customHeight="1">
      <c r="A86" s="81" t="s">
        <v>1418</v>
      </c>
      <c r="B86" s="2">
        <v>9.9026499999999995</v>
      </c>
      <c r="C86" s="17">
        <f t="shared" si="4"/>
        <v>0.41383640702247076</v>
      </c>
      <c r="D86" s="29">
        <v>-62</v>
      </c>
      <c r="E86" s="2">
        <v>-227</v>
      </c>
      <c r="F86" s="39" t="s">
        <v>2251</v>
      </c>
      <c r="J86" s="91" t="s">
        <v>1419</v>
      </c>
      <c r="K86" s="1" t="s">
        <v>105</v>
      </c>
      <c r="L86" s="81">
        <v>1E-168</v>
      </c>
    </row>
    <row r="87" spans="1:12" ht="16.5" customHeight="1">
      <c r="A87" s="81" t="s">
        <v>1420</v>
      </c>
      <c r="B87" s="2">
        <v>9.9217399999999998</v>
      </c>
      <c r="C87" s="17">
        <f t="shared" si="4"/>
        <v>0.4146341871126546</v>
      </c>
      <c r="D87" s="29">
        <v>-180</v>
      </c>
      <c r="E87" s="2" t="s">
        <v>330</v>
      </c>
      <c r="F87" s="39" t="s">
        <v>2252</v>
      </c>
      <c r="J87" s="91" t="s">
        <v>1421</v>
      </c>
      <c r="K87" s="1" t="s">
        <v>105</v>
      </c>
      <c r="L87" s="81">
        <v>1E-108</v>
      </c>
    </row>
    <row r="88" spans="1:12" ht="16.5" customHeight="1">
      <c r="A88" s="81" t="s">
        <v>1422</v>
      </c>
      <c r="B88" s="2">
        <v>10.696400000000001</v>
      </c>
      <c r="C88" s="17">
        <f t="shared" si="4"/>
        <v>0.44700759332856926</v>
      </c>
      <c r="D88" s="29">
        <v>-208</v>
      </c>
      <c r="E88" s="2">
        <v>-143</v>
      </c>
      <c r="F88" s="39" t="s">
        <v>2253</v>
      </c>
      <c r="J88" s="91" t="s">
        <v>1423</v>
      </c>
      <c r="K88" s="1" t="s">
        <v>105</v>
      </c>
      <c r="L88" s="81">
        <v>4.0000000000000002E-26</v>
      </c>
    </row>
    <row r="89" spans="1:12" ht="16.5" customHeight="1">
      <c r="A89" s="81" t="s">
        <v>1424</v>
      </c>
      <c r="B89" s="2">
        <v>12.1584</v>
      </c>
      <c r="C89" s="17">
        <f t="shared" si="4"/>
        <v>0.50810526183819571</v>
      </c>
      <c r="D89" s="29">
        <v>-58</v>
      </c>
      <c r="E89" s="2">
        <v>-1238</v>
      </c>
      <c r="F89" s="39" t="s">
        <v>2254</v>
      </c>
      <c r="J89" s="91" t="s">
        <v>1425</v>
      </c>
      <c r="K89" s="1" t="s">
        <v>105</v>
      </c>
      <c r="L89" s="81">
        <v>3.9999999999999997E-76</v>
      </c>
    </row>
    <row r="90" spans="1:12" ht="16.5" customHeight="1">
      <c r="A90" s="81" t="s">
        <v>1426</v>
      </c>
      <c r="B90" s="2">
        <v>12.731</v>
      </c>
      <c r="C90" s="17">
        <f t="shared" si="4"/>
        <v>0.53203448549661714</v>
      </c>
      <c r="D90" s="29">
        <v>-56</v>
      </c>
      <c r="E90" s="2">
        <v>-92</v>
      </c>
      <c r="F90" s="39" t="s">
        <v>2255</v>
      </c>
      <c r="J90" s="91" t="s">
        <v>1427</v>
      </c>
      <c r="K90" s="1" t="s">
        <v>105</v>
      </c>
      <c r="L90" s="81">
        <v>6E-79</v>
      </c>
    </row>
    <row r="91" spans="1:12" ht="16.5" customHeight="1">
      <c r="A91" s="81" t="s">
        <v>1428</v>
      </c>
      <c r="B91" s="2">
        <v>13.683</v>
      </c>
      <c r="C91" s="17">
        <f t="shared" si="4"/>
        <v>0.57181901382846689</v>
      </c>
      <c r="D91" s="29">
        <v>-215</v>
      </c>
      <c r="E91" s="2">
        <v>-184</v>
      </c>
      <c r="F91" s="39" t="s">
        <v>2256</v>
      </c>
      <c r="J91" s="91" t="s">
        <v>1429</v>
      </c>
      <c r="K91" s="1" t="s">
        <v>1430</v>
      </c>
      <c r="L91" s="81" t="s">
        <v>284</v>
      </c>
    </row>
    <row r="92" spans="1:12" ht="16.5" customHeight="1">
      <c r="A92" s="81" t="s">
        <v>1431</v>
      </c>
      <c r="B92" s="2">
        <v>9.5256699999999999</v>
      </c>
      <c r="C92" s="17">
        <f t="shared" si="4"/>
        <v>0.39808223528870951</v>
      </c>
      <c r="D92" s="29">
        <v>-265</v>
      </c>
      <c r="E92" s="2">
        <v>-264</v>
      </c>
      <c r="F92" s="39" t="s">
        <v>2257</v>
      </c>
      <c r="J92" s="91" t="s">
        <v>1432</v>
      </c>
      <c r="K92" s="1" t="s">
        <v>1433</v>
      </c>
      <c r="L92" s="81">
        <v>1E-108</v>
      </c>
    </row>
    <row r="93" spans="1:12" ht="16.5" customHeight="1">
      <c r="A93" s="81" t="s">
        <v>1434</v>
      </c>
      <c r="B93" s="2">
        <v>9.6197599999999994</v>
      </c>
      <c r="C93" s="17">
        <f t="shared" si="4"/>
        <v>0.40201430069915456</v>
      </c>
      <c r="D93" s="29">
        <v>-455</v>
      </c>
      <c r="E93" s="2">
        <v>-275</v>
      </c>
      <c r="F93" s="39" t="s">
        <v>2258</v>
      </c>
      <c r="J93" s="91" t="s">
        <v>1435</v>
      </c>
      <c r="K93" s="1" t="s">
        <v>1436</v>
      </c>
      <c r="L93" s="81" t="s">
        <v>284</v>
      </c>
    </row>
    <row r="94" spans="1:12" ht="16.5" customHeight="1">
      <c r="A94" s="81" t="s">
        <v>1437</v>
      </c>
      <c r="B94" s="2">
        <v>10.1092</v>
      </c>
      <c r="C94" s="17">
        <f t="shared" si="4"/>
        <v>0.42246822879447027</v>
      </c>
      <c r="D94" s="29">
        <v>-37</v>
      </c>
      <c r="E94" s="2">
        <v>-73</v>
      </c>
      <c r="F94" s="39" t="s">
        <v>2259</v>
      </c>
      <c r="J94" s="91" t="s">
        <v>1438</v>
      </c>
      <c r="K94" s="1" t="s">
        <v>1439</v>
      </c>
      <c r="L94" s="81">
        <v>4.9999999999999998E-73</v>
      </c>
    </row>
    <row r="95" spans="1:12" ht="16.5" customHeight="1">
      <c r="A95" s="81" t="s">
        <v>1440</v>
      </c>
      <c r="B95" s="2">
        <v>9.6067699999999991</v>
      </c>
      <c r="C95" s="17">
        <f t="shared" si="4"/>
        <v>0.40147144248168531</v>
      </c>
      <c r="D95" s="29">
        <v>-97</v>
      </c>
      <c r="E95" s="2">
        <v>-751</v>
      </c>
      <c r="F95" s="39" t="s">
        <v>2260</v>
      </c>
      <c r="J95" s="91" t="s">
        <v>1441</v>
      </c>
      <c r="K95" s="1" t="s">
        <v>1442</v>
      </c>
      <c r="L95" s="81">
        <v>2.9999999999999998E-167</v>
      </c>
    </row>
    <row r="96" spans="1:12" ht="16.5" customHeight="1">
      <c r="A96" s="81" t="s">
        <v>1443</v>
      </c>
      <c r="B96" s="2">
        <v>9.7763899999999992</v>
      </c>
      <c r="C96" s="17">
        <f t="shared" si="4"/>
        <v>0.40855994216198821</v>
      </c>
      <c r="D96" s="29">
        <v>-54</v>
      </c>
      <c r="E96" s="2">
        <v>-408</v>
      </c>
      <c r="F96" s="39" t="s">
        <v>2261</v>
      </c>
      <c r="J96" s="91" t="s">
        <v>1444</v>
      </c>
      <c r="K96" s="1" t="s">
        <v>161</v>
      </c>
      <c r="L96" s="81">
        <v>1E-13</v>
      </c>
    </row>
    <row r="97" spans="1:12" ht="16.5" customHeight="1">
      <c r="A97" s="81" t="s">
        <v>1445</v>
      </c>
      <c r="B97" s="2">
        <v>10.1348</v>
      </c>
      <c r="C97" s="17">
        <f t="shared" si="4"/>
        <v>0.42353806485045281</v>
      </c>
      <c r="D97" s="29">
        <v>-113</v>
      </c>
      <c r="E97" s="2">
        <v>-142</v>
      </c>
      <c r="F97" s="39" t="s">
        <v>2262</v>
      </c>
      <c r="J97" s="91" t="s">
        <v>1446</v>
      </c>
      <c r="K97" s="1" t="s">
        <v>1447</v>
      </c>
      <c r="L97" s="81">
        <v>4E-41</v>
      </c>
    </row>
    <row r="98" spans="1:12" ht="16.5" customHeight="1">
      <c r="A98" s="81" t="s">
        <v>1448</v>
      </c>
      <c r="B98" s="2">
        <v>10.5223</v>
      </c>
      <c r="C98" s="17">
        <f t="shared" si="4"/>
        <v>0.43973187233846939</v>
      </c>
      <c r="D98" s="29">
        <v>-85</v>
      </c>
      <c r="E98" s="2" t="s">
        <v>330</v>
      </c>
      <c r="F98" s="39" t="s">
        <v>2263</v>
      </c>
      <c r="J98" s="91" t="s">
        <v>1449</v>
      </c>
      <c r="K98" s="1" t="s">
        <v>1450</v>
      </c>
      <c r="L98" s="81">
        <v>2.0000000000000001E-114</v>
      </c>
    </row>
    <row r="99" spans="1:12" ht="16.5" customHeight="1">
      <c r="A99" s="81" t="s">
        <v>1451</v>
      </c>
      <c r="B99" s="2">
        <v>10.239599999999999</v>
      </c>
      <c r="C99" s="17">
        <f t="shared" si="4"/>
        <v>0.42791770620463121</v>
      </c>
      <c r="D99" s="29">
        <v>-150</v>
      </c>
      <c r="E99" s="2">
        <v>-297</v>
      </c>
      <c r="F99" s="39" t="s">
        <v>2240</v>
      </c>
      <c r="J99" s="91" t="s">
        <v>1452</v>
      </c>
      <c r="K99" s="1" t="s">
        <v>1453</v>
      </c>
      <c r="L99" s="81">
        <v>2.0000000000000001E-42</v>
      </c>
    </row>
    <row r="100" spans="1:12" ht="16.5" customHeight="1">
      <c r="A100" s="81" t="s">
        <v>1454</v>
      </c>
      <c r="B100" s="2">
        <v>10.663399999999999</v>
      </c>
      <c r="C100" s="17">
        <f t="shared" si="4"/>
        <v>0.44562850778765428</v>
      </c>
      <c r="D100" s="29">
        <v>-78</v>
      </c>
      <c r="E100" s="2">
        <v>-398</v>
      </c>
      <c r="F100" s="39" t="s">
        <v>2264</v>
      </c>
      <c r="H100" s="71"/>
      <c r="J100" s="91" t="s">
        <v>1455</v>
      </c>
      <c r="K100" s="1" t="s">
        <v>1456</v>
      </c>
      <c r="L100" s="81">
        <v>2.0000000000000001E-101</v>
      </c>
    </row>
    <row r="101" spans="1:12" ht="16.5" customHeight="1">
      <c r="A101" s="81" t="s">
        <v>1457</v>
      </c>
      <c r="B101" s="2">
        <v>10.4529</v>
      </c>
      <c r="C101" s="17">
        <f t="shared" si="4"/>
        <v>0.43683161365545431</v>
      </c>
      <c r="D101" s="29">
        <v>-97</v>
      </c>
      <c r="E101" s="2">
        <v>-1198</v>
      </c>
      <c r="F101" s="39" t="s">
        <v>2265</v>
      </c>
      <c r="J101" s="91" t="s">
        <v>1458</v>
      </c>
      <c r="K101" s="1" t="s">
        <v>1459</v>
      </c>
      <c r="L101" s="81" t="s">
        <v>284</v>
      </c>
    </row>
    <row r="102" spans="1:12" ht="16.5" customHeight="1">
      <c r="A102" s="81" t="s">
        <v>1460</v>
      </c>
      <c r="B102" s="2">
        <v>11.2805</v>
      </c>
      <c r="C102" s="17">
        <f t="shared" si="4"/>
        <v>0.47141740740276405</v>
      </c>
      <c r="D102" s="29">
        <v>-319</v>
      </c>
      <c r="E102" s="2" t="s">
        <v>330</v>
      </c>
      <c r="F102" s="39" t="s">
        <v>2266</v>
      </c>
      <c r="J102" s="91" t="s">
        <v>1461</v>
      </c>
      <c r="K102" s="1" t="s">
        <v>1462</v>
      </c>
      <c r="L102" s="81" t="s">
        <v>284</v>
      </c>
    </row>
    <row r="103" spans="1:12" ht="16.5" customHeight="1">
      <c r="A103" s="81" t="s">
        <v>1463</v>
      </c>
      <c r="B103" s="2">
        <v>10.9504</v>
      </c>
      <c r="C103" s="17">
        <f t="shared" si="4"/>
        <v>0.45762237294652075</v>
      </c>
      <c r="D103" s="29">
        <v>-242</v>
      </c>
      <c r="E103" s="2">
        <v>-574</v>
      </c>
      <c r="F103" s="39" t="s">
        <v>2267</v>
      </c>
      <c r="J103" s="91" t="s">
        <v>1464</v>
      </c>
      <c r="K103" s="1" t="s">
        <v>1465</v>
      </c>
      <c r="L103" s="81">
        <v>9.9999999999999996E-83</v>
      </c>
    </row>
    <row r="104" spans="1:12" ht="16.5" customHeight="1">
      <c r="A104" s="81" t="s">
        <v>1466</v>
      </c>
      <c r="B104" s="2">
        <v>10.589600000000001</v>
      </c>
      <c r="C104" s="17">
        <f t="shared" si="4"/>
        <v>0.4425443710325172</v>
      </c>
      <c r="D104" s="29">
        <v>-480</v>
      </c>
      <c r="E104" s="2">
        <v>-611</v>
      </c>
      <c r="F104" s="39" t="s">
        <v>2268</v>
      </c>
      <c r="J104" s="91" t="s">
        <v>1467</v>
      </c>
      <c r="K104" s="1" t="s">
        <v>1468</v>
      </c>
      <c r="L104" s="81">
        <v>1E-175</v>
      </c>
    </row>
    <row r="105" spans="1:12" ht="16.5" customHeight="1">
      <c r="A105" s="81" t="s">
        <v>1469</v>
      </c>
      <c r="B105" s="2">
        <v>11.564</v>
      </c>
      <c r="C105" s="17">
        <f t="shared" si="4"/>
        <v>0.48326500591335164</v>
      </c>
      <c r="D105" s="29">
        <v>-28</v>
      </c>
      <c r="E105" s="2">
        <v>-506</v>
      </c>
      <c r="F105" s="39" t="s">
        <v>2269</v>
      </c>
      <c r="J105" s="91" t="s">
        <v>1470</v>
      </c>
      <c r="K105" s="1" t="s">
        <v>1471</v>
      </c>
      <c r="L105" s="81" t="s">
        <v>284</v>
      </c>
    </row>
    <row r="106" spans="1:12" ht="16.5" customHeight="1">
      <c r="A106" s="81" t="s">
        <v>1472</v>
      </c>
      <c r="B106" s="2">
        <v>12.0566</v>
      </c>
      <c r="C106" s="17">
        <f t="shared" si="4"/>
        <v>0.50385099189682769</v>
      </c>
      <c r="D106" s="29">
        <v>-84</v>
      </c>
      <c r="E106" s="2">
        <v>-81</v>
      </c>
      <c r="F106" s="39" t="s">
        <v>2270</v>
      </c>
      <c r="J106" s="91" t="s">
        <v>1473</v>
      </c>
      <c r="K106" s="1" t="s">
        <v>1474</v>
      </c>
      <c r="L106" s="81">
        <v>3E-103</v>
      </c>
    </row>
    <row r="107" spans="1:12" ht="16.5" customHeight="1">
      <c r="A107" s="81" t="s">
        <v>1475</v>
      </c>
      <c r="B107" s="2">
        <v>12.1913</v>
      </c>
      <c r="C107" s="17">
        <f t="shared" si="4"/>
        <v>0.50948016833201692</v>
      </c>
      <c r="D107" s="29">
        <v>-306</v>
      </c>
      <c r="E107" s="2">
        <v>-751</v>
      </c>
      <c r="F107" s="39" t="s">
        <v>2271</v>
      </c>
      <c r="J107" s="91" t="s">
        <v>1476</v>
      </c>
      <c r="K107" s="1" t="s">
        <v>1477</v>
      </c>
      <c r="L107" s="81" t="s">
        <v>284</v>
      </c>
    </row>
    <row r="108" spans="1:12" ht="16.5" customHeight="1">
      <c r="A108" s="81" t="s">
        <v>1478</v>
      </c>
      <c r="B108" s="2">
        <v>13.134600000000001</v>
      </c>
      <c r="C108" s="17">
        <f t="shared" si="4"/>
        <v>0.5489011195667165</v>
      </c>
      <c r="D108" s="29">
        <v>-71</v>
      </c>
      <c r="E108" s="2">
        <v>-571</v>
      </c>
      <c r="F108" s="39" t="s">
        <v>2272</v>
      </c>
      <c r="J108" s="91" t="s">
        <v>1479</v>
      </c>
      <c r="K108" s="1" t="s">
        <v>1480</v>
      </c>
      <c r="L108" s="81">
        <v>3E-43</v>
      </c>
    </row>
    <row r="109" spans="1:12" ht="16.5" customHeight="1">
      <c r="A109" s="81" t="s">
        <v>1481</v>
      </c>
      <c r="B109" s="2">
        <v>13.1137</v>
      </c>
      <c r="C109" s="17">
        <f t="shared" si="4"/>
        <v>0.54802769872413692</v>
      </c>
      <c r="D109" s="29">
        <v>-308</v>
      </c>
      <c r="E109" s="2" t="s">
        <v>330</v>
      </c>
      <c r="F109" s="39" t="s">
        <v>2273</v>
      </c>
      <c r="J109" s="91" t="s">
        <v>1482</v>
      </c>
      <c r="K109" s="1" t="s">
        <v>1483</v>
      </c>
      <c r="L109" s="81">
        <v>1.9999999999999998E-145</v>
      </c>
    </row>
    <row r="110" spans="1:12" ht="16.5" customHeight="1">
      <c r="A110" s="81" t="s">
        <v>1484</v>
      </c>
      <c r="B110" s="2">
        <v>12.429600000000001</v>
      </c>
      <c r="C110" s="17">
        <f t="shared" si="4"/>
        <v>0.51943883755626052</v>
      </c>
      <c r="D110" s="29">
        <v>-220</v>
      </c>
      <c r="E110" s="2">
        <v>-204</v>
      </c>
      <c r="F110" s="39" t="s">
        <v>2274</v>
      </c>
      <c r="J110" s="91" t="s">
        <v>1485</v>
      </c>
      <c r="K110" s="1" t="s">
        <v>1486</v>
      </c>
      <c r="L110" s="81">
        <v>7.9999999999999995E-49</v>
      </c>
    </row>
    <row r="111" spans="1:12" ht="16.5" customHeight="1">
      <c r="A111" s="81" t="s">
        <v>1487</v>
      </c>
      <c r="B111" s="2">
        <v>13.785399999999999</v>
      </c>
      <c r="C111" s="17">
        <f t="shared" si="4"/>
        <v>0.57609835805239684</v>
      </c>
      <c r="D111" s="29">
        <v>-153</v>
      </c>
      <c r="E111" s="2">
        <v>-152</v>
      </c>
      <c r="F111" s="39" t="s">
        <v>2275</v>
      </c>
      <c r="J111" s="91" t="s">
        <v>1488</v>
      </c>
      <c r="K111" s="1" t="s">
        <v>1489</v>
      </c>
      <c r="L111" s="81">
        <v>5.9999999999999997E-14</v>
      </c>
    </row>
    <row r="112" spans="1:12" ht="16.5" customHeight="1">
      <c r="A112" s="81" t="s">
        <v>1490</v>
      </c>
      <c r="B112" s="2">
        <v>10.458600000000001</v>
      </c>
      <c r="C112" s="17">
        <f t="shared" si="4"/>
        <v>0.43706981933979416</v>
      </c>
      <c r="D112" s="29">
        <v>-109</v>
      </c>
      <c r="E112" s="2">
        <v>-160</v>
      </c>
      <c r="F112" s="39" t="s">
        <v>2276</v>
      </c>
      <c r="J112" s="91" t="s">
        <v>1491</v>
      </c>
      <c r="K112" s="1" t="s">
        <v>1492</v>
      </c>
      <c r="L112" s="81" t="s">
        <v>284</v>
      </c>
    </row>
    <row r="113" spans="1:6" ht="16.5" customHeight="1">
      <c r="C113" s="65"/>
      <c r="F113" s="39"/>
    </row>
    <row r="114" spans="1:6" ht="16.5" customHeight="1">
      <c r="A114" s="89" t="s">
        <v>2435</v>
      </c>
      <c r="C114" s="65"/>
      <c r="F114" s="39"/>
    </row>
    <row r="115" spans="1:6" ht="16.5" customHeight="1">
      <c r="A115" s="89" t="s">
        <v>2449</v>
      </c>
      <c r="C115" s="65"/>
      <c r="F115" s="39"/>
    </row>
    <row r="116" spans="1:6" ht="16.5" customHeight="1">
      <c r="A116" s="89" t="s">
        <v>2450</v>
      </c>
      <c r="C116" s="65"/>
      <c r="F116" s="39"/>
    </row>
    <row r="117" spans="1:6" ht="16.5" customHeight="1">
      <c r="A117" s="89" t="s">
        <v>2436</v>
      </c>
    </row>
    <row r="118" spans="1:6" ht="16.5" customHeight="1">
      <c r="A118" s="89" t="s">
        <v>2437</v>
      </c>
    </row>
    <row r="119" spans="1:6" ht="16.5" customHeight="1">
      <c r="A119" s="89" t="s">
        <v>2451</v>
      </c>
    </row>
    <row r="120" spans="1:6" ht="16.5" customHeight="1">
      <c r="A120" s="89" t="s">
        <v>2438</v>
      </c>
    </row>
    <row r="121" spans="1:6" ht="16.5" customHeight="1">
      <c r="A121" s="89" t="s">
        <v>2439</v>
      </c>
    </row>
    <row r="122" spans="1:6" ht="16.5" customHeight="1">
      <c r="A122" s="89" t="s">
        <v>2440</v>
      </c>
    </row>
    <row r="123" spans="1:6" ht="16.5" customHeight="1">
      <c r="A123" s="100" t="s">
        <v>2457</v>
      </c>
    </row>
    <row r="124" spans="1:6" ht="16.5" customHeight="1">
      <c r="A124" s="90" t="s">
        <v>1782</v>
      </c>
    </row>
  </sheetData>
  <hyperlinks>
    <hyperlink ref="J48" r:id="rId1" tooltip="Show report for AAC24195.1" display="http://www.ncbi.nlm.nih.gov/protein/3252856?report=genbank&amp;log$=prottop&amp;blast_rank=11&amp;RID=SDNE407M016"/>
    <hyperlink ref="J76" r:id="rId2" tooltip="Show report for ADN34072.1" display="http://www.ncbi.nlm.nih.gov/protein/307136236?report=genbank&amp;log$=prottop&amp;blast_rank=5&amp;RID=SDSUVAS901N"/>
    <hyperlink ref="J5" r:id="rId3" tooltip="Show report for XP_002527569.1" display="http://www.ncbi.nlm.nih.gov/protein/255573281?report=genbank&amp;log$=prottop&amp;blast_rank=37&amp;RID=SDTUPS1301N"/>
    <hyperlink ref="J75" r:id="rId4" tooltip="Show report for XP_003544719.1" display="http://www.ncbi.nlm.nih.gov/protein/356552737?report=genbank&amp;log$=prottop&amp;blast_rank=1&amp;RID=SDTUPS1301N"/>
    <hyperlink ref="J49" r:id="rId5" tooltip="Show report for XP_002514303.1" display="http://www.ncbi.nlm.nih.gov/protein/255546487?report=genbank&amp;log$=prottop&amp;blast_rank=1&amp;RID=SDTUPS1301N"/>
    <hyperlink ref="J92" r:id="rId6" tooltip="Show report for XP_002510128.1" display="http://www.ncbi.nlm.nih.gov/protein/255538126?report=genbank&amp;log$=prottop&amp;blast_rank=4&amp;RID=SDTUPS1301N"/>
    <hyperlink ref="J10" r:id="rId7" tooltip="Show report for XP_003593664.1" display="http://www.ncbi.nlm.nih.gov/protein/357446777?report=genbank&amp;log$=prottop&amp;blast_rank=52&amp;RID=SDTUPS1301N"/>
    <hyperlink ref="J95" r:id="rId8" tooltip="Show report for ACU18958.1" display="http://www.ncbi.nlm.nih.gov/protein/255637255?report=genbank&amp;log$=prottop&amp;blast_rank=5&amp;RID=SDTUPS1301N"/>
    <hyperlink ref="J93" r:id="rId9" tooltip="Show report for XP_002533597.1" display="http://www.ncbi.nlm.nih.gov/protein/255585839?report=genbank&amp;log$=prottop&amp;blast_rank=1&amp;RID=SDTUPS1301N"/>
    <hyperlink ref="J51" r:id="rId10" tooltip="Show report for XP_002266571.1" display="http://www.ncbi.nlm.nih.gov/protein/225455706?report=genbank&amp;log$=prottop&amp;blast_rank=2&amp;RID=SDTUPS1301N"/>
    <hyperlink ref="J80" r:id="rId11" tooltip="Show report for XP_002279715.1" display="http://www.ncbi.nlm.nih.gov/protein/225428067?report=genbank&amp;log$=prottop&amp;blast_rank=1&amp;RID=SDTUPS1301N"/>
    <hyperlink ref="J72" r:id="rId12" tooltip="Show report for XP_002524759.1" display="http://www.ncbi.nlm.nih.gov/protein/255567560?report=genbank&amp;log$=prottop&amp;blast_rank=5&amp;RID=SDTUPS1301N"/>
    <hyperlink ref="J96" r:id="rId13" tooltip="Show report for CBI21556.3" display="http://www.ncbi.nlm.nih.gov/protein/296082551?report=genbank&amp;log$=prottop&amp;blast_rank=1&amp;RID=SDTUPS1301N"/>
    <hyperlink ref="J81" r:id="rId14" tooltip="Show report for XP_002511308.1" display="http://www.ncbi.nlm.nih.gov/protein/255540487?report=genbank&amp;log$=prottop&amp;blast_rank=1&amp;RID=SDTUPS1301N"/>
    <hyperlink ref="J31" r:id="rId15" tooltip="Show report for XP_002512318.1" display="http://www.ncbi.nlm.nih.gov/protein/255542510?report=genbank&amp;log$=prottop&amp;blast_rank=2&amp;RID=SE43U2WW01N"/>
    <hyperlink ref="J25" r:id="rId16" tooltip="Show report for AAN10199.1" display="http://www.ncbi.nlm.nih.gov/protein/23429644?report=genbank&amp;log$=prottop&amp;blast_rank=2&amp;RID=SE43U2WW01N"/>
    <hyperlink ref="J29" r:id="rId17" tooltip="Show report for AAV92904.1" display="http://www.ncbi.nlm.nih.gov/protein/56544478?report=genbank&amp;log$=prottop&amp;blast_rank=58&amp;RID=SE43U2WW01N"/>
    <hyperlink ref="J17" r:id="rId18" tooltip="Show report for XP_003562759.1" display="http://www.ncbi.nlm.nih.gov/protein/357122111?report=genbank&amp;log$=prottop&amp;blast_rank=16&amp;RID=SE43U2WW01N"/>
    <hyperlink ref="J87" r:id="rId19" tooltip="Show report for XP_002304372.1" display="http://www.ncbi.nlm.nih.gov/protein/224074444?report=genbank&amp;log$=prottop&amp;blast_rank=1&amp;RID=SE43U2WW01N"/>
    <hyperlink ref="J86" r:id="rId20" tooltip="Show report for XP_002306483.1" display="http://www.ncbi.nlm.nih.gov/protein/224081737?report=genbank&amp;log$=prottop&amp;blast_rank=1&amp;RID=SE43U2WW01N"/>
    <hyperlink ref="J50" r:id="rId21" tooltip="Show report for XP_003635479.1" display="http://www.ncbi.nlm.nih.gov/protein/359497303?report=genbank&amp;log$=prottop&amp;blast_rank=2&amp;RID=SE43U2WW01N"/>
    <hyperlink ref="J94" r:id="rId22" tooltip="Show report for NP_172836.1" display="http://www.ncbi.nlm.nih.gov/protein/15222951?report=genbank&amp;log$=prottop&amp;blast_rank=8&amp;RID=SE43U2WW01N"/>
    <hyperlink ref="J97" r:id="rId23" tooltip="Show report for ABC59078.1" display="http://www.ncbi.nlm.nih.gov/protein/84514139?report=genbank&amp;log$=prottop&amp;blast_rank=28&amp;RID=SE43U2WW01N"/>
    <hyperlink ref="J77" r:id="rId24" tooltip="Show report for XP_002532897.1" display="http://www.ncbi.nlm.nih.gov/protein/255584323?report=genbank&amp;log$=prottop&amp;blast_rank=2&amp;RID=SE5SZ11M01S"/>
    <hyperlink ref="J52" r:id="rId25" tooltip="Show report for NP_001233878.1" display="http://www.ncbi.nlm.nih.gov/protein/350539375?report=genbank&amp;log$=prottop&amp;blast_rank=9&amp;RID=SE5SZ11M01S"/>
    <hyperlink ref="J99" r:id="rId26" tooltip="Show report for XP_003634495.1" display="http://www.ncbi.nlm.nih.gov/protein/359493026?report=genbank&amp;log$=prottop&amp;blast_rank=3&amp;RID=SE5SZ11M01S"/>
    <hyperlink ref="J101" r:id="rId27" tooltip="Show report for NP_191816.1" display="http://www.ncbi.nlm.nih.gov/protein/15228796?report=genbank&amp;log$=prottop&amp;blast_rank=17&amp;RID=SE5SZ11M01S"/>
    <hyperlink ref="J112" r:id="rId28" tooltip="Show report for NP_190696.1" display="http://www.ncbi.nlm.nih.gov/protein/15230439?report=genbank&amp;log$=prottop&amp;blast_rank=12&amp;RID=SE5SZ11M01S"/>
    <hyperlink ref="J11" r:id="rId29" tooltip="Show report for XP_003604019.1" display="http://www.ncbi.nlm.nih.gov/protein/357467469?report=genbank&amp;log$=prottop&amp;blast_rank=4&amp;RID=SE5SZ11M01S"/>
    <hyperlink ref="J44" r:id="rId30" tooltip="Show report for ADL36651.1" display="http://www.ncbi.nlm.nih.gov/protein/302398713?report=genbank&amp;log$=prottop&amp;blast_rank=6&amp;RID=SE5SZ11M01S"/>
    <hyperlink ref="J98" r:id="rId31" tooltip="Show report for XP_002511183.1" display="http://www.ncbi.nlm.nih.gov/protein/255540237?report=genbank&amp;log$=prottop&amp;blast_rank=2&amp;RID=SE5SZ11M01S"/>
    <hyperlink ref="J104" r:id="rId32" tooltip="Show report for NP_565745.1" display="http://www.ncbi.nlm.nih.gov/protein/18402981?report=genbank&amp;log$=prottop&amp;blast_rank=4&amp;RID=SE5SZ11M01S"/>
    <hyperlink ref="J4" r:id="rId33" tooltip="Show report for BAE93359.1" display="http://www.ncbi.nlm.nih.gov/protein/92109236?report=genbank&amp;log$=prottop&amp;blast_rank=1&amp;RID=SE5SZ11M01S"/>
    <hyperlink ref="J53" r:id="rId34" tooltip="Show report for NP_568394.2" display="http://www.ncbi.nlm.nih.gov/protein/30687800?report=genbank&amp;log$=prottop&amp;blast_rank=7&amp;RID=SE5SZ11M01S"/>
    <hyperlink ref="J100" r:id="rId35" tooltip="Show report for NP_180809.2" display="http://www.ncbi.nlm.nih.gov/protein/30685321?report=genbank&amp;log$=prottop&amp;blast_rank=8&amp;RID=SE5SZ11M01S"/>
    <hyperlink ref="J40" r:id="rId36" tooltip="Show report for ABQ42566.1" display="http://www.ncbi.nlm.nih.gov/protein/146737976?report=genbank&amp;log$=prottop&amp;blast_rank=1&amp;RID=SE5SZ11M01S"/>
    <hyperlink ref="J88" r:id="rId37" tooltip="Show report for XP_002308920.1" display="http://www.ncbi.nlm.nih.gov/protein/224090047?report=genbank&amp;log$=prottop&amp;blast_rank=3&amp;RID=SE5SZ11M01S"/>
    <hyperlink ref="J14" r:id="rId38" tooltip="Show report for CAH10209.1" display="http://www.ncbi.nlm.nih.gov/protein/61656812?report=genbank&amp;log$=prottop&amp;blast_rank=47&amp;RID=SE9G8P9Z01S"/>
    <hyperlink ref="J103" r:id="rId39" tooltip="Show report for NP_176758.1" display="http://www.ncbi.nlm.nih.gov/protein/15218828?report=genbank&amp;log$=prottop&amp;blast_rank=2&amp;RID=SE9G8P9Z01S"/>
    <hyperlink ref="J12" r:id="rId40" tooltip="Show report for XP_002278643.1" display="http://www.ncbi.nlm.nih.gov/protein/225451312?report=genbank&amp;log$=prottop&amp;blast_rank=2&amp;RID=SE9G8P9Z01S"/>
    <hyperlink ref="J78" r:id="rId41" tooltip="Show report for XP_003559474.1" display="http://www.ncbi.nlm.nih.gov/protein/357115395?report=genbank&amp;log$=prottop&amp;blast_rank=6&amp;RID=SE9G8P9Z01S"/>
    <hyperlink ref="J59" r:id="rId42" tooltip="Show report for XP_003550168.1" display="http://www.ncbi.nlm.nih.gov/protein/356563844?report=genbank&amp;log$=prottop&amp;blast_rank=1&amp;RID=SE9G8P9Z01S"/>
    <hyperlink ref="J102" r:id="rId43" tooltip="Show report for XP_002327449.1" display="http://www.ncbi.nlm.nih.gov/protein/224134621?report=genbank&amp;log$=prottop&amp;blast_rank=1&amp;RID=SE9G8P9Z01S"/>
    <hyperlink ref="J105" r:id="rId44" tooltip="Show report for BAC41936.1" display="http://www.ncbi.nlm.nih.gov/protein/26449621?report=genbank&amp;log$=prottop&amp;blast_rank=19&amp;RID=SE9G8P9Z01S"/>
    <hyperlink ref="J83" r:id="rId45" tooltip="Show report for XP_002519544.1" display="http://www.ncbi.nlm.nih.gov/protein/255557022?report=genbank&amp;log$=prottop&amp;blast_rank=1&amp;RID=SE9G8P9Z01S"/>
    <hyperlink ref="J73" r:id="rId46" tooltip="Show report for XP_002509580.1" display="http://www.ncbi.nlm.nih.gov/protein/255537027?report=genbank&amp;log$=prottop&amp;blast_rank=3&amp;RID=SE9G8P9Z01S"/>
    <hyperlink ref="J26" r:id="rId47" tooltip="Show report for XP_003607845.1" display="http://www.ncbi.nlm.nih.gov/protein/357475119?report=genbank&amp;log$=prottop&amp;blast_rank=3&amp;RID=SE9G8P9Z01S"/>
    <hyperlink ref="J84" r:id="rId48" tooltip="Show report for XP_002519746.1" display="http://www.ncbi.nlm.nih.gov/protein/255557431?report=genbank&amp;log$=prottop&amp;blast_rank=1&amp;RID=SEBK8YC501N"/>
    <hyperlink ref="J54" r:id="rId49" tooltip="Show report for XP_002519253.1" display="http://www.ncbi.nlm.nih.gov/protein/255556438?report=genbank&amp;log$=prottop&amp;blast_rank=2&amp;RID=SEBK8YC501N"/>
    <hyperlink ref="J106" r:id="rId50" tooltip="Show report for XP_002534452.1" display="http://www.ncbi.nlm.nih.gov/protein/255587955?report=genbank&amp;log$=prottop&amp;blast_rank=3&amp;RID=SEBK8YC501N"/>
    <hyperlink ref="J89" r:id="rId51" tooltip="Show report for XP_002325841.1" display="http://www.ncbi.nlm.nih.gov/protein/224145996?report=genbank&amp;log$=prottop&amp;blast_rank=1&amp;RID=SEBK8YC501N"/>
    <hyperlink ref="J71" r:id="rId52" tooltip="Show report for XP_002517910.1" display="http://www.ncbi.nlm.nih.gov/protein/255553739?report=genbank&amp;log$=prottop&amp;blast_rank=1&amp;RID=SEBK8YC501N"/>
    <hyperlink ref="J107" r:id="rId53" tooltip="Show report for XP_002533306.1" display="http://www.ncbi.nlm.nih.gov/protein/255585207?report=genbank&amp;log$=prottop&amp;blast_rank=2&amp;RID=SED2715X01S"/>
    <hyperlink ref="J110" r:id="rId54" tooltip="Show report for CAB81026.1" display="http://www.ncbi.nlm.nih.gov/protein/7269933?report=genbank&amp;log$=prottop&amp;blast_rank=2&amp;RID=SED2715X01S"/>
    <hyperlink ref="J90" r:id="rId55" tooltip="Show report for XP_002315542.1" display="http://www.ncbi.nlm.nih.gov/protein/224110510?report=genbank&amp;log$=prottop&amp;blast_rank=1&amp;RID=SED2715X01S"/>
    <hyperlink ref="J74" r:id="rId56" tooltip="Show report for XP_003546451.1" display="http://www.ncbi.nlm.nih.gov/protein/356556274?report=genbank&amp;log$=prottop&amp;blast_rank=2&amp;RID=SED2715X01S"/>
    <hyperlink ref="J85" r:id="rId57" tooltip="Show report for XP_002522127.1" display="http://www.ncbi.nlm.nih.gov/protein/255562238?report=genbank&amp;log$=prottop&amp;blast_rank=1&amp;RID=SED2715X01S"/>
    <hyperlink ref="J109" r:id="rId58" tooltip="Show report for AAF70243.1" display="http://www.ncbi.nlm.nih.gov/protein/7839365?report=genbank&amp;log$=prottop&amp;blast_rank=3&amp;RID=SED2715X01S"/>
    <hyperlink ref="J108" r:id="rId59" tooltip="Show report for CAN75599.1" display="http://www.ncbi.nlm.nih.gov/protein/147819101?report=genbank&amp;log$=prottop&amp;blast_rank=1&amp;RID=SED2715X01S"/>
    <hyperlink ref="J55" r:id="rId60" tooltip="Show report for XP_002525942.1" display="http://www.ncbi.nlm.nih.gov/protein/255569958?report=genbank&amp;log$=prottop&amp;blast_rank=4&amp;RID=SED2715X01S"/>
    <hyperlink ref="J79" r:id="rId61" tooltip="Show report for XP_003593755.1" display="http://www.ncbi.nlm.nih.gov/protein/357446959?report=genbank&amp;log$=prottop&amp;blast_rank=13&amp;RID=SED2715X01S"/>
    <hyperlink ref="J24" r:id="rId62" tooltip="Show report for XP_002532518.1" display="http://www.ncbi.nlm.nih.gov/protein/255583521?report=genbank&amp;log$=prottop&amp;blast_rank=1&amp;RID=SED2715X01S"/>
    <hyperlink ref="J91" r:id="rId63" tooltip="Show report for XP_002531003.1" display="http://www.ncbi.nlm.nih.gov/protein/255580350?report=genbank&amp;log$=prottop&amp;blast_rank=3&amp;RID=SEFGCSND01S"/>
    <hyperlink ref="J111" r:id="rId64" tooltip="Show report for NP_001237237.1" display="http://www.ncbi.nlm.nih.gov/protein/351722239?report=genbank&amp;log$=prottop&amp;blast_rank=1&amp;RID=SEFGCSND01S"/>
    <hyperlink ref="J23" r:id="rId65" tooltip="Show report for XP_002514720.1" display="http://www.ncbi.nlm.nih.gov/protein/255547325?report=genbank&amp;log$=prottop&amp;blast_rank=1&amp;RID=SEFGCSND01S"/>
    <hyperlink ref="J68" r:id="rId66" tooltip="Show report for XP_002322772.1" display="http://www.ncbi.nlm.nih.gov/protein/224138270?report=genbank&amp;log$=prottop&amp;blast_rank=1&amp;RID=SEFGCSND01S"/>
    <hyperlink ref="J46" r:id="rId67" tooltip="Show report for XP_002519714.1" display="http://www.ncbi.nlm.nih.gov/protein/255557367?report=genbank&amp;log$=prottop&amp;blast_rank=1&amp;RID=SEFGCSND01S"/>
    <hyperlink ref="J70" r:id="rId68" tooltip="Show report for XP_003532146.1" display="http://www.ncbi.nlm.nih.gov/protein/356527089?report=genbank&amp;log$=prottop&amp;blast_rank=1&amp;RID=S8YP0P94012"/>
    <hyperlink ref="J22" r:id="rId69" tooltip="Show report for AAB57670.1" display="http://www.ncbi.nlm.nih.gov/protein/2098711?report=genbank&amp;log$=prottop&amp;blast_rank=2&amp;RID=S8YP0P94012"/>
    <hyperlink ref="M28" r:id="rId70" display="http://www.ncbi.nlm.nih.gov/pubmed/10852940"/>
    <hyperlink ref="J67" r:id="rId71" tooltip="Show report for NP_001152103.1" display="http://www.ncbi.nlm.nih.gov/protein/226495681?report=genbank&amp;log$=prottop&amp;blast_rank=9&amp;RID=SED2715X01S"/>
  </hyperlinks>
  <pageMargins left="0.511811024" right="0.511811024" top="0.78740157499999996" bottom="0.78740157499999996" header="0.31496062000000002" footer="0.31496062000000002"/>
  <pageSetup orientation="portrait" horizontalDpi="4294967292" verticalDpi="4294967292"/>
  <ignoredErrors>
    <ignoredError sqref="I39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dimension ref="A1:M118"/>
  <sheetViews>
    <sheetView workbookViewId="0">
      <pane ySplit="2" topLeftCell="A92" activePane="bottomLeft" state="frozen"/>
      <selection pane="bottomLeft" activeCell="D122" sqref="D122"/>
    </sheetView>
  </sheetViews>
  <sheetFormatPr defaultColWidth="8.85546875" defaultRowHeight="16.5" customHeight="1"/>
  <cols>
    <col min="1" max="1" width="19.85546875" style="32" customWidth="1"/>
    <col min="2" max="2" width="12.28515625" style="2" customWidth="1"/>
    <col min="3" max="3" width="14.28515625" style="29" customWidth="1"/>
    <col min="4" max="4" width="12.42578125" style="71" customWidth="1"/>
    <col min="5" max="5" width="13.28515625" style="71" customWidth="1"/>
    <col min="6" max="6" width="21.7109375" style="31" customWidth="1"/>
    <col min="7" max="7" width="13.85546875" style="29" customWidth="1"/>
    <col min="8" max="8" width="38.85546875" style="29" customWidth="1"/>
    <col min="9" max="9" width="12" style="29" bestFit="1" customWidth="1"/>
    <col min="10" max="10" width="14.28515625" style="27" bestFit="1" customWidth="1"/>
    <col min="11" max="11" width="80.42578125" style="32" customWidth="1"/>
    <col min="12" max="12" width="16.85546875" style="29" customWidth="1"/>
    <col min="13" max="13" width="112" style="27" customWidth="1"/>
    <col min="14" max="16384" width="8.85546875" style="27"/>
  </cols>
  <sheetData>
    <row r="1" spans="1:13" s="3" customFormat="1" ht="16.5" customHeight="1">
      <c r="A1" s="3" t="s">
        <v>2452</v>
      </c>
      <c r="E1" s="4"/>
      <c r="H1" s="6"/>
      <c r="I1" s="6"/>
      <c r="J1" s="6"/>
      <c r="L1" s="6"/>
    </row>
    <row r="2" spans="1:13" s="16" customFormat="1" ht="16.5" customHeight="1">
      <c r="A2" s="7" t="s">
        <v>2407</v>
      </c>
      <c r="B2" s="7" t="s">
        <v>2408</v>
      </c>
      <c r="C2" s="8" t="s">
        <v>2409</v>
      </c>
      <c r="D2" s="8" t="s">
        <v>2410</v>
      </c>
      <c r="E2" s="8" t="s">
        <v>2416</v>
      </c>
      <c r="F2" s="8" t="s">
        <v>2417</v>
      </c>
      <c r="G2" s="7" t="s">
        <v>2418</v>
      </c>
      <c r="H2" s="7" t="s">
        <v>2419</v>
      </c>
      <c r="I2" s="7" t="s">
        <v>2420</v>
      </c>
      <c r="J2" s="6" t="s">
        <v>2421</v>
      </c>
      <c r="K2" s="44" t="s">
        <v>1783</v>
      </c>
      <c r="L2" s="6" t="s">
        <v>2406</v>
      </c>
      <c r="M2" s="6" t="s">
        <v>332</v>
      </c>
    </row>
    <row r="3" spans="1:13" s="15" customFormat="1" ht="16.5" customHeight="1">
      <c r="A3" s="10"/>
      <c r="B3" s="10"/>
      <c r="D3" s="11"/>
      <c r="E3" s="11"/>
      <c r="F3" s="40"/>
      <c r="G3" s="10"/>
      <c r="H3" s="10"/>
      <c r="I3" s="10"/>
      <c r="J3" s="12"/>
      <c r="K3" s="24" t="s">
        <v>1787</v>
      </c>
      <c r="L3" s="12"/>
      <c r="M3" s="14"/>
    </row>
    <row r="4" spans="1:13" ht="16.5" customHeight="1">
      <c r="A4" s="29" t="s">
        <v>1493</v>
      </c>
      <c r="B4" s="2">
        <v>12.118399999999999</v>
      </c>
      <c r="C4" s="17">
        <f>B4 / 20.7581</f>
        <v>0.58379138745838977</v>
      </c>
      <c r="D4" s="2">
        <v>-401</v>
      </c>
      <c r="E4" s="2">
        <v>-491</v>
      </c>
      <c r="F4" s="39" t="s">
        <v>2277</v>
      </c>
      <c r="H4" s="29" t="s">
        <v>2385</v>
      </c>
      <c r="I4" s="29">
        <v>-6.6</v>
      </c>
      <c r="J4" s="30" t="s">
        <v>1494</v>
      </c>
      <c r="K4" s="31" t="s">
        <v>1495</v>
      </c>
      <c r="L4" s="32" t="s">
        <v>284</v>
      </c>
      <c r="M4" s="27" t="s">
        <v>1496</v>
      </c>
    </row>
    <row r="5" spans="1:13" s="15" customFormat="1" ht="16.5" customHeight="1">
      <c r="A5" s="22"/>
      <c r="B5" s="23"/>
      <c r="C5" s="22"/>
      <c r="D5" s="23"/>
      <c r="E5" s="23"/>
      <c r="F5" s="40"/>
      <c r="G5" s="22"/>
      <c r="H5" s="22"/>
      <c r="I5" s="22"/>
      <c r="J5" s="51"/>
      <c r="K5" s="24" t="s">
        <v>1784</v>
      </c>
      <c r="L5" s="49"/>
    </row>
    <row r="6" spans="1:13" ht="16.5" customHeight="1">
      <c r="A6" s="29" t="s">
        <v>1497</v>
      </c>
      <c r="B6" s="2">
        <v>10.031499999999999</v>
      </c>
      <c r="C6" s="17">
        <f>B6 / 20.7581</f>
        <v>0.48325713817738619</v>
      </c>
      <c r="D6" s="2">
        <v>-444</v>
      </c>
      <c r="E6" s="2">
        <v>-264</v>
      </c>
      <c r="F6" s="39" t="s">
        <v>2278</v>
      </c>
      <c r="J6" s="30" t="s">
        <v>1498</v>
      </c>
      <c r="K6" s="31" t="s">
        <v>1499</v>
      </c>
      <c r="L6" s="32">
        <v>8.0000000000000003E-83</v>
      </c>
    </row>
    <row r="7" spans="1:13" ht="16.5" customHeight="1">
      <c r="A7" s="29" t="s">
        <v>1500</v>
      </c>
      <c r="B7" s="2">
        <v>11.5313</v>
      </c>
      <c r="C7" s="17">
        <f>B7 / 20.7581</f>
        <v>0.55550845212230404</v>
      </c>
      <c r="D7" s="2">
        <v>-285</v>
      </c>
      <c r="E7" s="2" t="s">
        <v>330</v>
      </c>
      <c r="F7" s="39" t="s">
        <v>2279</v>
      </c>
      <c r="J7" s="30" t="s">
        <v>1501</v>
      </c>
      <c r="K7" s="31" t="s">
        <v>1502</v>
      </c>
      <c r="L7" s="32">
        <v>1.9999999999999999E-57</v>
      </c>
    </row>
    <row r="8" spans="1:13" s="15" customFormat="1" ht="16.5" customHeight="1">
      <c r="A8" s="22"/>
      <c r="B8" s="23"/>
      <c r="C8" s="22"/>
      <c r="D8" s="23"/>
      <c r="E8" s="23"/>
      <c r="F8" s="40"/>
      <c r="G8" s="22"/>
      <c r="H8" s="22"/>
      <c r="I8" s="22"/>
      <c r="J8" s="51"/>
      <c r="K8" s="13" t="s">
        <v>151</v>
      </c>
      <c r="L8" s="49"/>
    </row>
    <row r="9" spans="1:13" ht="16.5" customHeight="1">
      <c r="A9" s="29" t="s">
        <v>810</v>
      </c>
      <c r="B9" s="2">
        <v>9.4427500000000002</v>
      </c>
      <c r="C9" s="17">
        <f t="shared" ref="C9:C17" si="0">B9 / 20.7581</f>
        <v>0.45489471579768864</v>
      </c>
      <c r="D9" s="2">
        <v>-214</v>
      </c>
      <c r="E9" s="2" t="s">
        <v>330</v>
      </c>
      <c r="F9" s="39" t="s">
        <v>2280</v>
      </c>
      <c r="G9" s="29" t="s">
        <v>2374</v>
      </c>
      <c r="J9" s="30" t="s">
        <v>811</v>
      </c>
      <c r="K9" s="31" t="s">
        <v>812</v>
      </c>
      <c r="L9" s="32" t="s">
        <v>284</v>
      </c>
    </row>
    <row r="10" spans="1:13" ht="16.5" customHeight="1">
      <c r="A10" s="29" t="s">
        <v>1503</v>
      </c>
      <c r="B10" s="2">
        <v>9.3384</v>
      </c>
      <c r="C10" s="17">
        <f t="shared" si="0"/>
        <v>0.44986776246380933</v>
      </c>
      <c r="D10" s="2">
        <v>-66</v>
      </c>
      <c r="E10" s="2" t="s">
        <v>330</v>
      </c>
      <c r="F10" s="39" t="s">
        <v>2281</v>
      </c>
      <c r="H10" s="29" t="s">
        <v>326</v>
      </c>
      <c r="I10" s="29">
        <v>5.7</v>
      </c>
      <c r="J10" s="30" t="s">
        <v>1504</v>
      </c>
      <c r="K10" s="31" t="s">
        <v>1505</v>
      </c>
      <c r="L10" s="32" t="s">
        <v>284</v>
      </c>
      <c r="M10" s="27" t="s">
        <v>1506</v>
      </c>
    </row>
    <row r="11" spans="1:13" ht="16.5" customHeight="1">
      <c r="A11" s="29" t="s">
        <v>1507</v>
      </c>
      <c r="B11" s="2">
        <v>10.2613</v>
      </c>
      <c r="C11" s="17">
        <f t="shared" si="0"/>
        <v>0.49432751552406051</v>
      </c>
      <c r="D11" s="2">
        <v>-199</v>
      </c>
      <c r="E11" s="2">
        <v>-202</v>
      </c>
      <c r="F11" s="39" t="s">
        <v>2282</v>
      </c>
      <c r="J11" s="30" t="s">
        <v>1508</v>
      </c>
      <c r="K11" s="31" t="s">
        <v>1509</v>
      </c>
      <c r="L11" s="32">
        <v>5.0000000000000002E-142</v>
      </c>
    </row>
    <row r="12" spans="1:13" ht="16.5" customHeight="1">
      <c r="A12" s="29" t="s">
        <v>1512</v>
      </c>
      <c r="B12" s="2">
        <v>9.1197599999999994</v>
      </c>
      <c r="C12" s="17">
        <f t="shared" si="0"/>
        <v>0.43933500657574631</v>
      </c>
      <c r="D12" s="2">
        <v>-117</v>
      </c>
      <c r="E12" s="2">
        <v>-122</v>
      </c>
      <c r="F12" s="39" t="s">
        <v>2283</v>
      </c>
      <c r="H12" s="29" t="s">
        <v>1510</v>
      </c>
      <c r="I12" s="29" t="s">
        <v>1511</v>
      </c>
      <c r="J12" s="30" t="s">
        <v>1513</v>
      </c>
      <c r="K12" s="31" t="s">
        <v>1514</v>
      </c>
      <c r="L12" s="32">
        <v>5E-36</v>
      </c>
      <c r="M12" s="27" t="s">
        <v>1515</v>
      </c>
    </row>
    <row r="13" spans="1:13" ht="16.5" customHeight="1">
      <c r="A13" s="29" t="s">
        <v>1516</v>
      </c>
      <c r="B13" s="2">
        <v>9.1291600000000006</v>
      </c>
      <c r="C13" s="17">
        <f t="shared" si="0"/>
        <v>0.43978784185450503</v>
      </c>
      <c r="D13" s="2">
        <v>-449</v>
      </c>
      <c r="E13" s="2">
        <v>-458</v>
      </c>
      <c r="F13" s="39" t="s">
        <v>2284</v>
      </c>
      <c r="J13" s="30" t="s">
        <v>1517</v>
      </c>
      <c r="K13" s="31" t="s">
        <v>1518</v>
      </c>
      <c r="L13" s="32">
        <v>1.9999999999999999E-64</v>
      </c>
      <c r="M13" s="27" t="s">
        <v>1519</v>
      </c>
    </row>
    <row r="14" spans="1:13" ht="16.5" customHeight="1">
      <c r="A14" s="29" t="s">
        <v>1520</v>
      </c>
      <c r="B14" s="2">
        <v>9.1624199999999991</v>
      </c>
      <c r="C14" s="17">
        <f t="shared" si="0"/>
        <v>0.44139010795785738</v>
      </c>
      <c r="D14" s="2">
        <v>-321</v>
      </c>
      <c r="E14" s="2">
        <v>-365</v>
      </c>
      <c r="F14" s="39" t="s">
        <v>2285</v>
      </c>
      <c r="J14" s="30" t="s">
        <v>1521</v>
      </c>
      <c r="K14" s="31" t="s">
        <v>1522</v>
      </c>
      <c r="L14" s="32">
        <v>7E-125</v>
      </c>
      <c r="M14" s="27" t="s">
        <v>1523</v>
      </c>
    </row>
    <row r="15" spans="1:13" ht="16.5" customHeight="1">
      <c r="A15" s="29" t="s">
        <v>1524</v>
      </c>
      <c r="B15" s="2">
        <v>9.2338799999999992</v>
      </c>
      <c r="C15" s="17">
        <f t="shared" si="0"/>
        <v>0.44483261955573966</v>
      </c>
      <c r="D15" s="2">
        <v>-60</v>
      </c>
      <c r="E15" s="2">
        <v>-65</v>
      </c>
      <c r="F15" s="39" t="s">
        <v>2286</v>
      </c>
      <c r="H15" s="29" t="s">
        <v>326</v>
      </c>
      <c r="I15" s="29">
        <v>4.8</v>
      </c>
      <c r="J15" s="30" t="s">
        <v>1525</v>
      </c>
      <c r="K15" s="31" t="s">
        <v>1526</v>
      </c>
      <c r="L15" s="32" t="s">
        <v>284</v>
      </c>
      <c r="M15" s="27" t="s">
        <v>1527</v>
      </c>
    </row>
    <row r="16" spans="1:13" ht="16.5" customHeight="1">
      <c r="A16" s="29" t="s">
        <v>1528</v>
      </c>
      <c r="B16" s="2">
        <v>9.8592499999999994</v>
      </c>
      <c r="C16" s="17">
        <f t="shared" si="0"/>
        <v>0.47495917256396297</v>
      </c>
      <c r="D16" s="2">
        <v>-66</v>
      </c>
      <c r="E16" s="2">
        <v>-134</v>
      </c>
      <c r="F16" s="39" t="s">
        <v>2287</v>
      </c>
      <c r="J16" s="30" t="s">
        <v>1529</v>
      </c>
      <c r="K16" s="31" t="s">
        <v>1530</v>
      </c>
      <c r="L16" s="32" t="s">
        <v>284</v>
      </c>
      <c r="M16" s="27" t="s">
        <v>1531</v>
      </c>
    </row>
    <row r="17" spans="1:13" ht="16.5" customHeight="1">
      <c r="A17" s="29" t="s">
        <v>1532</v>
      </c>
      <c r="B17" s="2">
        <v>9.0530500000000007</v>
      </c>
      <c r="C17" s="17">
        <f t="shared" si="0"/>
        <v>0.43612132131553472</v>
      </c>
      <c r="D17" s="2">
        <v>-481</v>
      </c>
      <c r="E17" s="2">
        <v>-833</v>
      </c>
      <c r="F17" s="39" t="s">
        <v>2288</v>
      </c>
      <c r="H17" s="29" t="s">
        <v>326</v>
      </c>
      <c r="I17" s="29">
        <v>4.9000000000000004</v>
      </c>
      <c r="J17" s="30" t="s">
        <v>1533</v>
      </c>
      <c r="K17" s="31" t="s">
        <v>1534</v>
      </c>
      <c r="L17" s="32" t="s">
        <v>284</v>
      </c>
    </row>
    <row r="18" spans="1:13" s="15" customFormat="1" ht="16.5" customHeight="1">
      <c r="A18" s="22"/>
      <c r="B18" s="23"/>
      <c r="C18" s="22"/>
      <c r="D18" s="23"/>
      <c r="E18" s="23"/>
      <c r="F18" s="40"/>
      <c r="G18" s="22"/>
      <c r="H18" s="22"/>
      <c r="I18" s="22"/>
      <c r="J18" s="51"/>
      <c r="K18" s="14" t="s">
        <v>1002</v>
      </c>
      <c r="L18" s="49"/>
    </row>
    <row r="19" spans="1:13" ht="16.5" customHeight="1">
      <c r="A19" s="29" t="s">
        <v>1535</v>
      </c>
      <c r="B19" s="2">
        <v>11.264099999999999</v>
      </c>
      <c r="C19" s="17">
        <f>B19 / 20.7581</f>
        <v>0.54263636845376018</v>
      </c>
      <c r="D19" s="2">
        <v>-344</v>
      </c>
      <c r="E19" s="2">
        <v>-196</v>
      </c>
      <c r="F19" s="39" t="s">
        <v>2289</v>
      </c>
      <c r="J19" s="30" t="s">
        <v>1536</v>
      </c>
      <c r="K19" s="31" t="s">
        <v>1537</v>
      </c>
      <c r="L19" s="32">
        <v>9.0000000000000002E-64</v>
      </c>
    </row>
    <row r="20" spans="1:13" ht="16.5" customHeight="1">
      <c r="A20" s="29" t="s">
        <v>1538</v>
      </c>
      <c r="B20" s="2">
        <v>9.0915099999999995</v>
      </c>
      <c r="C20" s="17">
        <f>B20 / 20.7581</f>
        <v>0.4379740920411791</v>
      </c>
      <c r="D20" s="2">
        <v>-95</v>
      </c>
      <c r="E20" s="2">
        <v>-1251</v>
      </c>
      <c r="F20" s="39" t="s">
        <v>2290</v>
      </c>
      <c r="J20" s="30" t="s">
        <v>1539</v>
      </c>
      <c r="K20" s="31" t="s">
        <v>278</v>
      </c>
      <c r="L20" s="32">
        <v>4.9999999999999998E-179</v>
      </c>
    </row>
    <row r="21" spans="1:13" s="15" customFormat="1" ht="16.5" customHeight="1">
      <c r="A21" s="22"/>
      <c r="B21" s="23"/>
      <c r="C21" s="22"/>
      <c r="D21" s="23"/>
      <c r="E21" s="23"/>
      <c r="F21" s="40"/>
      <c r="G21" s="22"/>
      <c r="H21" s="22"/>
      <c r="I21" s="22"/>
      <c r="J21" s="51"/>
      <c r="K21" s="24" t="s">
        <v>1785</v>
      </c>
      <c r="L21" s="49"/>
    </row>
    <row r="22" spans="1:13" ht="16.5" customHeight="1">
      <c r="A22" s="29" t="s">
        <v>1540</v>
      </c>
      <c r="B22" s="2">
        <v>13.6983</v>
      </c>
      <c r="C22" s="17">
        <f>B22 / 20.7581</f>
        <v>0.65990143606592122</v>
      </c>
      <c r="D22" s="2">
        <v>-187</v>
      </c>
      <c r="E22" s="2">
        <v>-65</v>
      </c>
      <c r="F22" s="39" t="s">
        <v>2291</v>
      </c>
      <c r="J22" s="30" t="s">
        <v>1541</v>
      </c>
      <c r="K22" s="31" t="s">
        <v>1542</v>
      </c>
      <c r="L22" s="32">
        <v>1.0000000000000001E-114</v>
      </c>
      <c r="M22" s="27" t="s">
        <v>1543</v>
      </c>
    </row>
    <row r="23" spans="1:13" ht="16.5" customHeight="1">
      <c r="A23" s="29" t="s">
        <v>1544</v>
      </c>
      <c r="B23" s="2">
        <v>9.14039</v>
      </c>
      <c r="C23" s="17">
        <f>B23 / 20.7581</f>
        <v>0.4403288354907241</v>
      </c>
      <c r="D23" s="2">
        <v>-110</v>
      </c>
      <c r="E23" s="2">
        <v>-87</v>
      </c>
      <c r="F23" s="39" t="s">
        <v>2292</v>
      </c>
      <c r="J23" s="30" t="s">
        <v>1545</v>
      </c>
      <c r="K23" s="31" t="s">
        <v>1546</v>
      </c>
      <c r="L23" s="32" t="s">
        <v>284</v>
      </c>
      <c r="M23" s="27" t="s">
        <v>2372</v>
      </c>
    </row>
    <row r="24" spans="1:13" ht="16.5" customHeight="1">
      <c r="A24" s="29" t="s">
        <v>1547</v>
      </c>
      <c r="B24" s="2">
        <v>9.7862100000000005</v>
      </c>
      <c r="C24" s="17">
        <f>B24 / 20.7581</f>
        <v>0.47144054610007663</v>
      </c>
      <c r="D24" s="2">
        <v>-189</v>
      </c>
      <c r="E24" s="2">
        <v>-194</v>
      </c>
      <c r="F24" s="39" t="s">
        <v>2293</v>
      </c>
      <c r="J24" s="30" t="s">
        <v>1548</v>
      </c>
      <c r="K24" s="31" t="s">
        <v>1549</v>
      </c>
      <c r="L24" s="32" t="s">
        <v>284</v>
      </c>
      <c r="M24" s="27" t="s">
        <v>1550</v>
      </c>
    </row>
    <row r="25" spans="1:13" ht="16.5" customHeight="1">
      <c r="A25" s="29" t="s">
        <v>1551</v>
      </c>
      <c r="B25" s="2">
        <v>9.2459500000000006</v>
      </c>
      <c r="C25" s="17">
        <f>B25 / 20.7581</f>
        <v>0.44541407932325217</v>
      </c>
      <c r="D25" s="2">
        <v>-295</v>
      </c>
      <c r="E25" s="2">
        <v>-216</v>
      </c>
      <c r="F25" s="39" t="s">
        <v>2294</v>
      </c>
      <c r="J25" s="30" t="s">
        <v>1552</v>
      </c>
      <c r="K25" s="31" t="s">
        <v>1553</v>
      </c>
      <c r="L25" s="32" t="s">
        <v>284</v>
      </c>
      <c r="M25" s="27" t="s">
        <v>1554</v>
      </c>
    </row>
    <row r="26" spans="1:13" s="15" customFormat="1" ht="16.5" customHeight="1">
      <c r="A26" s="22"/>
      <c r="B26" s="23"/>
      <c r="C26" s="22"/>
      <c r="D26" s="23"/>
      <c r="E26" s="23"/>
      <c r="F26" s="40"/>
      <c r="G26" s="22"/>
      <c r="H26" s="22"/>
      <c r="I26" s="22"/>
      <c r="J26" s="51"/>
      <c r="K26" s="24" t="s">
        <v>1786</v>
      </c>
      <c r="L26" s="49"/>
    </row>
    <row r="27" spans="1:13" ht="16.5" customHeight="1">
      <c r="A27" s="29" t="s">
        <v>1556</v>
      </c>
      <c r="B27" s="2">
        <v>10.216100000000001</v>
      </c>
      <c r="C27" s="17">
        <f t="shared" ref="C27:C45" si="1">B27 / 20.7581</f>
        <v>0.49215005226875297</v>
      </c>
      <c r="D27" s="2">
        <v>-38</v>
      </c>
      <c r="E27" s="2">
        <v>-127</v>
      </c>
      <c r="F27" s="39" t="s">
        <v>2295</v>
      </c>
      <c r="H27" s="29" t="s">
        <v>2400</v>
      </c>
      <c r="I27" s="29" t="s">
        <v>1555</v>
      </c>
      <c r="J27" s="30" t="s">
        <v>1557</v>
      </c>
      <c r="K27" s="31" t="s">
        <v>1278</v>
      </c>
      <c r="L27" s="32">
        <v>1.0000000000000001E-30</v>
      </c>
      <c r="M27" s="67" t="s">
        <v>1558</v>
      </c>
    </row>
    <row r="28" spans="1:13" ht="16.5" customHeight="1">
      <c r="A28" s="29" t="s">
        <v>1560</v>
      </c>
      <c r="B28" s="2">
        <v>9.1118799999999993</v>
      </c>
      <c r="C28" s="17">
        <f t="shared" si="1"/>
        <v>0.43895539572504227</v>
      </c>
      <c r="D28" s="2">
        <v>-55</v>
      </c>
      <c r="E28" s="2">
        <v>-406</v>
      </c>
      <c r="F28" s="39" t="s">
        <v>2296</v>
      </c>
      <c r="H28" s="29" t="s">
        <v>2401</v>
      </c>
      <c r="I28" s="29" t="s">
        <v>1559</v>
      </c>
      <c r="J28" s="30" t="s">
        <v>1561</v>
      </c>
      <c r="K28" s="31" t="s">
        <v>1562</v>
      </c>
      <c r="L28" s="32">
        <v>3.0000000000000002E-77</v>
      </c>
      <c r="M28" s="27" t="s">
        <v>1563</v>
      </c>
    </row>
    <row r="29" spans="1:13" ht="16.5" customHeight="1">
      <c r="A29" s="29" t="s">
        <v>1564</v>
      </c>
      <c r="B29" s="2">
        <v>9.3073300000000003</v>
      </c>
      <c r="C29" s="17">
        <f t="shared" si="1"/>
        <v>0.44837099734561453</v>
      </c>
      <c r="D29" s="2">
        <v>-145</v>
      </c>
      <c r="E29" s="2">
        <v>-275</v>
      </c>
      <c r="F29" s="39" t="s">
        <v>2297</v>
      </c>
      <c r="J29" s="30" t="s">
        <v>1565</v>
      </c>
      <c r="K29" s="31" t="s">
        <v>1566</v>
      </c>
      <c r="L29" s="32" t="s">
        <v>284</v>
      </c>
      <c r="M29" s="67" t="s">
        <v>433</v>
      </c>
    </row>
    <row r="30" spans="1:13" ht="16.5" customHeight="1">
      <c r="A30" s="29" t="s">
        <v>1567</v>
      </c>
      <c r="B30" s="2">
        <v>11.943899999999999</v>
      </c>
      <c r="C30" s="17">
        <f t="shared" si="1"/>
        <v>0.5753850304218594</v>
      </c>
      <c r="D30" s="2">
        <v>-172</v>
      </c>
      <c r="E30" s="2">
        <v>-757</v>
      </c>
      <c r="F30" s="39" t="s">
        <v>2298</v>
      </c>
      <c r="J30" s="30" t="s">
        <v>1568</v>
      </c>
      <c r="K30" s="31" t="s">
        <v>1569</v>
      </c>
      <c r="L30" s="32">
        <v>6.9999999999999997E-174</v>
      </c>
      <c r="M30" s="27" t="s">
        <v>1570</v>
      </c>
    </row>
    <row r="31" spans="1:13" ht="16.5" customHeight="1">
      <c r="A31" s="29" t="s">
        <v>420</v>
      </c>
      <c r="B31" s="2">
        <v>10.131399999999999</v>
      </c>
      <c r="C31" s="17">
        <f t="shared" si="1"/>
        <v>0.48806971736334248</v>
      </c>
      <c r="D31" s="2">
        <v>-24</v>
      </c>
      <c r="E31" s="2" t="s">
        <v>330</v>
      </c>
      <c r="F31" s="39" t="s">
        <v>2299</v>
      </c>
      <c r="G31" s="29" t="s">
        <v>2380</v>
      </c>
      <c r="J31" s="60" t="s">
        <v>421</v>
      </c>
      <c r="K31" s="31" t="s">
        <v>422</v>
      </c>
      <c r="L31" s="73">
        <v>8.9999999999999996E-7</v>
      </c>
      <c r="M31" s="59" t="s">
        <v>416</v>
      </c>
    </row>
    <row r="32" spans="1:13" ht="16.5" customHeight="1">
      <c r="A32" s="29" t="s">
        <v>1571</v>
      </c>
      <c r="B32" s="2">
        <v>9.7646800000000002</v>
      </c>
      <c r="C32" s="17">
        <f t="shared" si="1"/>
        <v>0.47040336061585603</v>
      </c>
      <c r="D32" s="2">
        <v>-78</v>
      </c>
      <c r="E32" s="2">
        <v>-83</v>
      </c>
      <c r="F32" s="39" t="s">
        <v>2300</v>
      </c>
      <c r="J32" s="30" t="s">
        <v>1572</v>
      </c>
      <c r="K32" s="31" t="s">
        <v>1573</v>
      </c>
      <c r="L32" s="93">
        <v>8.9999999999999999E-8</v>
      </c>
    </row>
    <row r="33" spans="1:13" ht="16.5" customHeight="1">
      <c r="A33" s="29" t="s">
        <v>1574</v>
      </c>
      <c r="B33" s="2">
        <v>9.4303600000000003</v>
      </c>
      <c r="C33" s="17">
        <f t="shared" si="1"/>
        <v>0.45429784036111209</v>
      </c>
      <c r="D33" s="2">
        <v>-144</v>
      </c>
      <c r="E33" s="2">
        <v>-353</v>
      </c>
      <c r="F33" s="39" t="s">
        <v>2301</v>
      </c>
      <c r="J33" s="30" t="s">
        <v>1575</v>
      </c>
      <c r="K33" s="31" t="s">
        <v>1576</v>
      </c>
      <c r="L33" s="32">
        <v>1E-54</v>
      </c>
    </row>
    <row r="34" spans="1:13" ht="16.5" customHeight="1">
      <c r="A34" s="29" t="s">
        <v>1577</v>
      </c>
      <c r="B34" s="2">
        <v>9.2617399999999996</v>
      </c>
      <c r="C34" s="17">
        <f t="shared" si="1"/>
        <v>0.44617474624363501</v>
      </c>
      <c r="D34" s="2">
        <v>-250</v>
      </c>
      <c r="E34" s="2">
        <v>-419</v>
      </c>
      <c r="F34" s="39" t="s">
        <v>2302</v>
      </c>
      <c r="J34" s="30" t="s">
        <v>1578</v>
      </c>
      <c r="K34" s="31" t="s">
        <v>1579</v>
      </c>
      <c r="L34" s="32">
        <v>2E-19</v>
      </c>
    </row>
    <row r="35" spans="1:13" ht="16.5" customHeight="1">
      <c r="A35" s="29" t="s">
        <v>1580</v>
      </c>
      <c r="B35" s="2">
        <v>9.6430600000000002</v>
      </c>
      <c r="C35" s="17">
        <f t="shared" si="1"/>
        <v>0.46454444289217223</v>
      </c>
      <c r="D35" s="2">
        <v>-217</v>
      </c>
      <c r="E35" s="2" t="s">
        <v>330</v>
      </c>
      <c r="F35" s="39" t="s">
        <v>2303</v>
      </c>
      <c r="J35" s="30" t="s">
        <v>1581</v>
      </c>
      <c r="K35" s="31" t="s">
        <v>1582</v>
      </c>
      <c r="L35" s="32">
        <v>1.0000000000000001E-138</v>
      </c>
      <c r="M35" s="67" t="s">
        <v>1583</v>
      </c>
    </row>
    <row r="36" spans="1:13" ht="16.5" customHeight="1">
      <c r="A36" s="29" t="s">
        <v>1584</v>
      </c>
      <c r="B36" s="2">
        <v>9.8238000000000003</v>
      </c>
      <c r="C36" s="17">
        <f t="shared" si="1"/>
        <v>0.47325140547545297</v>
      </c>
      <c r="D36" s="2">
        <v>-408</v>
      </c>
      <c r="E36" s="2">
        <v>-144</v>
      </c>
      <c r="F36" s="39" t="s">
        <v>2304</v>
      </c>
      <c r="J36" s="30" t="s">
        <v>1585</v>
      </c>
      <c r="K36" s="31" t="s">
        <v>1586</v>
      </c>
      <c r="L36" s="32">
        <v>2E-113</v>
      </c>
    </row>
    <row r="37" spans="1:13" ht="16.5" customHeight="1">
      <c r="A37" s="29" t="s">
        <v>1587</v>
      </c>
      <c r="B37" s="2">
        <v>9.7219300000000004</v>
      </c>
      <c r="C37" s="17">
        <f t="shared" si="1"/>
        <v>0.46834392357682064</v>
      </c>
      <c r="D37" s="2">
        <v>-271</v>
      </c>
      <c r="E37" s="2">
        <v>-342</v>
      </c>
      <c r="F37" s="39" t="s">
        <v>2305</v>
      </c>
      <c r="H37" s="29" t="s">
        <v>2382</v>
      </c>
      <c r="I37" s="29">
        <v>8.6999999999999993</v>
      </c>
      <c r="J37" s="30" t="s">
        <v>1588</v>
      </c>
      <c r="K37" s="31" t="s">
        <v>1589</v>
      </c>
      <c r="L37" s="32">
        <v>5.9999999999999997E-110</v>
      </c>
      <c r="M37" s="27" t="s">
        <v>1590</v>
      </c>
    </row>
    <row r="38" spans="1:13" ht="16.5" customHeight="1">
      <c r="A38" s="29" t="s">
        <v>1592</v>
      </c>
      <c r="B38" s="2">
        <v>9.8020399999999999</v>
      </c>
      <c r="C38" s="17">
        <f t="shared" si="1"/>
        <v>0.47220313997909252</v>
      </c>
      <c r="D38" s="2">
        <v>-42</v>
      </c>
      <c r="E38" s="2">
        <v>-372</v>
      </c>
      <c r="F38" s="39" t="s">
        <v>2306</v>
      </c>
      <c r="H38" s="29" t="s">
        <v>2402</v>
      </c>
      <c r="I38" s="29" t="s">
        <v>1591</v>
      </c>
      <c r="J38" s="30" t="s">
        <v>1593</v>
      </c>
      <c r="K38" s="31" t="s">
        <v>1594</v>
      </c>
      <c r="L38" s="32" t="s">
        <v>284</v>
      </c>
      <c r="M38" s="27" t="s">
        <v>1595</v>
      </c>
    </row>
    <row r="39" spans="1:13" ht="16.5" customHeight="1">
      <c r="A39" s="29" t="s">
        <v>1597</v>
      </c>
      <c r="B39" s="2">
        <v>10.190200000000001</v>
      </c>
      <c r="C39" s="17">
        <f t="shared" si="1"/>
        <v>0.49090234655387543</v>
      </c>
      <c r="D39" s="2">
        <v>-329</v>
      </c>
      <c r="E39" s="2">
        <v>-1263</v>
      </c>
      <c r="F39" s="39" t="s">
        <v>2307</v>
      </c>
      <c r="H39" s="29" t="s">
        <v>2403</v>
      </c>
      <c r="I39" s="29" t="s">
        <v>1596</v>
      </c>
      <c r="J39" s="30" t="s">
        <v>1598</v>
      </c>
      <c r="K39" s="31" t="s">
        <v>1599</v>
      </c>
      <c r="L39" s="32">
        <v>5.0000000000000003E-10</v>
      </c>
      <c r="M39" s="27" t="s">
        <v>416</v>
      </c>
    </row>
    <row r="40" spans="1:13" ht="16.5" customHeight="1">
      <c r="A40" s="29" t="s">
        <v>1600</v>
      </c>
      <c r="B40" s="2">
        <v>9.9095899999999997</v>
      </c>
      <c r="C40" s="17">
        <f t="shared" si="1"/>
        <v>0.47738425000361306</v>
      </c>
      <c r="D40" s="2">
        <v>-154</v>
      </c>
      <c r="E40" s="2" t="s">
        <v>330</v>
      </c>
      <c r="F40" s="39" t="s">
        <v>2308</v>
      </c>
      <c r="H40" s="29" t="s">
        <v>2383</v>
      </c>
      <c r="I40" s="29">
        <v>3.4</v>
      </c>
      <c r="J40" s="30" t="s">
        <v>1601</v>
      </c>
      <c r="K40" s="31" t="s">
        <v>1602</v>
      </c>
      <c r="L40" s="32">
        <v>2.9000000000000001E-2</v>
      </c>
      <c r="M40" s="27" t="s">
        <v>416</v>
      </c>
    </row>
    <row r="41" spans="1:13" ht="16.5" customHeight="1">
      <c r="A41" s="29" t="s">
        <v>1603</v>
      </c>
      <c r="B41" s="2">
        <v>9.6658000000000008</v>
      </c>
      <c r="C41" s="17">
        <f t="shared" si="1"/>
        <v>0.46563991887504164</v>
      </c>
      <c r="D41" s="2">
        <v>-150</v>
      </c>
      <c r="E41" s="2">
        <v>-846</v>
      </c>
      <c r="F41" s="39" t="s">
        <v>2309</v>
      </c>
      <c r="J41" s="30" t="s">
        <v>1604</v>
      </c>
      <c r="K41" s="31" t="s">
        <v>1605</v>
      </c>
      <c r="L41" s="32">
        <v>1.0000000000000001E-30</v>
      </c>
      <c r="M41" s="27" t="s">
        <v>1606</v>
      </c>
    </row>
    <row r="42" spans="1:13" ht="16.5" customHeight="1">
      <c r="A42" s="29" t="s">
        <v>1607</v>
      </c>
      <c r="B42" s="2">
        <v>10.6577</v>
      </c>
      <c r="C42" s="17">
        <f t="shared" si="1"/>
        <v>0.51342367557724455</v>
      </c>
      <c r="D42" s="2">
        <v>-28</v>
      </c>
      <c r="E42" s="2">
        <v>-345</v>
      </c>
      <c r="F42" s="39" t="s">
        <v>2310</v>
      </c>
      <c r="J42" s="30" t="s">
        <v>1608</v>
      </c>
      <c r="K42" s="31" t="s">
        <v>1609</v>
      </c>
      <c r="L42" s="32" t="s">
        <v>284</v>
      </c>
      <c r="M42" s="35" t="s">
        <v>1610</v>
      </c>
    </row>
    <row r="43" spans="1:13" ht="16.5" customHeight="1">
      <c r="A43" s="29" t="s">
        <v>1611</v>
      </c>
      <c r="B43" s="2">
        <v>12.905200000000001</v>
      </c>
      <c r="C43" s="17">
        <f t="shared" si="1"/>
        <v>0.62169466376980553</v>
      </c>
      <c r="D43" s="2">
        <v>-84</v>
      </c>
      <c r="E43" s="2">
        <v>-1500</v>
      </c>
      <c r="F43" s="39" t="s">
        <v>2311</v>
      </c>
      <c r="J43" s="30" t="s">
        <v>1612</v>
      </c>
      <c r="K43" s="31" t="s">
        <v>1613</v>
      </c>
      <c r="L43" s="32">
        <v>2E-52</v>
      </c>
      <c r="M43" s="27" t="s">
        <v>1614</v>
      </c>
    </row>
    <row r="44" spans="1:13" ht="16.5" customHeight="1">
      <c r="A44" s="29" t="s">
        <v>1615</v>
      </c>
      <c r="B44" s="2">
        <v>12.241199999999999</v>
      </c>
      <c r="C44" s="17">
        <f t="shared" si="1"/>
        <v>0.58970715046174749</v>
      </c>
      <c r="D44" s="2">
        <v>-55</v>
      </c>
      <c r="E44" s="2">
        <v>-510</v>
      </c>
      <c r="F44" s="39" t="s">
        <v>2312</v>
      </c>
      <c r="J44" s="30" t="s">
        <v>1616</v>
      </c>
      <c r="K44" s="31" t="s">
        <v>1258</v>
      </c>
      <c r="L44" s="32" t="s">
        <v>284</v>
      </c>
      <c r="M44" s="27" t="s">
        <v>1617</v>
      </c>
    </row>
    <row r="45" spans="1:13" ht="16.5" customHeight="1">
      <c r="A45" s="29" t="s">
        <v>1618</v>
      </c>
      <c r="B45" s="2">
        <v>10.488300000000001</v>
      </c>
      <c r="C45" s="17">
        <f t="shared" si="1"/>
        <v>0.5052630057664238</v>
      </c>
      <c r="D45" s="2">
        <v>-34</v>
      </c>
      <c r="E45" s="2" t="s">
        <v>330</v>
      </c>
      <c r="F45" s="39" t="s">
        <v>2313</v>
      </c>
      <c r="J45" s="30" t="s">
        <v>1619</v>
      </c>
      <c r="K45" s="31" t="s">
        <v>1620</v>
      </c>
      <c r="L45" s="32">
        <v>1E-79</v>
      </c>
    </row>
    <row r="46" spans="1:13" s="15" customFormat="1" ht="16.5" customHeight="1">
      <c r="A46" s="22"/>
      <c r="B46" s="23"/>
      <c r="C46" s="22"/>
      <c r="D46" s="23"/>
      <c r="E46" s="23"/>
      <c r="F46" s="40"/>
      <c r="G46" s="22"/>
      <c r="H46" s="22"/>
      <c r="I46" s="22"/>
      <c r="J46" s="51"/>
      <c r="K46" s="14" t="s">
        <v>1624</v>
      </c>
      <c r="L46" s="49"/>
    </row>
    <row r="47" spans="1:13" ht="16.5" customHeight="1">
      <c r="A47" s="29" t="s">
        <v>1621</v>
      </c>
      <c r="B47" s="2">
        <v>9.3885799999999993</v>
      </c>
      <c r="C47" s="17">
        <f>B47 / 20.7581</f>
        <v>0.45228513206892729</v>
      </c>
      <c r="D47" s="2">
        <v>-297</v>
      </c>
      <c r="E47" s="2">
        <v>-233</v>
      </c>
      <c r="F47" s="39" t="s">
        <v>2314</v>
      </c>
      <c r="J47" s="30" t="s">
        <v>1622</v>
      </c>
      <c r="K47" s="31" t="s">
        <v>1623</v>
      </c>
      <c r="L47" s="32" t="s">
        <v>284</v>
      </c>
      <c r="M47" s="27" t="s">
        <v>1625</v>
      </c>
    </row>
    <row r="48" spans="1:13" s="15" customFormat="1" ht="16.5" customHeight="1">
      <c r="A48" s="22"/>
      <c r="B48" s="23"/>
      <c r="C48" s="22"/>
      <c r="D48" s="23"/>
      <c r="E48" s="23"/>
      <c r="F48" s="40"/>
      <c r="G48" s="22"/>
      <c r="H48" s="22"/>
      <c r="I48" s="22"/>
      <c r="J48" s="51"/>
      <c r="K48" s="14" t="s">
        <v>120</v>
      </c>
      <c r="L48" s="49"/>
    </row>
    <row r="49" spans="1:13" ht="16.5" customHeight="1">
      <c r="A49" s="29" t="s">
        <v>1626</v>
      </c>
      <c r="B49" s="2">
        <v>9.8421400000000006</v>
      </c>
      <c r="C49" s="17">
        <f>B49 / 20.7581</f>
        <v>0.47413491600869062</v>
      </c>
      <c r="D49" s="2">
        <v>-383</v>
      </c>
      <c r="E49" s="2">
        <v>-557</v>
      </c>
      <c r="F49" s="39" t="s">
        <v>2315</v>
      </c>
      <c r="J49" s="30" t="s">
        <v>218</v>
      </c>
      <c r="K49" s="31" t="s">
        <v>217</v>
      </c>
      <c r="L49" s="32">
        <v>1.9999999999999998E-65</v>
      </c>
    </row>
    <row r="50" spans="1:13" ht="16.5" customHeight="1">
      <c r="A50" s="29" t="s">
        <v>1627</v>
      </c>
      <c r="B50" s="2">
        <v>10.128</v>
      </c>
      <c r="C50" s="17">
        <f>B50 / 20.7581</f>
        <v>0.48790592587953624</v>
      </c>
      <c r="D50" s="2">
        <v>-355</v>
      </c>
      <c r="E50" s="2" t="s">
        <v>330</v>
      </c>
      <c r="F50" s="39" t="s">
        <v>2316</v>
      </c>
      <c r="J50" s="30" t="s">
        <v>1628</v>
      </c>
      <c r="K50" s="31" t="s">
        <v>1629</v>
      </c>
      <c r="L50" s="32">
        <v>2.0000000000000002E-30</v>
      </c>
      <c r="M50" s="27" t="s">
        <v>1630</v>
      </c>
    </row>
    <row r="51" spans="1:13" ht="16.5" customHeight="1">
      <c r="A51" s="29" t="s">
        <v>1631</v>
      </c>
      <c r="B51" s="2">
        <v>10.6213</v>
      </c>
      <c r="C51" s="17">
        <f>B51 / 20.7581</f>
        <v>0.51167014322120041</v>
      </c>
      <c r="D51" s="2">
        <v>-388</v>
      </c>
      <c r="E51" s="2">
        <v>-443</v>
      </c>
      <c r="F51" s="39" t="s">
        <v>2317</v>
      </c>
      <c r="J51" s="30" t="s">
        <v>1632</v>
      </c>
      <c r="K51" s="31" t="s">
        <v>1633</v>
      </c>
      <c r="L51" s="32">
        <v>2E-231</v>
      </c>
      <c r="M51" s="27" t="s">
        <v>1634</v>
      </c>
    </row>
    <row r="52" spans="1:13" ht="16.5" customHeight="1">
      <c r="A52" s="29" t="s">
        <v>1635</v>
      </c>
      <c r="B52" s="2">
        <v>11.0038</v>
      </c>
      <c r="C52" s="17">
        <f>B52 / 20.7581</f>
        <v>0.53009668514941155</v>
      </c>
      <c r="D52" s="2">
        <v>-311</v>
      </c>
      <c r="E52" s="2" t="s">
        <v>330</v>
      </c>
      <c r="F52" s="39" t="s">
        <v>2318</v>
      </c>
      <c r="J52" s="30" t="s">
        <v>1636</v>
      </c>
      <c r="K52" s="31" t="s">
        <v>1637</v>
      </c>
      <c r="L52" s="32">
        <v>9.9999999999999998E-46</v>
      </c>
      <c r="M52" s="27" t="s">
        <v>1638</v>
      </c>
    </row>
    <row r="53" spans="1:13" ht="16.5" customHeight="1">
      <c r="A53" s="29" t="s">
        <v>1639</v>
      </c>
      <c r="B53" s="2">
        <v>9.9382800000000007</v>
      </c>
      <c r="C53" s="17">
        <f>B53 / 20.7581</f>
        <v>0.47876636108314352</v>
      </c>
      <c r="D53" s="2">
        <v>-182</v>
      </c>
      <c r="E53" s="2" t="s">
        <v>330</v>
      </c>
      <c r="F53" s="39" t="s">
        <v>2319</v>
      </c>
      <c r="J53" s="30" t="s">
        <v>1640</v>
      </c>
      <c r="K53" s="31" t="s">
        <v>1641</v>
      </c>
      <c r="L53" s="32">
        <v>2.9999999999999999E-75</v>
      </c>
      <c r="M53" s="27" t="s">
        <v>1642</v>
      </c>
    </row>
    <row r="54" spans="1:13" s="15" customFormat="1" ht="16.5" customHeight="1">
      <c r="A54" s="22"/>
      <c r="B54" s="23"/>
      <c r="C54" s="22"/>
      <c r="D54" s="23"/>
      <c r="E54" s="23"/>
      <c r="F54" s="40"/>
      <c r="G54" s="22"/>
      <c r="H54" s="22"/>
      <c r="I54" s="22"/>
      <c r="J54" s="51"/>
      <c r="K54" s="14" t="s">
        <v>142</v>
      </c>
      <c r="L54" s="49"/>
    </row>
    <row r="55" spans="1:13" ht="16.5" customHeight="1">
      <c r="A55" s="29" t="s">
        <v>1643</v>
      </c>
      <c r="B55" s="2">
        <v>10.5395</v>
      </c>
      <c r="C55" s="17">
        <f>B55 / 20.7581</f>
        <v>0.50772951281668366</v>
      </c>
      <c r="D55" s="2">
        <v>-245</v>
      </c>
      <c r="E55" s="2">
        <v>-90</v>
      </c>
      <c r="F55" s="39" t="s">
        <v>2320</v>
      </c>
      <c r="J55" s="30" t="s">
        <v>1644</v>
      </c>
      <c r="K55" s="31" t="s">
        <v>1645</v>
      </c>
      <c r="L55" s="32" t="s">
        <v>284</v>
      </c>
    </row>
    <row r="56" spans="1:13" s="15" customFormat="1" ht="16.5" customHeight="1">
      <c r="A56" s="22"/>
      <c r="B56" s="23"/>
      <c r="C56" s="22"/>
      <c r="D56" s="23"/>
      <c r="E56" s="23"/>
      <c r="F56" s="40"/>
      <c r="G56" s="22"/>
      <c r="H56" s="22"/>
      <c r="I56" s="22"/>
      <c r="J56" s="51"/>
      <c r="K56" s="14" t="s">
        <v>139</v>
      </c>
      <c r="L56" s="49"/>
    </row>
    <row r="57" spans="1:13" ht="16.5" customHeight="1">
      <c r="A57" s="29" t="s">
        <v>1646</v>
      </c>
      <c r="B57" s="2">
        <v>11.254899999999999</v>
      </c>
      <c r="C57" s="17">
        <f>B57 / 20.7581</f>
        <v>0.54219316796816663</v>
      </c>
      <c r="D57" s="2">
        <v>-24</v>
      </c>
      <c r="E57" s="2">
        <v>-83</v>
      </c>
      <c r="F57" s="39" t="s">
        <v>2321</v>
      </c>
      <c r="J57" s="30" t="s">
        <v>1647</v>
      </c>
      <c r="K57" s="31" t="s">
        <v>1648</v>
      </c>
      <c r="L57" s="32" t="s">
        <v>284</v>
      </c>
      <c r="M57" s="27" t="s">
        <v>1649</v>
      </c>
    </row>
    <row r="58" spans="1:13" ht="16.5" customHeight="1">
      <c r="A58" s="29" t="s">
        <v>1650</v>
      </c>
      <c r="B58" s="2">
        <v>12.5159</v>
      </c>
      <c r="C58" s="17">
        <f>B58 / 20.7581</f>
        <v>0.6029405388739818</v>
      </c>
      <c r="D58" s="2">
        <v>-134</v>
      </c>
      <c r="E58" s="2" t="s">
        <v>330</v>
      </c>
      <c r="F58" s="39" t="s">
        <v>2322</v>
      </c>
      <c r="J58" s="30" t="s">
        <v>1651</v>
      </c>
      <c r="K58" s="31" t="s">
        <v>1652</v>
      </c>
      <c r="L58" s="32">
        <v>1.9999999999999999E-72</v>
      </c>
      <c r="M58" s="27" t="s">
        <v>1653</v>
      </c>
    </row>
    <row r="59" spans="1:13" ht="16.5" customHeight="1">
      <c r="A59" s="29" t="s">
        <v>1654</v>
      </c>
      <c r="B59" s="2">
        <v>11.065099999999999</v>
      </c>
      <c r="C59" s="17">
        <f>B59 / 20.7581</f>
        <v>0.53304974925450788</v>
      </c>
      <c r="D59" s="2">
        <v>-77</v>
      </c>
      <c r="E59" s="2">
        <v>-84</v>
      </c>
      <c r="F59" s="39" t="s">
        <v>2323</v>
      </c>
      <c r="J59" s="30" t="s">
        <v>1655</v>
      </c>
      <c r="K59" s="31" t="s">
        <v>1656</v>
      </c>
      <c r="L59" s="32">
        <v>1.9999999999999999E-148</v>
      </c>
    </row>
    <row r="60" spans="1:13" s="15" customFormat="1" ht="16.5" customHeight="1">
      <c r="A60" s="22"/>
      <c r="B60" s="23"/>
      <c r="C60" s="22"/>
      <c r="D60" s="23"/>
      <c r="E60" s="23"/>
      <c r="F60" s="40"/>
      <c r="G60" s="22"/>
      <c r="H60" s="22"/>
      <c r="I60" s="22"/>
      <c r="J60" s="51"/>
      <c r="K60" s="14" t="s">
        <v>103</v>
      </c>
      <c r="L60" s="49"/>
    </row>
    <row r="61" spans="1:13" ht="16.5" customHeight="1">
      <c r="A61" s="29" t="s">
        <v>1110</v>
      </c>
      <c r="B61" s="2">
        <v>9.9368999999999996</v>
      </c>
      <c r="C61" s="17">
        <f t="shared" ref="C61:C106" si="2">B61 / 20.7581</f>
        <v>0.47869988101030442</v>
      </c>
      <c r="D61" s="2">
        <v>-400</v>
      </c>
      <c r="E61" s="2">
        <v>-98</v>
      </c>
      <c r="F61" s="39" t="s">
        <v>2324</v>
      </c>
      <c r="G61" s="29" t="s">
        <v>2375</v>
      </c>
      <c r="J61" s="30" t="s">
        <v>1111</v>
      </c>
      <c r="K61" s="31" t="s">
        <v>1112</v>
      </c>
      <c r="L61" s="32">
        <v>9.9999999999999999E-93</v>
      </c>
    </row>
    <row r="62" spans="1:13" ht="16.5" customHeight="1">
      <c r="A62" s="29" t="s">
        <v>60</v>
      </c>
      <c r="B62" s="2">
        <v>10.443199999999999</v>
      </c>
      <c r="C62" s="17">
        <f t="shared" si="2"/>
        <v>0.50309035990769868</v>
      </c>
      <c r="D62" s="2">
        <v>-42</v>
      </c>
      <c r="E62" s="2">
        <v>-133</v>
      </c>
      <c r="F62" s="39" t="s">
        <v>2325</v>
      </c>
      <c r="G62" s="29" t="s">
        <v>2379</v>
      </c>
      <c r="J62" s="16" t="s">
        <v>178</v>
      </c>
      <c r="K62" s="9" t="s">
        <v>177</v>
      </c>
      <c r="L62" s="16">
        <v>2E-52</v>
      </c>
    </row>
    <row r="63" spans="1:13" ht="16.5" customHeight="1">
      <c r="A63" s="16" t="s">
        <v>27</v>
      </c>
      <c r="B63" s="2">
        <v>12.8651</v>
      </c>
      <c r="C63" s="17">
        <f t="shared" si="2"/>
        <v>0.61976288774020749</v>
      </c>
      <c r="D63" s="2">
        <v>-402</v>
      </c>
      <c r="E63" s="2" t="s">
        <v>330</v>
      </c>
      <c r="F63" s="39" t="s">
        <v>2326</v>
      </c>
      <c r="G63" s="16" t="s">
        <v>2379</v>
      </c>
      <c r="H63" s="16" t="s">
        <v>2382</v>
      </c>
      <c r="I63" s="16">
        <v>3.7</v>
      </c>
      <c r="J63" s="16" t="s">
        <v>238</v>
      </c>
      <c r="K63" s="9" t="s">
        <v>237</v>
      </c>
      <c r="L63" s="16">
        <v>6.9999999999999997E-31</v>
      </c>
    </row>
    <row r="64" spans="1:13" ht="16.5" customHeight="1">
      <c r="A64" s="29" t="s">
        <v>1659</v>
      </c>
      <c r="B64" s="2">
        <v>9.5972399999999993</v>
      </c>
      <c r="C64" s="17">
        <f t="shared" si="2"/>
        <v>0.46233711177805292</v>
      </c>
      <c r="D64" s="2">
        <v>-24</v>
      </c>
      <c r="E64" s="2">
        <v>-109</v>
      </c>
      <c r="F64" s="39" t="s">
        <v>2327</v>
      </c>
      <c r="H64" s="29" t="s">
        <v>1657</v>
      </c>
      <c r="I64" s="29" t="s">
        <v>1658</v>
      </c>
      <c r="J64" s="30" t="s">
        <v>1660</v>
      </c>
      <c r="K64" s="31" t="s">
        <v>1661</v>
      </c>
      <c r="L64" s="32">
        <v>9.9999999999999993E-78</v>
      </c>
    </row>
    <row r="65" spans="1:12" ht="16.5" customHeight="1">
      <c r="A65" s="29" t="s">
        <v>1663</v>
      </c>
      <c r="B65" s="2">
        <v>9.6445600000000002</v>
      </c>
      <c r="C65" s="17">
        <f t="shared" si="2"/>
        <v>0.46461670384091031</v>
      </c>
      <c r="D65" s="2">
        <v>-334</v>
      </c>
      <c r="E65" s="2">
        <v>-139</v>
      </c>
      <c r="F65" s="39" t="s">
        <v>2328</v>
      </c>
      <c r="H65" s="29" t="s">
        <v>2382</v>
      </c>
      <c r="I65" s="29" t="s">
        <v>1662</v>
      </c>
      <c r="J65" s="30" t="s">
        <v>1664</v>
      </c>
      <c r="K65" s="31" t="s">
        <v>161</v>
      </c>
      <c r="L65" s="32">
        <v>5.0000000000000003E-116</v>
      </c>
    </row>
    <row r="66" spans="1:12" ht="16.5" customHeight="1">
      <c r="A66" s="29" t="s">
        <v>1666</v>
      </c>
      <c r="B66" s="2">
        <v>9.47119</v>
      </c>
      <c r="C66" s="17">
        <f t="shared" si="2"/>
        <v>0.45626478338576271</v>
      </c>
      <c r="D66" s="2">
        <v>-50</v>
      </c>
      <c r="E66" s="2" t="s">
        <v>330</v>
      </c>
      <c r="F66" s="39" t="s">
        <v>2329</v>
      </c>
      <c r="H66" s="29" t="s">
        <v>324</v>
      </c>
      <c r="I66" s="29" t="s">
        <v>1665</v>
      </c>
      <c r="J66" s="30" t="s">
        <v>1667</v>
      </c>
      <c r="K66" s="31" t="s">
        <v>1668</v>
      </c>
      <c r="L66" s="32">
        <v>4.0000000000000003E-138</v>
      </c>
    </row>
    <row r="67" spans="1:12" ht="16.5" customHeight="1">
      <c r="A67" s="29" t="s">
        <v>1669</v>
      </c>
      <c r="B67" s="2">
        <v>9.6637199999999996</v>
      </c>
      <c r="C67" s="17">
        <f t="shared" si="2"/>
        <v>0.46553971702612473</v>
      </c>
      <c r="D67" s="2">
        <v>-306</v>
      </c>
      <c r="E67" s="2">
        <v>-1366</v>
      </c>
      <c r="F67" s="39" t="s">
        <v>2330</v>
      </c>
      <c r="H67" s="29" t="s">
        <v>326</v>
      </c>
      <c r="I67" s="29">
        <v>3.1</v>
      </c>
      <c r="J67" s="30" t="s">
        <v>1670</v>
      </c>
      <c r="K67" s="31" t="s">
        <v>1671</v>
      </c>
      <c r="L67" s="32">
        <v>6.9999999999999998E-96</v>
      </c>
    </row>
    <row r="68" spans="1:12" ht="16.5" customHeight="1">
      <c r="A68" s="29" t="s">
        <v>1672</v>
      </c>
      <c r="B68" s="2">
        <v>10.0808</v>
      </c>
      <c r="C68" s="17">
        <f t="shared" si="2"/>
        <v>0.48563211469257789</v>
      </c>
      <c r="D68" s="2">
        <v>-279</v>
      </c>
      <c r="E68" s="2">
        <v>-600</v>
      </c>
      <c r="F68" s="39" t="s">
        <v>2331</v>
      </c>
      <c r="H68" s="29" t="s">
        <v>2399</v>
      </c>
      <c r="I68" s="29">
        <v>3.3</v>
      </c>
      <c r="J68" s="30" t="s">
        <v>1673</v>
      </c>
      <c r="K68" s="31" t="s">
        <v>1674</v>
      </c>
      <c r="L68" s="32">
        <v>5.0000000000000002E-169</v>
      </c>
    </row>
    <row r="69" spans="1:12" ht="16.5" customHeight="1">
      <c r="A69" s="29" t="s">
        <v>1675</v>
      </c>
      <c r="B69" s="2">
        <v>12.5075</v>
      </c>
      <c r="C69" s="17">
        <f t="shared" si="2"/>
        <v>0.60253587756104854</v>
      </c>
      <c r="D69" s="2">
        <v>-341</v>
      </c>
      <c r="E69" s="2">
        <v>-1400</v>
      </c>
      <c r="F69" s="39" t="s">
        <v>2332</v>
      </c>
      <c r="H69" s="29" t="s">
        <v>322</v>
      </c>
      <c r="I69" s="29">
        <v>2.8</v>
      </c>
      <c r="J69" s="30" t="s">
        <v>1676</v>
      </c>
      <c r="K69" s="31" t="s">
        <v>1677</v>
      </c>
      <c r="L69" s="32">
        <v>3.0000000000000003E-116</v>
      </c>
    </row>
    <row r="70" spans="1:12" ht="16.5" customHeight="1">
      <c r="A70" s="29" t="s">
        <v>1678</v>
      </c>
      <c r="B70" s="2">
        <v>10.606199999999999</v>
      </c>
      <c r="C70" s="17">
        <f t="shared" si="2"/>
        <v>0.51094271633723698</v>
      </c>
      <c r="D70" s="2">
        <v>-116</v>
      </c>
      <c r="E70" s="2">
        <v>-121</v>
      </c>
      <c r="F70" s="39" t="s">
        <v>2333</v>
      </c>
      <c r="J70" s="30" t="s">
        <v>1679</v>
      </c>
      <c r="K70" s="31" t="s">
        <v>1680</v>
      </c>
      <c r="L70" s="32">
        <v>1E-10</v>
      </c>
    </row>
    <row r="71" spans="1:12" ht="16.5" customHeight="1">
      <c r="A71" s="29" t="s">
        <v>1681</v>
      </c>
      <c r="B71" s="2">
        <v>9.3710699999999996</v>
      </c>
      <c r="C71" s="17">
        <f t="shared" si="2"/>
        <v>0.45144160592732474</v>
      </c>
      <c r="D71" s="2">
        <v>-46</v>
      </c>
      <c r="E71" s="2">
        <v>-1249</v>
      </c>
      <c r="F71" s="39" t="s">
        <v>2334</v>
      </c>
      <c r="J71" s="30" t="s">
        <v>1682</v>
      </c>
      <c r="K71" s="31" t="s">
        <v>1683</v>
      </c>
      <c r="L71" s="32">
        <v>7.9999999999999997E-103</v>
      </c>
    </row>
    <row r="72" spans="1:12" ht="16.5" customHeight="1">
      <c r="A72" s="29" t="s">
        <v>1684</v>
      </c>
      <c r="B72" s="2">
        <v>10.9842</v>
      </c>
      <c r="C72" s="17">
        <f t="shared" si="2"/>
        <v>0.52915247541923394</v>
      </c>
      <c r="D72" s="2">
        <v>-321</v>
      </c>
      <c r="E72" s="2">
        <v>-343</v>
      </c>
      <c r="F72" s="39" t="s">
        <v>2335</v>
      </c>
      <c r="J72" s="30" t="s">
        <v>1685</v>
      </c>
      <c r="K72" s="31" t="s">
        <v>838</v>
      </c>
      <c r="L72" s="32">
        <v>2E-46</v>
      </c>
    </row>
    <row r="73" spans="1:12" ht="16.5" customHeight="1">
      <c r="A73" s="29" t="s">
        <v>1686</v>
      </c>
      <c r="B73" s="2">
        <v>10.372</v>
      </c>
      <c r="C73" s="17">
        <f t="shared" si="2"/>
        <v>0.49966037354093101</v>
      </c>
      <c r="D73" s="2">
        <v>-189</v>
      </c>
      <c r="E73" s="2">
        <v>-892</v>
      </c>
      <c r="F73" s="39" t="s">
        <v>2336</v>
      </c>
      <c r="J73" s="30" t="s">
        <v>1687</v>
      </c>
      <c r="K73" s="31" t="s">
        <v>1688</v>
      </c>
      <c r="L73" s="32">
        <v>3.0000000000000001E-180</v>
      </c>
    </row>
    <row r="74" spans="1:12" ht="16.5" customHeight="1">
      <c r="A74" s="29" t="s">
        <v>1689</v>
      </c>
      <c r="B74" s="2">
        <v>10.292199999999999</v>
      </c>
      <c r="C74" s="17">
        <f t="shared" si="2"/>
        <v>0.49581609106806501</v>
      </c>
      <c r="D74" s="2">
        <v>-204</v>
      </c>
      <c r="E74" s="2">
        <v>-102</v>
      </c>
      <c r="F74" s="39" t="s">
        <v>2337</v>
      </c>
      <c r="J74" s="30" t="s">
        <v>1690</v>
      </c>
      <c r="K74" s="31" t="s">
        <v>1691</v>
      </c>
      <c r="L74" s="32" t="s">
        <v>284</v>
      </c>
    </row>
    <row r="75" spans="1:12" ht="16.5" customHeight="1">
      <c r="A75" s="29" t="s">
        <v>1692</v>
      </c>
      <c r="B75" s="2">
        <v>9.4255800000000001</v>
      </c>
      <c r="C75" s="17">
        <f t="shared" si="2"/>
        <v>0.45406756880446669</v>
      </c>
      <c r="D75" s="2">
        <v>-205</v>
      </c>
      <c r="E75" s="2" t="s">
        <v>330</v>
      </c>
      <c r="F75" s="39" t="s">
        <v>2338</v>
      </c>
      <c r="J75" s="30" t="s">
        <v>1693</v>
      </c>
      <c r="K75" s="31" t="s">
        <v>155</v>
      </c>
      <c r="L75" s="32" t="s">
        <v>284</v>
      </c>
    </row>
    <row r="76" spans="1:12" ht="16.5" customHeight="1">
      <c r="A76" s="29" t="s">
        <v>1694</v>
      </c>
      <c r="B76" s="2">
        <v>9.70472</v>
      </c>
      <c r="C76" s="17">
        <f t="shared" si="2"/>
        <v>0.4675148496249657</v>
      </c>
      <c r="D76" s="2">
        <v>-415</v>
      </c>
      <c r="E76" s="2">
        <v>-1086</v>
      </c>
      <c r="F76" s="39" t="s">
        <v>2339</v>
      </c>
      <c r="J76" s="30" t="s">
        <v>1695</v>
      </c>
      <c r="K76" s="31" t="s">
        <v>155</v>
      </c>
      <c r="L76" s="32" t="s">
        <v>284</v>
      </c>
    </row>
    <row r="77" spans="1:12" ht="16.5" customHeight="1">
      <c r="A77" s="29" t="s">
        <v>1696</v>
      </c>
      <c r="B77" s="2">
        <v>9.7157300000000006</v>
      </c>
      <c r="C77" s="17">
        <f t="shared" si="2"/>
        <v>0.46804524498870326</v>
      </c>
      <c r="D77" s="2">
        <v>-452</v>
      </c>
      <c r="E77" s="2">
        <v>-495</v>
      </c>
      <c r="F77" s="39" t="s">
        <v>2340</v>
      </c>
      <c r="J77" s="30" t="s">
        <v>1697</v>
      </c>
      <c r="K77" s="31" t="s">
        <v>155</v>
      </c>
      <c r="L77" s="32">
        <v>7.9999999999999997E-75</v>
      </c>
    </row>
    <row r="78" spans="1:12" ht="16.5" customHeight="1">
      <c r="A78" s="29" t="s">
        <v>1698</v>
      </c>
      <c r="B78" s="2">
        <v>11.0854</v>
      </c>
      <c r="C78" s="17">
        <f t="shared" si="2"/>
        <v>0.53402768076076335</v>
      </c>
      <c r="D78" s="2">
        <v>-460</v>
      </c>
      <c r="E78" s="2" t="s">
        <v>330</v>
      </c>
      <c r="F78" s="39" t="s">
        <v>2341</v>
      </c>
      <c r="J78" s="30" t="s">
        <v>1699</v>
      </c>
      <c r="K78" s="31" t="s">
        <v>155</v>
      </c>
      <c r="L78" s="32">
        <v>3E-34</v>
      </c>
    </row>
    <row r="79" spans="1:12" ht="16.5" customHeight="1">
      <c r="A79" s="29" t="s">
        <v>1700</v>
      </c>
      <c r="B79" s="2">
        <v>11.3771</v>
      </c>
      <c r="C79" s="17">
        <f t="shared" si="2"/>
        <v>0.54808002659202915</v>
      </c>
      <c r="D79" s="2">
        <v>-419</v>
      </c>
      <c r="E79" s="2">
        <v>-80</v>
      </c>
      <c r="F79" s="39" t="s">
        <v>2342</v>
      </c>
      <c r="J79" s="30" t="s">
        <v>1701</v>
      </c>
      <c r="K79" s="31" t="s">
        <v>155</v>
      </c>
      <c r="L79" s="32">
        <v>8.0000000000000004E-32</v>
      </c>
    </row>
    <row r="80" spans="1:12" ht="16.5" customHeight="1">
      <c r="A80" s="29" t="s">
        <v>1702</v>
      </c>
      <c r="B80" s="2">
        <v>11.5503</v>
      </c>
      <c r="C80" s="17">
        <f t="shared" si="2"/>
        <v>0.55642375747298645</v>
      </c>
      <c r="D80" s="2">
        <v>-98</v>
      </c>
      <c r="E80" s="2">
        <v>-583</v>
      </c>
      <c r="F80" s="39" t="s">
        <v>2343</v>
      </c>
      <c r="J80" s="30" t="s">
        <v>1703</v>
      </c>
      <c r="K80" s="31" t="s">
        <v>155</v>
      </c>
      <c r="L80" s="32">
        <v>1.0000000000000001E-133</v>
      </c>
    </row>
    <row r="81" spans="1:12" ht="16.5" customHeight="1">
      <c r="A81" s="29" t="s">
        <v>1704</v>
      </c>
      <c r="B81" s="2">
        <v>10.133900000000001</v>
      </c>
      <c r="C81" s="17">
        <f t="shared" si="2"/>
        <v>0.48819015227790602</v>
      </c>
      <c r="D81" s="2">
        <v>-93</v>
      </c>
      <c r="E81" s="2">
        <v>-486</v>
      </c>
      <c r="F81" s="39" t="s">
        <v>2344</v>
      </c>
      <c r="J81" s="30" t="s">
        <v>1705</v>
      </c>
      <c r="K81" s="31" t="s">
        <v>105</v>
      </c>
      <c r="L81" s="32">
        <v>2E-19</v>
      </c>
    </row>
    <row r="82" spans="1:12" ht="16.5" customHeight="1">
      <c r="A82" s="29" t="s">
        <v>1706</v>
      </c>
      <c r="B82" s="2">
        <v>9.5996100000000002</v>
      </c>
      <c r="C82" s="17">
        <f t="shared" si="2"/>
        <v>0.4624512840770591</v>
      </c>
      <c r="D82" s="2">
        <v>-283</v>
      </c>
      <c r="E82" s="2">
        <v>-101</v>
      </c>
      <c r="F82" s="39" t="s">
        <v>2345</v>
      </c>
      <c r="J82" s="30" t="s">
        <v>1707</v>
      </c>
      <c r="K82" s="31" t="s">
        <v>1708</v>
      </c>
      <c r="L82" s="32">
        <v>7.9999999999999997E-64</v>
      </c>
    </row>
    <row r="83" spans="1:12" ht="16.5" customHeight="1">
      <c r="A83" s="29" t="s">
        <v>1709</v>
      </c>
      <c r="B83" s="2">
        <v>9.2729800000000004</v>
      </c>
      <c r="C83" s="17">
        <f t="shared" si="2"/>
        <v>0.44671622161951241</v>
      </c>
      <c r="D83" s="2">
        <v>-291</v>
      </c>
      <c r="E83" s="2" t="s">
        <v>330</v>
      </c>
      <c r="F83" s="39" t="s">
        <v>2346</v>
      </c>
      <c r="J83" s="30" t="s">
        <v>1710</v>
      </c>
      <c r="K83" s="31" t="s">
        <v>1711</v>
      </c>
      <c r="L83" s="32">
        <v>2.0000000000000001E-142</v>
      </c>
    </row>
    <row r="84" spans="1:12" ht="16.5" customHeight="1">
      <c r="A84" s="29" t="s">
        <v>1712</v>
      </c>
      <c r="B84" s="2">
        <v>9.31691</v>
      </c>
      <c r="C84" s="17">
        <f t="shared" si="2"/>
        <v>0.44883250393822172</v>
      </c>
      <c r="D84" s="2">
        <v>-292</v>
      </c>
      <c r="E84" s="2">
        <v>-1379</v>
      </c>
      <c r="F84" s="39" t="s">
        <v>2347</v>
      </c>
      <c r="J84" s="30" t="s">
        <v>1713</v>
      </c>
      <c r="K84" s="31" t="s">
        <v>1714</v>
      </c>
      <c r="L84" s="32" t="s">
        <v>284</v>
      </c>
    </row>
    <row r="85" spans="1:12" ht="16.5" customHeight="1">
      <c r="A85" s="29" t="s">
        <v>1715</v>
      </c>
      <c r="B85" s="2">
        <v>9.5675799999999995</v>
      </c>
      <c r="C85" s="17">
        <f t="shared" si="2"/>
        <v>0.46090827195167189</v>
      </c>
      <c r="D85" s="2">
        <v>-73</v>
      </c>
      <c r="E85" s="2">
        <v>-97</v>
      </c>
      <c r="F85" s="39" t="s">
        <v>2348</v>
      </c>
      <c r="J85" s="30" t="s">
        <v>1716</v>
      </c>
      <c r="K85" s="31" t="s">
        <v>1717</v>
      </c>
      <c r="L85" s="32">
        <v>4E-55</v>
      </c>
    </row>
    <row r="86" spans="1:12" ht="16.5" customHeight="1">
      <c r="A86" s="29" t="s">
        <v>1718</v>
      </c>
      <c r="B86" s="2">
        <v>9.5644500000000008</v>
      </c>
      <c r="C86" s="17">
        <f t="shared" si="2"/>
        <v>0.46075748743863848</v>
      </c>
      <c r="D86" s="2">
        <v>-432</v>
      </c>
      <c r="E86" s="2" t="s">
        <v>330</v>
      </c>
      <c r="F86" s="39" t="s">
        <v>2349</v>
      </c>
      <c r="J86" s="30" t="s">
        <v>1719</v>
      </c>
      <c r="K86" s="31" t="s">
        <v>1720</v>
      </c>
      <c r="L86" s="32" t="s">
        <v>284</v>
      </c>
    </row>
    <row r="87" spans="1:12" ht="16.5" customHeight="1">
      <c r="A87" s="29" t="s">
        <v>1721</v>
      </c>
      <c r="B87" s="2">
        <v>9.5480599999999995</v>
      </c>
      <c r="C87" s="17">
        <f t="shared" si="2"/>
        <v>0.45996791613876031</v>
      </c>
      <c r="D87" s="2">
        <v>-66</v>
      </c>
      <c r="E87" s="2">
        <v>-487</v>
      </c>
      <c r="F87" s="39" t="s">
        <v>2350</v>
      </c>
      <c r="J87" s="30" t="s">
        <v>1722</v>
      </c>
      <c r="K87" s="31" t="s">
        <v>1723</v>
      </c>
      <c r="L87" s="32" t="s">
        <v>284</v>
      </c>
    </row>
    <row r="88" spans="1:12" ht="16.5" customHeight="1">
      <c r="A88" s="29" t="s">
        <v>1724</v>
      </c>
      <c r="B88" s="2">
        <v>9.6362500000000004</v>
      </c>
      <c r="C88" s="17">
        <f t="shared" si="2"/>
        <v>0.46421637818490136</v>
      </c>
      <c r="D88" s="2">
        <v>-347</v>
      </c>
      <c r="E88" s="2">
        <v>-906</v>
      </c>
      <c r="F88" s="39" t="s">
        <v>2351</v>
      </c>
      <c r="J88" s="30" t="s">
        <v>1725</v>
      </c>
      <c r="K88" s="31" t="s">
        <v>1726</v>
      </c>
      <c r="L88" s="32" t="s">
        <v>284</v>
      </c>
    </row>
    <row r="89" spans="1:12" ht="16.5" customHeight="1">
      <c r="A89" s="29" t="s">
        <v>1728</v>
      </c>
      <c r="B89" s="2">
        <v>9.4853699999999996</v>
      </c>
      <c r="C89" s="17">
        <f t="shared" si="2"/>
        <v>0.45694789022116666</v>
      </c>
      <c r="D89" s="2">
        <v>-220</v>
      </c>
      <c r="E89" s="2">
        <v>-374</v>
      </c>
      <c r="F89" s="39" t="s">
        <v>2352</v>
      </c>
      <c r="H89" s="29" t="s">
        <v>326</v>
      </c>
      <c r="I89" s="29" t="s">
        <v>1727</v>
      </c>
      <c r="J89" s="30" t="s">
        <v>1729</v>
      </c>
      <c r="K89" s="31" t="s">
        <v>1730</v>
      </c>
      <c r="L89" s="32">
        <v>1.9999999999999999E-64</v>
      </c>
    </row>
    <row r="90" spans="1:12" ht="16.5" customHeight="1">
      <c r="A90" s="29" t="s">
        <v>1731</v>
      </c>
      <c r="B90" s="2">
        <v>9.6562300000000008</v>
      </c>
      <c r="C90" s="17">
        <f t="shared" si="2"/>
        <v>0.46517889402209261</v>
      </c>
      <c r="D90" s="2">
        <v>-195</v>
      </c>
      <c r="E90" s="2" t="s">
        <v>330</v>
      </c>
      <c r="F90" s="39" t="s">
        <v>2353</v>
      </c>
      <c r="J90" s="30" t="s">
        <v>1732</v>
      </c>
      <c r="K90" s="31" t="s">
        <v>1733</v>
      </c>
      <c r="L90" s="32" t="s">
        <v>284</v>
      </c>
    </row>
    <row r="91" spans="1:12" ht="16.5" customHeight="1">
      <c r="A91" s="29" t="s">
        <v>1734</v>
      </c>
      <c r="B91" s="2">
        <v>10.186400000000001</v>
      </c>
      <c r="C91" s="17">
        <f t="shared" si="2"/>
        <v>0.49071928548373894</v>
      </c>
      <c r="D91" s="2">
        <v>-129</v>
      </c>
      <c r="E91" s="2">
        <v>-276</v>
      </c>
      <c r="F91" s="39" t="s">
        <v>2354</v>
      </c>
      <c r="J91" s="30" t="s">
        <v>1735</v>
      </c>
      <c r="K91" s="31" t="s">
        <v>1736</v>
      </c>
      <c r="L91" s="32">
        <v>1.0000000000000001E-158</v>
      </c>
    </row>
    <row r="92" spans="1:12" ht="16.5" customHeight="1">
      <c r="A92" s="29" t="s">
        <v>1737</v>
      </c>
      <c r="B92" s="2">
        <v>10.1294</v>
      </c>
      <c r="C92" s="17">
        <f t="shared" si="2"/>
        <v>0.48797336943169178</v>
      </c>
      <c r="D92" s="2">
        <v>-308</v>
      </c>
      <c r="E92" s="2">
        <v>-86</v>
      </c>
      <c r="F92" s="39" t="s">
        <v>2355</v>
      </c>
      <c r="J92" s="30" t="s">
        <v>1738</v>
      </c>
      <c r="K92" s="31" t="s">
        <v>1739</v>
      </c>
      <c r="L92" s="32">
        <v>6.9999999999999998E-167</v>
      </c>
    </row>
    <row r="93" spans="1:12" ht="16.5" customHeight="1">
      <c r="A93" s="29" t="s">
        <v>1740</v>
      </c>
      <c r="B93" s="2">
        <v>10.0626</v>
      </c>
      <c r="C93" s="17">
        <f t="shared" si="2"/>
        <v>0.48475534851455576</v>
      </c>
      <c r="D93" s="2">
        <v>-220</v>
      </c>
      <c r="E93" s="2">
        <v>-112</v>
      </c>
      <c r="F93" s="39" t="s">
        <v>2356</v>
      </c>
      <c r="J93" s="30" t="s">
        <v>1741</v>
      </c>
      <c r="K93" s="31" t="s">
        <v>1742</v>
      </c>
      <c r="L93" s="32">
        <v>7.9999999999999995E-151</v>
      </c>
    </row>
    <row r="94" spans="1:12" ht="16.5" customHeight="1">
      <c r="A94" s="29" t="s">
        <v>1743</v>
      </c>
      <c r="B94" s="2">
        <v>10.1036</v>
      </c>
      <c r="C94" s="17">
        <f t="shared" si="2"/>
        <v>0.48673048111339673</v>
      </c>
      <c r="D94" s="2">
        <v>-32</v>
      </c>
      <c r="E94" s="2">
        <v>-173</v>
      </c>
      <c r="F94" s="39" t="s">
        <v>2357</v>
      </c>
      <c r="J94" s="30" t="s">
        <v>1744</v>
      </c>
      <c r="K94" s="31" t="s">
        <v>1745</v>
      </c>
      <c r="L94" s="32">
        <v>7.0000000000000001E-20</v>
      </c>
    </row>
    <row r="95" spans="1:12" ht="16.5" customHeight="1">
      <c r="A95" s="29" t="s">
        <v>1746</v>
      </c>
      <c r="B95" s="2">
        <v>10.236499999999999</v>
      </c>
      <c r="C95" s="17">
        <f t="shared" si="2"/>
        <v>0.49313280117159086</v>
      </c>
      <c r="D95" s="2">
        <v>-226</v>
      </c>
      <c r="E95" s="2">
        <v>-139</v>
      </c>
      <c r="F95" s="39" t="s">
        <v>2358</v>
      </c>
      <c r="J95" s="30" t="s">
        <v>1747</v>
      </c>
      <c r="K95" s="31" t="s">
        <v>1748</v>
      </c>
      <c r="L95" s="32">
        <v>9.9999999999999993E-103</v>
      </c>
    </row>
    <row r="96" spans="1:12" ht="16.5" customHeight="1">
      <c r="A96" s="29" t="s">
        <v>1749</v>
      </c>
      <c r="B96" s="2">
        <v>10.2273</v>
      </c>
      <c r="C96" s="17">
        <f t="shared" si="2"/>
        <v>0.49268960068599726</v>
      </c>
      <c r="D96" s="2">
        <v>-121</v>
      </c>
      <c r="E96" s="2">
        <v>-126</v>
      </c>
      <c r="F96" s="39" t="s">
        <v>2359</v>
      </c>
      <c r="J96" s="30" t="s">
        <v>1750</v>
      </c>
      <c r="K96" s="31" t="s">
        <v>1751</v>
      </c>
      <c r="L96" s="32">
        <v>3.0000000000000001E-45</v>
      </c>
    </row>
    <row r="97" spans="1:12" ht="16.5" customHeight="1">
      <c r="A97" s="29" t="s">
        <v>1752</v>
      </c>
      <c r="B97" s="2">
        <v>10.592499999999999</v>
      </c>
      <c r="C97" s="17">
        <f t="shared" si="2"/>
        <v>0.51028273300542926</v>
      </c>
      <c r="D97" s="2">
        <v>-233</v>
      </c>
      <c r="E97" s="2">
        <v>-439</v>
      </c>
      <c r="F97" s="39" t="s">
        <v>2360</v>
      </c>
      <c r="J97" s="30" t="s">
        <v>1753</v>
      </c>
      <c r="K97" s="31" t="s">
        <v>1754</v>
      </c>
      <c r="L97" s="32">
        <v>2E-159</v>
      </c>
    </row>
    <row r="98" spans="1:12" ht="16.5" customHeight="1">
      <c r="A98" s="29" t="s">
        <v>1755</v>
      </c>
      <c r="B98" s="2">
        <v>10.4213</v>
      </c>
      <c r="C98" s="17">
        <f t="shared" si="2"/>
        <v>0.50203535005612276</v>
      </c>
      <c r="D98" s="2">
        <v>-471</v>
      </c>
      <c r="E98" s="2">
        <v>-492</v>
      </c>
      <c r="F98" s="39" t="s">
        <v>2361</v>
      </c>
      <c r="J98" s="30" t="s">
        <v>1756</v>
      </c>
      <c r="K98" s="31" t="s">
        <v>1757</v>
      </c>
      <c r="L98" s="32" t="s">
        <v>284</v>
      </c>
    </row>
    <row r="99" spans="1:12" ht="16.5" customHeight="1">
      <c r="A99" s="29" t="s">
        <v>1758</v>
      </c>
      <c r="B99" s="2">
        <v>10.589399999999999</v>
      </c>
      <c r="C99" s="17">
        <f t="shared" si="2"/>
        <v>0.51013339371137045</v>
      </c>
      <c r="D99" s="2">
        <v>-76</v>
      </c>
      <c r="E99" s="2">
        <v>-169</v>
      </c>
      <c r="F99" s="39" t="s">
        <v>2362</v>
      </c>
      <c r="J99" s="30" t="s">
        <v>1759</v>
      </c>
      <c r="K99" s="31" t="s">
        <v>1760</v>
      </c>
      <c r="L99" s="32">
        <v>1E-91</v>
      </c>
    </row>
    <row r="100" spans="1:12" ht="16.5" customHeight="1">
      <c r="A100" s="29" t="s">
        <v>1761</v>
      </c>
      <c r="B100" s="2">
        <v>10.337199999999999</v>
      </c>
      <c r="C100" s="17">
        <f t="shared" si="2"/>
        <v>0.49798391953020749</v>
      </c>
      <c r="D100" s="2">
        <v>-212</v>
      </c>
      <c r="E100" s="2">
        <v>-469</v>
      </c>
      <c r="F100" s="39" t="s">
        <v>2363</v>
      </c>
      <c r="J100" s="30" t="s">
        <v>1762</v>
      </c>
      <c r="K100" s="31" t="s">
        <v>1763</v>
      </c>
      <c r="L100" s="32">
        <v>7.9999999999999995E-36</v>
      </c>
    </row>
    <row r="101" spans="1:12" ht="16.5" customHeight="1">
      <c r="A101" s="29" t="s">
        <v>1764</v>
      </c>
      <c r="B101" s="2">
        <v>10.337199999999999</v>
      </c>
      <c r="C101" s="17">
        <f t="shared" si="2"/>
        <v>0.49798391953020749</v>
      </c>
      <c r="D101" s="2">
        <v>-420</v>
      </c>
      <c r="E101" s="2">
        <v>-425</v>
      </c>
      <c r="F101" s="39" t="s">
        <v>2364</v>
      </c>
      <c r="J101" s="30" t="s">
        <v>1765</v>
      </c>
      <c r="K101" s="31" t="s">
        <v>1766</v>
      </c>
      <c r="L101" s="32">
        <v>4.0000000000000001E-87</v>
      </c>
    </row>
    <row r="102" spans="1:12" ht="16.5" customHeight="1">
      <c r="A102" s="29" t="s">
        <v>1767</v>
      </c>
      <c r="B102" s="2">
        <v>10.7393</v>
      </c>
      <c r="C102" s="17">
        <f t="shared" si="2"/>
        <v>0.51735467118859624</v>
      </c>
      <c r="D102" s="2">
        <v>-135</v>
      </c>
      <c r="E102" s="2">
        <v>-177</v>
      </c>
      <c r="F102" s="39" t="s">
        <v>2365</v>
      </c>
      <c r="J102" s="30" t="s">
        <v>1768</v>
      </c>
      <c r="K102" s="31" t="s">
        <v>1769</v>
      </c>
      <c r="L102" s="32">
        <v>2E-109</v>
      </c>
    </row>
    <row r="103" spans="1:12" ht="16.5" customHeight="1">
      <c r="A103" s="29" t="s">
        <v>1770</v>
      </c>
      <c r="B103" s="2">
        <v>10.553000000000001</v>
      </c>
      <c r="C103" s="17">
        <f t="shared" si="2"/>
        <v>0.50837986135532642</v>
      </c>
      <c r="D103" s="2">
        <v>-479</v>
      </c>
      <c r="E103" s="2">
        <v>-689</v>
      </c>
      <c r="F103" s="39" t="s">
        <v>2366</v>
      </c>
      <c r="J103" s="30" t="s">
        <v>1771</v>
      </c>
      <c r="K103" s="31" t="s">
        <v>1772</v>
      </c>
      <c r="L103" s="32" t="s">
        <v>284</v>
      </c>
    </row>
    <row r="104" spans="1:12" ht="16.5" customHeight="1">
      <c r="A104" s="29" t="s">
        <v>1773</v>
      </c>
      <c r="B104" s="2">
        <v>11.28</v>
      </c>
      <c r="C104" s="17">
        <f t="shared" si="2"/>
        <v>0.54340233451038389</v>
      </c>
      <c r="D104" s="2">
        <v>-212</v>
      </c>
      <c r="E104" s="2">
        <v>-481</v>
      </c>
      <c r="F104" s="39" t="s">
        <v>2367</v>
      </c>
      <c r="J104" s="30" t="s">
        <v>1774</v>
      </c>
      <c r="K104" s="31" t="s">
        <v>1775</v>
      </c>
      <c r="L104" s="32">
        <v>2.0000000000000002E-43</v>
      </c>
    </row>
    <row r="105" spans="1:12" ht="16.5" customHeight="1">
      <c r="A105" s="29" t="s">
        <v>1776</v>
      </c>
      <c r="B105" s="2">
        <v>11.456799999999999</v>
      </c>
      <c r="C105" s="17">
        <f t="shared" si="2"/>
        <v>0.55191949166831267</v>
      </c>
      <c r="D105" s="2">
        <v>-65</v>
      </c>
      <c r="E105" s="2">
        <v>-231</v>
      </c>
      <c r="F105" s="39" t="s">
        <v>2368</v>
      </c>
      <c r="J105" s="30" t="s">
        <v>1777</v>
      </c>
      <c r="K105" s="31" t="s">
        <v>1778</v>
      </c>
      <c r="L105" s="32">
        <v>8.0000000000000005E-68</v>
      </c>
    </row>
    <row r="106" spans="1:12" ht="16.5" customHeight="1">
      <c r="A106" s="29" t="s">
        <v>1779</v>
      </c>
      <c r="B106" s="2">
        <v>11.1294</v>
      </c>
      <c r="C106" s="17">
        <f t="shared" si="2"/>
        <v>0.53614733525708047</v>
      </c>
      <c r="D106" s="2">
        <v>-90</v>
      </c>
      <c r="E106" s="2">
        <v>-345</v>
      </c>
      <c r="F106" s="39" t="s">
        <v>2369</v>
      </c>
      <c r="J106" s="30" t="s">
        <v>1780</v>
      </c>
      <c r="K106" s="31" t="s">
        <v>1781</v>
      </c>
      <c r="L106" s="32">
        <v>5.9999999999999998E-145</v>
      </c>
    </row>
    <row r="108" spans="1:12" s="32" customFormat="1" ht="16.5" customHeight="1">
      <c r="A108" s="89" t="s">
        <v>2435</v>
      </c>
      <c r="B108" s="29"/>
      <c r="C108" s="35"/>
      <c r="D108" s="34"/>
      <c r="E108" s="29"/>
      <c r="F108" s="42"/>
      <c r="G108" s="34"/>
      <c r="H108" s="34"/>
      <c r="J108" s="36"/>
    </row>
    <row r="109" spans="1:12" s="32" customFormat="1" ht="20.25" customHeight="1">
      <c r="A109" s="89" t="s">
        <v>2453</v>
      </c>
      <c r="B109" s="29"/>
      <c r="C109" s="35"/>
      <c r="D109" s="34"/>
      <c r="E109" s="29"/>
      <c r="F109" s="42"/>
      <c r="G109" s="34"/>
      <c r="H109" s="34"/>
      <c r="J109" s="36"/>
    </row>
    <row r="110" spans="1:12" s="32" customFormat="1" ht="18.75" customHeight="1">
      <c r="A110" s="89" t="s">
        <v>2454</v>
      </c>
      <c r="B110" s="29"/>
      <c r="C110" s="35"/>
      <c r="D110" s="34"/>
      <c r="E110" s="29"/>
      <c r="F110" s="42"/>
      <c r="G110" s="34"/>
      <c r="H110" s="34"/>
      <c r="J110" s="36"/>
    </row>
    <row r="111" spans="1:12" ht="16.5" customHeight="1">
      <c r="A111" s="89" t="s">
        <v>2436</v>
      </c>
    </row>
    <row r="112" spans="1:12" ht="16.5" customHeight="1">
      <c r="A112" s="89" t="s">
        <v>2437</v>
      </c>
    </row>
    <row r="113" spans="1:1" ht="16.5" customHeight="1">
      <c r="A113" s="89" t="s">
        <v>2455</v>
      </c>
    </row>
    <row r="114" spans="1:1" ht="16.5" customHeight="1">
      <c r="A114" s="89" t="s">
        <v>2438</v>
      </c>
    </row>
    <row r="115" spans="1:1" ht="16.5" customHeight="1">
      <c r="A115" s="89" t="s">
        <v>2439</v>
      </c>
    </row>
    <row r="116" spans="1:1" ht="16.5" customHeight="1">
      <c r="A116" s="89" t="s">
        <v>2440</v>
      </c>
    </row>
    <row r="117" spans="1:1" ht="16.5" customHeight="1">
      <c r="A117" s="100" t="s">
        <v>2457</v>
      </c>
    </row>
    <row r="118" spans="1:1" ht="16.5" customHeight="1">
      <c r="A118" s="90" t="s">
        <v>1782</v>
      </c>
    </row>
  </sheetData>
  <hyperlinks>
    <hyperlink ref="J19" r:id="rId1" tooltip="Show report for XP_002285184.1" display="http://www.ncbi.nlm.nih.gov/protein/225433132?report=genbank&amp;log$=prottop&amp;blast_rank=1&amp;RID=SEUDU18G012"/>
    <hyperlink ref="J23" r:id="rId2" tooltip="Show report for XP_002532945.1" display="http://www.ncbi.nlm.nih.gov/protein/255584428?report=genbank&amp;log$=prottop&amp;blast_rank=1&amp;RID=SEUDU18G012"/>
    <hyperlink ref="J83" r:id="rId3" tooltip="Show report for XP_002526935.1" display="http://www.ncbi.nlm.nih.gov/protein/255571988?report=genbank&amp;log$=prottop&amp;blast_rank=1&amp;RID=SEVBSKZF016"/>
    <hyperlink ref="J84" r:id="rId4" tooltip="Show report for XP_002284588.1" display="http://www.ncbi.nlm.nih.gov/protein/225459647?report=genbank&amp;log$=prottop&amp;blast_rank=2&amp;RID=SH4A3Z3R01S"/>
    <hyperlink ref="J71" r:id="rId5" tooltip="Show report for XP_003630913.1" display="http://www.ncbi.nlm.nih.gov/protein/357521249?report=genbank&amp;log$=prottop&amp;blast_rank=4&amp;RID=SH4A3Z3R01S"/>
    <hyperlink ref="J75" r:id="rId6" tooltip="Show report for XP_002520882.1" display="http://www.ncbi.nlm.nih.gov/protein/255559725?report=genbank&amp;log$=prottop&amp;blast_rank=1&amp;RID=SH4A3Z3R01S"/>
    <hyperlink ref="J34" r:id="rId7" tooltip="Show report for XP_002325496.1" display="http://www.ncbi.nlm.nih.gov/protein/224145016?report=genbank&amp;log$=prottop&amp;blast_rank=7&amp;RID=SH4A3Z3R01S"/>
    <hyperlink ref="J9" r:id="rId8" tooltip="Show report for XP_003539902.1" display="http://www.ncbi.nlm.nih.gov/protein/356542899?report=genbank&amp;log$=prottop&amp;blast_rank=4&amp;RID=SH4A3Z3R01S"/>
    <hyperlink ref="J67" r:id="rId9" tooltip="Show report for NP_567757.1" display="http://www.ncbi.nlm.nih.gov/protein/18416821?report=genbank&amp;log$=prottop&amp;blast_rank=4&amp;RID=SH4A3Z3R01S"/>
    <hyperlink ref="J87" r:id="rId10" tooltip="Show report for XP_003541820.1" display="http://www.ncbi.nlm.nih.gov/protein/356546820?report=genbank&amp;log$=prottop&amp;blast_rank=1&amp;RID=SH4A3Z3R01S"/>
    <hyperlink ref="J86" r:id="rId11" tooltip="Show report for XP_003601259.1" display="http://www.ncbi.nlm.nih.gov/protein/357461955?report=genbank&amp;log$=prottop&amp;blast_rank=6&amp;RID=SSAWMG5E013"/>
    <hyperlink ref="J85" r:id="rId12" tooltip="Show report for XP_002509774.1" display="http://www.ncbi.nlm.nih.gov/protein/255537415?report=genbank&amp;log$=prottop&amp;blast_rank=5&amp;RID=SSAWMG5E013"/>
    <hyperlink ref="J17" r:id="rId13" tooltip="Show report for CAM58986.1" display="http://www.ncbi.nlm.nih.gov/protein/146760221?report=genbank&amp;log$=prottop&amp;blast_rank=3&amp;RID=SSAWMG5E013"/>
    <hyperlink ref="J82" r:id="rId14" tooltip="Show report for XP_002281585.1" display="http://www.ncbi.nlm.nih.gov/protein/225445346?report=genbank&amp;log$=prottop&amp;blast_rank=1&amp;RID=SSAWMG5E013"/>
    <hyperlink ref="J88" r:id="rId15" tooltip="Show report for XP_002515016.1" display="http://www.ncbi.nlm.nih.gov/protein/255547918?report=genbank&amp;log$=prottop&amp;blast_rank=2&amp;RID=SSAWMG5E013"/>
    <hyperlink ref="J66" r:id="rId16" tooltip="Show report for XP_003622972.1" display="http://www.ncbi.nlm.nih.gov/protein/357505367?report=genbank&amp;log$=prottop&amp;blast_rank=15&amp;RID=SSAWMG5E013"/>
    <hyperlink ref="J90" r:id="rId17" tooltip="Show report for XP_003588753.1" display="http://www.ncbi.nlm.nih.gov/protein/357436955?report=genbank&amp;log$=prottop&amp;blast_rank=2&amp;RID=SSAWMG5E013"/>
    <hyperlink ref="J68" r:id="rId18" tooltip="Show report for XP_003626582.1" display="http://www.ncbi.nlm.nih.gov/protein/357512587?report=genbank&amp;log$=prottop&amp;blast_rank=12&amp;RID=SSDVK70401S"/>
    <hyperlink ref="J76" r:id="rId19" tooltip="Show report for XP_002519243.1" display="http://www.ncbi.nlm.nih.gov/protein/255556418?report=genbank&amp;log$=prottop&amp;blast_rank=2&amp;RID=SSDVK70401S"/>
    <hyperlink ref="J77" r:id="rId20" tooltip="Show report for XP_002516471.1" display="http://www.ncbi.nlm.nih.gov/protein/255550846?report=genbank&amp;log$=prottop&amp;blast_rank=1&amp;RID=SSDVK70401S"/>
    <hyperlink ref="J33" r:id="rId21" tooltip="Show report for AEY11296.1" display="http://www.ncbi.nlm.nih.gov/protein/372995481?report=genbank&amp;log$=prottop&amp;blast_rank=25&amp;RID=SSDVK70401S"/>
    <hyperlink ref="J39" r:id="rId22" tooltip="Show report for AAG43557.1" display="http://www.ncbi.nlm.nih.gov/protein/12003400?report=genbank&amp;log$=prottop&amp;blast_rank=3&amp;RID=SSDVK70401S"/>
    <hyperlink ref="J55" r:id="rId23" tooltip="Show report for NP_196999.1" display="http://www.ncbi.nlm.nih.gov/protein/15242174?report=genbank&amp;log$=prottop&amp;blast_rank=5&amp;RID=SSH69PGA01N"/>
    <hyperlink ref="J6" r:id="rId24" tooltip="Show report for XP_002511675.1" display="http://www.ncbi.nlm.nih.gov/protein/255541222?report=genbank&amp;log$=prottop&amp;blast_rank=2&amp;RID=SSH69PGA01N"/>
    <hyperlink ref="J93" r:id="rId25" tooltip="Show report for XP_002530826.1" display="http://www.ncbi.nlm.nih.gov/protein/255579983?report=genbank&amp;log$=prottop&amp;blast_rank=4&amp;RID=SSH69PGA01N"/>
    <hyperlink ref="J94" r:id="rId26" tooltip="Show report for XP_002517052.1" display="http://www.ncbi.nlm.nih.gov/protein/255552015?report=genbank&amp;log$=prottop&amp;blast_rank=1&amp;RID=SSH69PGA01N"/>
    <hyperlink ref="J92" r:id="rId27" tooltip="Show report for XP_003611216.1" display="http://www.ncbi.nlm.nih.gov/protein/357481861?report=genbank&amp;log$=prottop&amp;blast_rank=5&amp;RID=SSKAXB3X016"/>
    <hyperlink ref="J32" r:id="rId28" tooltip="Show report for XP_002317879.1" display="http://www.ncbi.nlm.nih.gov/protein/224118674?report=genbank&amp;log$=prottop&amp;blast_rank=4&amp;RID=SSKAXB3X016"/>
    <hyperlink ref="J81" r:id="rId29" tooltip="Show report for XP_002311141.1" display="http://www.ncbi.nlm.nih.gov/protein/224098248?report=genbank&amp;log$=prottop&amp;blast_rank=1&amp;RID=SSKAXB3X016"/>
    <hyperlink ref="J91" r:id="rId30" tooltip="Show report for XP_002532003.1" display="http://www.ncbi.nlm.nih.gov/protein/255582431?report=genbank&amp;log$=prottop&amp;blast_rank=4&amp;RID=SSKAXB3X016"/>
    <hyperlink ref="J28" r:id="rId31" tooltip="Show report for ACJ54440.1" display="http://www.ncbi.nlm.nih.gov/protein/213950351?report=genbank&amp;log$=prottop&amp;blast_rank=1&amp;RID=SSKAXB3X016"/>
    <hyperlink ref="J96" r:id="rId32" tooltip="Show report for XP_002525714.1" display="http://www.ncbi.nlm.nih.gov/protein/255569494?report=genbank&amp;log$=prottop&amp;blast_rank=8&amp;RID=SSKAXB3X016"/>
    <hyperlink ref="J11" r:id="rId33" tooltip="Show report for NP_194627.1" display="http://www.ncbi.nlm.nih.gov/protein/15235518?report=genbank&amp;log$=prottop&amp;blast_rank=5&amp;RID=SSKAXB3X016"/>
    <hyperlink ref="J95" r:id="rId34" tooltip="Show report for XP_003624255.1" display="http://www.ncbi.nlm.nih.gov/protein/357507933?report=genbank&amp;log$=prottop&amp;blast_rank=14&amp;RID=SSKAXB3X016"/>
    <hyperlink ref="J101" r:id="rId35" tooltip="Show report for XP_003631261.1" display="http://www.ncbi.nlm.nih.gov/protein/359473190?report=genbank&amp;log$=prottop&amp;blast_rank=1&amp;RID=SSKAXB3X016"/>
    <hyperlink ref="J100" r:id="rId36" tooltip="Show report for XP_003536611.1" display="http://www.ncbi.nlm.nih.gov/protein/356536168?report=genbank&amp;log$=prottop&amp;blast_rank=4&amp;RID=SSKAXB3X016"/>
    <hyperlink ref="J74" r:id="rId37" tooltip="Show report for XP_002275452.1" display="http://www.ncbi.nlm.nih.gov/protein/225426708?report=genbank&amp;log$=prottop&amp;blast_rank=1&amp;RID=SSKAXB3X016"/>
    <hyperlink ref="J73" r:id="rId38" tooltip="Show report for XP_002516388.1" display="http://www.ncbi.nlm.nih.gov/protein/255550678?report=genbank&amp;log$=prottop&amp;blast_rank=3&amp;RID=SSMZ1Y5J016"/>
    <hyperlink ref="J47" r:id="rId39" tooltip="Show report for XP_002515042.1" display="http://www.ncbi.nlm.nih.gov/protein/255547970?report=genbank&amp;log$=prottop&amp;blast_rank=1&amp;RID=SSMZ1Y5J016"/>
    <hyperlink ref="J98" r:id="rId40" tooltip="Show report for XP_002521713.1" display="http://www.ncbi.nlm.nih.gov/protein/255561405?report=genbank&amp;log$=prottop&amp;blast_rank=1&amp;RID=SSMZ1Y5J016"/>
    <hyperlink ref="J49" r:id="rId41" tooltip="Show report for XP_002276072.1" display="http://www.ncbi.nlm.nih.gov/protein/225452616?report=genbank&amp;log$=prottop&amp;blast_rank=7&amp;RID=SSMZ1Y5J016"/>
    <hyperlink ref="J103" r:id="rId42" tooltip="Show report for XP_002521433.1" display="http://www.ncbi.nlm.nih.gov/protein/255560840?report=genbank&amp;log$=prottop&amp;blast_rank=1&amp;RID=SSMZ1Y5J016"/>
    <hyperlink ref="J99" r:id="rId43" tooltip="Show report for NP_196007.1" display="http://www.ncbi.nlm.nih.gov/protein/15237554?report=genbank&amp;log$=prottop&amp;blast_rank=7&amp;RID=SSMZ1Y5J016"/>
    <hyperlink ref="J97" r:id="rId44" tooltip="Show report for XP_002277297.1" display="http://www.ncbi.nlm.nih.gov/protein/225451643?report=genbank&amp;log$=prottop&amp;blast_rank=1&amp;RID=SSMZ1Y5J016"/>
    <hyperlink ref="J70" r:id="rId45" tooltip="Show report for XP_003630723.1" display="http://www.ncbi.nlm.nih.gov/protein/357520869?report=genbank&amp;log$=prottop&amp;blast_rank=7&amp;RID=SSMZ1Y5J016"/>
    <hyperlink ref="J102" r:id="rId46" tooltip="Show report for XP_002284542.1" display="http://www.ncbi.nlm.nih.gov/protein/225445266?report=genbank&amp;log$=prottop&amp;blast_rank=1&amp;RID=SSMZ1Y5J016"/>
    <hyperlink ref="J72" r:id="rId47" tooltip="Show report for XP_002297813.1" display="http://www.ncbi.nlm.nih.gov/protein/224053426?report=genbank&amp;log$=prottop&amp;blast_rank=1&amp;RID=SSMZ1Y5J016"/>
    <hyperlink ref="J62" r:id="rId48" tooltip="Show report for CAN62162.1" display="http://www.ncbi.nlm.nih.gov/protein/147817041?report=genbank&amp;log$=prottop&amp;blast_rank=4&amp;RID=SSPEDURV016"/>
    <hyperlink ref="J78" r:id="rId49" tooltip="Show report for XP_002517989.1" display="http://www.ncbi.nlm.nih.gov/protein/255553897?report=genbank&amp;log$=prottop&amp;blast_rank=1&amp;RID=SSPEDURV016"/>
    <hyperlink ref="J106" r:id="rId50" tooltip="Show report for NP_973972.1" display="http://www.ncbi.nlm.nih.gov/protein/42571763?report=genbank&amp;log$=prottop&amp;blast_rank=4&amp;RID=SSPEDURV016"/>
    <hyperlink ref="J59" r:id="rId51" tooltip="Show report for XP_002533367.1" display="http://www.ncbi.nlm.nih.gov/protein/255585340?report=genbank&amp;log$=prottop&amp;blast_rank=2&amp;RID=SSPEDURV016"/>
    <hyperlink ref="J20" r:id="rId52" tooltip="Show report for XP_002300622.1" display="http://www.ncbi.nlm.nih.gov/protein/224061835?report=genbank&amp;log$=prottop&amp;blast_rank=2&amp;RID=SSPEDURV016"/>
    <hyperlink ref="J104" r:id="rId53" tooltip="Show report for CAL46259.1" display="http://www.ncbi.nlm.nih.gov/protein/114703609?report=genbank&amp;log$=prottop&amp;blast_rank=1&amp;RID=SSPEDURV016"/>
    <hyperlink ref="J105" r:id="rId54" tooltip="Show report for XP_003630830.1" display="http://www.ncbi.nlm.nih.gov/protein/357521083?report=genbank&amp;log$=prottop&amp;blast_rank=4&amp;RID=SSPEDURV016"/>
    <hyperlink ref="J79" r:id="rId55" tooltip="Show report for XP_002531342.1" display="http://www.ncbi.nlm.nih.gov/protein/255581052?report=genbank&amp;log$=prottop&amp;blast_rank=1&amp;RID=SSPEDURV016"/>
    <hyperlink ref="J7" r:id="rId56" tooltip="Show report for ABQ42152.1" display="http://www.ncbi.nlm.nih.gov/protein/146454972?report=genbank&amp;log$=prottop&amp;blast_rank=7&amp;RID=SSPEDURV016"/>
    <hyperlink ref="J80" r:id="rId57" tooltip="Show report for XP_002513786.1" display="http://www.ncbi.nlm.nih.gov/protein/255545452?report=genbank&amp;log$=prottop&amp;blast_rank=2&amp;RID=SSPEDURV016"/>
    <hyperlink ref="J45" r:id="rId58" tooltip="Show report for XP_003596919.1" display="http://www.ncbi.nlm.nih.gov/protein/357453285?report=genbank&amp;log$=prottop&amp;blast_rank=9&amp;RID=SSPEDURV016"/>
    <hyperlink ref="J69" r:id="rId59" tooltip="Show report for NP_001237343.1" display="http://www.ncbi.nlm.nih.gov/protein/351725291?report=genbank&amp;log$=prottop&amp;blast_rank=4&amp;RID=SSPEDURV016"/>
    <hyperlink ref="J61" r:id="rId60" tooltip="Show report for NP_188595.2" display="http://www.ncbi.nlm.nih.gov/protein/186510242?report=genbank&amp;log$=prottop&amp;blast_rank=1&amp;RID=SSPEDURV016"/>
    <hyperlink ref="J65" r:id="rId61" tooltip="Show report for CBI21495.3" display="http://www.ncbi.nlm.nih.gov/protein/296082490?report=genbank&amp;log$=prottop&amp;blast_rank=1&amp;RID=SSPEDURV016"/>
    <hyperlink ref="J31" r:id="rId62" tooltip="Show report for AAG43552.1" display="http://www.ncbi.nlm.nih.gov/protein/12003390?report=genbank&amp;log$=prottop&amp;blast_rank=7&amp;RID=S91Y2TAU013"/>
    <hyperlink ref="M31" r:id="rId63" display="http://www.ncbi.nlm.nih.gov/pubmed/10852940"/>
  </hyperlinks>
  <pageMargins left="0.511811024" right="0.511811024" top="0.78740157499999996" bottom="0.78740157499999996" header="0.31496062000000002" footer="0.31496062000000002"/>
  <pageSetup orientation="portrait" horizontalDpi="4294967292" verticalDpi="4294967292"/>
  <ignoredErrors>
    <ignoredError sqref="I65:I66 I89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PthA1_targets</vt:lpstr>
      <vt:lpstr>PthA2_targets</vt:lpstr>
      <vt:lpstr>PthA3_targets</vt:lpstr>
      <vt:lpstr>PthA4_targets</vt:lpstr>
      <vt:lpstr>PthC1_targets</vt:lpstr>
      <vt:lpstr>PthC2_targets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Braskem</dc:creator>
  <cp:lastModifiedBy>celso eduardo benedetti</cp:lastModifiedBy>
  <dcterms:created xsi:type="dcterms:W3CDTF">2012-02-24T17:30:41Z</dcterms:created>
  <dcterms:modified xsi:type="dcterms:W3CDTF">2013-10-21T10:10:03Z</dcterms:modified>
</cp:coreProperties>
</file>