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14660" yWindow="2380" windowWidth="28800" windowHeight="16580" tabRatio="500"/>
  </bookViews>
  <sheets>
    <sheet name="Legend" sheetId="1" r:id="rId1"/>
    <sheet name="A" sheetId="2" r:id="rId2"/>
    <sheet name="B" sheetId="3" r:id="rId3"/>
    <sheet name="C" sheetId="4" r:id="rId4"/>
    <sheet name="D" sheetId="5" r:id="rId5"/>
    <sheet name="E" sheetId="6" r:id="rId6"/>
    <sheet name="F" sheetId="7" r:id="rId7"/>
    <sheet name="G" sheetId="8" r:id="rId8"/>
    <sheet name="H" sheetId="9" r:id="rId9"/>
  </sheets>
  <calcPr calcId="140001" iterateDelta="1E-4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23" i="2" l="1"/>
  <c r="D122" i="2"/>
  <c r="B121" i="2"/>
  <c r="D121" i="2"/>
  <c r="L119" i="2"/>
  <c r="D119" i="2"/>
  <c r="D118" i="2"/>
  <c r="D113" i="2"/>
  <c r="C112" i="2"/>
  <c r="B112" i="2"/>
  <c r="D112" i="2"/>
  <c r="D111" i="2"/>
  <c r="C110" i="2"/>
  <c r="B110" i="2"/>
  <c r="D110" i="2"/>
  <c r="D109" i="2"/>
  <c r="L108" i="2"/>
  <c r="H108" i="2"/>
  <c r="C108" i="2"/>
  <c r="B108" i="2"/>
  <c r="D108" i="2"/>
  <c r="D107" i="2"/>
  <c r="D102" i="2"/>
  <c r="C101" i="2"/>
  <c r="B101" i="2"/>
  <c r="D101" i="2"/>
  <c r="D100" i="2"/>
  <c r="C99" i="2"/>
  <c r="B99" i="2"/>
  <c r="D99" i="2"/>
  <c r="D98" i="2"/>
  <c r="L97" i="2"/>
  <c r="H97" i="2"/>
  <c r="C97" i="2"/>
  <c r="B97" i="2"/>
  <c r="D97" i="2"/>
  <c r="D96" i="2"/>
  <c r="C91" i="2"/>
  <c r="B91" i="2"/>
  <c r="D91" i="2"/>
  <c r="D90" i="2"/>
  <c r="C89" i="2"/>
  <c r="B89" i="2"/>
  <c r="D89" i="2"/>
  <c r="D88" i="2"/>
  <c r="L87" i="2"/>
  <c r="H87" i="2"/>
  <c r="C87" i="2"/>
  <c r="B87" i="2"/>
  <c r="D87" i="2"/>
  <c r="D86" i="2"/>
  <c r="C80" i="2"/>
  <c r="B80" i="2"/>
  <c r="D80" i="2"/>
  <c r="D79" i="2"/>
  <c r="C78" i="2"/>
  <c r="B78" i="2"/>
  <c r="D78" i="2"/>
  <c r="D77" i="2"/>
  <c r="L76" i="2"/>
  <c r="H76" i="2"/>
  <c r="C76" i="2"/>
  <c r="B76" i="2"/>
  <c r="D76" i="2"/>
  <c r="D75" i="2"/>
  <c r="C69" i="2"/>
  <c r="B69" i="2"/>
  <c r="D69" i="2"/>
  <c r="D68" i="2"/>
  <c r="C67" i="2"/>
  <c r="B67" i="2"/>
  <c r="D67" i="2"/>
  <c r="L66" i="2"/>
  <c r="D66" i="2"/>
  <c r="L65" i="2"/>
  <c r="H65" i="2"/>
  <c r="C65" i="2"/>
  <c r="B65" i="2"/>
  <c r="D65" i="2"/>
  <c r="D64" i="2"/>
  <c r="C58" i="2"/>
  <c r="B58" i="2"/>
  <c r="D58" i="2"/>
  <c r="D57" i="2"/>
  <c r="C56" i="2"/>
  <c r="B56" i="2"/>
  <c r="D56" i="2"/>
  <c r="L55" i="2"/>
  <c r="D55" i="2"/>
  <c r="L54" i="2"/>
  <c r="H54" i="2"/>
  <c r="C54" i="2"/>
  <c r="B54" i="2"/>
  <c r="D54" i="2"/>
  <c r="D53" i="2"/>
  <c r="C47" i="2"/>
  <c r="B47" i="2"/>
  <c r="D47" i="2"/>
  <c r="D46" i="2"/>
  <c r="C45" i="2"/>
  <c r="B45" i="2"/>
  <c r="D45" i="2"/>
  <c r="D44" i="2"/>
  <c r="L43" i="2"/>
  <c r="H43" i="2"/>
  <c r="C43" i="2"/>
  <c r="B43" i="2"/>
  <c r="D43" i="2"/>
  <c r="D42" i="2"/>
  <c r="D38" i="2"/>
  <c r="C37" i="2"/>
  <c r="D37" i="2"/>
  <c r="C35" i="2"/>
  <c r="B35" i="2"/>
  <c r="D35" i="2"/>
  <c r="D34" i="2"/>
  <c r="H33" i="2"/>
  <c r="C33" i="2"/>
  <c r="B33" i="2"/>
  <c r="D33" i="2"/>
  <c r="D27" i="2"/>
  <c r="C26" i="2"/>
  <c r="B26" i="2"/>
  <c r="D26" i="2"/>
  <c r="D25" i="2"/>
  <c r="C23" i="2"/>
  <c r="B23" i="2"/>
  <c r="D23" i="2"/>
  <c r="L22" i="2"/>
  <c r="H22" i="2"/>
  <c r="D21" i="2"/>
  <c r="C15" i="2"/>
  <c r="D15" i="2"/>
  <c r="B14" i="2"/>
  <c r="D14" i="2"/>
  <c r="D13" i="2"/>
  <c r="C12" i="2"/>
  <c r="D12" i="2"/>
  <c r="H10" i="2"/>
  <c r="B10" i="2"/>
  <c r="D10" i="2"/>
  <c r="D9" i="2"/>
</calcChain>
</file>

<file path=xl/sharedStrings.xml><?xml version="1.0" encoding="utf-8"?>
<sst xmlns="http://schemas.openxmlformats.org/spreadsheetml/2006/main" count="823" uniqueCount="452">
  <si>
    <t>Table of compositional bias contribution per trinucleotide</t>
  </si>
  <si>
    <t>Red numbers represent Ns in the genome sequence</t>
  </si>
  <si>
    <t>The 'x' means that the feature is not present</t>
  </si>
  <si>
    <t>chr Ia</t>
  </si>
  <si>
    <t>region</t>
  </si>
  <si>
    <t>chr location</t>
  </si>
  <si>
    <t>size</t>
  </si>
  <si>
    <t>strand</t>
  </si>
  <si>
    <r>
      <t xml:space="preserve">TSF = </t>
    </r>
    <r>
      <rPr>
        <sz val="10"/>
        <color rgb="FF0000FF"/>
        <rFont val="Arial"/>
        <family val="2"/>
        <charset val="1"/>
      </rPr>
      <t>TSF9</t>
    </r>
  </si>
  <si>
    <t>TgIRE</t>
  </si>
  <si>
    <t>start</t>
  </si>
  <si>
    <t>end</t>
  </si>
  <si>
    <t>TgTARE1</t>
  </si>
  <si>
    <t>Forward</t>
  </si>
  <si>
    <t>Frag A</t>
  </si>
  <si>
    <t>reverse</t>
  </si>
  <si>
    <t>TgTARE2</t>
  </si>
  <si>
    <t>FragB</t>
  </si>
  <si>
    <t>TGME49_092810</t>
  </si>
  <si>
    <t>TgTARE3</t>
  </si>
  <si>
    <t>Frag C</t>
  </si>
  <si>
    <t>chrII</t>
  </si>
  <si>
    <r>
      <t xml:space="preserve">TSF = </t>
    </r>
    <r>
      <rPr>
        <sz val="10"/>
        <color rgb="FF0000FF"/>
        <rFont val="Arial"/>
        <family val="2"/>
        <charset val="1"/>
      </rPr>
      <t>TSF11</t>
    </r>
  </si>
  <si>
    <t>forward</t>
  </si>
  <si>
    <t>Frag A/B</t>
  </si>
  <si>
    <t>x</t>
  </si>
  <si>
    <t>TGME49_098060</t>
  </si>
  <si>
    <t>chr III</t>
  </si>
  <si>
    <r>
      <t xml:space="preserve">TSF = </t>
    </r>
    <r>
      <rPr>
        <sz val="10"/>
        <color rgb="FF0000FF"/>
        <rFont val="Arial"/>
        <family val="2"/>
        <charset val="1"/>
      </rPr>
      <t>TSF1</t>
    </r>
  </si>
  <si>
    <t>Frag B</t>
  </si>
  <si>
    <t>TGME49_121170</t>
  </si>
  <si>
    <r>
      <t xml:space="preserve">TSF = </t>
    </r>
    <r>
      <rPr>
        <sz val="10"/>
        <color rgb="FF0000FF"/>
        <rFont val="Arial"/>
        <family val="2"/>
        <charset val="1"/>
      </rPr>
      <t>TSF5</t>
    </r>
  </si>
  <si>
    <t>TGME49_098960</t>
  </si>
  <si>
    <t>chr IV</t>
  </si>
  <si>
    <r>
      <t xml:space="preserve">TSF = </t>
    </r>
    <r>
      <rPr>
        <sz val="10"/>
        <color rgb="FF0000FF"/>
        <rFont val="Arial"/>
        <family val="2"/>
        <charset val="1"/>
      </rPr>
      <t>TSF12</t>
    </r>
  </si>
  <si>
    <t>TGME49_100990</t>
  </si>
  <si>
    <t>chr V</t>
  </si>
  <si>
    <r>
      <t xml:space="preserve">TSF = </t>
    </r>
    <r>
      <rPr>
        <sz val="10"/>
        <color rgb="FF0000FF"/>
        <rFont val="Arial"/>
        <family val="2"/>
        <charset val="1"/>
      </rPr>
      <t>TSF8</t>
    </r>
  </si>
  <si>
    <t>TGME49_020080</t>
  </si>
  <si>
    <t>chr IX</t>
  </si>
  <si>
    <r>
      <t xml:space="preserve">TSF = </t>
    </r>
    <r>
      <rPr>
        <sz val="10"/>
        <color rgb="FF0000FF"/>
        <rFont val="Arial"/>
        <family val="2"/>
        <charset val="1"/>
      </rPr>
      <t>TSF4</t>
    </r>
  </si>
  <si>
    <t>chr X</t>
  </si>
  <si>
    <r>
      <t xml:space="preserve">TSF = </t>
    </r>
    <r>
      <rPr>
        <sz val="10"/>
        <color rgb="FF0000FF"/>
        <rFont val="Arial"/>
        <family val="2"/>
        <charset val="1"/>
      </rPr>
      <t>TSF6</t>
    </r>
  </si>
  <si>
    <t>TGME49_000590</t>
  </si>
  <si>
    <r>
      <t xml:space="preserve">TSF = </t>
    </r>
    <r>
      <rPr>
        <sz val="10"/>
        <color rgb="FF0000FF"/>
        <rFont val="Arial"/>
        <family val="2"/>
        <charset val="1"/>
      </rPr>
      <t>TSF10</t>
    </r>
  </si>
  <si>
    <t>TGME49_028780</t>
  </si>
  <si>
    <t>chr XI</t>
  </si>
  <si>
    <r>
      <t xml:space="preserve">TSF = </t>
    </r>
    <r>
      <rPr>
        <sz val="10"/>
        <color rgb="FF0000FF"/>
        <rFont val="Arial"/>
        <family val="2"/>
        <charset val="1"/>
      </rPr>
      <t>TSF3</t>
    </r>
  </si>
  <si>
    <t>TGME49_107260</t>
  </si>
  <si>
    <t>chr XII</t>
  </si>
  <si>
    <t>TSF</t>
  </si>
  <si>
    <t>AN: AF177728.1</t>
  </si>
  <si>
    <t>TAS</t>
  </si>
  <si>
    <t>crhomosome location</t>
  </si>
  <si>
    <t>Name</t>
  </si>
  <si>
    <t>Indices</t>
  </si>
  <si>
    <t>Size</t>
  </si>
  <si>
    <t>Copy #</t>
  </si>
  <si>
    <t>Consensus size</t>
  </si>
  <si>
    <t>% Matches</t>
  </si>
  <si>
    <t>% Indels</t>
  </si>
  <si>
    <t>Score</t>
  </si>
  <si>
    <t>A</t>
  </si>
  <si>
    <t>C</t>
  </si>
  <si>
    <t>G</t>
  </si>
  <si>
    <t>T</t>
  </si>
  <si>
    <t>Entropy</t>
  </si>
  <si>
    <t>Ia</t>
  </si>
  <si>
    <t>TGME49_chrIa (1..1102)</t>
  </si>
  <si>
    <t>1-1102</t>
  </si>
  <si>
    <t>II</t>
  </si>
  <si>
    <t>TGME49_chrII (2239219..2260968)</t>
  </si>
  <si>
    <t>1--10208</t>
  </si>
  <si>
    <t>10251--14633</t>
  </si>
  <si>
    <t>14735--18013</t>
  </si>
  <si>
    <t>18015--21196</t>
  </si>
  <si>
    <t>IIIa</t>
  </si>
  <si>
    <t>TGME49_chrIII (2468401..2471000)</t>
  </si>
  <si>
    <t>5--2597</t>
  </si>
  <si>
    <t>IIIb</t>
  </si>
  <si>
    <t>TGME49_chrIII (2319690..2321755)</t>
  </si>
  <si>
    <t>6--2039</t>
  </si>
  <si>
    <t>IV</t>
  </si>
  <si>
    <t>TGME49_chrIV (2179605..2182257)</t>
  </si>
  <si>
    <t>54--2637</t>
  </si>
  <si>
    <t>V</t>
  </si>
  <si>
    <t>TGME49_chrV (100060..103846)</t>
  </si>
  <si>
    <t>933--3765</t>
  </si>
  <si>
    <t>IX</t>
  </si>
  <si>
    <t>TGME49_chrIX (93713..94753)</t>
  </si>
  <si>
    <t>1-1040</t>
  </si>
  <si>
    <t>Xa</t>
  </si>
  <si>
    <t>TGME49_chrX (2008..2849)</t>
  </si>
  <si>
    <t>1--2846</t>
  </si>
  <si>
    <t>Xb</t>
  </si>
  <si>
    <t>TGME49_chrX (65038..65770)</t>
  </si>
  <si>
    <t>1-723</t>
  </si>
  <si>
    <t>XI</t>
  </si>
  <si>
    <t>TGME49_chrXI (634..1614)</t>
  </si>
  <si>
    <t>1-980</t>
  </si>
  <si>
    <t>XII</t>
  </si>
  <si>
    <t>TGME49_chrXII (24..3784)</t>
  </si>
  <si>
    <t>2339--3746</t>
  </si>
  <si>
    <t>Ns</t>
  </si>
  <si>
    <t>not present</t>
  </si>
  <si>
    <t>TGME49_chrIII (2465521..2466267)</t>
  </si>
  <si>
    <t>27--747</t>
  </si>
  <si>
    <t>TGME49_chrIII (2317077..2317647)</t>
  </si>
  <si>
    <t>17--495</t>
  </si>
  <si>
    <t>TGME49_chrIV (2183595..2184932)</t>
  </si>
  <si>
    <t>151--1106</t>
  </si>
  <si>
    <t>TGME49_chrV (106424..106931)</t>
  </si>
  <si>
    <t>1-507</t>
  </si>
  <si>
    <t>TGME49_chrIX (91295..91659)</t>
  </si>
  <si>
    <t>1-285</t>
  </si>
  <si>
    <t>TGME49_chrX (67136..67710)</t>
  </si>
  <si>
    <t>1-574</t>
  </si>
  <si>
    <t>TGME49_chrX (4802..5109)</t>
  </si>
  <si>
    <t>1-307</t>
  </si>
  <si>
    <t>TGME49_chrXI (3808..4100)</t>
  </si>
  <si>
    <t>1-293</t>
  </si>
  <si>
    <t>TGME49_rIa (2905..3340)</t>
  </si>
  <si>
    <t>1-436</t>
  </si>
  <si>
    <t>TGME49_chrII (2227732..2228332)</t>
  </si>
  <si>
    <t>1-600</t>
  </si>
  <si>
    <t>~300</t>
  </si>
  <si>
    <t>TGME49_chrIII (2304046..2305390)</t>
  </si>
  <si>
    <t>841--2055</t>
  </si>
  <si>
    <t>TGME49_chrIV (2196205..2198876)</t>
  </si>
  <si>
    <t>1-2671</t>
  </si>
  <si>
    <t>~276</t>
  </si>
  <si>
    <t>TGME49_chrV (118642..120377)</t>
  </si>
  <si>
    <t>836--2076</t>
  </si>
  <si>
    <t>TGME49_chrIX (78081..79709)</t>
  </si>
  <si>
    <t>833--2082</t>
  </si>
  <si>
    <t>TGME49_chrX (16497..18724)</t>
  </si>
  <si>
    <t>805--2034</t>
  </si>
  <si>
    <t>TGME49_chrX (78908..79142)</t>
  </si>
  <si>
    <t>1-234</t>
  </si>
  <si>
    <t>TGME49_chrXI (15582..16210)</t>
  </si>
  <si>
    <t>1-628</t>
  </si>
  <si>
    <t>~240</t>
  </si>
  <si>
    <t>TGME49_chrXII (11227..11602)</t>
  </si>
  <si>
    <t>1-283</t>
  </si>
  <si>
    <t>Gene ID</t>
  </si>
  <si>
    <t>Length (aa)</t>
  </si>
  <si>
    <t>TM    #domains</t>
  </si>
  <si>
    <t>TM   position</t>
  </si>
  <si>
    <t>Expression*</t>
  </si>
  <si>
    <t>Me49</t>
  </si>
  <si>
    <t>GT1</t>
  </si>
  <si>
    <t>VEG</t>
  </si>
  <si>
    <t>III-a</t>
  </si>
  <si>
    <t>TGGT1_023130</t>
  </si>
  <si>
    <t>TGVEG_102230</t>
  </si>
  <si>
    <t>195-217</t>
  </si>
  <si>
    <t>I&gt;III&gt;II,  Bz&gt;Tz,   extr&gt;intr</t>
  </si>
  <si>
    <t>ND</t>
  </si>
  <si>
    <t>TGME49_000700</t>
  </si>
  <si>
    <t>33-55</t>
  </si>
  <si>
    <t>TGMe49_107260</t>
  </si>
  <si>
    <t>TGGT1_055050</t>
  </si>
  <si>
    <t>TGVEG_050680</t>
  </si>
  <si>
    <t>32-51</t>
  </si>
  <si>
    <t>Tz=Bz&gt;Sz</t>
  </si>
  <si>
    <t>TGME49_000130</t>
  </si>
  <si>
    <t>TGGT1_061620</t>
  </si>
  <si>
    <t>TGVEG_042670</t>
  </si>
  <si>
    <t>N/D</t>
  </si>
  <si>
    <t>III-b</t>
  </si>
  <si>
    <t>TGVEG_105300</t>
  </si>
  <si>
    <t>52-74</t>
  </si>
  <si>
    <t>Bz&gt;Tz</t>
  </si>
  <si>
    <t>X-a</t>
  </si>
  <si>
    <t>TGGT1_100160</t>
  </si>
  <si>
    <t>TGVEG_008120</t>
  </si>
  <si>
    <t>TGME49_092710</t>
  </si>
  <si>
    <t>TGGT1_105860</t>
  </si>
  <si>
    <t>TGVEG_104840</t>
  </si>
  <si>
    <t>TGGT1_014580</t>
  </si>
  <si>
    <t>TGVEG_087430</t>
  </si>
  <si>
    <t>53-72</t>
  </si>
  <si>
    <t>Bz=Sz&gt;Tz</t>
  </si>
  <si>
    <t>TGGT1_073150</t>
  </si>
  <si>
    <t>TGVEG_014990</t>
  </si>
  <si>
    <t>X-b</t>
  </si>
  <si>
    <t>TGGT1_084360</t>
  </si>
  <si>
    <t>TGVEG_069440</t>
  </si>
  <si>
    <t>Cell cycle, Sz=Bz**&gt;Tz, extr&gt;intr</t>
  </si>
  <si>
    <t>TGGT1_096050</t>
  </si>
  <si>
    <t>TGVEG_054820</t>
  </si>
  <si>
    <t>77-99</t>
  </si>
  <si>
    <t>TGGT1_059510</t>
  </si>
  <si>
    <t>TGVEG_042350</t>
  </si>
  <si>
    <t>II&gt;III&gt;I,       Cell cycle,    Bz&gt;Tz</t>
  </si>
  <si>
    <t>ND: not detected</t>
  </si>
  <si>
    <t>TM: transmembrane domain (or hydrophobic  region)</t>
  </si>
  <si>
    <t>Tz: tachzyoite, Bz: bradzoite, Sz:sporozoite</t>
  </si>
  <si>
    <t>I, II, III: type I (e.g. Gt1), II (e.g. Me49) and III (e.g. VEG) strain</t>
  </si>
  <si>
    <t>Extr: extracellular, Intr: intracellular</t>
  </si>
  <si>
    <t>*Expression: summary of the analysis performed on the basis of different microarray analysis stated at www.toxodb.org</t>
  </si>
  <si>
    <r>
      <t>**</t>
    </r>
    <r>
      <rPr>
        <i/>
        <sz val="10"/>
        <color rgb="FF000000"/>
        <rFont val="Arial"/>
        <family val="2"/>
        <charset val="1"/>
      </rPr>
      <t>in vivo</t>
    </r>
  </si>
  <si>
    <t>chr</t>
  </si>
  <si>
    <t>DNA fragment</t>
  </si>
  <si>
    <t>FR823388 (chr VIIa)</t>
  </si>
  <si>
    <t>1 – 37467</t>
  </si>
  <si>
    <t>FR823389 (chr VIIb)</t>
  </si>
  <si>
    <t>1 – 29005</t>
  </si>
  <si>
    <t>FR823385 (chr IX)</t>
  </si>
  <si>
    <t>5482493 – 5490906</t>
  </si>
  <si>
    <t>FR823390 (chr VIII)</t>
  </si>
  <si>
    <t>6636000 – 6659000</t>
  </si>
  <si>
    <t>FR823382 (chr II)</t>
  </si>
  <si>
    <t>2160000 – 2170133</t>
  </si>
  <si>
    <t>CADU01000310</t>
  </si>
  <si>
    <t>47738 – 97738</t>
  </si>
  <si>
    <t>CADU01000311</t>
  </si>
  <si>
    <t>1 – 47662</t>
  </si>
  <si>
    <t>ME49</t>
  </si>
  <si>
    <t>Complete TgTAS-like*</t>
  </si>
  <si>
    <r>
      <t xml:space="preserve">* </t>
    </r>
    <r>
      <rPr>
        <sz val="9"/>
        <color rgb="FF000000"/>
        <rFont val="Arial"/>
        <family val="2"/>
        <charset val="1"/>
      </rPr>
      <t xml:space="preserve">Contigs or scaffolds different from the ones mentioned in Table1, containing a complete TgTAS. TgME49: DS984784. TgGT1: </t>
    </r>
    <r>
      <rPr>
        <sz val="11"/>
        <color rgb="FF000000"/>
        <rFont val="Arial"/>
        <family val="2"/>
        <charset val="1"/>
      </rPr>
      <t xml:space="preserve"> </t>
    </r>
    <r>
      <rPr>
        <sz val="9"/>
        <color rgb="FF000000"/>
        <rFont val="Arial"/>
        <family val="2"/>
        <charset val="1"/>
      </rPr>
      <t>scf_1107001000854, scf_1107000999314</t>
    </r>
  </si>
  <si>
    <t>ToxoDBv7.3</t>
  </si>
  <si>
    <t>ToxoDBv9.0</t>
  </si>
  <si>
    <t>ToxoDBv9.0 vs 7.3 Comparison *</t>
  </si>
  <si>
    <t>ID</t>
  </si>
  <si>
    <r>
      <t xml:space="preserve">coordinates: </t>
    </r>
    <r>
      <rPr>
        <sz val="11"/>
        <color rgb="FF000000"/>
        <rFont val="Calibri"/>
        <family val="2"/>
        <charset val="1"/>
      </rPr>
      <t xml:space="preserve">start - end </t>
    </r>
    <r>
      <rPr>
        <b/>
        <sz val="11"/>
        <color rgb="FF000000"/>
        <rFont val="Calibri"/>
        <family val="2"/>
        <charset val="1"/>
      </rPr>
      <t>(size)</t>
    </r>
  </si>
  <si>
    <t>distance from chr end (%)</t>
  </si>
  <si>
    <t>+</t>
  </si>
  <si>
    <r>
      <t xml:space="preserve">1 – 15692 </t>
    </r>
    <r>
      <rPr>
        <b/>
        <sz val="10"/>
        <color rgb="FF000000"/>
        <rFont val="Arial"/>
        <family val="2"/>
        <charset val="1"/>
      </rPr>
      <t>(15691)</t>
    </r>
  </si>
  <si>
    <r>
      <t xml:space="preserve">2705-16946 </t>
    </r>
    <r>
      <rPr>
        <b/>
        <sz val="10"/>
        <color rgb="FF000000"/>
        <rFont val="Arial"/>
        <family val="2"/>
        <charset val="1"/>
      </rPr>
      <t>(14241)</t>
    </r>
  </si>
  <si>
    <t>TgTARE1 is missing</t>
  </si>
  <si>
    <t>-</t>
  </si>
  <si>
    <r>
      <t xml:space="preserve">2217257 – 2260968 </t>
    </r>
    <r>
      <rPr>
        <b/>
        <sz val="10"/>
        <color rgb="FF000000"/>
        <rFont val="Arial"/>
        <family val="2"/>
        <charset val="1"/>
      </rPr>
      <t>(43711)</t>
    </r>
  </si>
  <si>
    <r>
      <t xml:space="preserve">2235810-2281671 </t>
    </r>
    <r>
      <rPr>
        <b/>
        <sz val="10"/>
        <color rgb="FF000000"/>
        <rFont val="Arial"/>
        <family val="2"/>
        <charset val="1"/>
      </rPr>
      <t>(45861)</t>
    </r>
  </si>
  <si>
    <t>III</t>
  </si>
  <si>
    <r>
      <t xml:space="preserve">2446355 – 2471000 </t>
    </r>
    <r>
      <rPr>
        <b/>
        <sz val="10"/>
        <color rgb="FF000000"/>
        <rFont val="Arial"/>
        <family val="2"/>
        <charset val="1"/>
      </rPr>
      <t>(24645)</t>
    </r>
  </si>
  <si>
    <r>
      <t>2451670-2480563 (</t>
    </r>
    <r>
      <rPr>
        <b/>
        <sz val="10"/>
        <color rgb="FF000000"/>
        <rFont val="Arial"/>
        <family val="2"/>
        <charset val="1"/>
      </rPr>
      <t>28893)</t>
    </r>
  </si>
  <si>
    <r>
      <t xml:space="preserve">2291623 – 2321755 </t>
    </r>
    <r>
      <rPr>
        <b/>
        <sz val="10"/>
        <color rgb="FF000000"/>
        <rFont val="Arial"/>
        <family val="2"/>
        <charset val="1"/>
      </rPr>
      <t>(30132)</t>
    </r>
  </si>
  <si>
    <r>
      <t>2296431-2326978 (</t>
    </r>
    <r>
      <rPr>
        <b/>
        <sz val="10"/>
        <color rgb="FF000000"/>
        <rFont val="Arial"/>
        <family val="2"/>
        <charset val="1"/>
      </rPr>
      <t>30547)</t>
    </r>
  </si>
  <si>
    <r>
      <t xml:space="preserve">2179605 – 2207233 </t>
    </r>
    <r>
      <rPr>
        <b/>
        <sz val="10"/>
        <color rgb="FF000000"/>
        <rFont val="Arial"/>
        <family val="2"/>
        <charset val="1"/>
      </rPr>
      <t>(27628)</t>
    </r>
  </si>
  <si>
    <r>
      <t>2228018-2256313 (</t>
    </r>
    <r>
      <rPr>
        <b/>
        <sz val="10"/>
        <color rgb="FF000000"/>
        <rFont val="Arial"/>
        <family val="2"/>
        <charset val="1"/>
      </rPr>
      <t>28295)</t>
    </r>
  </si>
  <si>
    <r>
      <t xml:space="preserve">100060 – 130829 </t>
    </r>
    <r>
      <rPr>
        <b/>
        <sz val="10"/>
        <color rgb="FF000000"/>
        <rFont val="Arial"/>
        <family val="2"/>
        <charset val="1"/>
      </rPr>
      <t>(30769)</t>
    </r>
  </si>
  <si>
    <r>
      <t>59751-115485 (</t>
    </r>
    <r>
      <rPr>
        <b/>
        <sz val="10"/>
        <color rgb="FF000000"/>
        <rFont val="Arial"/>
        <family val="2"/>
        <charset val="1"/>
      </rPr>
      <t>55734)</t>
    </r>
  </si>
  <si>
    <t>larger TgTARE1</t>
  </si>
  <si>
    <t>DS984876</t>
  </si>
  <si>
    <r>
      <t xml:space="preserve">1 – 2528 </t>
    </r>
    <r>
      <rPr>
        <b/>
        <sz val="10"/>
        <color rgb="FF000000"/>
        <rFont val="Arial"/>
        <family val="2"/>
        <charset val="1"/>
      </rPr>
      <t xml:space="preserve">(2527) </t>
    </r>
  </si>
  <si>
    <t>VI</t>
  </si>
  <si>
    <r>
      <t>3624000-3633026 (</t>
    </r>
    <r>
      <rPr>
        <b/>
        <sz val="10"/>
        <color rgb="FF000000"/>
        <rFont val="Arial"/>
        <family val="2"/>
        <charset val="1"/>
      </rPr>
      <t>9026)</t>
    </r>
  </si>
  <si>
    <t>starts at the end of Fragment B</t>
  </si>
  <si>
    <t>DS984831</t>
  </si>
  <si>
    <r>
      <t xml:space="preserve">1 – 6928 </t>
    </r>
    <r>
      <rPr>
        <b/>
        <sz val="10"/>
        <color rgb="FF000000"/>
        <rFont val="Arial"/>
        <family val="2"/>
        <charset val="1"/>
      </rPr>
      <t xml:space="preserve">(6927) </t>
    </r>
  </si>
  <si>
    <t>DS984825</t>
  </si>
  <si>
    <r>
      <t xml:space="preserve">1 – 7727 </t>
    </r>
    <r>
      <rPr>
        <b/>
        <sz val="10"/>
        <color rgb="FF000000"/>
        <rFont val="Arial"/>
        <family val="2"/>
        <charset val="1"/>
      </rPr>
      <t>(7726)</t>
    </r>
  </si>
  <si>
    <r>
      <t xml:space="preserve">74193 – 94753 </t>
    </r>
    <r>
      <rPr>
        <b/>
        <sz val="10"/>
        <color rgb="FF000000"/>
        <rFont val="Arial"/>
        <family val="2"/>
        <charset val="1"/>
      </rPr>
      <t>(20560)</t>
    </r>
  </si>
  <si>
    <r>
      <t>7032325-7060335 (</t>
    </r>
    <r>
      <rPr>
        <b/>
        <sz val="10"/>
        <color rgb="FF000000"/>
        <rFont val="Arial"/>
        <family val="2"/>
        <charset val="1"/>
      </rPr>
      <t>28010)</t>
    </r>
  </si>
  <si>
    <t>X</t>
  </si>
  <si>
    <r>
      <t xml:space="preserve">2008 – 28943 </t>
    </r>
    <r>
      <rPr>
        <b/>
        <sz val="10"/>
        <color rgb="FF000000"/>
        <rFont val="Arial"/>
        <family val="2"/>
        <charset val="1"/>
      </rPr>
      <t>(26935)</t>
    </r>
  </si>
  <si>
    <r>
      <t>45307-76885 (</t>
    </r>
    <r>
      <rPr>
        <b/>
        <sz val="10"/>
        <color rgb="FF000000"/>
        <rFont val="Arial"/>
        <family val="2"/>
        <charset val="1"/>
      </rPr>
      <t>31578)</t>
    </r>
  </si>
  <si>
    <r>
      <t xml:space="preserve">65038 – 90348 </t>
    </r>
    <r>
      <rPr>
        <b/>
        <sz val="10"/>
        <color rgb="FF000000"/>
        <rFont val="Arial"/>
        <family val="2"/>
        <charset val="1"/>
      </rPr>
      <t>(25310)</t>
    </r>
  </si>
  <si>
    <r>
      <t>116682-141992 (</t>
    </r>
    <r>
      <rPr>
        <b/>
        <sz val="10"/>
        <color rgb="FF000000"/>
        <rFont val="Arial"/>
        <family val="2"/>
        <charset val="1"/>
      </rPr>
      <t>25310)</t>
    </r>
  </si>
  <si>
    <r>
      <t xml:space="preserve">634 – 27485 </t>
    </r>
    <r>
      <rPr>
        <b/>
        <sz val="10"/>
        <color rgb="FF000000"/>
        <rFont val="Arial"/>
        <family val="2"/>
        <charset val="1"/>
      </rPr>
      <t>(26851)</t>
    </r>
  </si>
  <si>
    <r>
      <t>1794-28645 (</t>
    </r>
    <r>
      <rPr>
        <b/>
        <sz val="10"/>
        <color rgb="FF000000"/>
        <rFont val="Arial"/>
        <family val="2"/>
        <charset val="1"/>
      </rPr>
      <t>26851)</t>
    </r>
  </si>
  <si>
    <r>
      <t xml:space="preserve">24 – 16153 </t>
    </r>
    <r>
      <rPr>
        <b/>
        <sz val="10"/>
        <color rgb="FF000000"/>
        <rFont val="Arial"/>
        <family val="2"/>
        <charset val="1"/>
      </rPr>
      <t>(16129)</t>
    </r>
  </si>
  <si>
    <r>
      <t>6120-39959 (</t>
    </r>
    <r>
      <rPr>
        <b/>
        <sz val="10"/>
        <color rgb="FF000000"/>
        <rFont val="Arial"/>
        <family val="2"/>
        <charset val="1"/>
      </rPr>
      <t>33839)</t>
    </r>
  </si>
  <si>
    <r>
      <t>1-14201 (</t>
    </r>
    <r>
      <rPr>
        <b/>
        <sz val="10"/>
        <color rgb="FF000000"/>
        <rFont val="Arial"/>
        <family val="2"/>
        <charset val="1"/>
      </rPr>
      <t>14200)</t>
    </r>
  </si>
  <si>
    <t>starts at TgTARE3</t>
  </si>
  <si>
    <r>
      <t>1-15139 (</t>
    </r>
    <r>
      <rPr>
        <b/>
        <sz val="10"/>
        <color rgb="FF000000"/>
        <rFont val="Arial"/>
        <family val="2"/>
        <charset val="1"/>
      </rPr>
      <t>15138)</t>
    </r>
  </si>
  <si>
    <t>missing fragment from B to C</t>
  </si>
  <si>
    <t>* The comments describe the observations in ToxoDBv8.3 when it is compared with ToxoDBv7.3</t>
  </si>
  <si>
    <t>qPCR primers</t>
  </si>
  <si>
    <t>Sequence</t>
  </si>
  <si>
    <t>Target</t>
  </si>
  <si>
    <t>TGGCTCAAGACAAGGTAGTCGTAG</t>
  </si>
  <si>
    <t>TGME49_chrII: 2239210..2239311</t>
  </si>
  <si>
    <t>AGAGACAAAGGGTGGTGGATGC</t>
  </si>
  <si>
    <t>TCGTCCTCTCTCACTTTCTGTTCC</t>
  </si>
  <si>
    <t>TGME49_chrV: 104243..104333</t>
  </si>
  <si>
    <t>TCGCTGTGTCGCCTGCTG</t>
  </si>
  <si>
    <t>ACCTTCTCTATTCCGCTCCTACC</t>
  </si>
  <si>
    <t>TGME49_chrXII: 4292..4432</t>
  </si>
  <si>
    <t>CGTTTCGGGAGGGTGTCAATG</t>
  </si>
  <si>
    <t>Trinuc</t>
  </si>
  <si>
    <t>Freq. %</t>
  </si>
  <si>
    <t>PC1</t>
  </si>
  <si>
    <t>% Bias PC1</t>
  </si>
  <si>
    <t>PC2</t>
  </si>
  <si>
    <t>% Bias PC2</t>
  </si>
  <si>
    <t>CTC</t>
  </si>
  <si>
    <t>GAG</t>
  </si>
  <si>
    <t>AGA</t>
  </si>
  <si>
    <t>TCT</t>
  </si>
  <si>
    <t>CGC</t>
  </si>
  <si>
    <t>GCG</t>
  </si>
  <si>
    <t>TAA</t>
  </si>
  <si>
    <t>TTA</t>
  </si>
  <si>
    <t>AAT</t>
  </si>
  <si>
    <t>ATT</t>
  </si>
  <si>
    <t>CTA</t>
  </si>
  <si>
    <t>TAG</t>
  </si>
  <si>
    <t>TGA</t>
  </si>
  <si>
    <t>GTA</t>
  </si>
  <si>
    <t>TAC</t>
  </si>
  <si>
    <t>TCA</t>
  </si>
  <si>
    <t>CAA</t>
  </si>
  <si>
    <t>TTG</t>
  </si>
  <si>
    <t>CAC</t>
  </si>
  <si>
    <t>GTG</t>
  </si>
  <si>
    <t>CAT</t>
  </si>
  <si>
    <t>ATG</t>
  </si>
  <si>
    <t>CGA</t>
  </si>
  <si>
    <t>TCG</t>
  </si>
  <si>
    <t>ATC</t>
  </si>
  <si>
    <t>GAT</t>
  </si>
  <si>
    <t>CCA</t>
  </si>
  <si>
    <t>TGG</t>
  </si>
  <si>
    <t>GGT</t>
  </si>
  <si>
    <t>ACC</t>
  </si>
  <si>
    <t>TTC</t>
  </si>
  <si>
    <t>GAA</t>
  </si>
  <si>
    <t>CCT</t>
  </si>
  <si>
    <t>ACT</t>
  </si>
  <si>
    <t>AAG</t>
  </si>
  <si>
    <t>AGG</t>
  </si>
  <si>
    <t>CTT</t>
  </si>
  <si>
    <t>AGT</t>
  </si>
  <si>
    <t>GGA</t>
  </si>
  <si>
    <t>TCC</t>
  </si>
  <si>
    <t>AAC</t>
  </si>
  <si>
    <t>GTT</t>
  </si>
  <si>
    <t>TGT</t>
  </si>
  <si>
    <t>ACA</t>
  </si>
  <si>
    <t>TAT</t>
  </si>
  <si>
    <t>ATA</t>
  </si>
  <si>
    <t>GTC</t>
  </si>
  <si>
    <t>GAC</t>
  </si>
  <si>
    <t>GGC</t>
  </si>
  <si>
    <t>CCG</t>
  </si>
  <si>
    <t>CGG</t>
  </si>
  <si>
    <t>GCA</t>
  </si>
  <si>
    <t>TGC</t>
  </si>
  <si>
    <t>GCC</t>
  </si>
  <si>
    <t>CCC</t>
  </si>
  <si>
    <t>GGG</t>
  </si>
  <si>
    <t>TTT</t>
  </si>
  <si>
    <t>AAA</t>
  </si>
  <si>
    <t>AGC</t>
  </si>
  <si>
    <t>GCT</t>
  </si>
  <si>
    <t>CAG</t>
  </si>
  <si>
    <t>CTG</t>
  </si>
  <si>
    <t>ACG</t>
  </si>
  <si>
    <t>CGT</t>
  </si>
  <si>
    <t>References:</t>
  </si>
  <si>
    <t>Freq %: Average frequencies of trinucleotides in the genomic fragments (percentage)</t>
  </si>
  <si>
    <t>PC1: Principal Coordinate 1  (x-axis in Fig. 4)</t>
  </si>
  <si>
    <t>% Bias PC1: contribution of the trinucleotide to the bias (inertia) explained by PC1 [percentage]</t>
  </si>
  <si>
    <t>PC2: Principal Coordinate 2  (y-axis in Fig. 4)</t>
  </si>
  <si>
    <t>% Bias PC2: Contribution of the trinucleotide to the bias (inertia) explained by PC2 [percentage]</t>
  </si>
  <si>
    <t>Highlighted rows correspond to STOP codons and their reverse complements</t>
  </si>
  <si>
    <t>Additional Material File 7. Dalmasso MC et al.</t>
  </si>
  <si>
    <t>B</t>
  </si>
  <si>
    <t>D</t>
  </si>
  <si>
    <t>E</t>
  </si>
  <si>
    <t>F</t>
  </si>
  <si>
    <t>H</t>
  </si>
  <si>
    <t>C. List of TSF retrieved from database, expression evidences at www.toxodb.org and sequence analysis</t>
  </si>
  <si>
    <t>H. Table of compositional bias contribution per trinucleotide</t>
  </si>
  <si>
    <t>List of TSF genes retrieved from ToxoDB, and their relative expression</t>
  </si>
  <si>
    <t>List of oligonucleotide primers used to amplify TgTAS-like regions</t>
  </si>
  <si>
    <t>35-54,      181-200</t>
  </si>
  <si>
    <t>36-54,       148-170</t>
  </si>
  <si>
    <t>35-54,            137-159</t>
  </si>
  <si>
    <t>35-54,             137-159</t>
  </si>
  <si>
    <t>55-74,              212-234</t>
  </si>
  <si>
    <t>56-75,              237-259</t>
  </si>
  <si>
    <t>B. TgTARE-Ls with values in each parameter was detected using Tandem Repeat Finder, otherwise was detected using Dotter.</t>
  </si>
  <si>
    <t>TgTARE-L1_Ia</t>
  </si>
  <si>
    <t>TgTARE-L1_II-1</t>
  </si>
  <si>
    <t>TgTARE-L1_II-2</t>
  </si>
  <si>
    <t>TgTARE-L1_II-3</t>
  </si>
  <si>
    <t>TgTARE-L1_II-4</t>
  </si>
  <si>
    <t>TgTARE-L1_IIIa</t>
  </si>
  <si>
    <t>TgTARE-L1_IIIb</t>
  </si>
  <si>
    <t>TgTARE-L1_IV</t>
  </si>
  <si>
    <t>TgTARE-L1_V</t>
  </si>
  <si>
    <t>TgTARE-L1_IX</t>
  </si>
  <si>
    <t>TgTARE-L1_Xa</t>
  </si>
  <si>
    <t>TgTARE-L1_Xb</t>
  </si>
  <si>
    <t>TgTARE-L1_XI</t>
  </si>
  <si>
    <t>TgTARE-L1_XII</t>
  </si>
  <si>
    <t>TgTARE-L2_IIIa</t>
  </si>
  <si>
    <t>TgTARE-L2_IIIb</t>
  </si>
  <si>
    <t>TgTARE-L2_IV</t>
  </si>
  <si>
    <t>TgTARE-L2_V</t>
  </si>
  <si>
    <t>TgTARE-L2_IX</t>
  </si>
  <si>
    <t>TgTARE-L2_Xa</t>
  </si>
  <si>
    <t>TgTARE-L2_Xb</t>
  </si>
  <si>
    <t>TgTARE-L2_XI</t>
  </si>
  <si>
    <t>TgTARE-L3_Ia</t>
  </si>
  <si>
    <t>TgTARE-L3_II</t>
  </si>
  <si>
    <t>TgTARE-L3_IIIb</t>
  </si>
  <si>
    <t>TgTARE-L3_IV</t>
  </si>
  <si>
    <t>TgTARE-L3_V</t>
  </si>
  <si>
    <t>TgTARE-L3_IX</t>
  </si>
  <si>
    <t>TgTARE-L3_Xa</t>
  </si>
  <si>
    <t>TgTARE-L3_Xb</t>
  </si>
  <si>
    <t>TgTARE-L3_XI</t>
  </si>
  <si>
    <t>TgTARE-L3_XII</t>
  </si>
  <si>
    <t>Comparison of TgTASL between ToxoDB versions 7.3 and 9.0</t>
  </si>
  <si>
    <r>
      <t xml:space="preserve">Characteristics of </t>
    </r>
    <r>
      <rPr>
        <i/>
        <sz val="12"/>
        <color rgb="FF000000"/>
        <rFont val="Calibri"/>
      </rPr>
      <t>T. gondii</t>
    </r>
    <r>
      <rPr>
        <sz val="12"/>
        <color rgb="FF000000"/>
        <rFont val="Calibri"/>
        <family val="2"/>
        <charset val="1"/>
      </rPr>
      <t xml:space="preserve"> Telomere-associated repetitive elements (TgTARE)</t>
    </r>
  </si>
  <si>
    <t>Chromosomal locations of TgTASL and flanking TSF genes</t>
  </si>
  <si>
    <t>A. Genom localization of TgTASL and their features</t>
  </si>
  <si>
    <t>TgTASL_Ia</t>
  </si>
  <si>
    <t>TASL_Ia</t>
  </si>
  <si>
    <t>TgTASL_II</t>
  </si>
  <si>
    <t>TASL_II</t>
  </si>
  <si>
    <t>TgTASL_III-a</t>
  </si>
  <si>
    <t>TASL_III-a</t>
  </si>
  <si>
    <t>TgTASL_III-b</t>
  </si>
  <si>
    <t>TASL_III-b</t>
  </si>
  <si>
    <t>TgTASL_IV</t>
  </si>
  <si>
    <t>TASL_IV</t>
  </si>
  <si>
    <t>TgTASL_V</t>
  </si>
  <si>
    <t>TASL_V</t>
  </si>
  <si>
    <t>TgTASL_IX</t>
  </si>
  <si>
    <t>TASL_IX</t>
  </si>
  <si>
    <t>TgTASL_X-a</t>
  </si>
  <si>
    <t>TASL_X-a</t>
  </si>
  <si>
    <t>TgTASL_X-b</t>
  </si>
  <si>
    <t>TASL_X-b</t>
  </si>
  <si>
    <t>TgTASL_XI</t>
  </si>
  <si>
    <t>TASL_XI</t>
  </si>
  <si>
    <t>TgTASL_XII</t>
  </si>
  <si>
    <t>TASL_XII</t>
  </si>
  <si>
    <t>TASL</t>
  </si>
  <si>
    <r>
      <t>D</t>
    </r>
    <r>
      <rPr>
        <b/>
        <sz val="10"/>
        <color rgb="FF000000"/>
        <rFont val="Arial"/>
        <family val="2"/>
        <charset val="1"/>
      </rPr>
      <t>. Putative NcTASL</t>
    </r>
  </si>
  <si>
    <r>
      <t xml:space="preserve">E. </t>
    </r>
    <r>
      <rPr>
        <b/>
        <sz val="10"/>
        <color rgb="FF000000"/>
        <rFont val="Arial"/>
        <family val="2"/>
        <charset val="1"/>
      </rPr>
      <t>Contigs or scaffolds similar to TgTASL</t>
    </r>
  </si>
  <si>
    <t>TASL_VI*</t>
  </si>
  <si>
    <t>TASL_VI</t>
  </si>
  <si>
    <t>newTASL_II</t>
  </si>
  <si>
    <t>newTASL_X</t>
  </si>
  <si>
    <t>F. Comparison of TgTASL between ToxoDB versions 7.3 and 9.0</t>
  </si>
  <si>
    <r>
      <t xml:space="preserve">§ </t>
    </r>
    <r>
      <rPr>
        <b/>
        <sz val="10"/>
        <color rgb="FF000000"/>
        <rFont val="Arial"/>
        <family val="2"/>
        <charset val="1"/>
      </rPr>
      <t xml:space="preserve"> ToxoDBv7.3-TASL_IX is located at the end of chromosome XII in ToxoDBv8.3, so it is renamed newTASL_XII</t>
    </r>
  </si>
  <si>
    <r>
      <t>§</t>
    </r>
    <r>
      <rPr>
        <b/>
        <sz val="10"/>
        <color rgb="FF000000"/>
        <rFont val="Arial"/>
        <family val="2"/>
        <charset val="1"/>
      </rPr>
      <t>newTASL_XII</t>
    </r>
  </si>
  <si>
    <r>
      <t xml:space="preserve">G. Primers </t>
    </r>
    <r>
      <rPr>
        <b/>
        <sz val="12"/>
        <color rgb="FF000000"/>
        <rFont val="Arial"/>
      </rPr>
      <t>used to amplify the TgTASL</t>
    </r>
  </si>
  <si>
    <t>TASL_II F</t>
  </si>
  <si>
    <t>TASL_XII F</t>
  </si>
  <si>
    <t>TASL_XII R</t>
  </si>
  <si>
    <t>TASL_II R</t>
  </si>
  <si>
    <t>TASL_V F</t>
  </si>
  <si>
    <t>TASL_V R</t>
  </si>
  <si>
    <r>
      <t xml:space="preserve">List of putative </t>
    </r>
    <r>
      <rPr>
        <i/>
        <sz val="12"/>
        <color rgb="FF000000"/>
        <rFont val="Calibri"/>
      </rPr>
      <t>Neospora caninum</t>
    </r>
    <r>
      <rPr>
        <sz val="12"/>
        <color rgb="FF000000"/>
        <rFont val="Calibri"/>
        <family val="2"/>
        <charset val="1"/>
      </rPr>
      <t xml:space="preserve"> TAS -like (NcTASL)</t>
    </r>
  </si>
  <si>
    <t>List of contigs and scaffolds with similarity to TgTASL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</si>
</sst>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2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FF0000"/>
      <name val="Arial"/>
      <family val="2"/>
      <charset val="1"/>
    </font>
    <font>
      <b/>
      <sz val="10"/>
      <name val="Arial"/>
      <family val="2"/>
      <charset val="1"/>
    </font>
    <font>
      <b/>
      <sz val="12"/>
      <color rgb="FFFF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3366FF"/>
      <name val="Arial"/>
      <family val="2"/>
      <charset val="1"/>
    </font>
    <font>
      <sz val="10"/>
      <name val="Arial"/>
      <family val="2"/>
      <charset val="1"/>
    </font>
    <font>
      <sz val="10"/>
      <color rgb="FF9C6500"/>
      <name val="Arial"/>
      <family val="2"/>
      <charset val="1"/>
    </font>
    <font>
      <u/>
      <sz val="10"/>
      <color rgb="FF0000FF"/>
      <name val="Arial"/>
      <family val="2"/>
      <charset val="1"/>
    </font>
    <font>
      <b/>
      <sz val="12"/>
      <color rgb="FF2323DC"/>
      <name val="Calibri"/>
      <family val="2"/>
      <charset val="1"/>
    </font>
    <font>
      <u/>
      <sz val="12"/>
      <color rgb="FF0000FF"/>
      <name val="Calibri"/>
      <family val="2"/>
      <charset val="1"/>
    </font>
    <font>
      <sz val="12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i/>
      <sz val="10"/>
      <color rgb="FF000000"/>
      <name val="Arial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9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2"/>
      <color rgb="FF222222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222222"/>
      <name val="Calibri"/>
      <family val="2"/>
      <charset val="1"/>
    </font>
    <font>
      <b/>
      <vertAlign val="superscript"/>
      <sz val="10"/>
      <color rgb="FF000000"/>
      <name val="Arial"/>
      <family val="2"/>
      <charset val="1"/>
    </font>
    <font>
      <i/>
      <sz val="10"/>
      <name val="Arial"/>
      <family val="2"/>
      <charset val="1"/>
    </font>
    <font>
      <b/>
      <sz val="12"/>
      <color rgb="FF000000"/>
      <name val="Arial"/>
    </font>
    <font>
      <i/>
      <sz val="12"/>
      <color rgb="FF000000"/>
      <name val="Calibri"/>
    </font>
    <font>
      <u/>
      <sz val="12"/>
      <color theme="1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9900"/>
        <bgColor rgb="FFFFCC00"/>
      </patternFill>
    </fill>
    <fill>
      <patternFill patternType="solid">
        <fgColor rgb="FFEEECE1"/>
        <bgColor rgb="FFF2F2F2"/>
      </patternFill>
    </fill>
    <fill>
      <patternFill patternType="solid">
        <fgColor rgb="FFF2F2F2"/>
        <bgColor rgb="FFEEECE1"/>
      </patternFill>
    </fill>
    <fill>
      <patternFill patternType="solid">
        <fgColor rgb="FFFFEB9C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E6E6FF"/>
        <bgColor rgb="FFEEECE1"/>
      </patternFill>
    </fill>
  </fills>
  <borders count="22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hair">
        <color auto="1"/>
      </left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rgb="FF7F7F7F"/>
      </left>
      <right style="thick">
        <color rgb="FF7F7F7F"/>
      </right>
      <top style="thick">
        <color rgb="FF7F7F7F"/>
      </top>
      <bottom style="thick">
        <color rgb="FF7F7F7F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thick">
        <color rgb="FF000001"/>
      </bottom>
      <diagonal/>
    </border>
    <border>
      <left/>
      <right/>
      <top style="thick">
        <color rgb="FF000001"/>
      </top>
      <bottom style="thick">
        <color rgb="FF000001"/>
      </bottom>
      <diagonal/>
    </border>
    <border>
      <left/>
      <right/>
      <top style="hair">
        <color rgb="FF800000"/>
      </top>
      <bottom style="hair">
        <color rgb="FF800000"/>
      </bottom>
      <diagonal/>
    </border>
    <border>
      <left/>
      <right/>
      <top/>
      <bottom style="hair">
        <color rgb="FF800000"/>
      </bottom>
      <diagonal/>
    </border>
  </borders>
  <cellStyleXfs count="4">
    <xf numFmtId="0" fontId="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16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4" borderId="3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6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0" xfId="0" applyFont="1" applyBorder="1"/>
    <xf numFmtId="0" fontId="7" fillId="0" borderId="0" xfId="0" applyFont="1" applyBorder="1"/>
    <xf numFmtId="0" fontId="2" fillId="0" borderId="8" xfId="0" applyFont="1" applyBorder="1"/>
    <xf numFmtId="0" fontId="2" fillId="4" borderId="7" xfId="0" applyFont="1" applyFill="1" applyBorder="1"/>
    <xf numFmtId="0" fontId="2" fillId="4" borderId="0" xfId="0" applyFont="1" applyFill="1" applyBorder="1"/>
    <xf numFmtId="0" fontId="7" fillId="4" borderId="0" xfId="0" applyFont="1" applyFill="1" applyBorder="1"/>
    <xf numFmtId="0" fontId="2" fillId="4" borderId="8" xfId="0" applyFont="1" applyFill="1" applyBorder="1"/>
    <xf numFmtId="0" fontId="8" fillId="0" borderId="7" xfId="0" applyFont="1" applyBorder="1"/>
    <xf numFmtId="0" fontId="6" fillId="0" borderId="7" xfId="0" applyFont="1" applyBorder="1"/>
    <xf numFmtId="0" fontId="9" fillId="0" borderId="7" xfId="0" applyFont="1" applyBorder="1" applyAlignment="1">
      <alignment horizontal="center" vertical="center" wrapText="1"/>
    </xf>
    <xf numFmtId="0" fontId="10" fillId="5" borderId="7" xfId="0" applyFont="1" applyFill="1" applyBorder="1"/>
    <xf numFmtId="0" fontId="10" fillId="0" borderId="10" xfId="0" applyFont="1" applyBorder="1" applyAlignment="1" applyProtection="1"/>
    <xf numFmtId="0" fontId="10" fillId="0" borderId="11" xfId="0" applyFont="1" applyBorder="1" applyAlignment="1" applyProtection="1"/>
    <xf numFmtId="0" fontId="2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3" xfId="0" applyFont="1" applyBorder="1"/>
    <xf numFmtId="0" fontId="2" fillId="0" borderId="7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15" xfId="0" applyFont="1" applyBorder="1"/>
    <xf numFmtId="0" fontId="2" fillId="0" borderId="2" xfId="0" applyFont="1" applyBorder="1" applyAlignment="1">
      <alignment vertical="center"/>
    </xf>
    <xf numFmtId="0" fontId="2" fillId="0" borderId="8" xfId="0" applyFont="1" applyBorder="1" applyAlignment="1">
      <alignment wrapText="1"/>
    </xf>
    <xf numFmtId="0" fontId="10" fillId="0" borderId="0" xfId="0" applyFont="1" applyBorder="1" applyAlignment="1" applyProtection="1"/>
    <xf numFmtId="0" fontId="10" fillId="0" borderId="8" xfId="0" applyFont="1" applyBorder="1" applyAlignment="1" applyProtection="1"/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5" borderId="12" xfId="0" applyFont="1" applyFill="1" applyBorder="1"/>
    <xf numFmtId="0" fontId="6" fillId="0" borderId="0" xfId="0" applyFont="1" applyBorder="1"/>
    <xf numFmtId="0" fontId="6" fillId="0" borderId="8" xfId="0" applyFont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13" fillId="0" borderId="0" xfId="0" applyFont="1" applyBorder="1" applyAlignment="1" applyProtection="1"/>
    <xf numFmtId="0" fontId="0" fillId="0" borderId="0" xfId="0" applyBorder="1" applyAlignment="1" applyProtection="1">
      <alignment horizontal="right"/>
    </xf>
    <xf numFmtId="0" fontId="0" fillId="0" borderId="0" xfId="0" applyBorder="1" applyAlignment="1" applyProtection="1"/>
    <xf numFmtId="0" fontId="0" fillId="0" borderId="0" xfId="0" applyFont="1" applyAlignment="1">
      <alignment horizontal="center"/>
    </xf>
    <xf numFmtId="0" fontId="13" fillId="0" borderId="0" xfId="0" applyFont="1" applyBorder="1" applyAlignment="1" applyProtection="1">
      <alignment wrapText="1"/>
    </xf>
    <xf numFmtId="0" fontId="14" fillId="0" borderId="0" xfId="0" applyFont="1" applyAlignment="1">
      <alignment horizontal="center"/>
    </xf>
    <xf numFmtId="0" fontId="14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0" fontId="17" fillId="0" borderId="1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19" fillId="0" borderId="7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2" fontId="19" fillId="0" borderId="5" xfId="0" applyNumberFormat="1" applyFont="1" applyBorder="1" applyAlignment="1">
      <alignment horizontal="center" vertical="center"/>
    </xf>
    <xf numFmtId="2" fontId="19" fillId="0" borderId="8" xfId="0" applyNumberFormat="1" applyFont="1" applyBorder="1" applyAlignment="1">
      <alignment horizontal="center" vertical="center"/>
    </xf>
    <xf numFmtId="0" fontId="19" fillId="0" borderId="0" xfId="0" applyFont="1" applyBorder="1"/>
    <xf numFmtId="0" fontId="26" fillId="0" borderId="7" xfId="0" applyFont="1" applyBorder="1" applyAlignment="1">
      <alignment horizontal="center" vertical="center"/>
    </xf>
    <xf numFmtId="0" fontId="24" fillId="0" borderId="0" xfId="0" applyFont="1" applyBorder="1"/>
    <xf numFmtId="0" fontId="17" fillId="0" borderId="7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wrapText="1"/>
    </xf>
    <xf numFmtId="0" fontId="17" fillId="7" borderId="18" xfId="0" applyFont="1" applyFill="1" applyBorder="1" applyAlignment="1">
      <alignment vertical="center" wrapText="1"/>
    </xf>
    <xf numFmtId="0" fontId="17" fillId="7" borderId="18" xfId="0" applyFont="1" applyFill="1" applyBorder="1" applyAlignment="1">
      <alignment horizontal="center" vertical="center" wrapText="1"/>
    </xf>
    <xf numFmtId="0" fontId="19" fillId="7" borderId="0" xfId="0" applyFont="1" applyFill="1" applyAlignment="1">
      <alignment vertical="center" wrapText="1"/>
    </xf>
    <xf numFmtId="0" fontId="19" fillId="7" borderId="18" xfId="0" applyFont="1" applyFill="1" applyBorder="1" applyAlignment="1">
      <alignment vertical="center" wrapText="1"/>
    </xf>
    <xf numFmtId="0" fontId="4" fillId="8" borderId="20" xfId="0" applyFont="1" applyFill="1" applyBorder="1" applyAlignment="1">
      <alignment horizontal="center"/>
    </xf>
    <xf numFmtId="0" fontId="4" fillId="8" borderId="20" xfId="0" applyFont="1" applyFill="1" applyBorder="1" applyAlignment="1">
      <alignment horizontal="right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4" fillId="6" borderId="0" xfId="0" applyFont="1" applyFill="1" applyBorder="1"/>
    <xf numFmtId="0" fontId="4" fillId="6" borderId="0" xfId="0" applyFont="1" applyFill="1" applyBorder="1" applyAlignment="1">
      <alignment horizontal="center"/>
    </xf>
    <xf numFmtId="0" fontId="4" fillId="6" borderId="0" xfId="0" applyFont="1" applyFill="1" applyBorder="1" applyAlignment="1">
      <alignment horizontal="right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9" fillId="0" borderId="21" xfId="0" applyFont="1" applyBorder="1"/>
    <xf numFmtId="0" fontId="9" fillId="0" borderId="21" xfId="0" applyFont="1" applyBorder="1" applyAlignment="1">
      <alignment horizontal="center"/>
    </xf>
    <xf numFmtId="0" fontId="9" fillId="0" borderId="21" xfId="0" applyFont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4" fillId="0" borderId="0" xfId="0" applyFont="1"/>
    <xf numFmtId="0" fontId="27" fillId="0" borderId="0" xfId="0" applyFont="1"/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9" xfId="0" applyFont="1" applyBorder="1" applyAlignment="1" applyProtection="1">
      <alignment horizontal="center"/>
    </xf>
    <xf numFmtId="0" fontId="9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12" fillId="6" borderId="16" xfId="0" applyFont="1" applyFill="1" applyBorder="1" applyAlignment="1" applyProtection="1">
      <alignment horizontal="center"/>
    </xf>
    <xf numFmtId="0" fontId="0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7" fillId="0" borderId="10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0" fillId="0" borderId="0" xfId="0"/>
    <xf numFmtId="0" fontId="24" fillId="0" borderId="4" xfId="0" applyFont="1" applyBorder="1" applyAlignment="1">
      <alignment horizontal="left"/>
    </xf>
    <xf numFmtId="0" fontId="26" fillId="0" borderId="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23" fillId="0" borderId="17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2" fontId="19" fillId="0" borderId="8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left" vertical="center"/>
    </xf>
    <xf numFmtId="0" fontId="1" fillId="7" borderId="19" xfId="0" applyFont="1" applyFill="1" applyBorder="1" applyAlignment="1">
      <alignment horizontal="center" vertical="center" wrapText="1"/>
    </xf>
    <xf numFmtId="0" fontId="19" fillId="7" borderId="19" xfId="0" applyFont="1" applyFill="1" applyBorder="1" applyAlignment="1">
      <alignment horizontal="center" vertical="center" wrapText="1"/>
    </xf>
  </cellXfs>
  <cellStyles count="4">
    <cellStyle name="Followed Hyperlink" xfId="1" builtinId="9" hidden="1"/>
    <cellStyle name="Followed Hyperlink" xfId="2" builtinId="9" hidden="1"/>
    <cellStyle name="Followed Hyperlink" xfId="3" builtinId="9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9C6500"/>
      <rgbColor rgb="00800080"/>
      <rgbColor rgb="00008080"/>
      <rgbColor rgb="00C0C0C0"/>
      <rgbColor rgb="007F7F7F"/>
      <rgbColor rgb="009999FF"/>
      <rgbColor rgb="00993366"/>
      <rgbColor rgb="00FFFFCC"/>
      <rgbColor rgb="00F2F2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EEECE1"/>
      <rgbColor rgb="00FFEB9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0001"/>
      <rgbColor rgb="00333300"/>
      <rgbColor rgb="00993300"/>
      <rgbColor rgb="00993366"/>
      <rgbColor rgb="002323DC"/>
      <rgbColor rgb="00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styles" Target="styles.xml"/><Relationship Id="rId12" Type="http://schemas.openxmlformats.org/officeDocument/2006/relationships/sharedStrings" Target="sharedStrings.xml"/><Relationship Id="rId13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toxodb.org/toxo/showRecord.do?name=GeneRecordClasses.GeneRecordClass&amp;source_id=TGME49_121170&amp;project_id=ToxoDB" TargetMode="External"/><Relationship Id="rId4" Type="http://schemas.openxmlformats.org/officeDocument/2006/relationships/hyperlink" Target="http://toxodb.org/toxo/showRecord.do?name=GeneRecordClasses.GeneRecordClass&amp;project_id=ToxoDB&amp;source_id=TGME49_098960" TargetMode="External"/><Relationship Id="rId5" Type="http://schemas.openxmlformats.org/officeDocument/2006/relationships/hyperlink" Target="http://toxodb.org/toxo/showRecord.do?name=GeneRecordClasses.GeneRecordClass&amp;project_id=ToxoDB&amp;source_id=TGME49_100990" TargetMode="External"/><Relationship Id="rId6" Type="http://schemas.openxmlformats.org/officeDocument/2006/relationships/hyperlink" Target="http://toxodb.org/toxo/showRecord.do?name=GeneRecordClasses.GeneRecordClass&amp;project_id=ToxoDB&amp;source_id=TGME49_020080" TargetMode="External"/><Relationship Id="rId7" Type="http://schemas.openxmlformats.org/officeDocument/2006/relationships/hyperlink" Target="http://toxodb.org/toxo/showRecord.do?name=GeneRecordClasses.GeneRecordClass&amp;project_id=ToxoDB&amp;source_id=TGME49_098960" TargetMode="External"/><Relationship Id="rId8" Type="http://schemas.openxmlformats.org/officeDocument/2006/relationships/hyperlink" Target="http://toxodb.org/toxo/showRecord.do?name=GeneRecordClasses.GeneRecordClass&amp;project_id=ToxoDB&amp;source_id=TGME49_000590" TargetMode="External"/><Relationship Id="rId9" Type="http://schemas.openxmlformats.org/officeDocument/2006/relationships/hyperlink" Target="http://toxodb.org/toxo/showRecord.do?name=GeneRecordClasses.GeneRecordClass&amp;project_id=ToxoDB&amp;source_id=TGME49_028780" TargetMode="External"/><Relationship Id="rId10" Type="http://schemas.openxmlformats.org/officeDocument/2006/relationships/hyperlink" Target="http://toxodb.org/toxo/showRecord.do?name=GeneRecordClasses.GeneRecordClass&amp;project_id=ToxoDB&amp;source_id=TGME49_107260" TargetMode="External"/><Relationship Id="rId1" Type="http://schemas.openxmlformats.org/officeDocument/2006/relationships/hyperlink" Target="http://toxodb.org/toxo/showRecord.do?name=GeneRecordClasses.GeneRecordClass&amp;project_id=ToxoDB&amp;source_id=TGME49_092810" TargetMode="External"/><Relationship Id="rId2" Type="http://schemas.openxmlformats.org/officeDocument/2006/relationships/hyperlink" Target="http://toxodb.org/toxo/showRecord.do?name=GeneRecordClasses.GeneRecordClass&amp;project_id=ToxoDB&amp;source_id=TGME49_098060" TargetMode="External"/></Relationships>
</file>

<file path=xl/worksheets/_rels/sheet3.xml.rels><?xml version="1.0" encoding="UTF-8" standalone="yes"?>
<Relationships xmlns="http://schemas.openxmlformats.org/package/2006/relationships"><Relationship Id="rId11" Type="http://schemas.openxmlformats.org/officeDocument/2006/relationships/hyperlink" Target="http://tandem.bu.edu/trf/output/92QeXLzVqOtCI.2.7.7.80.10.50.500.1.txt.html" TargetMode="External"/><Relationship Id="rId12" Type="http://schemas.openxmlformats.org/officeDocument/2006/relationships/hyperlink" Target="http://tandem.bu.edu/trf/output/13myDL4PfAT9c.2.7.7.80.10.50.500.1.txt.html" TargetMode="External"/><Relationship Id="rId13" Type="http://schemas.openxmlformats.org/officeDocument/2006/relationships/hyperlink" Target="http://tandem.bu.edu/trf/output/28Z7GdA8F2MsQ.2.7.7.80.10.50.500.1.txt.html" TargetMode="External"/><Relationship Id="rId14" Type="http://schemas.openxmlformats.org/officeDocument/2006/relationships/hyperlink" Target="http://tandem.bu.edu/trf/output/102UwZ0ZmPEJg.2.7.7.80.10.50.500.1.txt.html" TargetMode="External"/><Relationship Id="rId15" Type="http://schemas.openxmlformats.org/officeDocument/2006/relationships/hyperlink" Target="http://tandem.bu.edu/trf/output/79KijYUmlTj0E.2.7.7.80.10.50.500.1.txt.html" TargetMode="External"/><Relationship Id="rId16" Type="http://schemas.openxmlformats.org/officeDocument/2006/relationships/hyperlink" Target="http://tandem.bu.edu/trf/output/10cduiUyNip2Y.2.7.7.80.10.50.500.1.txt.html" TargetMode="External"/><Relationship Id="rId17" Type="http://schemas.openxmlformats.org/officeDocument/2006/relationships/hyperlink" Target="http://tandem.bu.edu/trf/output/88ZIgvZZIwtHk.2.7.7.80.10.50.500.1.txt.html" TargetMode="External"/><Relationship Id="rId1" Type="http://schemas.openxmlformats.org/officeDocument/2006/relationships/hyperlink" Target="http://tandem.bu.edu/trf/output/451r5p2KKyDZ6.2.7.7.80.10.50.500.1.txt.html" TargetMode="External"/><Relationship Id="rId2" Type="http://schemas.openxmlformats.org/officeDocument/2006/relationships/hyperlink" Target="http://tandem.bu.edu/trf/output/451r5p2KKyDZ6.2.7.7.80.10.50.500.1.txt.html" TargetMode="External"/><Relationship Id="rId3" Type="http://schemas.openxmlformats.org/officeDocument/2006/relationships/hyperlink" Target="http://tandem.bu.edu/trf/output/451r5p2KKyDZ6.2.7.7.80.10.50.500.1.txt.html" TargetMode="External"/><Relationship Id="rId4" Type="http://schemas.openxmlformats.org/officeDocument/2006/relationships/hyperlink" Target="http://tandem.bu.edu/trf/output/451r5p2KKyDZ6.2.7.7.80.10.50.500.1.txt.html" TargetMode="External"/><Relationship Id="rId5" Type="http://schemas.openxmlformats.org/officeDocument/2006/relationships/hyperlink" Target="http://tandem.bu.edu/trf/output/37R6IxMc5RJUI.2.7.7.80.10.50.1000.1.txt.html" TargetMode="External"/><Relationship Id="rId6" Type="http://schemas.openxmlformats.org/officeDocument/2006/relationships/hyperlink" Target="http://tandem.bu.edu/trf/output/12SGbBxGJ3T7I.2.7.7.80.10.50.1000.1.txt.html" TargetMode="External"/><Relationship Id="rId7" Type="http://schemas.openxmlformats.org/officeDocument/2006/relationships/hyperlink" Target="http://tandem.bu.edu/trf/output/933e1FW5oNuok.2.7.7.80.10.50.1000.1.txt.html" TargetMode="External"/><Relationship Id="rId8" Type="http://schemas.openxmlformats.org/officeDocument/2006/relationships/hyperlink" Target="http://tandem.bu.edu/trf/output/20Dv6uirOFTdE.2.7.7.80.10.50.1000.1.txt.html" TargetMode="External"/><Relationship Id="rId9" Type="http://schemas.openxmlformats.org/officeDocument/2006/relationships/hyperlink" Target="http://tandem.bu.edu/trf/output/19j8VIpZKdD5Y.2.7.7.80.10.50.500.1.txt.html" TargetMode="External"/><Relationship Id="rId10" Type="http://schemas.openxmlformats.org/officeDocument/2006/relationships/hyperlink" Target="http://tandem.bu.edu/trf/output/92sA3UZXBny0Y.2.7.7.80.10.50.1000.1.tx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536"/>
  <sheetViews>
    <sheetView tabSelected="1" workbookViewId="0">
      <selection activeCell="B7" sqref="B7"/>
    </sheetView>
  </sheetViews>
  <sheetFormatPr baseColWidth="10" defaultRowHeight="15" x14ac:dyDescent="0"/>
  <cols>
    <col min="1" max="1" width="6.1640625" customWidth="1"/>
  </cols>
  <sheetData>
    <row r="1" spans="1:16" ht="15" customHeight="1">
      <c r="A1" s="119" t="s">
        <v>358</v>
      </c>
      <c r="B1" s="119"/>
      <c r="C1" s="119"/>
      <c r="D1" s="119"/>
      <c r="E1" s="119"/>
    </row>
    <row r="2" spans="1:16" ht="15" customHeight="1"/>
    <row r="3" spans="1:16" ht="15" customHeight="1">
      <c r="A3" s="117" t="s">
        <v>62</v>
      </c>
      <c r="B3" s="116" t="s">
        <v>409</v>
      </c>
    </row>
    <row r="4" spans="1:16" ht="15" customHeight="1">
      <c r="A4" s="117" t="s">
        <v>359</v>
      </c>
      <c r="B4" s="118" t="s">
        <v>408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</row>
    <row r="5" spans="1:16" ht="15" customHeight="1">
      <c r="A5" s="117" t="s">
        <v>63</v>
      </c>
      <c r="B5" s="116" t="s">
        <v>366</v>
      </c>
    </row>
    <row r="6" spans="1:16" ht="15" customHeight="1">
      <c r="A6" s="117" t="s">
        <v>360</v>
      </c>
      <c r="B6" t="s">
        <v>450</v>
      </c>
    </row>
    <row r="7" spans="1:16" ht="15" customHeight="1">
      <c r="A7" s="117" t="s">
        <v>361</v>
      </c>
      <c r="B7" s="116" t="s">
        <v>451</v>
      </c>
    </row>
    <row r="8" spans="1:16" ht="15" customHeight="1">
      <c r="A8" s="117" t="s">
        <v>362</v>
      </c>
      <c r="B8" s="116" t="s">
        <v>407</v>
      </c>
    </row>
    <row r="9" spans="1:16" ht="15" customHeight="1">
      <c r="A9" s="117" t="s">
        <v>64</v>
      </c>
      <c r="B9" s="116" t="s">
        <v>367</v>
      </c>
    </row>
    <row r="10" spans="1:16" ht="15" customHeight="1">
      <c r="A10" s="117" t="s">
        <v>363</v>
      </c>
      <c r="B10" t="s">
        <v>0</v>
      </c>
    </row>
    <row r="11" spans="1:16" ht="15" customHeight="1"/>
    <row r="12" spans="1:16" ht="15" customHeight="1"/>
    <row r="13" spans="1:16" ht="15" customHeight="1"/>
    <row r="14" spans="1:16" ht="15" customHeight="1"/>
    <row r="15" spans="1:16" ht="15" customHeight="1"/>
    <row r="16" spans="1: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</sheetData>
  <mergeCells count="1">
    <mergeCell ref="A1:E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4294967292" verticalDpi="4294967292"/>
  <headerFooter>
    <oddHeader>&amp;C&amp;"Times New Roman,Regular"&amp;A</oddHeader>
    <oddFooter>&amp;C&amp;"Times New Roman,Regular"Page &amp;P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5536"/>
  <sheetViews>
    <sheetView workbookViewId="0">
      <selection activeCell="N17" sqref="N17"/>
    </sheetView>
  </sheetViews>
  <sheetFormatPr baseColWidth="10" defaultRowHeight="15" x14ac:dyDescent="0"/>
  <cols>
    <col min="1" max="1025" width="10.83203125" style="1"/>
  </cols>
  <sheetData>
    <row r="1" spans="1:17" ht="15" customHeight="1">
      <c r="A1" s="124" t="s">
        <v>410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7" ht="12" customHeight="1">
      <c r="A2" s="2" t="s">
        <v>1</v>
      </c>
    </row>
    <row r="3" spans="1:17" ht="12" customHeight="1">
      <c r="A3" s="1" t="s">
        <v>2</v>
      </c>
    </row>
    <row r="4" spans="1:17" ht="15" customHeight="1"/>
    <row r="5" spans="1:17" ht="15" customHeight="1">
      <c r="A5" s="120" t="s">
        <v>3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</row>
    <row r="6" spans="1:17" ht="15" customHeight="1">
      <c r="A6" s="121" t="s">
        <v>411</v>
      </c>
      <c r="B6" s="121"/>
      <c r="C6" s="121"/>
      <c r="D6" s="121"/>
      <c r="E6" s="121"/>
      <c r="F6" s="121"/>
      <c r="G6" s="121"/>
      <c r="H6" s="121"/>
      <c r="I6" s="121"/>
      <c r="J6" s="121"/>
      <c r="K6" s="121"/>
      <c r="L6" s="121"/>
      <c r="O6" s="3"/>
      <c r="P6" s="3"/>
      <c r="Q6" s="3"/>
    </row>
    <row r="7" spans="1:17" ht="15" customHeight="1">
      <c r="A7" s="122" t="s">
        <v>4</v>
      </c>
      <c r="B7" s="123" t="s">
        <v>5</v>
      </c>
      <c r="C7" s="123"/>
      <c r="D7" s="122" t="s">
        <v>6</v>
      </c>
      <c r="E7" s="123" t="s">
        <v>7</v>
      </c>
      <c r="F7" s="123" t="s">
        <v>8</v>
      </c>
      <c r="G7" s="123"/>
      <c r="H7" s="123"/>
      <c r="I7" s="123"/>
      <c r="J7" s="123" t="s">
        <v>9</v>
      </c>
      <c r="K7" s="123"/>
      <c r="L7" s="123"/>
    </row>
    <row r="8" spans="1:17" ht="15" customHeight="1">
      <c r="A8" s="122"/>
      <c r="B8" s="6" t="s">
        <v>10</v>
      </c>
      <c r="C8" s="6" t="s">
        <v>11</v>
      </c>
      <c r="D8" s="122"/>
      <c r="E8" s="122"/>
      <c r="F8" s="6" t="s">
        <v>10</v>
      </c>
      <c r="G8" s="6" t="s">
        <v>11</v>
      </c>
      <c r="H8" s="6" t="s">
        <v>6</v>
      </c>
      <c r="I8" s="6" t="s">
        <v>7</v>
      </c>
      <c r="J8" s="6" t="s">
        <v>10</v>
      </c>
      <c r="K8" s="6" t="s">
        <v>11</v>
      </c>
      <c r="L8" s="4" t="s">
        <v>6</v>
      </c>
    </row>
    <row r="9" spans="1:17" ht="15" customHeight="1">
      <c r="A9" s="7" t="s">
        <v>12</v>
      </c>
      <c r="B9" s="8">
        <v>1</v>
      </c>
      <c r="C9" s="8">
        <v>1102</v>
      </c>
      <c r="D9" s="9">
        <f>C9-B9</f>
        <v>1101</v>
      </c>
      <c r="E9" s="125" t="s">
        <v>13</v>
      </c>
      <c r="F9" s="10"/>
      <c r="G9" s="11"/>
      <c r="H9" s="11"/>
      <c r="I9" s="11"/>
      <c r="J9" s="10"/>
      <c r="K9" s="11"/>
      <c r="L9" s="12"/>
    </row>
    <row r="10" spans="1:17" ht="15" customHeight="1">
      <c r="A10" s="13" t="s">
        <v>14</v>
      </c>
      <c r="B10" s="14">
        <f>C9+1</f>
        <v>1103</v>
      </c>
      <c r="C10" s="15">
        <v>2052</v>
      </c>
      <c r="D10" s="16">
        <f>C10-B10</f>
        <v>949</v>
      </c>
      <c r="E10" s="125"/>
      <c r="F10" s="13">
        <v>9770</v>
      </c>
      <c r="G10" s="14">
        <v>12381</v>
      </c>
      <c r="H10" s="14">
        <f>G10-F10</f>
        <v>2611</v>
      </c>
      <c r="I10" s="14" t="s">
        <v>15</v>
      </c>
      <c r="J10" s="13">
        <v>3486</v>
      </c>
      <c r="K10" s="14">
        <v>5380</v>
      </c>
      <c r="L10" s="16">
        <v>1894</v>
      </c>
    </row>
    <row r="11" spans="1:17" ht="15" customHeight="1">
      <c r="A11" s="17" t="s">
        <v>16</v>
      </c>
      <c r="B11" s="18"/>
      <c r="C11" s="19"/>
      <c r="D11" s="20"/>
      <c r="E11" s="125"/>
      <c r="F11" s="21"/>
      <c r="G11" s="14"/>
      <c r="H11" s="14"/>
      <c r="I11" s="14"/>
      <c r="J11" s="22"/>
      <c r="K11" s="14"/>
      <c r="L11" s="16"/>
    </row>
    <row r="12" spans="1:17" ht="15" customHeight="1">
      <c r="A12" s="13" t="s">
        <v>17</v>
      </c>
      <c r="B12" s="15">
        <v>2153</v>
      </c>
      <c r="C12" s="14">
        <f>B13-1</f>
        <v>2904</v>
      </c>
      <c r="D12" s="16">
        <f>C12-B12</f>
        <v>751</v>
      </c>
      <c r="E12" s="125"/>
      <c r="F12" s="126" t="s">
        <v>18</v>
      </c>
      <c r="G12" s="126"/>
      <c r="H12" s="126"/>
      <c r="I12" s="126"/>
      <c r="J12" s="23"/>
      <c r="K12" s="14"/>
      <c r="L12" s="16"/>
    </row>
    <row r="13" spans="1:17" ht="15" customHeight="1">
      <c r="A13" s="17" t="s">
        <v>19</v>
      </c>
      <c r="B13" s="18">
        <v>2905</v>
      </c>
      <c r="C13" s="18">
        <v>3340</v>
      </c>
      <c r="D13" s="20">
        <f>C13-B13</f>
        <v>435</v>
      </c>
      <c r="E13" s="125"/>
      <c r="F13" s="13"/>
      <c r="G13" s="14"/>
      <c r="H13" s="14"/>
      <c r="I13" s="14"/>
      <c r="J13" s="13"/>
      <c r="K13" s="14"/>
      <c r="L13" s="16"/>
    </row>
    <row r="14" spans="1:17" ht="15" customHeight="1">
      <c r="A14" s="13" t="s">
        <v>20</v>
      </c>
      <c r="B14" s="14">
        <f>C13+1</f>
        <v>3341</v>
      </c>
      <c r="C14" s="15">
        <v>10799</v>
      </c>
      <c r="D14" s="16">
        <f>C14-B14</f>
        <v>7458</v>
      </c>
      <c r="E14" s="125"/>
      <c r="F14" s="13"/>
      <c r="G14" s="14"/>
      <c r="H14" s="14"/>
      <c r="I14" s="14"/>
      <c r="J14" s="13"/>
      <c r="K14" s="14"/>
      <c r="L14" s="16"/>
    </row>
    <row r="15" spans="1:17" ht="16" customHeight="1">
      <c r="A15" s="13"/>
      <c r="B15" s="15">
        <v>10900</v>
      </c>
      <c r="C15" s="14">
        <f>C16</f>
        <v>15692</v>
      </c>
      <c r="D15" s="16">
        <f>C15-B15</f>
        <v>4792</v>
      </c>
      <c r="E15" s="125"/>
      <c r="F15" s="13"/>
      <c r="G15" s="14"/>
      <c r="H15" s="14"/>
      <c r="I15" s="14"/>
      <c r="J15" s="13"/>
      <c r="K15" s="14"/>
      <c r="L15" s="16"/>
    </row>
    <row r="16" spans="1:17" ht="16" customHeight="1">
      <c r="A16" s="24" t="s">
        <v>412</v>
      </c>
      <c r="B16" s="25">
        <v>1</v>
      </c>
      <c r="C16" s="25">
        <v>15692</v>
      </c>
      <c r="D16" s="26">
        <v>15691</v>
      </c>
      <c r="E16" s="125"/>
      <c r="F16" s="27"/>
      <c r="G16" s="28"/>
      <c r="H16" s="28"/>
      <c r="I16" s="28"/>
      <c r="J16" s="27"/>
      <c r="K16" s="28"/>
      <c r="L16" s="29"/>
    </row>
    <row r="17" spans="1:13" ht="16" customHeight="1">
      <c r="A17" s="127" t="s">
        <v>21</v>
      </c>
      <c r="B17" s="127"/>
      <c r="C17" s="127"/>
      <c r="D17" s="127"/>
      <c r="E17" s="127"/>
      <c r="F17" s="127"/>
      <c r="G17" s="127"/>
      <c r="H17" s="127"/>
      <c r="I17" s="127"/>
      <c r="J17" s="127"/>
      <c r="K17" s="127"/>
      <c r="L17" s="127"/>
    </row>
    <row r="18" spans="1:13" ht="12" customHeight="1">
      <c r="A18" s="121" t="s">
        <v>413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</row>
    <row r="19" spans="1:13" ht="12" customHeight="1">
      <c r="A19" s="122" t="s">
        <v>4</v>
      </c>
      <c r="B19" s="123" t="s">
        <v>5</v>
      </c>
      <c r="C19" s="123"/>
      <c r="D19" s="122" t="s">
        <v>6</v>
      </c>
      <c r="E19" s="123" t="s">
        <v>7</v>
      </c>
      <c r="F19" s="123" t="s">
        <v>22</v>
      </c>
      <c r="G19" s="123"/>
      <c r="H19" s="123"/>
      <c r="I19" s="123"/>
      <c r="J19" s="123" t="s">
        <v>9</v>
      </c>
      <c r="K19" s="123"/>
      <c r="L19" s="123"/>
    </row>
    <row r="20" spans="1:13" ht="12" customHeight="1">
      <c r="A20" s="122"/>
      <c r="B20" s="6" t="s">
        <v>10</v>
      </c>
      <c r="C20" s="6" t="s">
        <v>11</v>
      </c>
      <c r="D20" s="122"/>
      <c r="E20" s="122"/>
      <c r="F20" s="6" t="s">
        <v>10</v>
      </c>
      <c r="G20" s="6" t="s">
        <v>11</v>
      </c>
      <c r="H20" s="6" t="s">
        <v>6</v>
      </c>
      <c r="I20" s="6" t="s">
        <v>7</v>
      </c>
      <c r="J20" s="6" t="s">
        <v>10</v>
      </c>
      <c r="K20" s="6" t="s">
        <v>11</v>
      </c>
      <c r="L20" s="4" t="s">
        <v>6</v>
      </c>
    </row>
    <row r="21" spans="1:13" ht="15" customHeight="1">
      <c r="A21" s="7" t="s">
        <v>12</v>
      </c>
      <c r="B21" s="8">
        <v>2260968</v>
      </c>
      <c r="C21" s="8">
        <v>2239219</v>
      </c>
      <c r="D21" s="9">
        <f>C21-B21</f>
        <v>-21749</v>
      </c>
      <c r="E21" s="125" t="s">
        <v>15</v>
      </c>
      <c r="F21" s="10"/>
      <c r="G21" s="11"/>
      <c r="H21" s="11"/>
      <c r="I21" s="11"/>
      <c r="J21" s="30"/>
      <c r="K21" s="11"/>
      <c r="L21" s="12"/>
      <c r="M21" s="14"/>
    </row>
    <row r="22" spans="1:13" ht="15" customHeight="1">
      <c r="A22" s="13"/>
      <c r="B22" s="14"/>
      <c r="C22" s="14"/>
      <c r="D22" s="16"/>
      <c r="E22" s="125"/>
      <c r="F22" s="13">
        <v>2219118</v>
      </c>
      <c r="G22" s="14">
        <v>2223768</v>
      </c>
      <c r="H22" s="14">
        <f>G22-F22</f>
        <v>4650</v>
      </c>
      <c r="I22" s="14" t="s">
        <v>23</v>
      </c>
      <c r="J22" s="13">
        <v>2225891</v>
      </c>
      <c r="K22" s="14">
        <v>2227723</v>
      </c>
      <c r="L22" s="16">
        <f>K22-J22</f>
        <v>1832</v>
      </c>
      <c r="M22" s="14"/>
    </row>
    <row r="23" spans="1:13" ht="15" customHeight="1">
      <c r="A23" s="13" t="s">
        <v>24</v>
      </c>
      <c r="B23" s="14">
        <f>C21-1</f>
        <v>2239218</v>
      </c>
      <c r="C23" s="14">
        <f>B25+1</f>
        <v>2228333</v>
      </c>
      <c r="D23" s="16">
        <f>C23-B23</f>
        <v>-10885</v>
      </c>
      <c r="E23" s="125"/>
      <c r="F23" s="21"/>
      <c r="G23" s="14"/>
      <c r="H23" s="14"/>
      <c r="I23" s="14"/>
      <c r="J23" s="22"/>
      <c r="K23" s="14"/>
      <c r="L23" s="16"/>
      <c r="M23" s="14"/>
    </row>
    <row r="24" spans="1:13" ht="15" customHeight="1">
      <c r="A24" s="17" t="s">
        <v>16</v>
      </c>
      <c r="B24" s="18" t="s">
        <v>25</v>
      </c>
      <c r="C24" s="18" t="s">
        <v>25</v>
      </c>
      <c r="D24" s="20" t="s">
        <v>25</v>
      </c>
      <c r="E24" s="125"/>
      <c r="F24" s="126" t="s">
        <v>26</v>
      </c>
      <c r="G24" s="126"/>
      <c r="H24" s="126"/>
      <c r="I24" s="126"/>
      <c r="J24" s="23"/>
      <c r="K24" s="14"/>
      <c r="L24" s="16"/>
      <c r="M24" s="14"/>
    </row>
    <row r="25" spans="1:13" ht="15" customHeight="1">
      <c r="A25" s="17" t="s">
        <v>19</v>
      </c>
      <c r="B25" s="18">
        <v>2228332</v>
      </c>
      <c r="C25" s="18">
        <v>2227732</v>
      </c>
      <c r="D25" s="20">
        <f>C25-B25</f>
        <v>-600</v>
      </c>
      <c r="E25" s="125"/>
      <c r="F25" s="31"/>
      <c r="G25" s="32"/>
      <c r="H25" s="32"/>
      <c r="I25" s="32"/>
      <c r="J25" s="13"/>
      <c r="K25" s="14"/>
      <c r="L25" s="16"/>
      <c r="M25" s="14"/>
    </row>
    <row r="26" spans="1:13" ht="16" customHeight="1">
      <c r="A26" s="13" t="s">
        <v>20</v>
      </c>
      <c r="B26" s="14">
        <f>C25-1</f>
        <v>2227731</v>
      </c>
      <c r="C26" s="14">
        <f>B27</f>
        <v>2217257</v>
      </c>
      <c r="D26" s="16">
        <f>C26-B26</f>
        <v>-10474</v>
      </c>
      <c r="E26" s="125"/>
      <c r="F26" s="13"/>
      <c r="G26" s="14"/>
      <c r="H26" s="14"/>
      <c r="I26" s="14"/>
      <c r="J26" s="13"/>
      <c r="K26" s="14"/>
      <c r="L26" s="16"/>
      <c r="M26" s="14"/>
    </row>
    <row r="27" spans="1:13" ht="16" customHeight="1">
      <c r="A27" s="24" t="s">
        <v>414</v>
      </c>
      <c r="B27" s="25">
        <v>2217257</v>
      </c>
      <c r="C27" s="25">
        <v>2260968</v>
      </c>
      <c r="D27" s="26">
        <f>C27-B27</f>
        <v>43711</v>
      </c>
      <c r="E27" s="125"/>
      <c r="F27" s="27"/>
      <c r="G27" s="28"/>
      <c r="H27" s="28"/>
      <c r="I27" s="28"/>
      <c r="J27" s="27"/>
      <c r="K27" s="28"/>
      <c r="L27" s="29"/>
      <c r="M27" s="14"/>
    </row>
    <row r="28" spans="1:13" ht="15" customHeight="1">
      <c r="A28" s="127" t="s">
        <v>27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7"/>
      <c r="L28" s="127"/>
      <c r="M28" s="14"/>
    </row>
    <row r="29" spans="1:13" ht="15" customHeight="1">
      <c r="A29" s="128" t="s">
        <v>415</v>
      </c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4"/>
    </row>
    <row r="30" spans="1:13" ht="15" customHeight="1">
      <c r="A30" s="122" t="s">
        <v>4</v>
      </c>
      <c r="B30" s="123" t="s">
        <v>5</v>
      </c>
      <c r="C30" s="123"/>
      <c r="D30" s="122" t="s">
        <v>6</v>
      </c>
      <c r="E30" s="129" t="s">
        <v>7</v>
      </c>
      <c r="F30" s="123" t="s">
        <v>28</v>
      </c>
      <c r="G30" s="123"/>
      <c r="H30" s="123"/>
      <c r="I30" s="123"/>
      <c r="J30" s="123" t="s">
        <v>9</v>
      </c>
      <c r="K30" s="123"/>
      <c r="L30" s="123"/>
      <c r="M30" s="14"/>
    </row>
    <row r="31" spans="1:13" ht="15" customHeight="1">
      <c r="A31" s="122"/>
      <c r="B31" s="6" t="s">
        <v>10</v>
      </c>
      <c r="C31" s="6" t="s">
        <v>11</v>
      </c>
      <c r="D31" s="122"/>
      <c r="E31" s="129"/>
      <c r="F31" s="33" t="s">
        <v>10</v>
      </c>
      <c r="G31" s="33" t="s">
        <v>11</v>
      </c>
      <c r="H31" s="33" t="s">
        <v>6</v>
      </c>
      <c r="I31" s="33" t="s">
        <v>7</v>
      </c>
      <c r="J31" s="6" t="s">
        <v>10</v>
      </c>
      <c r="K31" s="6" t="s">
        <v>11</v>
      </c>
      <c r="L31" s="34" t="s">
        <v>6</v>
      </c>
      <c r="M31" s="14"/>
    </row>
    <row r="32" spans="1:13" ht="15" customHeight="1">
      <c r="A32" s="7" t="s">
        <v>12</v>
      </c>
      <c r="B32" s="8">
        <v>2471000</v>
      </c>
      <c r="C32" s="8">
        <v>2468401</v>
      </c>
      <c r="D32" s="9">
        <v>-2599</v>
      </c>
      <c r="E32" s="130" t="s">
        <v>15</v>
      </c>
      <c r="F32" s="10"/>
      <c r="G32" s="11"/>
      <c r="H32" s="11"/>
      <c r="I32" s="12"/>
      <c r="J32" s="10"/>
      <c r="K32" s="11"/>
      <c r="L32" s="12"/>
      <c r="M32" s="14"/>
    </row>
    <row r="33" spans="1:13" ht="15" customHeight="1">
      <c r="A33" s="13" t="s">
        <v>14</v>
      </c>
      <c r="B33" s="14">
        <f>C32-1</f>
        <v>2468400</v>
      </c>
      <c r="C33" s="14">
        <f>B34+1</f>
        <v>2466268</v>
      </c>
      <c r="D33" s="16">
        <f>C33-B33</f>
        <v>-2132</v>
      </c>
      <c r="E33" s="130"/>
      <c r="F33" s="13">
        <v>2448878</v>
      </c>
      <c r="G33" s="14">
        <v>2451215</v>
      </c>
      <c r="H33" s="14">
        <f>G33-F33</f>
        <v>2337</v>
      </c>
      <c r="I33" s="16" t="s">
        <v>23</v>
      </c>
      <c r="J33" s="13" t="s">
        <v>25</v>
      </c>
      <c r="K33" s="14" t="s">
        <v>25</v>
      </c>
      <c r="L33" s="16" t="s">
        <v>25</v>
      </c>
      <c r="M33" s="14"/>
    </row>
    <row r="34" spans="1:13" ht="15" customHeight="1">
      <c r="A34" s="17" t="s">
        <v>16</v>
      </c>
      <c r="B34" s="18">
        <v>2466267</v>
      </c>
      <c r="C34" s="18">
        <v>2465521</v>
      </c>
      <c r="D34" s="20">
        <f>C34-B34</f>
        <v>-746</v>
      </c>
      <c r="E34" s="130"/>
      <c r="F34" s="21"/>
      <c r="G34" s="14"/>
      <c r="H34" s="14"/>
      <c r="I34" s="16"/>
      <c r="J34" s="22"/>
      <c r="K34" s="14"/>
      <c r="L34" s="16"/>
      <c r="M34" s="14"/>
    </row>
    <row r="35" spans="1:13" ht="15" customHeight="1">
      <c r="A35" s="13" t="s">
        <v>29</v>
      </c>
      <c r="B35" s="14">
        <f>C34-1</f>
        <v>2465520</v>
      </c>
      <c r="C35" s="14">
        <f>B36+1</f>
        <v>2454697</v>
      </c>
      <c r="D35" s="16">
        <f>C35-B35</f>
        <v>-10823</v>
      </c>
      <c r="E35" s="130"/>
      <c r="F35" s="131" t="s">
        <v>30</v>
      </c>
      <c r="G35" s="131"/>
      <c r="H35" s="131"/>
      <c r="I35" s="131"/>
      <c r="J35" s="23"/>
      <c r="K35" s="14"/>
      <c r="L35" s="16"/>
      <c r="M35" s="14"/>
    </row>
    <row r="36" spans="1:13" ht="15" customHeight="1">
      <c r="A36" s="17" t="s">
        <v>19</v>
      </c>
      <c r="B36" s="19">
        <v>2454696</v>
      </c>
      <c r="C36" s="18"/>
      <c r="D36" s="20"/>
      <c r="E36" s="130"/>
      <c r="F36" s="31"/>
      <c r="G36" s="32"/>
      <c r="H36" s="32"/>
      <c r="I36" s="35"/>
      <c r="J36" s="13"/>
      <c r="K36" s="14"/>
      <c r="L36" s="16"/>
      <c r="M36" s="14"/>
    </row>
    <row r="37" spans="1:13" ht="15" customHeight="1">
      <c r="A37" s="13" t="s">
        <v>20</v>
      </c>
      <c r="B37" s="15">
        <v>2454595</v>
      </c>
      <c r="C37" s="14">
        <f>B38</f>
        <v>2446355</v>
      </c>
      <c r="D37" s="16">
        <f>C37-B37</f>
        <v>-8240</v>
      </c>
      <c r="E37" s="130"/>
      <c r="F37" s="22"/>
      <c r="G37" s="32"/>
      <c r="H37" s="32"/>
      <c r="I37" s="35"/>
      <c r="J37" s="13"/>
      <c r="K37" s="14"/>
      <c r="L37" s="16"/>
      <c r="M37" s="14"/>
    </row>
    <row r="38" spans="1:13" ht="15" customHeight="1">
      <c r="A38" s="24" t="s">
        <v>416</v>
      </c>
      <c r="B38" s="36">
        <v>2446355</v>
      </c>
      <c r="C38" s="36">
        <v>2471000</v>
      </c>
      <c r="D38" s="37">
        <f>C38-B38</f>
        <v>24645</v>
      </c>
      <c r="E38" s="130"/>
      <c r="F38" s="132"/>
      <c r="G38" s="132"/>
      <c r="H38" s="38"/>
      <c r="I38" s="39"/>
      <c r="J38" s="27"/>
      <c r="K38" s="28"/>
      <c r="L38" s="29"/>
      <c r="M38" s="14"/>
    </row>
    <row r="39" spans="1:13" ht="15" customHeight="1">
      <c r="A39" s="121" t="s">
        <v>417</v>
      </c>
      <c r="B39" s="121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4"/>
    </row>
    <row r="40" spans="1:13" ht="15" customHeight="1">
      <c r="A40" s="122" t="s">
        <v>4</v>
      </c>
      <c r="B40" s="123" t="s">
        <v>5</v>
      </c>
      <c r="C40" s="123"/>
      <c r="D40" s="122" t="s">
        <v>6</v>
      </c>
      <c r="E40" s="123" t="s">
        <v>7</v>
      </c>
      <c r="F40" s="123" t="s">
        <v>31</v>
      </c>
      <c r="G40" s="123"/>
      <c r="H40" s="123"/>
      <c r="I40" s="123"/>
      <c r="J40" s="123" t="s">
        <v>9</v>
      </c>
      <c r="K40" s="123"/>
      <c r="L40" s="123"/>
      <c r="M40" s="14"/>
    </row>
    <row r="41" spans="1:13" ht="15" customHeight="1">
      <c r="A41" s="122"/>
      <c r="B41" s="6" t="s">
        <v>10</v>
      </c>
      <c r="C41" s="6" t="s">
        <v>11</v>
      </c>
      <c r="D41" s="122"/>
      <c r="E41" s="123"/>
      <c r="F41" s="6" t="s">
        <v>10</v>
      </c>
      <c r="G41" s="6" t="s">
        <v>11</v>
      </c>
      <c r="H41" s="6" t="s">
        <v>6</v>
      </c>
      <c r="I41" s="6" t="s">
        <v>7</v>
      </c>
      <c r="J41" s="6" t="s">
        <v>10</v>
      </c>
      <c r="K41" s="6" t="s">
        <v>11</v>
      </c>
      <c r="L41" s="34" t="s">
        <v>6</v>
      </c>
      <c r="M41" s="14"/>
    </row>
    <row r="42" spans="1:13" ht="15" customHeight="1">
      <c r="A42" s="17" t="s">
        <v>12</v>
      </c>
      <c r="B42" s="18">
        <v>2321755</v>
      </c>
      <c r="C42" s="18">
        <v>2319690</v>
      </c>
      <c r="D42" s="20">
        <f t="shared" ref="D42:D47" si="0">C42-B42</f>
        <v>-2065</v>
      </c>
      <c r="E42" s="133" t="s">
        <v>15</v>
      </c>
      <c r="F42" s="10"/>
      <c r="G42" s="11"/>
      <c r="H42" s="11"/>
      <c r="I42" s="12"/>
      <c r="J42" s="10"/>
      <c r="K42" s="11"/>
      <c r="L42" s="12"/>
      <c r="M42" s="14"/>
    </row>
    <row r="43" spans="1:13" ht="15" customHeight="1">
      <c r="A43" s="13" t="s">
        <v>14</v>
      </c>
      <c r="B43" s="14">
        <f>C42-1</f>
        <v>2319689</v>
      </c>
      <c r="C43" s="14">
        <f>B44+1</f>
        <v>2317648</v>
      </c>
      <c r="D43" s="16">
        <f t="shared" si="0"/>
        <v>-2041</v>
      </c>
      <c r="E43" s="133"/>
      <c r="F43" s="13">
        <v>2294361</v>
      </c>
      <c r="G43" s="14">
        <v>2295248</v>
      </c>
      <c r="H43" s="14">
        <f>G43-F43</f>
        <v>887</v>
      </c>
      <c r="I43" s="16" t="s">
        <v>23</v>
      </c>
      <c r="J43" s="13">
        <v>2301985</v>
      </c>
      <c r="K43" s="14">
        <v>2303803</v>
      </c>
      <c r="L43" s="16">
        <f>K43-J43</f>
        <v>1818</v>
      </c>
      <c r="M43" s="14"/>
    </row>
    <row r="44" spans="1:13" ht="15" customHeight="1">
      <c r="A44" s="17" t="s">
        <v>16</v>
      </c>
      <c r="B44" s="18">
        <v>2317647</v>
      </c>
      <c r="C44" s="18">
        <v>2317077</v>
      </c>
      <c r="D44" s="20">
        <f t="shared" si="0"/>
        <v>-570</v>
      </c>
      <c r="E44" s="133"/>
      <c r="F44" s="21"/>
      <c r="G44" s="14"/>
      <c r="H44" s="14"/>
      <c r="I44" s="16"/>
      <c r="J44" s="22"/>
      <c r="K44" s="14"/>
      <c r="L44" s="16"/>
      <c r="M44" s="14"/>
    </row>
    <row r="45" spans="1:13" ht="15" customHeight="1">
      <c r="A45" s="13" t="s">
        <v>29</v>
      </c>
      <c r="B45" s="14">
        <f>C44-1</f>
        <v>2317076</v>
      </c>
      <c r="C45" s="14">
        <f>B46+1</f>
        <v>2305391</v>
      </c>
      <c r="D45" s="16">
        <f t="shared" si="0"/>
        <v>-11685</v>
      </c>
      <c r="E45" s="133"/>
      <c r="F45" s="126" t="s">
        <v>32</v>
      </c>
      <c r="G45" s="126"/>
      <c r="H45" s="126"/>
      <c r="I45" s="126"/>
      <c r="J45" s="23"/>
      <c r="K45" s="14"/>
      <c r="L45" s="16"/>
      <c r="M45" s="14"/>
    </row>
    <row r="46" spans="1:13" ht="15" customHeight="1">
      <c r="A46" s="17" t="s">
        <v>19</v>
      </c>
      <c r="B46" s="18">
        <v>2305390</v>
      </c>
      <c r="C46" s="18">
        <v>2304046</v>
      </c>
      <c r="D46" s="20">
        <f t="shared" si="0"/>
        <v>-1344</v>
      </c>
      <c r="E46" s="133"/>
      <c r="F46" s="13"/>
      <c r="G46" s="32"/>
      <c r="H46" s="32"/>
      <c r="I46" s="35"/>
      <c r="J46" s="13"/>
      <c r="K46" s="14"/>
      <c r="L46" s="16"/>
      <c r="M46" s="14"/>
    </row>
    <row r="47" spans="1:13" ht="15" customHeight="1">
      <c r="A47" s="13" t="s">
        <v>20</v>
      </c>
      <c r="B47" s="14">
        <f>C46-1</f>
        <v>2304045</v>
      </c>
      <c r="C47" s="14">
        <f>B48</f>
        <v>2291623</v>
      </c>
      <c r="D47" s="16">
        <f t="shared" si="0"/>
        <v>-12422</v>
      </c>
      <c r="E47" s="133"/>
      <c r="F47" s="13"/>
      <c r="G47" s="14"/>
      <c r="H47" s="14"/>
      <c r="I47" s="16"/>
      <c r="J47" s="13"/>
      <c r="K47" s="14"/>
      <c r="L47" s="16"/>
      <c r="M47" s="14"/>
    </row>
    <row r="48" spans="1:13" ht="15" customHeight="1">
      <c r="A48" s="40" t="s">
        <v>418</v>
      </c>
      <c r="B48" s="25">
        <v>2291623</v>
      </c>
      <c r="C48" s="25">
        <v>2321755</v>
      </c>
      <c r="D48" s="26">
        <v>30133</v>
      </c>
      <c r="E48" s="133"/>
      <c r="F48" s="27"/>
      <c r="G48" s="28"/>
      <c r="H48" s="28"/>
      <c r="I48" s="29"/>
      <c r="J48" s="27"/>
      <c r="K48" s="28"/>
      <c r="L48" s="29"/>
      <c r="M48" s="14"/>
    </row>
    <row r="49" spans="1:13" ht="15" customHeight="1">
      <c r="A49" s="134" t="s">
        <v>33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4"/>
    </row>
    <row r="50" spans="1:13" ht="15" customHeight="1">
      <c r="A50" s="121" t="s">
        <v>419</v>
      </c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4"/>
    </row>
    <row r="51" spans="1:13" ht="15" customHeight="1">
      <c r="A51" s="122" t="s">
        <v>4</v>
      </c>
      <c r="B51" s="123" t="s">
        <v>5</v>
      </c>
      <c r="C51" s="123"/>
      <c r="D51" s="122" t="s">
        <v>6</v>
      </c>
      <c r="E51" s="123" t="s">
        <v>7</v>
      </c>
      <c r="F51" s="123" t="s">
        <v>34</v>
      </c>
      <c r="G51" s="123"/>
      <c r="H51" s="123"/>
      <c r="I51" s="123"/>
      <c r="J51" s="123" t="s">
        <v>9</v>
      </c>
      <c r="K51" s="123"/>
      <c r="L51" s="123"/>
      <c r="M51" s="14"/>
    </row>
    <row r="52" spans="1:13" ht="15" customHeight="1">
      <c r="A52" s="122"/>
      <c r="B52" s="6" t="s">
        <v>10</v>
      </c>
      <c r="C52" s="6" t="s">
        <v>11</v>
      </c>
      <c r="D52" s="122"/>
      <c r="E52" s="123"/>
      <c r="F52" s="6" t="s">
        <v>10</v>
      </c>
      <c r="G52" s="6" t="s">
        <v>11</v>
      </c>
      <c r="H52" s="6" t="s">
        <v>6</v>
      </c>
      <c r="I52" s="6" t="s">
        <v>7</v>
      </c>
      <c r="J52" s="6" t="s">
        <v>10</v>
      </c>
      <c r="K52" s="6" t="s">
        <v>11</v>
      </c>
      <c r="L52" s="34" t="s">
        <v>6</v>
      </c>
      <c r="M52" s="14"/>
    </row>
    <row r="53" spans="1:13" ht="15" customHeight="1">
      <c r="A53" s="17" t="s">
        <v>12</v>
      </c>
      <c r="B53" s="18">
        <v>2179605</v>
      </c>
      <c r="C53" s="18">
        <v>2182257</v>
      </c>
      <c r="D53" s="20">
        <f t="shared" ref="D53:D58" si="1">C53-B53</f>
        <v>2652</v>
      </c>
      <c r="E53" s="133" t="s">
        <v>13</v>
      </c>
      <c r="F53" s="10"/>
      <c r="G53" s="11"/>
      <c r="H53" s="11"/>
      <c r="I53" s="12"/>
      <c r="J53" s="10"/>
      <c r="K53" s="11"/>
      <c r="L53" s="12"/>
      <c r="M53" s="14"/>
    </row>
    <row r="54" spans="1:13" ht="15" customHeight="1">
      <c r="A54" s="13" t="s">
        <v>14</v>
      </c>
      <c r="B54" s="14">
        <f>C53+1</f>
        <v>2182258</v>
      </c>
      <c r="C54" s="14">
        <f>B55-1</f>
        <v>2183594</v>
      </c>
      <c r="D54" s="16">
        <f t="shared" si="1"/>
        <v>1336</v>
      </c>
      <c r="E54" s="133"/>
      <c r="F54" s="13">
        <v>2200144</v>
      </c>
      <c r="G54" s="14">
        <v>2206034</v>
      </c>
      <c r="H54" s="14">
        <f>G54-F54</f>
        <v>5890</v>
      </c>
      <c r="I54" s="16" t="s">
        <v>15</v>
      </c>
      <c r="J54" s="13">
        <v>2198939</v>
      </c>
      <c r="K54" s="14">
        <v>2199177</v>
      </c>
      <c r="L54" s="16">
        <f>K54-J54</f>
        <v>238</v>
      </c>
      <c r="M54" s="14"/>
    </row>
    <row r="55" spans="1:13" ht="15" customHeight="1">
      <c r="A55" s="17" t="s">
        <v>16</v>
      </c>
      <c r="B55" s="18">
        <v>2183595</v>
      </c>
      <c r="C55" s="18">
        <v>2184932</v>
      </c>
      <c r="D55" s="20">
        <f t="shared" si="1"/>
        <v>1337</v>
      </c>
      <c r="E55" s="133"/>
      <c r="F55" s="22"/>
      <c r="G55" s="41"/>
      <c r="H55" s="41"/>
      <c r="I55" s="42"/>
      <c r="J55" s="13">
        <v>2199181</v>
      </c>
      <c r="K55" s="14">
        <v>2199593</v>
      </c>
      <c r="L55" s="16">
        <f>K55-J55</f>
        <v>412</v>
      </c>
      <c r="M55" s="14"/>
    </row>
    <row r="56" spans="1:13" ht="15" customHeight="1">
      <c r="A56" s="13" t="s">
        <v>29</v>
      </c>
      <c r="B56" s="14">
        <f>C55+1</f>
        <v>2184933</v>
      </c>
      <c r="C56" s="14">
        <f>B57-1</f>
        <v>2196204</v>
      </c>
      <c r="D56" s="16">
        <f t="shared" si="1"/>
        <v>11271</v>
      </c>
      <c r="E56" s="133"/>
      <c r="F56" s="126" t="s">
        <v>35</v>
      </c>
      <c r="G56" s="126"/>
      <c r="H56" s="126"/>
      <c r="I56" s="126"/>
      <c r="J56" s="23"/>
      <c r="K56" s="14"/>
      <c r="L56" s="16"/>
      <c r="M56" s="14"/>
    </row>
    <row r="57" spans="1:13" ht="15" customHeight="1">
      <c r="A57" s="17" t="s">
        <v>19</v>
      </c>
      <c r="B57" s="18">
        <v>2196205</v>
      </c>
      <c r="C57" s="18">
        <v>2198876</v>
      </c>
      <c r="D57" s="20">
        <f t="shared" si="1"/>
        <v>2671</v>
      </c>
      <c r="E57" s="133"/>
      <c r="F57" s="13"/>
      <c r="G57" s="14"/>
      <c r="H57" s="14"/>
      <c r="I57" s="16"/>
      <c r="J57" s="13"/>
      <c r="K57" s="14"/>
      <c r="L57" s="16"/>
      <c r="M57" s="14"/>
    </row>
    <row r="58" spans="1:13" ht="15" customHeight="1">
      <c r="A58" s="13" t="s">
        <v>20</v>
      </c>
      <c r="B58" s="14">
        <f>C57+1</f>
        <v>2198877</v>
      </c>
      <c r="C58" s="14">
        <f>C59</f>
        <v>2207233</v>
      </c>
      <c r="D58" s="16">
        <f t="shared" si="1"/>
        <v>8356</v>
      </c>
      <c r="E58" s="133"/>
      <c r="F58" s="13"/>
      <c r="G58" s="14"/>
      <c r="H58" s="14"/>
      <c r="I58" s="16"/>
      <c r="J58" s="13"/>
      <c r="K58" s="14"/>
      <c r="L58" s="16"/>
      <c r="M58" s="14"/>
    </row>
    <row r="59" spans="1:13" ht="15" customHeight="1">
      <c r="A59" s="40" t="s">
        <v>420</v>
      </c>
      <c r="B59" s="25">
        <v>2179605</v>
      </c>
      <c r="C59" s="25">
        <v>2207233</v>
      </c>
      <c r="D59" s="26">
        <v>27628</v>
      </c>
      <c r="E59" s="133"/>
      <c r="F59" s="27"/>
      <c r="G59" s="28"/>
      <c r="H59" s="28"/>
      <c r="I59" s="29"/>
      <c r="J59" s="27"/>
      <c r="K59" s="28"/>
      <c r="L59" s="29"/>
      <c r="M59" s="14"/>
    </row>
    <row r="60" spans="1:13" ht="15" customHeight="1">
      <c r="A60" s="127" t="s">
        <v>36</v>
      </c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127"/>
      <c r="M60" s="14"/>
    </row>
    <row r="61" spans="1:13" ht="15" customHeight="1">
      <c r="A61" s="121" t="s">
        <v>421</v>
      </c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4"/>
    </row>
    <row r="62" spans="1:13" ht="15" customHeight="1">
      <c r="A62" s="122" t="s">
        <v>4</v>
      </c>
      <c r="B62" s="123" t="s">
        <v>5</v>
      </c>
      <c r="C62" s="123"/>
      <c r="D62" s="122" t="s">
        <v>6</v>
      </c>
      <c r="E62" s="123" t="s">
        <v>7</v>
      </c>
      <c r="F62" s="123" t="s">
        <v>37</v>
      </c>
      <c r="G62" s="123"/>
      <c r="H62" s="5"/>
      <c r="I62" s="5"/>
      <c r="J62" s="123" t="s">
        <v>9</v>
      </c>
      <c r="K62" s="123"/>
      <c r="L62" s="6"/>
      <c r="M62" s="14"/>
    </row>
    <row r="63" spans="1:13" ht="15" customHeight="1">
      <c r="A63" s="122"/>
      <c r="B63" s="6" t="s">
        <v>10</v>
      </c>
      <c r="C63" s="6" t="s">
        <v>11</v>
      </c>
      <c r="D63" s="122"/>
      <c r="E63" s="123"/>
      <c r="F63" s="6" t="s">
        <v>10</v>
      </c>
      <c r="G63" s="6" t="s">
        <v>11</v>
      </c>
      <c r="H63" s="6" t="s">
        <v>6</v>
      </c>
      <c r="I63" s="6" t="s">
        <v>7</v>
      </c>
      <c r="J63" s="6" t="s">
        <v>10</v>
      </c>
      <c r="K63" s="6" t="s">
        <v>11</v>
      </c>
      <c r="L63" s="34" t="s">
        <v>6</v>
      </c>
      <c r="M63" s="14"/>
    </row>
    <row r="64" spans="1:13" ht="15" customHeight="1">
      <c r="A64" s="17" t="s">
        <v>12</v>
      </c>
      <c r="B64" s="18">
        <v>100060</v>
      </c>
      <c r="C64" s="18">
        <v>103846</v>
      </c>
      <c r="D64" s="20">
        <f t="shared" ref="D64:D69" si="2">C64-B64</f>
        <v>3786</v>
      </c>
      <c r="E64" s="133" t="s">
        <v>13</v>
      </c>
      <c r="F64" s="10"/>
      <c r="G64" s="11"/>
      <c r="H64" s="11"/>
      <c r="I64" s="12"/>
      <c r="J64" s="10"/>
      <c r="K64" s="11"/>
      <c r="L64" s="12"/>
      <c r="M64" s="14"/>
    </row>
    <row r="65" spans="1:13" ht="15" customHeight="1">
      <c r="A65" s="13" t="s">
        <v>14</v>
      </c>
      <c r="B65" s="14">
        <f>C64+1</f>
        <v>103847</v>
      </c>
      <c r="C65" s="14">
        <f>B66-1</f>
        <v>106423</v>
      </c>
      <c r="D65" s="16">
        <f t="shared" si="2"/>
        <v>2576</v>
      </c>
      <c r="E65" s="133"/>
      <c r="F65" s="13">
        <v>127190</v>
      </c>
      <c r="G65" s="14">
        <v>128005</v>
      </c>
      <c r="H65" s="14">
        <f>G65-F65</f>
        <v>815</v>
      </c>
      <c r="I65" s="16" t="s">
        <v>15</v>
      </c>
      <c r="J65" s="13">
        <v>120592</v>
      </c>
      <c r="K65" s="14">
        <v>120858</v>
      </c>
      <c r="L65" s="16">
        <f>K65-J65</f>
        <v>266</v>
      </c>
      <c r="M65" s="14"/>
    </row>
    <row r="66" spans="1:13" ht="15" customHeight="1">
      <c r="A66" s="17" t="s">
        <v>16</v>
      </c>
      <c r="B66" s="18">
        <v>106424</v>
      </c>
      <c r="C66" s="18">
        <v>106931</v>
      </c>
      <c r="D66" s="20">
        <f t="shared" si="2"/>
        <v>507</v>
      </c>
      <c r="E66" s="133"/>
      <c r="F66" s="22"/>
      <c r="G66" s="41"/>
      <c r="H66" s="41"/>
      <c r="I66" s="42"/>
      <c r="J66" s="13">
        <v>120923</v>
      </c>
      <c r="K66" s="14">
        <v>121349</v>
      </c>
      <c r="L66" s="16">
        <f>K66-J66</f>
        <v>426</v>
      </c>
      <c r="M66" s="14"/>
    </row>
    <row r="67" spans="1:13" ht="15" customHeight="1">
      <c r="A67" s="13" t="s">
        <v>29</v>
      </c>
      <c r="B67" s="14">
        <f>C66+1</f>
        <v>106932</v>
      </c>
      <c r="C67" s="14">
        <f>B68-1</f>
        <v>118641</v>
      </c>
      <c r="D67" s="16">
        <f t="shared" si="2"/>
        <v>11709</v>
      </c>
      <c r="E67" s="133"/>
      <c r="F67" s="126" t="s">
        <v>38</v>
      </c>
      <c r="G67" s="126"/>
      <c r="H67" s="126"/>
      <c r="I67" s="126"/>
      <c r="J67" s="23"/>
      <c r="K67" s="14"/>
      <c r="L67" s="16"/>
      <c r="M67" s="14"/>
    </row>
    <row r="68" spans="1:13" ht="15" customHeight="1">
      <c r="A68" s="17" t="s">
        <v>19</v>
      </c>
      <c r="B68" s="18">
        <v>118642</v>
      </c>
      <c r="C68" s="18">
        <v>120377</v>
      </c>
      <c r="D68" s="20">
        <f t="shared" si="2"/>
        <v>1735</v>
      </c>
      <c r="E68" s="133"/>
      <c r="F68" s="13"/>
      <c r="G68" s="14"/>
      <c r="H68" s="14"/>
      <c r="I68" s="16"/>
      <c r="J68" s="13"/>
      <c r="K68" s="14"/>
      <c r="L68" s="16"/>
      <c r="M68" s="14"/>
    </row>
    <row r="69" spans="1:13" ht="15" customHeight="1">
      <c r="A69" s="13" t="s">
        <v>20</v>
      </c>
      <c r="B69" s="14">
        <f>C68+1</f>
        <v>120378</v>
      </c>
      <c r="C69" s="14">
        <f>C70</f>
        <v>130829</v>
      </c>
      <c r="D69" s="16">
        <f t="shared" si="2"/>
        <v>10451</v>
      </c>
      <c r="E69" s="133"/>
      <c r="F69" s="13"/>
      <c r="G69" s="14"/>
      <c r="H69" s="14"/>
      <c r="I69" s="16"/>
      <c r="J69" s="13"/>
      <c r="K69" s="14"/>
      <c r="L69" s="16"/>
      <c r="M69" s="14"/>
    </row>
    <row r="70" spans="1:13" ht="15" customHeight="1">
      <c r="A70" s="40" t="s">
        <v>422</v>
      </c>
      <c r="B70" s="25">
        <v>100060</v>
      </c>
      <c r="C70" s="25">
        <v>130829</v>
      </c>
      <c r="D70" s="26">
        <v>30769</v>
      </c>
      <c r="E70" s="133"/>
      <c r="F70" s="27"/>
      <c r="G70" s="28"/>
      <c r="H70" s="28"/>
      <c r="I70" s="29"/>
      <c r="J70" s="27"/>
      <c r="K70" s="28"/>
      <c r="L70" s="29"/>
      <c r="M70" s="14"/>
    </row>
    <row r="71" spans="1:13" ht="15" customHeight="1">
      <c r="A71" s="127" t="s">
        <v>39</v>
      </c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4"/>
    </row>
    <row r="72" spans="1:13" ht="15" customHeight="1">
      <c r="A72" s="121" t="s">
        <v>423</v>
      </c>
      <c r="B72" s="121"/>
      <c r="C72" s="121"/>
      <c r="D72" s="121"/>
      <c r="E72" s="121"/>
      <c r="F72" s="121"/>
      <c r="G72" s="121"/>
      <c r="H72" s="121"/>
      <c r="I72" s="121"/>
      <c r="J72" s="121"/>
      <c r="K72" s="121"/>
      <c r="L72" s="121"/>
      <c r="M72" s="14"/>
    </row>
    <row r="73" spans="1:13" ht="15" customHeight="1">
      <c r="A73" s="122" t="s">
        <v>4</v>
      </c>
      <c r="B73" s="123" t="s">
        <v>5</v>
      </c>
      <c r="C73" s="123"/>
      <c r="D73" s="122" t="s">
        <v>6</v>
      </c>
      <c r="E73" s="123" t="s">
        <v>7</v>
      </c>
      <c r="F73" s="123" t="s">
        <v>40</v>
      </c>
      <c r="G73" s="123"/>
      <c r="H73" s="123"/>
      <c r="I73" s="123"/>
      <c r="J73" s="123" t="s">
        <v>9</v>
      </c>
      <c r="K73" s="123"/>
      <c r="L73" s="123"/>
      <c r="M73" s="14"/>
    </row>
    <row r="74" spans="1:13" ht="15" customHeight="1">
      <c r="A74" s="122"/>
      <c r="B74" s="6" t="s">
        <v>10</v>
      </c>
      <c r="C74" s="6" t="s">
        <v>11</v>
      </c>
      <c r="D74" s="122"/>
      <c r="E74" s="123"/>
      <c r="F74" s="6" t="s">
        <v>10</v>
      </c>
      <c r="G74" s="6" t="s">
        <v>11</v>
      </c>
      <c r="H74" s="6" t="s">
        <v>6</v>
      </c>
      <c r="I74" s="6" t="s">
        <v>7</v>
      </c>
      <c r="J74" s="6" t="s">
        <v>10</v>
      </c>
      <c r="K74" s="6" t="s">
        <v>11</v>
      </c>
      <c r="L74" s="34" t="s">
        <v>6</v>
      </c>
      <c r="M74" s="14"/>
    </row>
    <row r="75" spans="1:13" ht="15" customHeight="1">
      <c r="A75" s="17" t="s">
        <v>12</v>
      </c>
      <c r="B75" s="18">
        <v>94753</v>
      </c>
      <c r="C75" s="18">
        <v>93713</v>
      </c>
      <c r="D75" s="20">
        <f t="shared" ref="D75:D80" si="3">C75-B75</f>
        <v>-1040</v>
      </c>
      <c r="E75" s="135" t="s">
        <v>15</v>
      </c>
      <c r="F75" s="10"/>
      <c r="G75" s="11"/>
      <c r="H75" s="11"/>
      <c r="I75" s="12"/>
      <c r="J75" s="10"/>
      <c r="K75" s="11"/>
      <c r="L75" s="12"/>
      <c r="M75" s="14"/>
    </row>
    <row r="76" spans="1:13" ht="15" customHeight="1">
      <c r="A76" s="13" t="s">
        <v>14</v>
      </c>
      <c r="B76" s="14">
        <f>C75-1</f>
        <v>93712</v>
      </c>
      <c r="C76" s="14">
        <f>B77+1</f>
        <v>91660</v>
      </c>
      <c r="D76" s="16">
        <f t="shared" si="3"/>
        <v>-2052</v>
      </c>
      <c r="E76" s="135"/>
      <c r="F76" s="13">
        <v>68589</v>
      </c>
      <c r="G76" s="14">
        <v>70874</v>
      </c>
      <c r="H76" s="14">
        <f>G76-F76</f>
        <v>2285</v>
      </c>
      <c r="I76" s="16" t="s">
        <v>23</v>
      </c>
      <c r="J76" s="13">
        <v>76017</v>
      </c>
      <c r="K76" s="14">
        <v>77867</v>
      </c>
      <c r="L76" s="16">
        <f>K76-J76</f>
        <v>1850</v>
      </c>
      <c r="M76" s="14"/>
    </row>
    <row r="77" spans="1:13" ht="15" customHeight="1">
      <c r="A77" s="17" t="s">
        <v>16</v>
      </c>
      <c r="B77" s="18">
        <v>91659</v>
      </c>
      <c r="C77" s="18">
        <v>91295</v>
      </c>
      <c r="D77" s="20">
        <f t="shared" si="3"/>
        <v>-364</v>
      </c>
      <c r="E77" s="135"/>
      <c r="F77" s="22"/>
      <c r="G77" s="41"/>
      <c r="H77" s="41"/>
      <c r="I77" s="42"/>
      <c r="J77" s="22"/>
      <c r="K77" s="14"/>
      <c r="L77" s="16"/>
      <c r="M77" s="14"/>
    </row>
    <row r="78" spans="1:13" ht="15" customHeight="1">
      <c r="A78" s="13" t="s">
        <v>29</v>
      </c>
      <c r="B78" s="14">
        <f>C77-1</f>
        <v>91294</v>
      </c>
      <c r="C78" s="14">
        <f>B79+1</f>
        <v>79710</v>
      </c>
      <c r="D78" s="16">
        <f t="shared" si="3"/>
        <v>-11584</v>
      </c>
      <c r="E78" s="135"/>
      <c r="F78" s="126" t="s">
        <v>32</v>
      </c>
      <c r="G78" s="126"/>
      <c r="H78" s="126"/>
      <c r="I78" s="126"/>
      <c r="J78" s="23"/>
      <c r="K78" s="14"/>
      <c r="L78" s="16"/>
      <c r="M78" s="14"/>
    </row>
    <row r="79" spans="1:13" ht="15" customHeight="1">
      <c r="A79" s="17" t="s">
        <v>19</v>
      </c>
      <c r="B79" s="18">
        <v>79709</v>
      </c>
      <c r="C79" s="18">
        <v>78081</v>
      </c>
      <c r="D79" s="20">
        <f t="shared" si="3"/>
        <v>-1628</v>
      </c>
      <c r="E79" s="135"/>
      <c r="F79" s="13"/>
      <c r="G79" s="14"/>
      <c r="H79" s="14"/>
      <c r="I79" s="16"/>
      <c r="J79" s="13"/>
      <c r="K79" s="14"/>
      <c r="L79" s="16"/>
      <c r="M79" s="14"/>
    </row>
    <row r="80" spans="1:13" ht="15" customHeight="1">
      <c r="A80" s="13" t="s">
        <v>20</v>
      </c>
      <c r="B80" s="14">
        <f>C79-1</f>
        <v>78080</v>
      </c>
      <c r="C80" s="14">
        <f>B81</f>
        <v>67422</v>
      </c>
      <c r="D80" s="16">
        <f t="shared" si="3"/>
        <v>-10658</v>
      </c>
      <c r="E80" s="135"/>
      <c r="F80" s="13"/>
      <c r="G80" s="14"/>
      <c r="H80" s="14"/>
      <c r="I80" s="16"/>
      <c r="J80" s="13"/>
      <c r="K80" s="14"/>
      <c r="L80" s="16"/>
      <c r="M80" s="14"/>
    </row>
    <row r="81" spans="1:13" ht="15" customHeight="1">
      <c r="A81" s="40" t="s">
        <v>424</v>
      </c>
      <c r="B81" s="25">
        <v>67422</v>
      </c>
      <c r="C81" s="25">
        <v>94753</v>
      </c>
      <c r="D81" s="26">
        <v>27331</v>
      </c>
      <c r="E81" s="135"/>
      <c r="F81" s="27"/>
      <c r="G81" s="28"/>
      <c r="H81" s="28"/>
      <c r="I81" s="29"/>
      <c r="J81" s="27"/>
      <c r="K81" s="28"/>
      <c r="L81" s="29"/>
      <c r="M81" s="14"/>
    </row>
    <row r="82" spans="1:13" ht="15" customHeight="1">
      <c r="A82" s="127" t="s">
        <v>41</v>
      </c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7"/>
      <c r="M82" s="14"/>
    </row>
    <row r="83" spans="1:13" ht="15" customHeight="1">
      <c r="A83" s="121" t="s">
        <v>425</v>
      </c>
      <c r="B83" s="121"/>
      <c r="C83" s="121"/>
      <c r="D83" s="121"/>
      <c r="E83" s="121"/>
      <c r="F83" s="121"/>
      <c r="G83" s="121"/>
      <c r="H83" s="121"/>
      <c r="I83" s="121"/>
      <c r="J83" s="121"/>
      <c r="K83" s="121"/>
      <c r="L83" s="121"/>
      <c r="M83" s="14"/>
    </row>
    <row r="84" spans="1:13" ht="15" customHeight="1">
      <c r="A84" s="122" t="s">
        <v>4</v>
      </c>
      <c r="B84" s="123" t="s">
        <v>5</v>
      </c>
      <c r="C84" s="123"/>
      <c r="D84" s="122" t="s">
        <v>6</v>
      </c>
      <c r="E84" s="123" t="s">
        <v>7</v>
      </c>
      <c r="F84" s="123" t="s">
        <v>42</v>
      </c>
      <c r="G84" s="123"/>
      <c r="H84" s="123"/>
      <c r="I84" s="123"/>
      <c r="J84" s="123" t="s">
        <v>9</v>
      </c>
      <c r="K84" s="123"/>
      <c r="L84" s="123"/>
      <c r="M84" s="14"/>
    </row>
    <row r="85" spans="1:13" ht="15" customHeight="1">
      <c r="A85" s="122"/>
      <c r="B85" s="6" t="s">
        <v>10</v>
      </c>
      <c r="C85" s="6" t="s">
        <v>11</v>
      </c>
      <c r="D85" s="122"/>
      <c r="E85" s="123"/>
      <c r="F85" s="6" t="s">
        <v>10</v>
      </c>
      <c r="G85" s="6" t="s">
        <v>11</v>
      </c>
      <c r="H85" s="6" t="s">
        <v>6</v>
      </c>
      <c r="I85" s="6" t="s">
        <v>7</v>
      </c>
      <c r="J85" s="6" t="s">
        <v>10</v>
      </c>
      <c r="K85" s="6" t="s">
        <v>11</v>
      </c>
      <c r="L85" s="34" t="s">
        <v>6</v>
      </c>
      <c r="M85" s="14"/>
    </row>
    <row r="86" spans="1:13" ht="15" customHeight="1">
      <c r="A86" s="17" t="s">
        <v>12</v>
      </c>
      <c r="B86" s="18">
        <v>2008</v>
      </c>
      <c r="C86" s="18">
        <v>2849</v>
      </c>
      <c r="D86" s="20">
        <f t="shared" ref="D86:D91" si="4">C86-B86</f>
        <v>841</v>
      </c>
      <c r="E86" s="136" t="s">
        <v>13</v>
      </c>
      <c r="F86" s="10"/>
      <c r="G86" s="11"/>
      <c r="H86" s="11"/>
      <c r="I86" s="12"/>
      <c r="J86" s="10"/>
      <c r="K86" s="11"/>
      <c r="L86" s="12"/>
      <c r="M86" s="14"/>
    </row>
    <row r="87" spans="1:13" ht="15" customHeight="1">
      <c r="A87" s="13" t="s">
        <v>14</v>
      </c>
      <c r="B87" s="14">
        <f>C86+1</f>
        <v>2850</v>
      </c>
      <c r="C87" s="14">
        <f>B88-1</f>
        <v>4801</v>
      </c>
      <c r="D87" s="16">
        <f t="shared" si="4"/>
        <v>1951</v>
      </c>
      <c r="E87" s="136"/>
      <c r="F87" s="13">
        <v>23584</v>
      </c>
      <c r="G87" s="14">
        <v>28359</v>
      </c>
      <c r="H87" s="14">
        <f>G87-F87</f>
        <v>4775</v>
      </c>
      <c r="I87" s="16" t="s">
        <v>15</v>
      </c>
      <c r="J87" s="13">
        <v>18886</v>
      </c>
      <c r="K87" s="14">
        <v>20699</v>
      </c>
      <c r="L87" s="16">
        <f>K87-J87</f>
        <v>1813</v>
      </c>
      <c r="M87" s="14"/>
    </row>
    <row r="88" spans="1:13" ht="15" customHeight="1">
      <c r="A88" s="17" t="s">
        <v>16</v>
      </c>
      <c r="B88" s="18">
        <v>4802</v>
      </c>
      <c r="C88" s="18">
        <v>5109</v>
      </c>
      <c r="D88" s="20">
        <f t="shared" si="4"/>
        <v>307</v>
      </c>
      <c r="E88" s="136"/>
      <c r="F88" s="22"/>
      <c r="G88" s="41"/>
      <c r="H88" s="41"/>
      <c r="I88" s="42"/>
      <c r="J88" s="22"/>
      <c r="K88" s="41"/>
      <c r="L88" s="16"/>
      <c r="M88" s="14"/>
    </row>
    <row r="89" spans="1:13" ht="15" customHeight="1">
      <c r="A89" s="13" t="s">
        <v>29</v>
      </c>
      <c r="B89" s="14">
        <f>C88+1</f>
        <v>5110</v>
      </c>
      <c r="C89" s="14">
        <f>B90-1</f>
        <v>16496</v>
      </c>
      <c r="D89" s="16">
        <f t="shared" si="4"/>
        <v>11386</v>
      </c>
      <c r="E89" s="136"/>
      <c r="F89" s="126" t="s">
        <v>43</v>
      </c>
      <c r="G89" s="126"/>
      <c r="H89" s="126"/>
      <c r="I89" s="126"/>
      <c r="J89" s="23"/>
      <c r="K89" s="14"/>
      <c r="L89" s="16"/>
      <c r="M89" s="14"/>
    </row>
    <row r="90" spans="1:13" ht="15" customHeight="1">
      <c r="A90" s="17" t="s">
        <v>19</v>
      </c>
      <c r="B90" s="18">
        <v>16497</v>
      </c>
      <c r="C90" s="18">
        <v>18724</v>
      </c>
      <c r="D90" s="20">
        <f t="shared" si="4"/>
        <v>2227</v>
      </c>
      <c r="E90" s="136"/>
      <c r="F90" s="13"/>
      <c r="G90" s="14"/>
      <c r="H90" s="14"/>
      <c r="I90" s="16"/>
      <c r="J90" s="13"/>
      <c r="K90" s="14"/>
      <c r="L90" s="16"/>
      <c r="M90" s="14"/>
    </row>
    <row r="91" spans="1:13" ht="15" customHeight="1">
      <c r="A91" s="13" t="s">
        <v>20</v>
      </c>
      <c r="B91" s="14">
        <f>C90+1</f>
        <v>18725</v>
      </c>
      <c r="C91" s="14">
        <f>C92</f>
        <v>28944</v>
      </c>
      <c r="D91" s="16">
        <f t="shared" si="4"/>
        <v>10219</v>
      </c>
      <c r="E91" s="136"/>
      <c r="F91" s="13"/>
      <c r="G91" s="14"/>
      <c r="H91" s="14"/>
      <c r="I91" s="16"/>
      <c r="J91" s="13"/>
      <c r="K91" s="14"/>
      <c r="L91" s="16"/>
      <c r="M91" s="14"/>
    </row>
    <row r="92" spans="1:13" ht="15" customHeight="1">
      <c r="A92" s="40" t="s">
        <v>426</v>
      </c>
      <c r="B92" s="36">
        <v>2008</v>
      </c>
      <c r="C92" s="36">
        <v>28944</v>
      </c>
      <c r="D92" s="37">
        <v>26936</v>
      </c>
      <c r="E92" s="136"/>
      <c r="F92" s="27"/>
      <c r="G92" s="28"/>
      <c r="H92" s="28"/>
      <c r="I92" s="29"/>
      <c r="J92" s="27"/>
      <c r="K92" s="28"/>
      <c r="L92" s="29"/>
      <c r="M92" s="14"/>
    </row>
    <row r="93" spans="1:13" ht="15" customHeight="1">
      <c r="A93" s="121" t="s">
        <v>427</v>
      </c>
      <c r="B93" s="121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4"/>
    </row>
    <row r="94" spans="1:13" ht="15" customHeight="1">
      <c r="A94" s="122" t="s">
        <v>4</v>
      </c>
      <c r="B94" s="123" t="s">
        <v>5</v>
      </c>
      <c r="C94" s="123"/>
      <c r="D94" s="4" t="s">
        <v>6</v>
      </c>
      <c r="E94" s="123" t="s">
        <v>7</v>
      </c>
      <c r="F94" s="123" t="s">
        <v>44</v>
      </c>
      <c r="G94" s="123"/>
      <c r="H94" s="123"/>
      <c r="I94" s="123"/>
      <c r="J94" s="123" t="s">
        <v>9</v>
      </c>
      <c r="K94" s="123"/>
      <c r="L94" s="123"/>
      <c r="M94" s="14"/>
    </row>
    <row r="95" spans="1:13" ht="15" customHeight="1">
      <c r="A95" s="122"/>
      <c r="B95" s="6" t="s">
        <v>10</v>
      </c>
      <c r="C95" s="6" t="s">
        <v>11</v>
      </c>
      <c r="D95" s="6"/>
      <c r="E95" s="123"/>
      <c r="F95" s="6" t="s">
        <v>10</v>
      </c>
      <c r="G95" s="6" t="s">
        <v>11</v>
      </c>
      <c r="H95" s="6" t="s">
        <v>6</v>
      </c>
      <c r="I95" s="6" t="s">
        <v>7</v>
      </c>
      <c r="J95" s="6" t="s">
        <v>10</v>
      </c>
      <c r="K95" s="6" t="s">
        <v>11</v>
      </c>
      <c r="L95" s="34" t="s">
        <v>6</v>
      </c>
      <c r="M95" s="14"/>
    </row>
    <row r="96" spans="1:13" ht="15" customHeight="1">
      <c r="A96" s="7" t="s">
        <v>12</v>
      </c>
      <c r="B96" s="8">
        <v>65038</v>
      </c>
      <c r="C96" s="8">
        <v>65770</v>
      </c>
      <c r="D96" s="9">
        <f t="shared" ref="D96:D102" si="5">C96-B96</f>
        <v>732</v>
      </c>
      <c r="E96" s="125" t="s">
        <v>13</v>
      </c>
      <c r="F96" s="10"/>
      <c r="G96" s="11"/>
      <c r="H96" s="11"/>
      <c r="I96" s="12"/>
      <c r="J96" s="10"/>
      <c r="K96" s="11"/>
      <c r="L96" s="12"/>
      <c r="M96" s="14"/>
    </row>
    <row r="97" spans="1:13" ht="15" customHeight="1">
      <c r="A97" s="13" t="s">
        <v>14</v>
      </c>
      <c r="B97" s="14">
        <f>C96+1</f>
        <v>65771</v>
      </c>
      <c r="C97" s="14">
        <f>B98-1</f>
        <v>67135</v>
      </c>
      <c r="D97" s="16">
        <f t="shared" si="5"/>
        <v>1364</v>
      </c>
      <c r="E97" s="125"/>
      <c r="F97" s="13">
        <v>82767</v>
      </c>
      <c r="G97" s="14">
        <v>88166</v>
      </c>
      <c r="H97" s="14">
        <f>G97-F97</f>
        <v>5399</v>
      </c>
      <c r="I97" s="16" t="s">
        <v>15</v>
      </c>
      <c r="J97" s="13">
        <v>79363</v>
      </c>
      <c r="K97" s="14">
        <v>81111</v>
      </c>
      <c r="L97" s="16">
        <f>K97-J97</f>
        <v>1748</v>
      </c>
      <c r="M97" s="14"/>
    </row>
    <row r="98" spans="1:13" ht="15" customHeight="1">
      <c r="A98" s="17" t="s">
        <v>16</v>
      </c>
      <c r="B98" s="18">
        <v>67136</v>
      </c>
      <c r="C98" s="18">
        <v>67710</v>
      </c>
      <c r="D98" s="20">
        <f t="shared" si="5"/>
        <v>574</v>
      </c>
      <c r="E98" s="125"/>
      <c r="F98" s="22"/>
      <c r="G98" s="41"/>
      <c r="H98" s="41"/>
      <c r="I98" s="42"/>
      <c r="J98" s="22"/>
      <c r="K98" s="14"/>
      <c r="L98" s="16"/>
      <c r="M98" s="14"/>
    </row>
    <row r="99" spans="1:13" ht="15" customHeight="1">
      <c r="A99" s="13" t="s">
        <v>29</v>
      </c>
      <c r="B99" s="14">
        <f>C98+1</f>
        <v>67711</v>
      </c>
      <c r="C99" s="14">
        <f>B100-1</f>
        <v>78907</v>
      </c>
      <c r="D99" s="16">
        <f t="shared" si="5"/>
        <v>11196</v>
      </c>
      <c r="E99" s="125"/>
      <c r="F99" s="126" t="s">
        <v>45</v>
      </c>
      <c r="G99" s="126"/>
      <c r="H99" s="126"/>
      <c r="I99" s="126"/>
      <c r="J99" s="13"/>
      <c r="K99" s="14"/>
      <c r="L99" s="16"/>
      <c r="M99" s="14"/>
    </row>
    <row r="100" spans="1:13" ht="15" customHeight="1">
      <c r="A100" s="17" t="s">
        <v>19</v>
      </c>
      <c r="B100" s="18">
        <v>78908</v>
      </c>
      <c r="C100" s="18">
        <v>79142</v>
      </c>
      <c r="D100" s="20">
        <f t="shared" si="5"/>
        <v>234</v>
      </c>
      <c r="E100" s="125"/>
      <c r="F100" s="13"/>
      <c r="G100" s="14"/>
      <c r="H100" s="14"/>
      <c r="I100" s="16"/>
      <c r="J100" s="13"/>
      <c r="K100" s="14"/>
      <c r="L100" s="16"/>
      <c r="M100" s="14"/>
    </row>
    <row r="101" spans="1:13" ht="15" customHeight="1">
      <c r="A101" s="13" t="s">
        <v>20</v>
      </c>
      <c r="B101" s="14">
        <f>C100+1</f>
        <v>79143</v>
      </c>
      <c r="C101" s="14">
        <f>C102</f>
        <v>90348</v>
      </c>
      <c r="D101" s="16">
        <f t="shared" si="5"/>
        <v>11205</v>
      </c>
      <c r="E101" s="125"/>
      <c r="F101" s="13"/>
      <c r="G101" s="14"/>
      <c r="H101" s="14"/>
      <c r="I101" s="16"/>
      <c r="J101" s="13"/>
      <c r="K101" s="14"/>
      <c r="L101" s="16"/>
      <c r="M101" s="14"/>
    </row>
    <row r="102" spans="1:13" ht="15" customHeight="1">
      <c r="A102" s="40" t="s">
        <v>428</v>
      </c>
      <c r="B102" s="25">
        <v>65038</v>
      </c>
      <c r="C102" s="25">
        <v>90348</v>
      </c>
      <c r="D102" s="26">
        <f t="shared" si="5"/>
        <v>25310</v>
      </c>
      <c r="E102" s="125"/>
      <c r="F102" s="27"/>
      <c r="G102" s="28"/>
      <c r="H102" s="28"/>
      <c r="I102" s="29"/>
      <c r="J102" s="27"/>
      <c r="K102" s="28"/>
      <c r="L102" s="29"/>
      <c r="M102" s="14"/>
    </row>
    <row r="103" spans="1:13" ht="15" customHeight="1">
      <c r="A103" s="127" t="s">
        <v>46</v>
      </c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4"/>
    </row>
    <row r="104" spans="1:13" ht="15" customHeight="1">
      <c r="A104" s="121" t="s">
        <v>429</v>
      </c>
      <c r="B104" s="121"/>
      <c r="C104" s="121"/>
      <c r="D104" s="121"/>
      <c r="E104" s="121"/>
      <c r="F104" s="121"/>
      <c r="G104" s="121"/>
      <c r="H104" s="121"/>
      <c r="I104" s="121"/>
      <c r="J104" s="121"/>
      <c r="K104" s="121"/>
      <c r="L104" s="121"/>
      <c r="M104" s="14"/>
    </row>
    <row r="105" spans="1:13" ht="15" customHeight="1">
      <c r="A105" s="122" t="s">
        <v>4</v>
      </c>
      <c r="B105" s="123" t="s">
        <v>5</v>
      </c>
      <c r="C105" s="123"/>
      <c r="D105" s="122" t="s">
        <v>6</v>
      </c>
      <c r="E105" s="123" t="s">
        <v>7</v>
      </c>
      <c r="F105" s="123" t="s">
        <v>47</v>
      </c>
      <c r="G105" s="123"/>
      <c r="H105" s="123"/>
      <c r="I105" s="123"/>
      <c r="J105" s="123" t="s">
        <v>9</v>
      </c>
      <c r="K105" s="123"/>
      <c r="L105" s="123"/>
      <c r="M105" s="14"/>
    </row>
    <row r="106" spans="1:13" ht="15" customHeight="1">
      <c r="A106" s="122"/>
      <c r="B106" s="6" t="s">
        <v>10</v>
      </c>
      <c r="C106" s="6" t="s">
        <v>11</v>
      </c>
      <c r="D106" s="122"/>
      <c r="E106" s="123"/>
      <c r="F106" s="6" t="s">
        <v>10</v>
      </c>
      <c r="G106" s="6" t="s">
        <v>11</v>
      </c>
      <c r="H106" s="6" t="s">
        <v>6</v>
      </c>
      <c r="I106" s="6" t="s">
        <v>7</v>
      </c>
      <c r="J106" s="6" t="s">
        <v>10</v>
      </c>
      <c r="K106" s="6" t="s">
        <v>11</v>
      </c>
      <c r="L106" s="34" t="s">
        <v>6</v>
      </c>
      <c r="M106" s="14"/>
    </row>
    <row r="107" spans="1:13" ht="15" customHeight="1">
      <c r="A107" s="7" t="s">
        <v>12</v>
      </c>
      <c r="B107" s="8">
        <v>634</v>
      </c>
      <c r="C107" s="8">
        <v>1614</v>
      </c>
      <c r="D107" s="9">
        <f t="shared" ref="D107:D113" si="6">C107-B107</f>
        <v>980</v>
      </c>
      <c r="E107" s="125" t="s">
        <v>13</v>
      </c>
      <c r="F107" s="10"/>
      <c r="G107" s="11"/>
      <c r="H107" s="11"/>
      <c r="I107" s="11"/>
      <c r="J107" s="10"/>
      <c r="K107" s="11"/>
      <c r="L107" s="12"/>
      <c r="M107" s="14"/>
    </row>
    <row r="108" spans="1:13" ht="15" customHeight="1">
      <c r="A108" s="13" t="s">
        <v>14</v>
      </c>
      <c r="B108" s="14">
        <f>C107+1</f>
        <v>1615</v>
      </c>
      <c r="C108" s="14">
        <f>B109-1</f>
        <v>3807</v>
      </c>
      <c r="D108" s="16">
        <f t="shared" si="6"/>
        <v>2192</v>
      </c>
      <c r="E108" s="125"/>
      <c r="F108" s="13">
        <v>24397</v>
      </c>
      <c r="G108" s="14">
        <v>25633</v>
      </c>
      <c r="H108" s="14">
        <f>G108-F108</f>
        <v>1236</v>
      </c>
      <c r="I108" s="14" t="s">
        <v>15</v>
      </c>
      <c r="J108" s="13">
        <v>16424</v>
      </c>
      <c r="K108" s="14">
        <v>18288</v>
      </c>
      <c r="L108" s="16">
        <f>K108-J108</f>
        <v>1864</v>
      </c>
      <c r="M108" s="14"/>
    </row>
    <row r="109" spans="1:13" ht="15" customHeight="1">
      <c r="A109" s="17" t="s">
        <v>16</v>
      </c>
      <c r="B109" s="18">
        <v>3808</v>
      </c>
      <c r="C109" s="18">
        <v>4100</v>
      </c>
      <c r="D109" s="20">
        <f t="shared" si="6"/>
        <v>292</v>
      </c>
      <c r="E109" s="125"/>
      <c r="F109" s="22"/>
      <c r="G109" s="41"/>
      <c r="H109" s="41"/>
      <c r="I109" s="42"/>
      <c r="J109" s="22"/>
      <c r="K109" s="14"/>
      <c r="L109" s="16"/>
      <c r="M109" s="14"/>
    </row>
    <row r="110" spans="1:13" ht="15" customHeight="1">
      <c r="A110" s="13" t="s">
        <v>29</v>
      </c>
      <c r="B110" s="14">
        <f>C109+1</f>
        <v>4101</v>
      </c>
      <c r="C110" s="14">
        <f>B111-1</f>
        <v>15581</v>
      </c>
      <c r="D110" s="16">
        <f t="shared" si="6"/>
        <v>11480</v>
      </c>
      <c r="E110" s="125"/>
      <c r="F110" s="126" t="s">
        <v>48</v>
      </c>
      <c r="G110" s="126"/>
      <c r="H110" s="126"/>
      <c r="I110" s="126"/>
      <c r="J110" s="13"/>
      <c r="K110" s="14"/>
      <c r="L110" s="16"/>
      <c r="M110" s="14"/>
    </row>
    <row r="111" spans="1:13" ht="15" customHeight="1">
      <c r="A111" s="17" t="s">
        <v>19</v>
      </c>
      <c r="B111" s="18">
        <v>15582</v>
      </c>
      <c r="C111" s="18">
        <v>16210</v>
      </c>
      <c r="D111" s="20">
        <f t="shared" si="6"/>
        <v>628</v>
      </c>
      <c r="E111" s="125"/>
      <c r="F111" s="13"/>
      <c r="G111" s="14"/>
      <c r="H111" s="14"/>
      <c r="I111" s="16"/>
      <c r="J111" s="13"/>
      <c r="K111" s="14"/>
      <c r="L111" s="16"/>
      <c r="M111" s="14"/>
    </row>
    <row r="112" spans="1:13" ht="15" customHeight="1">
      <c r="A112" s="13" t="s">
        <v>20</v>
      </c>
      <c r="B112" s="14">
        <f>C111+1</f>
        <v>16211</v>
      </c>
      <c r="C112" s="14">
        <f>C113</f>
        <v>27485</v>
      </c>
      <c r="D112" s="16">
        <f t="shared" si="6"/>
        <v>11274</v>
      </c>
      <c r="E112" s="125"/>
      <c r="F112" s="13"/>
      <c r="G112" s="14"/>
      <c r="H112" s="14"/>
      <c r="I112" s="16"/>
      <c r="J112" s="13"/>
      <c r="K112" s="14"/>
      <c r="L112" s="16"/>
      <c r="M112" s="14"/>
    </row>
    <row r="113" spans="1:13" ht="15" customHeight="1">
      <c r="A113" s="40" t="s">
        <v>430</v>
      </c>
      <c r="B113" s="25">
        <v>634</v>
      </c>
      <c r="C113" s="25">
        <v>27485</v>
      </c>
      <c r="D113" s="26">
        <f t="shared" si="6"/>
        <v>26851</v>
      </c>
      <c r="E113" s="125"/>
      <c r="F113" s="27"/>
      <c r="G113" s="28"/>
      <c r="H113" s="28"/>
      <c r="I113" s="29"/>
      <c r="J113" s="27"/>
      <c r="K113" s="28"/>
      <c r="L113" s="29"/>
      <c r="M113" s="14"/>
    </row>
    <row r="114" spans="1:13" ht="15" customHeight="1">
      <c r="A114" s="127" t="s">
        <v>49</v>
      </c>
      <c r="B114" s="127"/>
      <c r="C114" s="127"/>
      <c r="D114" s="127"/>
      <c r="E114" s="127"/>
      <c r="F114" s="127"/>
      <c r="G114" s="127"/>
      <c r="H114" s="127"/>
      <c r="I114" s="127"/>
      <c r="J114" s="127"/>
      <c r="K114" s="127"/>
      <c r="L114" s="127"/>
      <c r="M114" s="14"/>
    </row>
    <row r="115" spans="1:13" ht="15" customHeight="1">
      <c r="A115" s="121" t="s">
        <v>431</v>
      </c>
      <c r="B115" s="121"/>
      <c r="C115" s="121"/>
      <c r="D115" s="121"/>
      <c r="E115" s="121"/>
      <c r="F115" s="121"/>
      <c r="G115" s="121"/>
      <c r="H115" s="121"/>
      <c r="I115" s="121"/>
      <c r="J115" s="121"/>
      <c r="K115" s="121"/>
      <c r="L115" s="121"/>
      <c r="M115" s="14"/>
    </row>
    <row r="116" spans="1:13" ht="15" customHeight="1">
      <c r="A116" s="122" t="s">
        <v>4</v>
      </c>
      <c r="B116" s="123" t="s">
        <v>5</v>
      </c>
      <c r="C116" s="123"/>
      <c r="D116" s="122" t="s">
        <v>6</v>
      </c>
      <c r="E116" s="123" t="s">
        <v>7</v>
      </c>
      <c r="F116" s="123" t="s">
        <v>50</v>
      </c>
      <c r="G116" s="123"/>
      <c r="H116" s="123"/>
      <c r="I116" s="123"/>
      <c r="J116" s="123" t="s">
        <v>9</v>
      </c>
      <c r="K116" s="123"/>
      <c r="L116" s="123"/>
      <c r="M116" s="14"/>
    </row>
    <row r="117" spans="1:13" ht="15" customHeight="1">
      <c r="A117" s="122"/>
      <c r="B117" s="6" t="s">
        <v>10</v>
      </c>
      <c r="C117" s="6" t="s">
        <v>11</v>
      </c>
      <c r="D117" s="122"/>
      <c r="E117" s="123"/>
      <c r="F117" s="6" t="s">
        <v>10</v>
      </c>
      <c r="G117" s="6" t="s">
        <v>11</v>
      </c>
      <c r="H117" s="6" t="s">
        <v>6</v>
      </c>
      <c r="I117" s="6" t="s">
        <v>7</v>
      </c>
      <c r="J117" s="6" t="s">
        <v>10</v>
      </c>
      <c r="K117" s="6" t="s">
        <v>11</v>
      </c>
      <c r="L117" s="34" t="s">
        <v>6</v>
      </c>
      <c r="M117" s="14"/>
    </row>
    <row r="118" spans="1:13" ht="15" customHeight="1">
      <c r="A118" s="7" t="s">
        <v>12</v>
      </c>
      <c r="B118" s="8">
        <v>24</v>
      </c>
      <c r="C118" s="8">
        <v>3784</v>
      </c>
      <c r="D118" s="8">
        <f>C118-B118</f>
        <v>3760</v>
      </c>
      <c r="E118" s="122" t="s">
        <v>13</v>
      </c>
      <c r="F118" s="13"/>
      <c r="G118" s="14"/>
      <c r="H118" s="14"/>
      <c r="I118" s="16"/>
      <c r="J118" s="10"/>
      <c r="K118" s="11"/>
      <c r="L118" s="12"/>
      <c r="M118" s="14"/>
    </row>
    <row r="119" spans="1:13" ht="15" customHeight="1">
      <c r="A119" s="13" t="s">
        <v>24</v>
      </c>
      <c r="B119" s="14">
        <v>3784</v>
      </c>
      <c r="C119" s="15">
        <v>11227</v>
      </c>
      <c r="D119" s="14">
        <f>C119-B119</f>
        <v>7443</v>
      </c>
      <c r="E119" s="122"/>
      <c r="F119" s="13" t="s">
        <v>25</v>
      </c>
      <c r="G119" s="14" t="s">
        <v>25</v>
      </c>
      <c r="H119" s="14" t="s">
        <v>25</v>
      </c>
      <c r="I119" s="16" t="s">
        <v>25</v>
      </c>
      <c r="J119" s="13">
        <v>11803</v>
      </c>
      <c r="K119" s="14">
        <v>13717</v>
      </c>
      <c r="L119" s="16">
        <f>K119-J119</f>
        <v>1914</v>
      </c>
      <c r="M119" s="14"/>
    </row>
    <row r="120" spans="1:13" ht="15" customHeight="1">
      <c r="A120" s="17" t="s">
        <v>16</v>
      </c>
      <c r="B120" s="18" t="s">
        <v>25</v>
      </c>
      <c r="C120" s="18" t="s">
        <v>25</v>
      </c>
      <c r="D120" s="18" t="s">
        <v>25</v>
      </c>
      <c r="E120" s="122"/>
      <c r="F120" s="13"/>
      <c r="G120" s="14"/>
      <c r="H120" s="14"/>
      <c r="I120" s="16"/>
      <c r="J120" s="22"/>
      <c r="K120" s="14"/>
      <c r="L120" s="16"/>
      <c r="M120" s="14"/>
    </row>
    <row r="121" spans="1:13" ht="15" customHeight="1">
      <c r="A121" s="17" t="s">
        <v>19</v>
      </c>
      <c r="B121" s="19">
        <f>11227+100</f>
        <v>11327</v>
      </c>
      <c r="C121" s="18">
        <v>12094</v>
      </c>
      <c r="D121" s="18">
        <f>C121-B121</f>
        <v>767</v>
      </c>
      <c r="E121" s="122"/>
      <c r="F121" s="13"/>
      <c r="G121" s="14"/>
      <c r="H121" s="14"/>
      <c r="I121" s="16"/>
      <c r="J121" s="137" t="s">
        <v>51</v>
      </c>
      <c r="K121" s="137"/>
      <c r="L121" s="137"/>
      <c r="M121" s="14"/>
    </row>
    <row r="122" spans="1:13" ht="15" customHeight="1">
      <c r="A122" s="138" t="s">
        <v>29</v>
      </c>
      <c r="B122" s="14">
        <v>12094</v>
      </c>
      <c r="C122" s="15">
        <v>15422</v>
      </c>
      <c r="D122" s="14">
        <f>C122-B122</f>
        <v>3328</v>
      </c>
      <c r="E122" s="122"/>
      <c r="F122" s="13"/>
      <c r="G122" s="14"/>
      <c r="H122" s="14"/>
      <c r="I122" s="16"/>
      <c r="J122" s="13"/>
      <c r="K122" s="14"/>
      <c r="L122" s="16"/>
      <c r="M122" s="14"/>
    </row>
    <row r="123" spans="1:13" ht="15" customHeight="1">
      <c r="A123" s="138"/>
      <c r="B123" s="15">
        <v>15522</v>
      </c>
      <c r="C123" s="14">
        <v>18009</v>
      </c>
      <c r="D123" s="14">
        <f>C123-B123</f>
        <v>2487</v>
      </c>
      <c r="E123" s="122"/>
      <c r="F123" s="13"/>
      <c r="G123" s="14"/>
      <c r="H123" s="14"/>
      <c r="I123" s="16"/>
      <c r="J123" s="13"/>
      <c r="K123" s="14"/>
      <c r="L123" s="16"/>
      <c r="M123" s="14"/>
    </row>
    <row r="124" spans="1:13" ht="15" customHeight="1">
      <c r="A124" s="40" t="s">
        <v>432</v>
      </c>
      <c r="B124" s="25">
        <v>24</v>
      </c>
      <c r="C124" s="25">
        <v>18009</v>
      </c>
      <c r="D124" s="25">
        <v>17985</v>
      </c>
      <c r="E124" s="122"/>
      <c r="F124" s="27"/>
      <c r="G124" s="28"/>
      <c r="H124" s="28"/>
      <c r="I124" s="29"/>
      <c r="J124" s="27"/>
      <c r="K124" s="28"/>
      <c r="L124" s="29"/>
      <c r="M124" s="14"/>
    </row>
    <row r="125" spans="1:13" ht="15" customHeight="1"/>
    <row r="126" spans="1:13" ht="15" customHeight="1"/>
    <row r="127" spans="1:13" ht="15" customHeight="1"/>
    <row r="128" spans="1:13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</sheetData>
  <mergeCells count="110">
    <mergeCell ref="A114:L114"/>
    <mergeCell ref="A115:L115"/>
    <mergeCell ref="A116:A117"/>
    <mergeCell ref="B116:C116"/>
    <mergeCell ref="D116:D117"/>
    <mergeCell ref="E116:E117"/>
    <mergeCell ref="F116:I116"/>
    <mergeCell ref="J116:L116"/>
    <mergeCell ref="E118:E124"/>
    <mergeCell ref="J121:L121"/>
    <mergeCell ref="A122:A123"/>
    <mergeCell ref="A103:L103"/>
    <mergeCell ref="A104:L104"/>
    <mergeCell ref="A105:A106"/>
    <mergeCell ref="B105:C105"/>
    <mergeCell ref="D105:D106"/>
    <mergeCell ref="E105:E106"/>
    <mergeCell ref="F105:I105"/>
    <mergeCell ref="J105:L105"/>
    <mergeCell ref="E107:E113"/>
    <mergeCell ref="F110:I110"/>
    <mergeCell ref="E86:E92"/>
    <mergeCell ref="F89:I89"/>
    <mergeCell ref="A93:L93"/>
    <mergeCell ref="A94:A95"/>
    <mergeCell ref="B94:C94"/>
    <mergeCell ref="E94:E95"/>
    <mergeCell ref="F94:I94"/>
    <mergeCell ref="J94:L94"/>
    <mergeCell ref="E96:E102"/>
    <mergeCell ref="F99:I99"/>
    <mergeCell ref="E75:E81"/>
    <mergeCell ref="F78:I78"/>
    <mergeCell ref="A82:L82"/>
    <mergeCell ref="A83:L83"/>
    <mergeCell ref="A84:A85"/>
    <mergeCell ref="B84:C84"/>
    <mergeCell ref="D84:D85"/>
    <mergeCell ref="E84:E85"/>
    <mergeCell ref="F84:I84"/>
    <mergeCell ref="J84:L84"/>
    <mergeCell ref="E64:E70"/>
    <mergeCell ref="F67:I67"/>
    <mergeCell ref="A71:L71"/>
    <mergeCell ref="A72:L72"/>
    <mergeCell ref="A73:A74"/>
    <mergeCell ref="B73:C73"/>
    <mergeCell ref="D73:D74"/>
    <mergeCell ref="E73:E74"/>
    <mergeCell ref="F73:I73"/>
    <mergeCell ref="J73:L73"/>
    <mergeCell ref="E53:E59"/>
    <mergeCell ref="F56:I56"/>
    <mergeCell ref="A60:L60"/>
    <mergeCell ref="A61:L61"/>
    <mergeCell ref="A62:A63"/>
    <mergeCell ref="B62:C62"/>
    <mergeCell ref="D62:D63"/>
    <mergeCell ref="E62:E63"/>
    <mergeCell ref="F62:G62"/>
    <mergeCell ref="J62:K62"/>
    <mergeCell ref="E42:E48"/>
    <mergeCell ref="F45:I45"/>
    <mergeCell ref="A49:L49"/>
    <mergeCell ref="A50:L50"/>
    <mergeCell ref="A51:A52"/>
    <mergeCell ref="B51:C51"/>
    <mergeCell ref="D51:D52"/>
    <mergeCell ref="E51:E52"/>
    <mergeCell ref="F51:I51"/>
    <mergeCell ref="J51:L51"/>
    <mergeCell ref="E32:E38"/>
    <mergeCell ref="F35:I35"/>
    <mergeCell ref="F38:G38"/>
    <mergeCell ref="A39:L39"/>
    <mergeCell ref="A40:A41"/>
    <mergeCell ref="B40:C40"/>
    <mergeCell ref="D40:D41"/>
    <mergeCell ref="E40:E41"/>
    <mergeCell ref="F40:I40"/>
    <mergeCell ref="J40:L40"/>
    <mergeCell ref="E21:E27"/>
    <mergeCell ref="F24:I24"/>
    <mergeCell ref="A28:L28"/>
    <mergeCell ref="A29:L29"/>
    <mergeCell ref="A30:A31"/>
    <mergeCell ref="B30:C30"/>
    <mergeCell ref="D30:D31"/>
    <mergeCell ref="E30:E31"/>
    <mergeCell ref="F30:I30"/>
    <mergeCell ref="J30:L30"/>
    <mergeCell ref="E9:E16"/>
    <mergeCell ref="F12:I12"/>
    <mergeCell ref="A17:L17"/>
    <mergeCell ref="A18:L18"/>
    <mergeCell ref="A19:A20"/>
    <mergeCell ref="B19:C19"/>
    <mergeCell ref="D19:D20"/>
    <mergeCell ref="E19:E20"/>
    <mergeCell ref="F19:I19"/>
    <mergeCell ref="J19:L19"/>
    <mergeCell ref="A5:L5"/>
    <mergeCell ref="A6:L6"/>
    <mergeCell ref="A7:A8"/>
    <mergeCell ref="B7:C7"/>
    <mergeCell ref="D7:D8"/>
    <mergeCell ref="E7:E8"/>
    <mergeCell ref="F7:I7"/>
    <mergeCell ref="J7:L7"/>
    <mergeCell ref="A1:L1"/>
  </mergeCells>
  <hyperlinks>
    <hyperlink ref="F12" r:id="rId1"/>
    <hyperlink ref="F24" r:id="rId2"/>
    <hyperlink ref="F35" r:id="rId3"/>
    <hyperlink ref="F45" r:id="rId4"/>
    <hyperlink ref="F56" r:id="rId5"/>
    <hyperlink ref="F67" r:id="rId6"/>
    <hyperlink ref="F78" r:id="rId7"/>
    <hyperlink ref="F89" r:id="rId8"/>
    <hyperlink ref="F99" r:id="rId9"/>
    <hyperlink ref="F110" r:id="rId10"/>
  </hyperlinks>
  <pageMargins left="0.75" right="0.75" top="1" bottom="1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536"/>
  <sheetViews>
    <sheetView topLeftCell="A4" workbookViewId="0">
      <selection activeCell="H28" sqref="H28"/>
    </sheetView>
  </sheetViews>
  <sheetFormatPr baseColWidth="10" defaultRowHeight="15" x14ac:dyDescent="0"/>
  <cols>
    <col min="2" max="2" width="30.33203125" bestFit="1" customWidth="1"/>
    <col min="3" max="3" width="12" bestFit="1" customWidth="1"/>
    <col min="4" max="4" width="12.6640625" bestFit="1" customWidth="1"/>
  </cols>
  <sheetData>
    <row r="1" spans="1:15" ht="15" customHeight="1">
      <c r="A1" s="124" t="s">
        <v>374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</row>
    <row r="2" spans="1:15" ht="15" customHeight="1">
      <c r="E2" s="43"/>
    </row>
    <row r="3" spans="1:15" ht="15" customHeight="1">
      <c r="A3" s="44" t="s">
        <v>52</v>
      </c>
      <c r="B3" s="44" t="s">
        <v>53</v>
      </c>
      <c r="C3" s="44" t="s">
        <v>54</v>
      </c>
      <c r="D3" s="45" t="s">
        <v>55</v>
      </c>
      <c r="E3" s="46" t="s">
        <v>56</v>
      </c>
      <c r="F3" s="45" t="s">
        <v>57</v>
      </c>
      <c r="G3" s="45" t="s">
        <v>58</v>
      </c>
      <c r="H3" s="45" t="s">
        <v>59</v>
      </c>
      <c r="I3" s="45" t="s">
        <v>60</v>
      </c>
      <c r="J3" s="45" t="s">
        <v>61</v>
      </c>
      <c r="K3" s="45" t="s">
        <v>62</v>
      </c>
      <c r="L3" s="45" t="s">
        <v>63</v>
      </c>
      <c r="M3" s="45" t="s">
        <v>64</v>
      </c>
      <c r="N3" s="45" t="s">
        <v>65</v>
      </c>
      <c r="O3" s="45" t="s">
        <v>66</v>
      </c>
    </row>
    <row r="4" spans="1:15" ht="15" customHeight="1">
      <c r="A4" s="139" t="s">
        <v>12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</row>
    <row r="5" spans="1:15" ht="15" customHeight="1">
      <c r="A5" s="47" t="s">
        <v>67</v>
      </c>
      <c r="B5" s="47" t="s">
        <v>68</v>
      </c>
      <c r="C5" s="47" t="s">
        <v>375</v>
      </c>
      <c r="D5" s="48" t="s">
        <v>69</v>
      </c>
      <c r="E5" s="49">
        <v>682</v>
      </c>
      <c r="F5" s="49">
        <v>1.6</v>
      </c>
      <c r="G5" s="49"/>
      <c r="H5" s="49"/>
      <c r="I5" s="49"/>
      <c r="J5" s="49"/>
      <c r="K5" s="49"/>
      <c r="L5" s="49"/>
      <c r="M5" s="49"/>
      <c r="N5" s="49"/>
      <c r="O5" s="49"/>
    </row>
    <row r="6" spans="1:15" ht="15" customHeight="1">
      <c r="A6" s="140" t="s">
        <v>70</v>
      </c>
      <c r="B6" s="140" t="s">
        <v>71</v>
      </c>
      <c r="C6" s="47" t="s">
        <v>376</v>
      </c>
      <c r="D6" s="51" t="s">
        <v>72</v>
      </c>
      <c r="E6" s="43">
        <v>333</v>
      </c>
      <c r="F6">
        <v>30.5</v>
      </c>
      <c r="G6">
        <v>334</v>
      </c>
      <c r="H6">
        <v>82</v>
      </c>
      <c r="I6">
        <v>6</v>
      </c>
      <c r="J6">
        <v>10304</v>
      </c>
      <c r="K6">
        <v>25</v>
      </c>
      <c r="L6">
        <v>33</v>
      </c>
      <c r="M6">
        <v>23</v>
      </c>
      <c r="N6">
        <v>17</v>
      </c>
      <c r="O6">
        <v>1.96</v>
      </c>
    </row>
    <row r="7" spans="1:15" ht="15" customHeight="1">
      <c r="A7" s="140"/>
      <c r="B7" s="140"/>
      <c r="C7" s="47" t="s">
        <v>377</v>
      </c>
      <c r="D7" s="51" t="s">
        <v>73</v>
      </c>
      <c r="E7" s="52">
        <v>327</v>
      </c>
      <c r="F7" s="53">
        <v>13.4</v>
      </c>
      <c r="G7" s="53">
        <v>327</v>
      </c>
      <c r="H7" s="53">
        <v>92</v>
      </c>
      <c r="I7" s="53">
        <v>1</v>
      </c>
      <c r="J7" s="53">
        <v>6685</v>
      </c>
      <c r="K7" s="53">
        <v>27</v>
      </c>
      <c r="L7" s="53">
        <v>33</v>
      </c>
      <c r="M7" s="53">
        <v>23</v>
      </c>
      <c r="N7" s="53">
        <v>16</v>
      </c>
      <c r="O7" s="53">
        <v>1.96</v>
      </c>
    </row>
    <row r="8" spans="1:15" ht="15" customHeight="1">
      <c r="A8" s="140"/>
      <c r="B8" s="140"/>
      <c r="C8" s="47" t="s">
        <v>378</v>
      </c>
      <c r="D8" s="51" t="s">
        <v>74</v>
      </c>
      <c r="E8" s="43">
        <v>327</v>
      </c>
      <c r="F8">
        <v>10</v>
      </c>
      <c r="G8">
        <v>327</v>
      </c>
      <c r="H8">
        <v>86</v>
      </c>
      <c r="I8">
        <v>5</v>
      </c>
      <c r="J8">
        <v>4185</v>
      </c>
      <c r="K8">
        <v>27</v>
      </c>
      <c r="L8">
        <v>33</v>
      </c>
      <c r="M8">
        <v>22</v>
      </c>
      <c r="N8">
        <v>17</v>
      </c>
      <c r="O8">
        <v>1.96</v>
      </c>
    </row>
    <row r="9" spans="1:15" ht="15" customHeight="1">
      <c r="A9" s="140"/>
      <c r="B9" s="140"/>
      <c r="C9" s="47" t="s">
        <v>379</v>
      </c>
      <c r="D9" s="51" t="s">
        <v>75</v>
      </c>
      <c r="E9" s="43">
        <v>327</v>
      </c>
      <c r="F9">
        <v>9.6999999999999993</v>
      </c>
      <c r="G9">
        <v>327</v>
      </c>
      <c r="H9">
        <v>89</v>
      </c>
      <c r="I9">
        <v>2</v>
      </c>
      <c r="J9">
        <v>4542</v>
      </c>
      <c r="K9">
        <v>27</v>
      </c>
      <c r="L9">
        <v>33</v>
      </c>
      <c r="M9">
        <v>22</v>
      </c>
      <c r="N9">
        <v>17</v>
      </c>
      <c r="O9">
        <v>1.96</v>
      </c>
    </row>
    <row r="10" spans="1:15" ht="15" customHeight="1">
      <c r="A10" s="47" t="s">
        <v>76</v>
      </c>
      <c r="B10" s="50" t="s">
        <v>77</v>
      </c>
      <c r="C10" s="47" t="s">
        <v>380</v>
      </c>
      <c r="D10" s="51" t="s">
        <v>78</v>
      </c>
      <c r="E10" s="43">
        <v>724</v>
      </c>
      <c r="F10">
        <v>3.6</v>
      </c>
      <c r="G10">
        <v>722</v>
      </c>
      <c r="H10">
        <v>93</v>
      </c>
      <c r="I10">
        <v>2</v>
      </c>
      <c r="J10">
        <v>4277</v>
      </c>
      <c r="K10">
        <v>21</v>
      </c>
      <c r="L10">
        <v>37</v>
      </c>
      <c r="M10">
        <v>21</v>
      </c>
      <c r="N10">
        <v>19</v>
      </c>
      <c r="O10">
        <v>1.94</v>
      </c>
    </row>
    <row r="11" spans="1:15" ht="15" customHeight="1">
      <c r="A11" s="47" t="s">
        <v>79</v>
      </c>
      <c r="B11" s="50" t="s">
        <v>80</v>
      </c>
      <c r="C11" s="47" t="s">
        <v>381</v>
      </c>
      <c r="D11" s="51" t="s">
        <v>81</v>
      </c>
      <c r="E11" s="43">
        <v>626</v>
      </c>
      <c r="F11">
        <v>3.2</v>
      </c>
      <c r="G11">
        <v>626</v>
      </c>
      <c r="H11">
        <v>93</v>
      </c>
      <c r="I11">
        <v>3</v>
      </c>
      <c r="J11">
        <v>3320</v>
      </c>
      <c r="K11">
        <v>22</v>
      </c>
      <c r="L11">
        <v>33</v>
      </c>
      <c r="M11">
        <v>24</v>
      </c>
      <c r="N11">
        <v>19</v>
      </c>
      <c r="O11">
        <v>1.97</v>
      </c>
    </row>
    <row r="12" spans="1:15" ht="15" customHeight="1">
      <c r="A12" s="47" t="s">
        <v>82</v>
      </c>
      <c r="B12" s="50" t="s">
        <v>83</v>
      </c>
      <c r="C12" s="47" t="s">
        <v>382</v>
      </c>
      <c r="D12" s="51" t="s">
        <v>84</v>
      </c>
      <c r="E12" s="43">
        <v>661</v>
      </c>
      <c r="F12">
        <v>3.9</v>
      </c>
      <c r="G12">
        <v>661</v>
      </c>
      <c r="H12">
        <v>97</v>
      </c>
      <c r="I12">
        <v>0</v>
      </c>
      <c r="J12">
        <v>4807</v>
      </c>
      <c r="K12">
        <v>26</v>
      </c>
      <c r="L12">
        <v>34</v>
      </c>
      <c r="M12">
        <v>19</v>
      </c>
      <c r="N12">
        <v>19</v>
      </c>
      <c r="O12">
        <v>1.96</v>
      </c>
    </row>
    <row r="13" spans="1:15" ht="15" customHeight="1">
      <c r="A13" s="47" t="s">
        <v>85</v>
      </c>
      <c r="B13" s="47" t="s">
        <v>86</v>
      </c>
      <c r="C13" s="47" t="s">
        <v>383</v>
      </c>
      <c r="D13" s="51" t="s">
        <v>87</v>
      </c>
      <c r="E13" s="43">
        <v>686</v>
      </c>
      <c r="F13">
        <v>4.0999999999999996</v>
      </c>
      <c r="G13">
        <v>686</v>
      </c>
      <c r="H13">
        <v>95</v>
      </c>
      <c r="I13">
        <v>0</v>
      </c>
      <c r="J13">
        <v>5089</v>
      </c>
      <c r="K13">
        <v>25</v>
      </c>
      <c r="L13">
        <v>34</v>
      </c>
      <c r="M13">
        <v>21</v>
      </c>
      <c r="N13">
        <v>18</v>
      </c>
      <c r="O13">
        <v>1.96</v>
      </c>
    </row>
    <row r="14" spans="1:15" ht="15" customHeight="1">
      <c r="A14" s="47" t="s">
        <v>88</v>
      </c>
      <c r="B14" s="47" t="s">
        <v>89</v>
      </c>
      <c r="C14" s="47" t="s">
        <v>384</v>
      </c>
      <c r="D14" s="48" t="s">
        <v>90</v>
      </c>
      <c r="E14" s="43">
        <v>679</v>
      </c>
      <c r="F14">
        <v>1.5</v>
      </c>
    </row>
    <row r="15" spans="1:15" ht="15" customHeight="1">
      <c r="A15" s="47" t="s">
        <v>91</v>
      </c>
      <c r="B15" s="47" t="s">
        <v>92</v>
      </c>
      <c r="C15" s="47" t="s">
        <v>385</v>
      </c>
      <c r="D15" s="51" t="s">
        <v>93</v>
      </c>
      <c r="E15" s="43">
        <v>370</v>
      </c>
      <c r="F15">
        <v>7.7</v>
      </c>
      <c r="G15">
        <v>368</v>
      </c>
      <c r="H15">
        <v>95</v>
      </c>
      <c r="I15">
        <v>1</v>
      </c>
      <c r="J15">
        <v>4935</v>
      </c>
      <c r="K15">
        <v>22</v>
      </c>
      <c r="L15">
        <v>34</v>
      </c>
      <c r="M15">
        <v>22</v>
      </c>
      <c r="N15">
        <v>20</v>
      </c>
      <c r="O15">
        <v>1.97</v>
      </c>
    </row>
    <row r="16" spans="1:15" ht="15" customHeight="1">
      <c r="A16" s="54" t="s">
        <v>94</v>
      </c>
      <c r="B16" s="47" t="s">
        <v>95</v>
      </c>
      <c r="C16" s="47" t="s">
        <v>386</v>
      </c>
      <c r="D16" s="48" t="s">
        <v>96</v>
      </c>
      <c r="E16" s="43">
        <v>723</v>
      </c>
      <c r="F16">
        <v>1</v>
      </c>
    </row>
    <row r="17" spans="1:15" ht="15" customHeight="1">
      <c r="A17" s="54" t="s">
        <v>97</v>
      </c>
      <c r="B17" s="47" t="s">
        <v>98</v>
      </c>
      <c r="C17" s="47" t="s">
        <v>387</v>
      </c>
      <c r="D17" s="48" t="s">
        <v>99</v>
      </c>
      <c r="E17" s="43">
        <v>679</v>
      </c>
      <c r="F17">
        <v>1.4</v>
      </c>
    </row>
    <row r="18" spans="1:15" ht="15" customHeight="1">
      <c r="A18" s="47" t="s">
        <v>100</v>
      </c>
      <c r="B18" s="47" t="s">
        <v>101</v>
      </c>
      <c r="C18" s="47" t="s">
        <v>388</v>
      </c>
      <c r="D18" s="51" t="s">
        <v>102</v>
      </c>
      <c r="E18" s="43">
        <v>689</v>
      </c>
      <c r="F18">
        <v>2</v>
      </c>
      <c r="G18">
        <v>690</v>
      </c>
      <c r="H18">
        <v>92</v>
      </c>
      <c r="I18">
        <v>1</v>
      </c>
      <c r="J18">
        <v>2331</v>
      </c>
      <c r="K18">
        <v>23</v>
      </c>
      <c r="L18">
        <v>33</v>
      </c>
      <c r="M18">
        <v>24</v>
      </c>
      <c r="N18">
        <v>18</v>
      </c>
      <c r="O18">
        <v>1.96</v>
      </c>
    </row>
    <row r="19" spans="1:15" ht="15" customHeight="1">
      <c r="A19" s="139" t="s">
        <v>16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</row>
    <row r="20" spans="1:15" ht="15" customHeight="1">
      <c r="A20" s="47" t="s">
        <v>67</v>
      </c>
      <c r="B20" s="47"/>
      <c r="C20" s="47"/>
      <c r="D20" s="48" t="s">
        <v>103</v>
      </c>
      <c r="E20" s="43"/>
    </row>
    <row r="21" spans="1:15" ht="15" customHeight="1">
      <c r="A21" s="47" t="s">
        <v>70</v>
      </c>
      <c r="B21" s="47"/>
      <c r="C21" s="47"/>
      <c r="D21" s="48" t="s">
        <v>104</v>
      </c>
      <c r="E21" s="43"/>
    </row>
    <row r="22" spans="1:15" ht="15" customHeight="1">
      <c r="A22" s="47" t="s">
        <v>76</v>
      </c>
      <c r="B22" s="47" t="s">
        <v>105</v>
      </c>
      <c r="C22" s="47" t="s">
        <v>389</v>
      </c>
      <c r="D22" s="51" t="s">
        <v>106</v>
      </c>
      <c r="E22" s="43">
        <v>248</v>
      </c>
      <c r="F22">
        <v>2.9</v>
      </c>
      <c r="G22">
        <v>248</v>
      </c>
      <c r="H22">
        <v>96</v>
      </c>
      <c r="I22">
        <v>0</v>
      </c>
      <c r="J22">
        <v>1327</v>
      </c>
      <c r="K22">
        <v>26</v>
      </c>
      <c r="L22">
        <v>26</v>
      </c>
      <c r="M22">
        <v>23</v>
      </c>
      <c r="N22">
        <v>23</v>
      </c>
      <c r="O22">
        <v>2</v>
      </c>
    </row>
    <row r="23" spans="1:15" ht="15" customHeight="1">
      <c r="A23" s="47" t="s">
        <v>79</v>
      </c>
      <c r="B23" s="50" t="s">
        <v>107</v>
      </c>
      <c r="C23" s="47" t="s">
        <v>390</v>
      </c>
      <c r="D23" s="51" t="s">
        <v>108</v>
      </c>
      <c r="E23" s="43">
        <v>246</v>
      </c>
      <c r="F23">
        <v>1.9</v>
      </c>
      <c r="G23">
        <v>246</v>
      </c>
      <c r="H23">
        <v>98</v>
      </c>
      <c r="I23">
        <v>0</v>
      </c>
      <c r="J23">
        <v>931</v>
      </c>
      <c r="K23">
        <v>26</v>
      </c>
      <c r="L23">
        <v>28</v>
      </c>
      <c r="M23">
        <v>22</v>
      </c>
      <c r="N23">
        <v>22</v>
      </c>
      <c r="O23">
        <v>1.99</v>
      </c>
    </row>
    <row r="24" spans="1:15" ht="15" customHeight="1">
      <c r="A24" s="47" t="s">
        <v>82</v>
      </c>
      <c r="B24" s="50" t="s">
        <v>109</v>
      </c>
      <c r="C24" s="47" t="s">
        <v>391</v>
      </c>
      <c r="D24" s="51" t="s">
        <v>110</v>
      </c>
      <c r="E24" s="43">
        <v>255</v>
      </c>
      <c r="F24">
        <v>3.7</v>
      </c>
      <c r="G24">
        <v>255</v>
      </c>
      <c r="H24">
        <v>87</v>
      </c>
      <c r="I24">
        <v>2</v>
      </c>
      <c r="J24">
        <v>1391</v>
      </c>
      <c r="K24">
        <v>29</v>
      </c>
      <c r="L24">
        <v>23</v>
      </c>
      <c r="M24">
        <v>24</v>
      </c>
      <c r="N24">
        <v>21</v>
      </c>
      <c r="O24">
        <v>1.99</v>
      </c>
    </row>
    <row r="25" spans="1:15" ht="15" customHeight="1">
      <c r="A25" s="47" t="s">
        <v>85</v>
      </c>
      <c r="B25" s="50" t="s">
        <v>111</v>
      </c>
      <c r="C25" s="47" t="s">
        <v>392</v>
      </c>
      <c r="D25" s="48" t="s">
        <v>112</v>
      </c>
      <c r="E25" s="43">
        <v>253</v>
      </c>
      <c r="F25">
        <v>2</v>
      </c>
    </row>
    <row r="26" spans="1:15" ht="15" customHeight="1">
      <c r="A26" s="54" t="s">
        <v>88</v>
      </c>
      <c r="B26" s="50" t="s">
        <v>113</v>
      </c>
      <c r="C26" s="47" t="s">
        <v>393</v>
      </c>
      <c r="D26" s="48" t="s">
        <v>114</v>
      </c>
      <c r="E26" s="43">
        <v>284</v>
      </c>
      <c r="F26">
        <v>1</v>
      </c>
    </row>
    <row r="27" spans="1:15" ht="15" customHeight="1">
      <c r="A27" s="54" t="s">
        <v>91</v>
      </c>
      <c r="B27" s="47" t="s">
        <v>115</v>
      </c>
      <c r="C27" s="47" t="s">
        <v>394</v>
      </c>
      <c r="D27" s="48" t="s">
        <v>116</v>
      </c>
      <c r="E27" s="43">
        <v>238</v>
      </c>
      <c r="F27">
        <v>2</v>
      </c>
    </row>
    <row r="28" spans="1:15" ht="15" customHeight="1">
      <c r="A28" s="54" t="s">
        <v>94</v>
      </c>
      <c r="B28" s="47" t="s">
        <v>117</v>
      </c>
      <c r="C28" s="47" t="s">
        <v>395</v>
      </c>
      <c r="D28" s="48" t="s">
        <v>118</v>
      </c>
      <c r="E28" s="43">
        <v>306</v>
      </c>
      <c r="F28">
        <v>1</v>
      </c>
    </row>
    <row r="29" spans="1:15" ht="15" customHeight="1">
      <c r="A29" s="54" t="s">
        <v>97</v>
      </c>
      <c r="B29" s="54" t="s">
        <v>119</v>
      </c>
      <c r="C29" s="47" t="s">
        <v>396</v>
      </c>
      <c r="D29" s="48" t="s">
        <v>120</v>
      </c>
      <c r="E29" s="43">
        <v>292</v>
      </c>
      <c r="F29">
        <v>1</v>
      </c>
    </row>
    <row r="30" spans="1:15" ht="15" customHeight="1">
      <c r="A30" s="54" t="s">
        <v>100</v>
      </c>
      <c r="B30" s="54"/>
      <c r="C30" s="47"/>
      <c r="D30" t="s">
        <v>104</v>
      </c>
      <c r="E30" s="43"/>
    </row>
    <row r="31" spans="1:15" ht="15" customHeight="1">
      <c r="A31" s="139" t="s">
        <v>19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</row>
    <row r="32" spans="1:15" ht="15" customHeight="1">
      <c r="A32" s="47" t="s">
        <v>67</v>
      </c>
      <c r="B32" s="47" t="s">
        <v>121</v>
      </c>
      <c r="C32" s="47" t="s">
        <v>397</v>
      </c>
      <c r="D32" s="48" t="s">
        <v>122</v>
      </c>
      <c r="E32" s="43">
        <v>435</v>
      </c>
      <c r="F32">
        <v>1</v>
      </c>
    </row>
    <row r="33" spans="1:15" ht="15" customHeight="1">
      <c r="A33" s="47" t="s">
        <v>70</v>
      </c>
      <c r="B33" s="47" t="s">
        <v>123</v>
      </c>
      <c r="C33" s="47" t="s">
        <v>398</v>
      </c>
      <c r="D33" s="48" t="s">
        <v>124</v>
      </c>
      <c r="E33" s="43" t="s">
        <v>125</v>
      </c>
      <c r="F33">
        <v>2</v>
      </c>
    </row>
    <row r="34" spans="1:15" ht="15" customHeight="1">
      <c r="A34" s="47" t="s">
        <v>76</v>
      </c>
      <c r="C34" s="47"/>
      <c r="D34" s="48" t="s">
        <v>103</v>
      </c>
      <c r="E34" s="43"/>
    </row>
    <row r="35" spans="1:15" ht="15" customHeight="1">
      <c r="A35" s="47" t="s">
        <v>79</v>
      </c>
      <c r="B35" s="47" t="s">
        <v>126</v>
      </c>
      <c r="C35" s="47" t="s">
        <v>399</v>
      </c>
      <c r="D35" s="55" t="s">
        <v>127</v>
      </c>
      <c r="E35" s="43">
        <v>238</v>
      </c>
      <c r="F35">
        <v>5.0999999999999996</v>
      </c>
      <c r="G35">
        <v>238</v>
      </c>
      <c r="H35">
        <v>97</v>
      </c>
      <c r="I35">
        <v>0</v>
      </c>
      <c r="J35">
        <v>2241</v>
      </c>
      <c r="K35">
        <v>23</v>
      </c>
      <c r="L35">
        <v>37</v>
      </c>
      <c r="M35">
        <v>17</v>
      </c>
      <c r="N35">
        <v>22</v>
      </c>
      <c r="O35">
        <v>1.94</v>
      </c>
    </row>
    <row r="36" spans="1:15" ht="15" customHeight="1">
      <c r="A36" s="47" t="s">
        <v>82</v>
      </c>
      <c r="B36" s="47" t="s">
        <v>128</v>
      </c>
      <c r="C36" s="47" t="s">
        <v>400</v>
      </c>
      <c r="D36" s="48" t="s">
        <v>129</v>
      </c>
      <c r="E36" s="43" t="s">
        <v>130</v>
      </c>
      <c r="F36">
        <v>10</v>
      </c>
    </row>
    <row r="37" spans="1:15" ht="15" customHeight="1">
      <c r="A37" s="47" t="s">
        <v>85</v>
      </c>
      <c r="B37" s="47" t="s">
        <v>131</v>
      </c>
      <c r="C37" s="47" t="s">
        <v>401</v>
      </c>
      <c r="D37" s="55" t="s">
        <v>132</v>
      </c>
      <c r="E37" s="43">
        <v>272</v>
      </c>
      <c r="F37">
        <v>4.5999999999999996</v>
      </c>
      <c r="G37">
        <v>273</v>
      </c>
      <c r="H37">
        <v>96</v>
      </c>
      <c r="I37">
        <v>0</v>
      </c>
      <c r="J37">
        <v>2269</v>
      </c>
      <c r="K37">
        <v>23</v>
      </c>
      <c r="L37">
        <v>40</v>
      </c>
      <c r="M37">
        <v>15</v>
      </c>
      <c r="N37">
        <v>21</v>
      </c>
      <c r="O37">
        <v>1.9</v>
      </c>
    </row>
    <row r="38" spans="1:15" ht="15" customHeight="1">
      <c r="A38" s="47" t="s">
        <v>88</v>
      </c>
      <c r="B38" s="47" t="s">
        <v>133</v>
      </c>
      <c r="C38" s="47" t="s">
        <v>402</v>
      </c>
      <c r="D38" s="55" t="s">
        <v>134</v>
      </c>
      <c r="E38" s="43">
        <v>248</v>
      </c>
      <c r="F38">
        <v>5</v>
      </c>
      <c r="G38">
        <v>248</v>
      </c>
      <c r="H38">
        <v>95</v>
      </c>
      <c r="I38">
        <v>0</v>
      </c>
      <c r="J38">
        <v>2230</v>
      </c>
      <c r="K38">
        <v>23</v>
      </c>
      <c r="L38">
        <v>17</v>
      </c>
      <c r="M38">
        <v>34</v>
      </c>
      <c r="N38">
        <v>24</v>
      </c>
      <c r="O38">
        <v>1.96</v>
      </c>
    </row>
    <row r="39" spans="1:15" ht="15" customHeight="1">
      <c r="A39" s="47" t="s">
        <v>91</v>
      </c>
      <c r="B39" s="47" t="s">
        <v>135</v>
      </c>
      <c r="C39" s="47" t="s">
        <v>403</v>
      </c>
      <c r="D39" s="55" t="s">
        <v>136</v>
      </c>
      <c r="E39" s="43">
        <v>239</v>
      </c>
      <c r="F39">
        <v>5.0999999999999996</v>
      </c>
      <c r="G39">
        <v>239</v>
      </c>
      <c r="H39">
        <v>99</v>
      </c>
      <c r="I39">
        <v>0</v>
      </c>
      <c r="J39">
        <v>2401</v>
      </c>
      <c r="K39">
        <v>23</v>
      </c>
      <c r="L39">
        <v>36</v>
      </c>
      <c r="M39">
        <v>17</v>
      </c>
      <c r="N39">
        <v>21</v>
      </c>
      <c r="O39">
        <v>1.94</v>
      </c>
    </row>
    <row r="40" spans="1:15" ht="15" customHeight="1">
      <c r="A40" s="47" t="s">
        <v>94</v>
      </c>
      <c r="B40" s="47" t="s">
        <v>137</v>
      </c>
      <c r="C40" s="47" t="s">
        <v>404</v>
      </c>
      <c r="D40" s="48" t="s">
        <v>138</v>
      </c>
      <c r="E40" s="43">
        <v>233</v>
      </c>
      <c r="F40">
        <v>1</v>
      </c>
    </row>
    <row r="41" spans="1:15" ht="15" customHeight="1">
      <c r="A41" s="47" t="s">
        <v>97</v>
      </c>
      <c r="B41" s="47" t="s">
        <v>139</v>
      </c>
      <c r="C41" s="47" t="s">
        <v>405</v>
      </c>
      <c r="D41" s="48" t="s">
        <v>140</v>
      </c>
      <c r="E41" s="43" t="s">
        <v>141</v>
      </c>
      <c r="F41">
        <v>2.5</v>
      </c>
    </row>
    <row r="42" spans="1:15" ht="15" customHeight="1">
      <c r="A42" s="47" t="s">
        <v>100</v>
      </c>
      <c r="B42" s="47" t="s">
        <v>142</v>
      </c>
      <c r="C42" s="47" t="s">
        <v>406</v>
      </c>
      <c r="D42" s="48" t="s">
        <v>143</v>
      </c>
      <c r="E42" s="43">
        <v>283</v>
      </c>
      <c r="F42">
        <v>1</v>
      </c>
    </row>
    <row r="43" spans="1:15" ht="15" customHeight="1"/>
    <row r="44" spans="1:15" ht="15" customHeight="1"/>
    <row r="45" spans="1:15" ht="15" customHeight="1"/>
    <row r="46" spans="1:15" ht="15" customHeight="1"/>
    <row r="47" spans="1:15" ht="15" customHeight="1"/>
    <row r="48" spans="1:1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</sheetData>
  <mergeCells count="6">
    <mergeCell ref="A31:O31"/>
    <mergeCell ref="A1:O1"/>
    <mergeCell ref="A4:O4"/>
    <mergeCell ref="A6:A9"/>
    <mergeCell ref="B6:B9"/>
    <mergeCell ref="A19:O19"/>
  </mergeCells>
  <hyperlinks>
    <hyperlink ref="D6" r:id="rId1" location="1--10208,333,30.5,334,3"/>
    <hyperlink ref="D7" r:id="rId2" location="10251--14633,327,13.4,327,6"/>
    <hyperlink ref="D8" r:id="rId3" location="14735--18013,327,10.0,327,8"/>
    <hyperlink ref="D9" r:id="rId4" location="18015--21196,327,9.7,327,13"/>
    <hyperlink ref="D10" r:id="rId5" location="5--2597,724,3.6,722,1"/>
    <hyperlink ref="D11" r:id="rId6" location="6--2039,626,3.2,626,1"/>
    <hyperlink ref="D12" r:id="rId7" location="54--2637,661,3.9,661,1"/>
    <hyperlink ref="D13" r:id="rId8" location="933--3765,686,4.1,686,1"/>
    <hyperlink ref="D15" r:id="rId9" location="1--2846,370,7.7,368,1"/>
    <hyperlink ref="D18" r:id="rId10" location="2339--3746,689,2.0,690,1"/>
    <hyperlink ref="D22" r:id="rId11" location="27--747,248,2.9,248,1"/>
    <hyperlink ref="D23" r:id="rId12" location="17--495,246,1.9,246,1"/>
    <hyperlink ref="D24" r:id="rId13" location="151--1106,255,3.7,255,1"/>
    <hyperlink ref="D35" r:id="rId14" location="841--2055,238,5.1,238,3"/>
    <hyperlink ref="D37" r:id="rId15" location="836--2076,272,4.6,273,1"/>
    <hyperlink ref="D38" r:id="rId16" location="833--2082,248,5.0,248,6"/>
    <hyperlink ref="D39" r:id="rId17" location="805--2034,239,5.1,239,1"/>
  </hyperlinks>
  <pageMargins left="0.75" right="0.75" top="1" bottom="1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5536"/>
  <sheetViews>
    <sheetView workbookViewId="0">
      <selection activeCell="K21" sqref="K21"/>
    </sheetView>
  </sheetViews>
  <sheetFormatPr baseColWidth="10" defaultRowHeight="15" x14ac:dyDescent="0"/>
  <cols>
    <col min="1" max="2" width="10.83203125" style="56"/>
    <col min="3" max="3" width="14.5" style="57" bestFit="1" customWidth="1"/>
    <col min="4" max="4" width="13.33203125" style="56" bestFit="1" customWidth="1"/>
    <col min="5" max="5" width="13.6640625" style="56" bestFit="1" customWidth="1"/>
    <col min="6" max="9" width="10.83203125" style="56"/>
    <col min="10" max="1025" width="10.83203125" style="57"/>
  </cols>
  <sheetData>
    <row r="1" spans="1:9" ht="15" customHeight="1"/>
    <row r="2" spans="1:9" ht="16" customHeight="1">
      <c r="A2" s="141" t="s">
        <v>364</v>
      </c>
      <c r="B2" s="141"/>
      <c r="C2" s="141"/>
      <c r="D2" s="141"/>
      <c r="E2" s="141"/>
      <c r="F2" s="141"/>
      <c r="G2" s="141"/>
      <c r="H2" s="141"/>
      <c r="I2" s="141"/>
    </row>
    <row r="3" spans="1:9" ht="15" customHeight="1">
      <c r="A3" s="142" t="s">
        <v>50</v>
      </c>
      <c r="B3" s="142" t="s">
        <v>433</v>
      </c>
      <c r="C3" s="143" t="s">
        <v>144</v>
      </c>
      <c r="D3" s="143"/>
      <c r="E3" s="143"/>
      <c r="F3" s="142" t="s">
        <v>145</v>
      </c>
      <c r="G3" s="142" t="s">
        <v>146</v>
      </c>
      <c r="H3" s="142" t="s">
        <v>147</v>
      </c>
      <c r="I3" s="142" t="s">
        <v>148</v>
      </c>
    </row>
    <row r="4" spans="1:9" ht="16" customHeight="1">
      <c r="A4" s="142"/>
      <c r="B4" s="142"/>
      <c r="C4" s="59" t="s">
        <v>149</v>
      </c>
      <c r="D4" s="59" t="s">
        <v>150</v>
      </c>
      <c r="E4" s="59" t="s">
        <v>151</v>
      </c>
      <c r="F4" s="142"/>
      <c r="G4" s="142"/>
      <c r="H4" s="142"/>
      <c r="I4" s="142"/>
    </row>
    <row r="5" spans="1:9" ht="42" customHeight="1">
      <c r="A5" s="58">
        <v>1</v>
      </c>
      <c r="B5" s="58" t="s">
        <v>152</v>
      </c>
      <c r="C5" s="60" t="s">
        <v>30</v>
      </c>
      <c r="D5" s="58" t="s">
        <v>153</v>
      </c>
      <c r="E5" s="58" t="s">
        <v>154</v>
      </c>
      <c r="F5" s="58">
        <v>252</v>
      </c>
      <c r="G5" s="58">
        <v>1</v>
      </c>
      <c r="H5" s="58" t="s">
        <v>155</v>
      </c>
      <c r="I5" s="61" t="s">
        <v>156</v>
      </c>
    </row>
    <row r="6" spans="1:9" ht="17" customHeight="1">
      <c r="A6" s="61">
        <v>2</v>
      </c>
      <c r="B6" s="61" t="s">
        <v>157</v>
      </c>
      <c r="C6" s="62" t="s">
        <v>158</v>
      </c>
      <c r="D6" s="61" t="s">
        <v>157</v>
      </c>
      <c r="E6" s="61" t="s">
        <v>157</v>
      </c>
      <c r="F6" s="61">
        <v>136</v>
      </c>
      <c r="G6" s="61">
        <v>1</v>
      </c>
      <c r="H6" s="61" t="s">
        <v>159</v>
      </c>
      <c r="I6" s="61" t="s">
        <v>157</v>
      </c>
    </row>
    <row r="7" spans="1:9" ht="15" customHeight="1">
      <c r="A7" s="61">
        <v>3</v>
      </c>
      <c r="B7" s="61" t="s">
        <v>97</v>
      </c>
      <c r="C7" s="62" t="s">
        <v>160</v>
      </c>
      <c r="D7" s="61" t="s">
        <v>161</v>
      </c>
      <c r="E7" s="61" t="s">
        <v>162</v>
      </c>
      <c r="F7" s="61">
        <v>153</v>
      </c>
      <c r="G7" s="61">
        <v>1</v>
      </c>
      <c r="H7" s="61" t="s">
        <v>163</v>
      </c>
      <c r="I7" s="61" t="s">
        <v>164</v>
      </c>
    </row>
    <row r="8" spans="1:9" ht="24" customHeight="1">
      <c r="A8" s="61">
        <v>4</v>
      </c>
      <c r="B8" s="61" t="s">
        <v>88</v>
      </c>
      <c r="C8" s="61" t="s">
        <v>165</v>
      </c>
      <c r="D8" s="61" t="s">
        <v>166</v>
      </c>
      <c r="E8" s="61" t="s">
        <v>167</v>
      </c>
      <c r="F8" s="61">
        <v>238</v>
      </c>
      <c r="G8" s="61">
        <v>2</v>
      </c>
      <c r="H8" s="61" t="s">
        <v>368</v>
      </c>
      <c r="I8" s="61" t="s">
        <v>168</v>
      </c>
    </row>
    <row r="9" spans="1:9" ht="15" customHeight="1">
      <c r="A9" s="61">
        <v>5</v>
      </c>
      <c r="B9" s="61" t="s">
        <v>169</v>
      </c>
      <c r="C9" s="62" t="s">
        <v>32</v>
      </c>
      <c r="D9" s="61" t="s">
        <v>157</v>
      </c>
      <c r="E9" s="61" t="s">
        <v>170</v>
      </c>
      <c r="F9" s="61">
        <v>295</v>
      </c>
      <c r="G9" s="61">
        <v>1</v>
      </c>
      <c r="H9" s="61" t="s">
        <v>171</v>
      </c>
      <c r="I9" s="61" t="s">
        <v>172</v>
      </c>
    </row>
    <row r="10" spans="1:9" ht="24" customHeight="1">
      <c r="A10" s="61">
        <v>6</v>
      </c>
      <c r="B10" s="61" t="s">
        <v>173</v>
      </c>
      <c r="C10" s="62" t="s">
        <v>43</v>
      </c>
      <c r="D10" s="61" t="s">
        <v>174</v>
      </c>
      <c r="E10" s="61" t="s">
        <v>175</v>
      </c>
      <c r="F10" s="61">
        <v>201</v>
      </c>
      <c r="G10" s="61">
        <v>2</v>
      </c>
      <c r="H10" s="61" t="s">
        <v>369</v>
      </c>
      <c r="I10" s="61" t="s">
        <v>157</v>
      </c>
    </row>
    <row r="11" spans="1:9" ht="24" customHeight="1">
      <c r="A11" s="61">
        <v>7</v>
      </c>
      <c r="B11" s="61" t="s">
        <v>157</v>
      </c>
      <c r="C11" s="61" t="s">
        <v>176</v>
      </c>
      <c r="D11" s="61" t="s">
        <v>177</v>
      </c>
      <c r="E11" s="61" t="s">
        <v>178</v>
      </c>
      <c r="F11" s="61">
        <v>225</v>
      </c>
      <c r="G11" s="61">
        <v>2</v>
      </c>
      <c r="H11" s="61" t="s">
        <v>370</v>
      </c>
      <c r="I11" s="61" t="s">
        <v>157</v>
      </c>
    </row>
    <row r="12" spans="1:9" ht="15" customHeight="1">
      <c r="A12" s="61">
        <v>8</v>
      </c>
      <c r="B12" s="61" t="s">
        <v>85</v>
      </c>
      <c r="C12" s="62" t="s">
        <v>38</v>
      </c>
      <c r="D12" s="61" t="s">
        <v>179</v>
      </c>
      <c r="E12" s="61" t="s">
        <v>180</v>
      </c>
      <c r="F12" s="61">
        <v>271</v>
      </c>
      <c r="G12" s="61">
        <v>1</v>
      </c>
      <c r="H12" s="61" t="s">
        <v>181</v>
      </c>
      <c r="I12" s="61" t="s">
        <v>182</v>
      </c>
    </row>
    <row r="13" spans="1:9" ht="24" customHeight="1">
      <c r="A13" s="61">
        <v>9</v>
      </c>
      <c r="B13" s="61" t="s">
        <v>67</v>
      </c>
      <c r="C13" s="61" t="s">
        <v>18</v>
      </c>
      <c r="D13" s="61" t="s">
        <v>183</v>
      </c>
      <c r="E13" s="61" t="s">
        <v>184</v>
      </c>
      <c r="F13" s="61">
        <v>225</v>
      </c>
      <c r="G13" s="61">
        <v>2</v>
      </c>
      <c r="H13" s="61" t="s">
        <v>371</v>
      </c>
      <c r="I13" s="61" t="s">
        <v>172</v>
      </c>
    </row>
    <row r="14" spans="1:9" ht="36" customHeight="1">
      <c r="A14" s="61">
        <v>10</v>
      </c>
      <c r="B14" s="61" t="s">
        <v>185</v>
      </c>
      <c r="C14" s="61" t="s">
        <v>45</v>
      </c>
      <c r="D14" s="61" t="s">
        <v>186</v>
      </c>
      <c r="E14" s="61" t="s">
        <v>187</v>
      </c>
      <c r="F14" s="61">
        <v>298</v>
      </c>
      <c r="G14" s="61">
        <v>2</v>
      </c>
      <c r="H14" s="61" t="s">
        <v>372</v>
      </c>
      <c r="I14" s="61" t="s">
        <v>188</v>
      </c>
    </row>
    <row r="15" spans="1:9" ht="15" customHeight="1">
      <c r="A15" s="61">
        <v>11</v>
      </c>
      <c r="B15" s="61" t="s">
        <v>70</v>
      </c>
      <c r="C15" s="62" t="s">
        <v>26</v>
      </c>
      <c r="D15" s="61" t="s">
        <v>189</v>
      </c>
      <c r="E15" s="61" t="s">
        <v>190</v>
      </c>
      <c r="F15" s="61">
        <v>156</v>
      </c>
      <c r="G15" s="61">
        <v>1</v>
      </c>
      <c r="H15" s="61" t="s">
        <v>191</v>
      </c>
      <c r="I15" s="61" t="s">
        <v>157</v>
      </c>
    </row>
    <row r="16" spans="1:9" ht="37" customHeight="1">
      <c r="A16" s="59">
        <v>12</v>
      </c>
      <c r="B16" s="59" t="s">
        <v>82</v>
      </c>
      <c r="C16" s="59" t="s">
        <v>35</v>
      </c>
      <c r="D16" s="59" t="s">
        <v>192</v>
      </c>
      <c r="E16" s="59" t="s">
        <v>193</v>
      </c>
      <c r="F16" s="59">
        <v>366</v>
      </c>
      <c r="G16" s="59">
        <v>2</v>
      </c>
      <c r="H16" s="59" t="s">
        <v>373</v>
      </c>
      <c r="I16" s="59" t="s">
        <v>194</v>
      </c>
    </row>
    <row r="17" spans="1:9" ht="15" customHeight="1">
      <c r="A17" s="145" t="s">
        <v>195</v>
      </c>
      <c r="B17" s="145"/>
      <c r="C17" s="145"/>
      <c r="D17" s="145"/>
      <c r="E17" s="145"/>
      <c r="F17" s="145"/>
      <c r="G17" s="145"/>
      <c r="H17" s="145"/>
      <c r="I17" s="145"/>
    </row>
    <row r="18" spans="1:9" ht="15" customHeight="1">
      <c r="A18" s="144" t="s">
        <v>196</v>
      </c>
      <c r="B18" s="144"/>
      <c r="C18" s="144"/>
      <c r="D18" s="144"/>
      <c r="E18" s="144"/>
      <c r="F18" s="144"/>
      <c r="G18" s="144"/>
      <c r="H18" s="144"/>
      <c r="I18" s="144"/>
    </row>
    <row r="19" spans="1:9" ht="15" customHeight="1">
      <c r="A19" s="144" t="s">
        <v>197</v>
      </c>
      <c r="B19" s="144"/>
      <c r="C19" s="144"/>
      <c r="D19" s="144"/>
      <c r="E19" s="144"/>
      <c r="F19" s="144"/>
      <c r="G19" s="144"/>
      <c r="H19" s="144"/>
      <c r="I19" s="144"/>
    </row>
    <row r="20" spans="1:9" ht="15" customHeight="1">
      <c r="A20" s="144" t="s">
        <v>198</v>
      </c>
      <c r="B20" s="144"/>
      <c r="C20" s="144"/>
      <c r="D20" s="144"/>
      <c r="E20" s="144"/>
      <c r="F20" s="144"/>
      <c r="G20" s="144"/>
      <c r="H20" s="144"/>
      <c r="I20" s="144"/>
    </row>
    <row r="21" spans="1:9" ht="15" customHeight="1">
      <c r="A21" s="144" t="s">
        <v>199</v>
      </c>
      <c r="B21" s="144"/>
      <c r="C21" s="144"/>
      <c r="D21" s="144"/>
      <c r="E21" s="144"/>
      <c r="F21" s="144"/>
      <c r="G21" s="144"/>
      <c r="H21" s="144"/>
      <c r="I21" s="144"/>
    </row>
    <row r="22" spans="1:9" ht="15" customHeight="1">
      <c r="A22" s="144" t="s">
        <v>200</v>
      </c>
      <c r="B22" s="144"/>
      <c r="C22" s="144"/>
      <c r="D22" s="144"/>
      <c r="E22" s="144"/>
      <c r="F22" s="144"/>
      <c r="G22" s="144"/>
      <c r="H22" s="144"/>
      <c r="I22" s="144"/>
    </row>
    <row r="23" spans="1:9" ht="15" customHeight="1">
      <c r="A23" s="63" t="s">
        <v>201</v>
      </c>
      <c r="B23" s="64"/>
      <c r="C23" s="64"/>
      <c r="D23" s="64"/>
      <c r="E23" s="64"/>
      <c r="F23" s="64"/>
      <c r="G23" s="64"/>
      <c r="H23" s="64"/>
      <c r="I23" s="64"/>
    </row>
    <row r="24" spans="1:9" ht="15" customHeight="1"/>
    <row r="25" spans="1:9" ht="15" customHeight="1"/>
    <row r="26" spans="1:9" ht="15" customHeight="1"/>
    <row r="27" spans="1:9" ht="15" customHeight="1"/>
    <row r="28" spans="1:9" ht="15" customHeight="1"/>
    <row r="29" spans="1:9" ht="15" customHeight="1"/>
    <row r="30" spans="1:9" ht="15" customHeight="1"/>
    <row r="31" spans="1:9" ht="15" customHeight="1"/>
    <row r="32" spans="1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</sheetData>
  <mergeCells count="14">
    <mergeCell ref="A22:I22"/>
    <mergeCell ref="A17:I17"/>
    <mergeCell ref="A18:I18"/>
    <mergeCell ref="A19:I19"/>
    <mergeCell ref="A20:I20"/>
    <mergeCell ref="A21:I21"/>
    <mergeCell ref="A2:I2"/>
    <mergeCell ref="A3:A4"/>
    <mergeCell ref="B3:B4"/>
    <mergeCell ref="C3:E3"/>
    <mergeCell ref="F3:F4"/>
    <mergeCell ref="G3:G4"/>
    <mergeCell ref="H3:H4"/>
    <mergeCell ref="I3:I4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536"/>
  <sheetViews>
    <sheetView workbookViewId="0">
      <selection activeCell="E16" sqref="E16"/>
    </sheetView>
  </sheetViews>
  <sheetFormatPr baseColWidth="10" defaultRowHeight="15" x14ac:dyDescent="0"/>
  <cols>
    <col min="1" max="1" width="14.6640625" bestFit="1" customWidth="1"/>
    <col min="2" max="2" width="14.83203125" bestFit="1" customWidth="1"/>
  </cols>
  <sheetData>
    <row r="1" spans="1:2" ht="15" customHeight="1"/>
    <row r="2" spans="1:2" ht="16" customHeight="1">
      <c r="A2" s="146" t="s">
        <v>434</v>
      </c>
      <c r="B2" s="146"/>
    </row>
    <row r="3" spans="1:2" ht="15" customHeight="1">
      <c r="A3" s="65" t="s">
        <v>202</v>
      </c>
      <c r="B3" s="65" t="s">
        <v>203</v>
      </c>
    </row>
    <row r="4" spans="1:2" ht="15" customHeight="1">
      <c r="A4" s="66" t="s">
        <v>204</v>
      </c>
      <c r="B4" s="67" t="s">
        <v>205</v>
      </c>
    </row>
    <row r="5" spans="1:2" ht="15" customHeight="1">
      <c r="A5" s="66" t="s">
        <v>206</v>
      </c>
      <c r="B5" s="67" t="s">
        <v>207</v>
      </c>
    </row>
    <row r="6" spans="1:2" ht="15" customHeight="1">
      <c r="A6" s="66" t="s">
        <v>208</v>
      </c>
      <c r="B6" s="67" t="s">
        <v>209</v>
      </c>
    </row>
    <row r="7" spans="1:2" ht="15" customHeight="1">
      <c r="A7" s="66" t="s">
        <v>210</v>
      </c>
      <c r="B7" s="67" t="s">
        <v>211</v>
      </c>
    </row>
    <row r="8" spans="1:2" ht="15" customHeight="1">
      <c r="A8" s="66" t="s">
        <v>212</v>
      </c>
      <c r="B8" s="67" t="s">
        <v>213</v>
      </c>
    </row>
    <row r="9" spans="1:2" ht="15" customHeight="1">
      <c r="A9" s="66" t="s">
        <v>214</v>
      </c>
      <c r="B9" s="67" t="s">
        <v>215</v>
      </c>
    </row>
    <row r="10" spans="1:2" ht="15" customHeight="1">
      <c r="A10" s="68" t="s">
        <v>216</v>
      </c>
      <c r="B10" s="69" t="s">
        <v>217</v>
      </c>
    </row>
    <row r="11" spans="1:2" ht="15" customHeight="1"/>
    <row r="12" spans="1:2" ht="15" customHeight="1"/>
    <row r="13" spans="1:2" ht="15" customHeight="1"/>
    <row r="14" spans="1:2" ht="15" customHeight="1"/>
    <row r="15" spans="1:2" ht="15" customHeight="1"/>
    <row r="16" spans="1:2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</sheetData>
  <mergeCells count="1">
    <mergeCell ref="A2:B2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workbookViewId="0">
      <selection activeCell="A2" sqref="A2:D2"/>
    </sheetView>
  </sheetViews>
  <sheetFormatPr baseColWidth="10" defaultRowHeight="15" x14ac:dyDescent="0"/>
  <cols>
    <col min="1" max="1" width="16.5" bestFit="1" customWidth="1"/>
  </cols>
  <sheetData>
    <row r="1" spans="1:4" ht="15" customHeight="1"/>
    <row r="2" spans="1:4" ht="16" customHeight="1">
      <c r="A2" s="146" t="s">
        <v>435</v>
      </c>
      <c r="B2" s="146"/>
      <c r="C2" s="146"/>
      <c r="D2" s="146"/>
    </row>
    <row r="3" spans="1:4" ht="17" customHeight="1">
      <c r="A3" s="70"/>
      <c r="B3" s="71" t="s">
        <v>218</v>
      </c>
      <c r="C3" s="71" t="s">
        <v>150</v>
      </c>
      <c r="D3" s="71" t="s">
        <v>151</v>
      </c>
    </row>
    <row r="4" spans="1:4" ht="15" customHeight="1">
      <c r="A4" s="72" t="s">
        <v>219</v>
      </c>
      <c r="B4" s="66">
        <v>1</v>
      </c>
      <c r="C4" s="66">
        <v>2</v>
      </c>
      <c r="D4" s="66">
        <v>0</v>
      </c>
    </row>
    <row r="5" spans="1:4" ht="15" customHeight="1">
      <c r="A5" s="72" t="s">
        <v>12</v>
      </c>
      <c r="B5" s="66">
        <v>14</v>
      </c>
      <c r="C5" s="66">
        <v>56</v>
      </c>
      <c r="D5" s="66">
        <v>134</v>
      </c>
    </row>
    <row r="6" spans="1:4" ht="15" customHeight="1">
      <c r="A6" s="72" t="s">
        <v>24</v>
      </c>
      <c r="B6" s="66">
        <v>3</v>
      </c>
      <c r="C6" s="66">
        <v>6</v>
      </c>
      <c r="D6" s="66">
        <v>5</v>
      </c>
    </row>
    <row r="7" spans="1:4" ht="15" customHeight="1">
      <c r="A7" s="72" t="s">
        <v>19</v>
      </c>
      <c r="B7" s="66">
        <v>0</v>
      </c>
      <c r="C7" s="66">
        <v>0</v>
      </c>
      <c r="D7" s="66">
        <v>1</v>
      </c>
    </row>
    <row r="8" spans="1:4" ht="16" customHeight="1">
      <c r="A8" s="72" t="s">
        <v>20</v>
      </c>
      <c r="B8" s="66">
        <v>1</v>
      </c>
      <c r="C8" s="66">
        <v>1</v>
      </c>
      <c r="D8" s="66">
        <v>6</v>
      </c>
    </row>
    <row r="9" spans="1:4" ht="21" customHeight="1">
      <c r="A9" s="147" t="s">
        <v>220</v>
      </c>
      <c r="B9" s="147"/>
      <c r="C9" s="147"/>
      <c r="D9" s="147"/>
    </row>
    <row r="10" spans="1:4" ht="15" customHeight="1">
      <c r="A10" s="148"/>
      <c r="B10" s="148"/>
      <c r="C10" s="148"/>
      <c r="D10" s="148"/>
    </row>
    <row r="11" spans="1:4" ht="15" customHeight="1"/>
    <row r="12" spans="1:4" ht="15" customHeight="1"/>
    <row r="13" spans="1:4" ht="15" customHeight="1"/>
    <row r="14" spans="1:4" ht="15" customHeight="1"/>
    <row r="15" spans="1:4" ht="15" customHeight="1"/>
    <row r="16" spans="1: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</sheetData>
  <mergeCells count="2">
    <mergeCell ref="A2:D2"/>
    <mergeCell ref="A9:D10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536"/>
  <sheetViews>
    <sheetView workbookViewId="0">
      <selection activeCell="G25" sqref="G25:I26"/>
    </sheetView>
  </sheetViews>
  <sheetFormatPr baseColWidth="10" defaultRowHeight="15" x14ac:dyDescent="0"/>
  <cols>
    <col min="4" max="4" width="23.33203125" bestFit="1" customWidth="1"/>
    <col min="5" max="5" width="20.83203125" bestFit="1" customWidth="1"/>
    <col min="6" max="6" width="12.1640625" bestFit="1" customWidth="1"/>
    <col min="9" max="9" width="23.33203125" bestFit="1" customWidth="1"/>
    <col min="10" max="10" width="20.83203125" bestFit="1" customWidth="1"/>
    <col min="11" max="11" width="28.33203125" bestFit="1" customWidth="1"/>
  </cols>
  <sheetData>
    <row r="1" spans="1:11" ht="16" customHeight="1">
      <c r="A1" s="151" t="s">
        <v>440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17" customHeight="1">
      <c r="A2" s="152" t="s">
        <v>221</v>
      </c>
      <c r="B2" s="152"/>
      <c r="C2" s="152"/>
      <c r="D2" s="152"/>
      <c r="E2" s="152"/>
      <c r="F2" s="152" t="s">
        <v>222</v>
      </c>
      <c r="G2" s="152"/>
      <c r="H2" s="152"/>
      <c r="I2" s="152"/>
      <c r="J2" s="152"/>
      <c r="K2" s="153" t="s">
        <v>223</v>
      </c>
    </row>
    <row r="3" spans="1:11" ht="16" customHeight="1">
      <c r="A3" s="73" t="s">
        <v>224</v>
      </c>
      <c r="B3" s="73" t="s">
        <v>202</v>
      </c>
      <c r="C3" s="73" t="s">
        <v>7</v>
      </c>
      <c r="D3" s="73" t="s">
        <v>225</v>
      </c>
      <c r="E3" s="73" t="s">
        <v>226</v>
      </c>
      <c r="F3" s="74" t="s">
        <v>224</v>
      </c>
      <c r="G3" s="75" t="s">
        <v>202</v>
      </c>
      <c r="H3" s="75" t="s">
        <v>7</v>
      </c>
      <c r="I3" s="75" t="s">
        <v>225</v>
      </c>
      <c r="J3" s="76" t="s">
        <v>226</v>
      </c>
      <c r="K3" s="153"/>
    </row>
    <row r="4" spans="1:11" ht="15" customHeight="1">
      <c r="A4" s="77" t="s">
        <v>412</v>
      </c>
      <c r="B4" s="77" t="s">
        <v>67</v>
      </c>
      <c r="C4" s="78" t="s">
        <v>227</v>
      </c>
      <c r="D4" s="79" t="s">
        <v>228</v>
      </c>
      <c r="E4" s="80">
        <v>0</v>
      </c>
      <c r="F4" s="81" t="s">
        <v>412</v>
      </c>
      <c r="G4" s="79" t="s">
        <v>67</v>
      </c>
      <c r="H4" s="82" t="s">
        <v>227</v>
      </c>
      <c r="I4" s="79" t="s">
        <v>229</v>
      </c>
      <c r="J4" s="83">
        <v>0.145381580949421</v>
      </c>
      <c r="K4" s="77" t="s">
        <v>230</v>
      </c>
    </row>
    <row r="5" spans="1:11" ht="15" customHeight="1">
      <c r="A5" s="77" t="s">
        <v>414</v>
      </c>
      <c r="B5" s="77" t="s">
        <v>70</v>
      </c>
      <c r="C5" s="78" t="s">
        <v>231</v>
      </c>
      <c r="D5" s="79" t="s">
        <v>232</v>
      </c>
      <c r="E5" s="80">
        <v>1.83494404165279</v>
      </c>
      <c r="F5" s="81" t="s">
        <v>414</v>
      </c>
      <c r="G5" s="79" t="s">
        <v>70</v>
      </c>
      <c r="H5" s="82" t="s">
        <v>231</v>
      </c>
      <c r="I5" s="79" t="s">
        <v>233</v>
      </c>
      <c r="J5" s="84">
        <v>2.7848363379792</v>
      </c>
      <c r="K5" s="77"/>
    </row>
    <row r="6" spans="1:11" ht="15" customHeight="1">
      <c r="A6" s="77" t="s">
        <v>416</v>
      </c>
      <c r="B6" s="77" t="s">
        <v>234</v>
      </c>
      <c r="C6" s="78" t="s">
        <v>231</v>
      </c>
      <c r="D6" s="79" t="s">
        <v>235</v>
      </c>
      <c r="E6" s="80">
        <v>1.39600096303835E-2</v>
      </c>
      <c r="F6" s="81" t="s">
        <v>416</v>
      </c>
      <c r="G6" s="79" t="s">
        <v>234</v>
      </c>
      <c r="H6" s="82" t="s">
        <v>231</v>
      </c>
      <c r="I6" s="79" t="s">
        <v>236</v>
      </c>
      <c r="J6" s="84">
        <v>2.0651663665461002</v>
      </c>
      <c r="K6" s="77"/>
    </row>
    <row r="7" spans="1:11" ht="15" customHeight="1">
      <c r="A7" s="77" t="s">
        <v>418</v>
      </c>
      <c r="B7" s="77" t="s">
        <v>234</v>
      </c>
      <c r="C7" s="78" t="s">
        <v>231</v>
      </c>
      <c r="D7" s="79" t="s">
        <v>237</v>
      </c>
      <c r="E7" s="80">
        <v>6.0529792481422096</v>
      </c>
      <c r="F7" s="81" t="s">
        <v>418</v>
      </c>
      <c r="G7" s="79" t="s">
        <v>234</v>
      </c>
      <c r="H7" s="82" t="s">
        <v>231</v>
      </c>
      <c r="I7" s="79" t="s">
        <v>238</v>
      </c>
      <c r="J7" s="84">
        <v>8.1288387762345593</v>
      </c>
      <c r="K7" s="77"/>
    </row>
    <row r="8" spans="1:11" ht="15" customHeight="1">
      <c r="A8" s="77" t="s">
        <v>420</v>
      </c>
      <c r="B8" s="77" t="s">
        <v>82</v>
      </c>
      <c r="C8" s="78" t="s">
        <v>227</v>
      </c>
      <c r="D8" s="79" t="s">
        <v>239</v>
      </c>
      <c r="E8" s="80">
        <v>14.969884333497101</v>
      </c>
      <c r="F8" s="81" t="s">
        <v>420</v>
      </c>
      <c r="G8" s="79" t="s">
        <v>82</v>
      </c>
      <c r="H8" s="82" t="s">
        <v>227</v>
      </c>
      <c r="I8" s="79" t="s">
        <v>240</v>
      </c>
      <c r="J8" s="84">
        <v>16.016198882976799</v>
      </c>
      <c r="K8" s="77"/>
    </row>
    <row r="9" spans="1:11" ht="15" customHeight="1">
      <c r="A9" s="77" t="s">
        <v>422</v>
      </c>
      <c r="B9" s="77" t="s">
        <v>85</v>
      </c>
      <c r="C9" s="78" t="s">
        <v>227</v>
      </c>
      <c r="D9" s="79" t="s">
        <v>241</v>
      </c>
      <c r="E9" s="80">
        <v>3.16967095724323</v>
      </c>
      <c r="F9" s="81" t="s">
        <v>422</v>
      </c>
      <c r="G9" s="79" t="s">
        <v>85</v>
      </c>
      <c r="H9" s="82" t="s">
        <v>227</v>
      </c>
      <c r="I9" s="79" t="s">
        <v>242</v>
      </c>
      <c r="J9" s="84">
        <v>1.79326303342072</v>
      </c>
      <c r="K9" s="77" t="s">
        <v>243</v>
      </c>
    </row>
    <row r="10" spans="1:11" ht="15" customHeight="1">
      <c r="A10" s="154" t="s">
        <v>436</v>
      </c>
      <c r="B10" s="85" t="s">
        <v>244</v>
      </c>
      <c r="C10" s="85"/>
      <c r="D10" s="79" t="s">
        <v>245</v>
      </c>
      <c r="E10" s="80">
        <v>0</v>
      </c>
      <c r="F10" s="155" t="s">
        <v>437</v>
      </c>
      <c r="G10" s="154" t="s">
        <v>246</v>
      </c>
      <c r="H10" s="156" t="s">
        <v>231</v>
      </c>
      <c r="I10" s="154" t="s">
        <v>247</v>
      </c>
      <c r="J10" s="157">
        <v>0.38269989193807602</v>
      </c>
      <c r="K10" s="158" t="s">
        <v>248</v>
      </c>
    </row>
    <row r="11" spans="1:11" ht="15" customHeight="1">
      <c r="A11" s="154"/>
      <c r="B11" s="85" t="s">
        <v>249</v>
      </c>
      <c r="C11" s="85"/>
      <c r="D11" s="79" t="s">
        <v>250</v>
      </c>
      <c r="E11" s="80">
        <v>0</v>
      </c>
      <c r="F11" s="155"/>
      <c r="G11" s="154"/>
      <c r="H11" s="156"/>
      <c r="I11" s="154"/>
      <c r="J11" s="157"/>
      <c r="K11" s="158"/>
    </row>
    <row r="12" spans="1:11" ht="15" customHeight="1">
      <c r="A12" s="154"/>
      <c r="B12" s="85" t="s">
        <v>251</v>
      </c>
      <c r="C12" s="85"/>
      <c r="D12" s="79" t="s">
        <v>252</v>
      </c>
      <c r="E12" s="80">
        <v>0</v>
      </c>
      <c r="F12" s="155"/>
      <c r="G12" s="154"/>
      <c r="H12" s="156"/>
      <c r="I12" s="154"/>
      <c r="J12" s="157"/>
      <c r="K12" s="158"/>
    </row>
    <row r="13" spans="1:11" ht="15" customHeight="1">
      <c r="A13" s="77" t="s">
        <v>424</v>
      </c>
      <c r="B13" s="77" t="s">
        <v>88</v>
      </c>
      <c r="C13" s="78" t="s">
        <v>231</v>
      </c>
      <c r="D13" s="79" t="s">
        <v>253</v>
      </c>
      <c r="E13" s="80">
        <v>1.15909678189414</v>
      </c>
      <c r="F13" s="86" t="s">
        <v>442</v>
      </c>
      <c r="G13" s="79" t="s">
        <v>100</v>
      </c>
      <c r="H13" s="82" t="s">
        <v>231</v>
      </c>
      <c r="I13" s="79" t="s">
        <v>254</v>
      </c>
      <c r="J13" s="84">
        <v>0.48056023685066601</v>
      </c>
      <c r="K13" s="77"/>
    </row>
    <row r="14" spans="1:11" ht="15" customHeight="1">
      <c r="A14" s="77" t="s">
        <v>426</v>
      </c>
      <c r="B14" s="77" t="s">
        <v>255</v>
      </c>
      <c r="C14" s="78" t="s">
        <v>227</v>
      </c>
      <c r="D14" s="79" t="s">
        <v>256</v>
      </c>
      <c r="E14" s="80">
        <v>2.7051889891934001E-2</v>
      </c>
      <c r="F14" s="81" t="s">
        <v>426</v>
      </c>
      <c r="G14" s="79" t="s">
        <v>255</v>
      </c>
      <c r="H14" s="82" t="s">
        <v>227</v>
      </c>
      <c r="I14" s="79" t="s">
        <v>257</v>
      </c>
      <c r="J14" s="84">
        <v>0.60519436455660403</v>
      </c>
      <c r="K14" s="77" t="s">
        <v>243</v>
      </c>
    </row>
    <row r="15" spans="1:11" ht="15" customHeight="1">
      <c r="A15" s="77" t="s">
        <v>428</v>
      </c>
      <c r="B15" s="77" t="s">
        <v>255</v>
      </c>
      <c r="C15" s="78" t="s">
        <v>227</v>
      </c>
      <c r="D15" s="79" t="s">
        <v>258</v>
      </c>
      <c r="E15" s="80">
        <v>0.87661871594504703</v>
      </c>
      <c r="F15" s="81" t="s">
        <v>428</v>
      </c>
      <c r="G15" s="79" t="s">
        <v>255</v>
      </c>
      <c r="H15" s="82" t="s">
        <v>227</v>
      </c>
      <c r="I15" s="79" t="s">
        <v>259</v>
      </c>
      <c r="J15" s="84">
        <v>1.5586165993649601</v>
      </c>
      <c r="K15" s="77"/>
    </row>
    <row r="16" spans="1:11" ht="15" customHeight="1">
      <c r="A16" s="77" t="s">
        <v>430</v>
      </c>
      <c r="B16" s="77" t="s">
        <v>97</v>
      </c>
      <c r="C16" s="78" t="s">
        <v>227</v>
      </c>
      <c r="D16" s="79" t="s">
        <v>260</v>
      </c>
      <c r="E16" s="80">
        <v>9.5594844583623308E-3</v>
      </c>
      <c r="F16" s="81" t="s">
        <v>430</v>
      </c>
      <c r="G16" s="79" t="s">
        <v>97</v>
      </c>
      <c r="H16" s="82" t="s">
        <v>227</v>
      </c>
      <c r="I16" s="79" t="s">
        <v>261</v>
      </c>
      <c r="J16" s="84">
        <v>2.70704394575585E-2</v>
      </c>
      <c r="K16" s="77" t="s">
        <v>243</v>
      </c>
    </row>
    <row r="17" spans="1:11" ht="15" customHeight="1">
      <c r="A17" s="77" t="s">
        <v>432</v>
      </c>
      <c r="B17" s="77" t="s">
        <v>100</v>
      </c>
      <c r="C17" s="78" t="s">
        <v>227</v>
      </c>
      <c r="D17" s="79" t="s">
        <v>262</v>
      </c>
      <c r="E17" s="80">
        <v>3.3360568127574302E-4</v>
      </c>
      <c r="F17" s="81" t="s">
        <v>432</v>
      </c>
      <c r="G17" s="79" t="s">
        <v>100</v>
      </c>
      <c r="H17" s="82" t="s">
        <v>227</v>
      </c>
      <c r="I17" s="79" t="s">
        <v>263</v>
      </c>
      <c r="J17" s="84">
        <v>8.6250787237533502E-2</v>
      </c>
      <c r="K17" s="77" t="s">
        <v>243</v>
      </c>
    </row>
    <row r="18" spans="1:11" ht="15" customHeight="1">
      <c r="A18" s="87"/>
      <c r="B18" s="87"/>
      <c r="C18" s="87"/>
      <c r="D18" s="87"/>
      <c r="E18" s="87"/>
      <c r="F18" s="88" t="s">
        <v>438</v>
      </c>
      <c r="G18" s="79" t="s">
        <v>70</v>
      </c>
      <c r="H18" s="82" t="s">
        <v>227</v>
      </c>
      <c r="I18" s="79" t="s">
        <v>264</v>
      </c>
      <c r="J18" s="84">
        <v>0</v>
      </c>
      <c r="K18" s="77" t="s">
        <v>265</v>
      </c>
    </row>
    <row r="19" spans="1:11" ht="16" customHeight="1">
      <c r="A19" s="87"/>
      <c r="B19" s="87"/>
      <c r="C19" s="87"/>
      <c r="D19" s="87"/>
      <c r="E19" s="87"/>
      <c r="F19" s="89" t="s">
        <v>439</v>
      </c>
      <c r="G19" s="68" t="s">
        <v>255</v>
      </c>
      <c r="H19" s="90" t="s">
        <v>227</v>
      </c>
      <c r="I19" s="68" t="s">
        <v>266</v>
      </c>
      <c r="J19" s="91">
        <v>0</v>
      </c>
      <c r="K19" s="92" t="s">
        <v>267</v>
      </c>
    </row>
    <row r="20" spans="1:11" ht="16" customHeight="1">
      <c r="A20" s="149" t="s">
        <v>268</v>
      </c>
      <c r="B20" s="149"/>
      <c r="C20" s="149"/>
      <c r="D20" s="149"/>
      <c r="E20" s="149"/>
      <c r="F20" s="149"/>
      <c r="G20" s="149"/>
      <c r="H20" s="149"/>
      <c r="I20" s="149"/>
      <c r="J20" s="149"/>
      <c r="K20" s="149"/>
    </row>
    <row r="21" spans="1:11" ht="15" customHeight="1">
      <c r="A21" s="150" t="s">
        <v>441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</row>
    <row r="22" spans="1:11" ht="15" customHeight="1"/>
    <row r="23" spans="1:11" ht="15" customHeight="1"/>
    <row r="24" spans="1:11" ht="15" customHeight="1"/>
    <row r="25" spans="1:11" ht="15" customHeight="1"/>
    <row r="26" spans="1:11" ht="15" customHeight="1"/>
    <row r="27" spans="1:11" ht="15" customHeight="1"/>
    <row r="28" spans="1:11" ht="15" customHeight="1"/>
    <row r="29" spans="1:11" ht="15" customHeight="1"/>
    <row r="30" spans="1:11" ht="15" customHeight="1"/>
    <row r="31" spans="1:11" ht="15" customHeight="1"/>
    <row r="32" spans="1: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</sheetData>
  <mergeCells count="13">
    <mergeCell ref="A20:K20"/>
    <mergeCell ref="A21:K21"/>
    <mergeCell ref="A1:K1"/>
    <mergeCell ref="A2:E2"/>
    <mergeCell ref="F2:J2"/>
    <mergeCell ref="K2:K3"/>
    <mergeCell ref="A10:A12"/>
    <mergeCell ref="F10:F12"/>
    <mergeCell ref="G10:G12"/>
    <mergeCell ref="H10:H12"/>
    <mergeCell ref="I10:I12"/>
    <mergeCell ref="J10:J12"/>
    <mergeCell ref="K10:K12"/>
  </mergeCell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536"/>
  <sheetViews>
    <sheetView workbookViewId="0">
      <selection activeCell="A9" sqref="A9"/>
    </sheetView>
  </sheetViews>
  <sheetFormatPr baseColWidth="10" defaultRowHeight="15" x14ac:dyDescent="0"/>
  <cols>
    <col min="2" max="2" width="24.1640625" bestFit="1" customWidth="1"/>
    <col min="3" max="3" width="24.5" bestFit="1" customWidth="1"/>
  </cols>
  <sheetData>
    <row r="1" spans="1:3" ht="15" customHeight="1"/>
    <row r="2" spans="1:3" ht="16" customHeight="1">
      <c r="A2" s="159" t="s">
        <v>443</v>
      </c>
      <c r="B2" s="159"/>
      <c r="C2" s="159"/>
    </row>
    <row r="3" spans="1:3" ht="17" customHeight="1">
      <c r="A3" s="160" t="s">
        <v>269</v>
      </c>
      <c r="B3" s="160"/>
      <c r="C3" s="160"/>
    </row>
    <row r="4" spans="1:3" ht="16" customHeight="1">
      <c r="A4" s="93" t="s">
        <v>54</v>
      </c>
      <c r="B4" s="93" t="s">
        <v>270</v>
      </c>
      <c r="C4" s="94" t="s">
        <v>271</v>
      </c>
    </row>
    <row r="5" spans="1:3" ht="15" customHeight="1">
      <c r="A5" s="95" t="s">
        <v>444</v>
      </c>
      <c r="B5" s="95" t="s">
        <v>272</v>
      </c>
      <c r="C5" s="161" t="s">
        <v>273</v>
      </c>
    </row>
    <row r="6" spans="1:3" ht="16" customHeight="1">
      <c r="A6" s="96" t="s">
        <v>447</v>
      </c>
      <c r="B6" s="96" t="s">
        <v>274</v>
      </c>
      <c r="C6" s="161"/>
    </row>
    <row r="7" spans="1:3" ht="15" customHeight="1">
      <c r="A7" s="95" t="s">
        <v>448</v>
      </c>
      <c r="B7" s="95" t="s">
        <v>275</v>
      </c>
      <c r="C7" s="161" t="s">
        <v>276</v>
      </c>
    </row>
    <row r="8" spans="1:3" ht="16" customHeight="1">
      <c r="A8" s="96" t="s">
        <v>449</v>
      </c>
      <c r="B8" s="96" t="s">
        <v>277</v>
      </c>
      <c r="C8" s="161"/>
    </row>
    <row r="9" spans="1:3" ht="15" customHeight="1">
      <c r="A9" s="95" t="s">
        <v>445</v>
      </c>
      <c r="B9" s="95" t="s">
        <v>278</v>
      </c>
      <c r="C9" s="161" t="s">
        <v>279</v>
      </c>
    </row>
    <row r="10" spans="1:3" ht="16" customHeight="1">
      <c r="A10" s="96" t="s">
        <v>446</v>
      </c>
      <c r="B10" s="96" t="s">
        <v>280</v>
      </c>
      <c r="C10" s="161"/>
    </row>
    <row r="11" spans="1:3" ht="15" customHeight="1"/>
    <row r="12" spans="1:3" ht="15" customHeight="1"/>
    <row r="13" spans="1:3" ht="15" customHeight="1"/>
    <row r="14" spans="1:3" ht="15" customHeight="1"/>
    <row r="15" spans="1:3" ht="15" customHeight="1"/>
    <row r="16" spans="1:3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</sheetData>
  <mergeCells count="5">
    <mergeCell ref="A2:C2"/>
    <mergeCell ref="A3:C3"/>
    <mergeCell ref="C5:C6"/>
    <mergeCell ref="C7:C8"/>
    <mergeCell ref="C9:C10"/>
  </mergeCells>
  <pageMargins left="0.75" right="0.75" top="1" bottom="1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536"/>
  <sheetViews>
    <sheetView workbookViewId="0">
      <selection activeCell="G8" sqref="G8"/>
    </sheetView>
  </sheetViews>
  <sheetFormatPr baseColWidth="10" defaultRowHeight="15" x14ac:dyDescent="0"/>
  <sheetData>
    <row r="1" spans="1:6" ht="15" customHeight="1">
      <c r="A1" s="45" t="s">
        <v>365</v>
      </c>
    </row>
    <row r="2" spans="1:6" ht="15" customHeight="1">
      <c r="A2" s="97" t="s">
        <v>281</v>
      </c>
      <c r="B2" s="97" t="s">
        <v>282</v>
      </c>
      <c r="C2" s="98" t="s">
        <v>283</v>
      </c>
      <c r="D2" s="97" t="s">
        <v>284</v>
      </c>
      <c r="E2" s="98" t="s">
        <v>285</v>
      </c>
      <c r="F2" s="97" t="s">
        <v>286</v>
      </c>
    </row>
    <row r="3" spans="1:6" ht="15" customHeight="1">
      <c r="A3" s="99" t="s">
        <v>287</v>
      </c>
      <c r="B3" s="100">
        <v>2.2999999999999998</v>
      </c>
      <c r="C3" s="101">
        <v>-1.67</v>
      </c>
      <c r="D3" s="100">
        <v>6.9</v>
      </c>
      <c r="E3" s="101">
        <v>0.04</v>
      </c>
      <c r="F3" s="100">
        <v>0</v>
      </c>
    </row>
    <row r="4" spans="1:6" ht="15" customHeight="1">
      <c r="A4" s="99" t="s">
        <v>288</v>
      </c>
      <c r="B4" s="100">
        <v>2.2999999999999998</v>
      </c>
      <c r="C4" s="101">
        <v>-1.68</v>
      </c>
      <c r="D4" s="100">
        <v>6.9</v>
      </c>
      <c r="E4" s="101">
        <v>0.05</v>
      </c>
      <c r="F4" s="100">
        <v>0</v>
      </c>
    </row>
    <row r="5" spans="1:6" ht="15" customHeight="1">
      <c r="A5" s="99" t="s">
        <v>289</v>
      </c>
      <c r="B5" s="100">
        <v>2.5</v>
      </c>
      <c r="C5" s="101">
        <v>-1.56</v>
      </c>
      <c r="D5" s="100">
        <v>6.3</v>
      </c>
      <c r="E5" s="101">
        <v>0.54</v>
      </c>
      <c r="F5" s="100">
        <v>1.9</v>
      </c>
    </row>
    <row r="6" spans="1:6" ht="15" customHeight="1">
      <c r="A6" s="99" t="s">
        <v>290</v>
      </c>
      <c r="B6" s="100">
        <v>2.5</v>
      </c>
      <c r="C6" s="101">
        <v>-1.56</v>
      </c>
      <c r="D6" s="100">
        <v>6.3</v>
      </c>
      <c r="E6" s="101">
        <v>0.53</v>
      </c>
      <c r="F6" s="100">
        <v>1.9</v>
      </c>
    </row>
    <row r="7" spans="1:6" ht="15" customHeight="1">
      <c r="A7" s="99" t="s">
        <v>291</v>
      </c>
      <c r="B7" s="100">
        <v>2</v>
      </c>
      <c r="C7" s="101">
        <v>-1.38</v>
      </c>
      <c r="D7" s="100">
        <v>4</v>
      </c>
      <c r="E7" s="101">
        <v>-0.52</v>
      </c>
      <c r="F7" s="100">
        <v>1.5</v>
      </c>
    </row>
    <row r="8" spans="1:6" ht="15" customHeight="1">
      <c r="A8" s="99" t="s">
        <v>292</v>
      </c>
      <c r="B8" s="100">
        <v>2</v>
      </c>
      <c r="C8" s="101">
        <v>-1.38</v>
      </c>
      <c r="D8" s="100">
        <v>4</v>
      </c>
      <c r="E8" s="101">
        <v>-0.5</v>
      </c>
      <c r="F8" s="100">
        <v>1.4</v>
      </c>
    </row>
    <row r="9" spans="1:6" ht="15" customHeight="1">
      <c r="A9" s="102" t="s">
        <v>293</v>
      </c>
      <c r="B9" s="103">
        <v>0.6</v>
      </c>
      <c r="C9" s="104">
        <v>2.5099999999999998</v>
      </c>
      <c r="D9" s="103">
        <v>3.7</v>
      </c>
      <c r="E9" s="104">
        <v>0.35</v>
      </c>
      <c r="F9" s="103">
        <v>0.2</v>
      </c>
    </row>
    <row r="10" spans="1:6" ht="15" customHeight="1">
      <c r="A10" s="102" t="s">
        <v>294</v>
      </c>
      <c r="B10" s="103">
        <v>0.6</v>
      </c>
      <c r="C10" s="104">
        <v>2.5</v>
      </c>
      <c r="D10" s="103">
        <v>3.6</v>
      </c>
      <c r="E10" s="104">
        <v>0.38</v>
      </c>
      <c r="F10" s="103">
        <v>0.2</v>
      </c>
    </row>
    <row r="11" spans="1:6" ht="15" customHeight="1">
      <c r="A11" s="99" t="s">
        <v>295</v>
      </c>
      <c r="B11" s="100">
        <v>0.9</v>
      </c>
      <c r="C11" s="101">
        <v>1.88</v>
      </c>
      <c r="D11" s="100">
        <v>3.5</v>
      </c>
      <c r="E11" s="101">
        <v>0.32</v>
      </c>
      <c r="F11" s="100">
        <v>0.3</v>
      </c>
    </row>
    <row r="12" spans="1:6" ht="15" customHeight="1">
      <c r="A12" s="99" t="s">
        <v>296</v>
      </c>
      <c r="B12" s="100">
        <v>0.9</v>
      </c>
      <c r="C12" s="101">
        <v>1.87</v>
      </c>
      <c r="D12" s="100">
        <v>3.5</v>
      </c>
      <c r="E12" s="101">
        <v>0.37</v>
      </c>
      <c r="F12" s="100">
        <v>0.3</v>
      </c>
    </row>
    <row r="13" spans="1:6" ht="15" customHeight="1">
      <c r="A13" s="102" t="s">
        <v>297</v>
      </c>
      <c r="B13" s="103">
        <v>0.6</v>
      </c>
      <c r="C13" s="104">
        <v>2.0099999999999998</v>
      </c>
      <c r="D13" s="103">
        <v>2.7</v>
      </c>
      <c r="E13" s="104">
        <v>0.11</v>
      </c>
      <c r="F13" s="103">
        <v>0</v>
      </c>
    </row>
    <row r="14" spans="1:6" ht="15" customHeight="1">
      <c r="A14" s="102" t="s">
        <v>298</v>
      </c>
      <c r="B14" s="103">
        <v>0.6</v>
      </c>
      <c r="C14" s="104">
        <v>2.02</v>
      </c>
      <c r="D14" s="103">
        <v>2.7</v>
      </c>
      <c r="E14" s="104">
        <v>0.08</v>
      </c>
      <c r="F14" s="103">
        <v>0</v>
      </c>
    </row>
    <row r="15" spans="1:6" ht="15" customHeight="1">
      <c r="A15" s="102" t="s">
        <v>299</v>
      </c>
      <c r="B15" s="103">
        <v>1.4</v>
      </c>
      <c r="C15" s="104">
        <v>1.29</v>
      </c>
      <c r="D15" s="103">
        <v>2.4</v>
      </c>
      <c r="E15" s="104">
        <v>-0.06</v>
      </c>
      <c r="F15" s="103">
        <v>0</v>
      </c>
    </row>
    <row r="16" spans="1:6" ht="15" customHeight="1">
      <c r="A16" s="105" t="s">
        <v>300</v>
      </c>
      <c r="B16" s="106">
        <v>0.9</v>
      </c>
      <c r="C16" s="107">
        <v>1.57</v>
      </c>
      <c r="D16" s="106">
        <v>2.2999999999999998</v>
      </c>
      <c r="E16" s="107">
        <v>0.55000000000000004</v>
      </c>
      <c r="F16" s="106">
        <v>0.7</v>
      </c>
    </row>
    <row r="17" spans="1:6" ht="15" customHeight="1">
      <c r="A17" s="99" t="s">
        <v>301</v>
      </c>
      <c r="B17" s="100">
        <v>0.9</v>
      </c>
      <c r="C17" s="101">
        <v>1.57</v>
      </c>
      <c r="D17" s="100">
        <v>2.2999999999999998</v>
      </c>
      <c r="E17" s="101">
        <v>0.55000000000000004</v>
      </c>
      <c r="F17" s="100">
        <v>0.7</v>
      </c>
    </row>
    <row r="18" spans="1:6" ht="15" customHeight="1">
      <c r="A18" s="102" t="s">
        <v>302</v>
      </c>
      <c r="B18" s="103">
        <v>1.4</v>
      </c>
      <c r="C18" s="104">
        <v>1.27</v>
      </c>
      <c r="D18" s="103">
        <v>2.2999999999999998</v>
      </c>
      <c r="E18" s="104">
        <v>-0.08</v>
      </c>
      <c r="F18" s="103">
        <v>0</v>
      </c>
    </row>
    <row r="19" spans="1:6" ht="15" customHeight="1">
      <c r="A19" s="99" t="s">
        <v>303</v>
      </c>
      <c r="B19" s="100">
        <v>1.5</v>
      </c>
      <c r="C19" s="101">
        <v>1.1000000000000001</v>
      </c>
      <c r="D19" s="100">
        <v>1.9</v>
      </c>
      <c r="E19" s="101">
        <v>0.01</v>
      </c>
      <c r="F19" s="100">
        <v>0</v>
      </c>
    </row>
    <row r="20" spans="1:6" ht="15" customHeight="1">
      <c r="A20" s="99" t="s">
        <v>304</v>
      </c>
      <c r="B20" s="100">
        <v>1.5</v>
      </c>
      <c r="C20" s="101">
        <v>1.1100000000000001</v>
      </c>
      <c r="D20" s="100">
        <v>1.9</v>
      </c>
      <c r="E20" s="101">
        <v>0.02</v>
      </c>
      <c r="F20" s="100">
        <v>0</v>
      </c>
    </row>
    <row r="21" spans="1:6" ht="15" customHeight="1">
      <c r="A21" s="99" t="s">
        <v>305</v>
      </c>
      <c r="B21" s="100">
        <v>1.7</v>
      </c>
      <c r="C21" s="101">
        <v>1.03</v>
      </c>
      <c r="D21" s="100">
        <v>1.8</v>
      </c>
      <c r="E21" s="101">
        <v>-0.22</v>
      </c>
      <c r="F21" s="100">
        <v>0.2</v>
      </c>
    </row>
    <row r="22" spans="1:6" ht="15" customHeight="1">
      <c r="A22" s="99" t="s">
        <v>306</v>
      </c>
      <c r="B22" s="100">
        <v>1.7</v>
      </c>
      <c r="C22" s="101">
        <v>1.01</v>
      </c>
      <c r="D22" s="100">
        <v>1.8</v>
      </c>
      <c r="E22" s="101">
        <v>-0.18</v>
      </c>
      <c r="F22" s="100">
        <v>0.1</v>
      </c>
    </row>
    <row r="23" spans="1:6" ht="15" customHeight="1">
      <c r="A23" s="99" t="s">
        <v>307</v>
      </c>
      <c r="B23" s="100">
        <v>1.3</v>
      </c>
      <c r="C23" s="101">
        <v>1.1000000000000001</v>
      </c>
      <c r="D23" s="100">
        <v>1.7</v>
      </c>
      <c r="E23" s="101">
        <v>0.51</v>
      </c>
      <c r="F23" s="100">
        <v>0.9</v>
      </c>
    </row>
    <row r="24" spans="1:6" ht="15" customHeight="1">
      <c r="A24" s="99" t="s">
        <v>308</v>
      </c>
      <c r="B24" s="100">
        <v>1.3</v>
      </c>
      <c r="C24" s="101">
        <v>1.0900000000000001</v>
      </c>
      <c r="D24" s="100">
        <v>1.6</v>
      </c>
      <c r="E24" s="101">
        <v>0.51</v>
      </c>
      <c r="F24" s="100">
        <v>0.9</v>
      </c>
    </row>
    <row r="25" spans="1:6" ht="15" customHeight="1">
      <c r="A25" s="99" t="s">
        <v>309</v>
      </c>
      <c r="B25" s="100">
        <v>1.9</v>
      </c>
      <c r="C25" s="101">
        <v>-0.87</v>
      </c>
      <c r="D25" s="100">
        <v>1.5</v>
      </c>
      <c r="E25" s="101">
        <v>-0.19</v>
      </c>
      <c r="F25" s="100">
        <v>0.2</v>
      </c>
    </row>
    <row r="26" spans="1:6" ht="15" customHeight="1">
      <c r="A26" s="99" t="s">
        <v>310</v>
      </c>
      <c r="B26" s="100">
        <v>1.9</v>
      </c>
      <c r="C26" s="101">
        <v>-0.87</v>
      </c>
      <c r="D26" s="100">
        <v>1.5</v>
      </c>
      <c r="E26" s="101">
        <v>-0.19</v>
      </c>
      <c r="F26" s="100">
        <v>0.2</v>
      </c>
    </row>
    <row r="27" spans="1:6" ht="15" customHeight="1">
      <c r="A27" s="99" t="s">
        <v>311</v>
      </c>
      <c r="B27" s="100">
        <v>1.1000000000000001</v>
      </c>
      <c r="C27" s="101">
        <v>1.1399999999999999</v>
      </c>
      <c r="D27" s="100">
        <v>1.5</v>
      </c>
      <c r="E27" s="101">
        <v>0.1</v>
      </c>
      <c r="F27" s="100">
        <v>0</v>
      </c>
    </row>
    <row r="28" spans="1:6" ht="15" customHeight="1">
      <c r="A28" s="99" t="s">
        <v>312</v>
      </c>
      <c r="B28" s="100">
        <v>1.1000000000000001</v>
      </c>
      <c r="C28" s="101">
        <v>1.1299999999999999</v>
      </c>
      <c r="D28" s="100">
        <v>1.4</v>
      </c>
      <c r="E28" s="101">
        <v>0.12</v>
      </c>
      <c r="F28" s="100">
        <v>0</v>
      </c>
    </row>
    <row r="29" spans="1:6" ht="15" customHeight="1">
      <c r="A29" s="99" t="s">
        <v>313</v>
      </c>
      <c r="B29" s="100">
        <v>1.3</v>
      </c>
      <c r="C29" s="101">
        <v>0.96</v>
      </c>
      <c r="D29" s="100">
        <v>1.3</v>
      </c>
      <c r="E29" s="101">
        <v>-0.55000000000000004</v>
      </c>
      <c r="F29" s="100">
        <v>1.1000000000000001</v>
      </c>
    </row>
    <row r="30" spans="1:6" ht="15" customHeight="1">
      <c r="A30" s="99" t="s">
        <v>314</v>
      </c>
      <c r="B30" s="100">
        <v>1.3</v>
      </c>
      <c r="C30" s="101">
        <v>0.96</v>
      </c>
      <c r="D30" s="100">
        <v>1.3</v>
      </c>
      <c r="E30" s="101">
        <v>-0.54</v>
      </c>
      <c r="F30" s="100">
        <v>1.1000000000000001</v>
      </c>
    </row>
    <row r="31" spans="1:6" ht="15" customHeight="1">
      <c r="A31" s="99" t="s">
        <v>315</v>
      </c>
      <c r="B31" s="100">
        <v>1.1000000000000001</v>
      </c>
      <c r="C31" s="101">
        <v>1</v>
      </c>
      <c r="D31" s="100">
        <v>1.2</v>
      </c>
      <c r="E31" s="101">
        <v>-0.5</v>
      </c>
      <c r="F31" s="100">
        <v>0.8</v>
      </c>
    </row>
    <row r="32" spans="1:6" ht="15" customHeight="1">
      <c r="A32" s="99" t="s">
        <v>316</v>
      </c>
      <c r="B32" s="100">
        <v>1.1000000000000001</v>
      </c>
      <c r="C32" s="101">
        <v>1</v>
      </c>
      <c r="D32" s="100">
        <v>1.2</v>
      </c>
      <c r="E32" s="101">
        <v>-0.49</v>
      </c>
      <c r="F32" s="100">
        <v>0.7</v>
      </c>
    </row>
    <row r="33" spans="1:6" ht="15" customHeight="1">
      <c r="A33" s="99" t="s">
        <v>317</v>
      </c>
      <c r="B33" s="100">
        <v>2.4</v>
      </c>
      <c r="C33" s="101">
        <v>-0.63</v>
      </c>
      <c r="D33" s="100">
        <v>1</v>
      </c>
      <c r="E33" s="101">
        <v>0.3</v>
      </c>
      <c r="F33" s="100">
        <v>0.6</v>
      </c>
    </row>
    <row r="34" spans="1:6" ht="15" customHeight="1">
      <c r="A34" s="99" t="s">
        <v>318</v>
      </c>
      <c r="B34" s="100">
        <v>2.4</v>
      </c>
      <c r="C34" s="101">
        <v>-0.62</v>
      </c>
      <c r="D34" s="100">
        <v>1</v>
      </c>
      <c r="E34" s="101">
        <v>0.28999999999999998</v>
      </c>
      <c r="F34" s="100">
        <v>0.5</v>
      </c>
    </row>
    <row r="35" spans="1:6" ht="15" customHeight="1">
      <c r="A35" s="99" t="s">
        <v>319</v>
      </c>
      <c r="B35" s="100">
        <v>1.7</v>
      </c>
      <c r="C35" s="101">
        <v>-0.74</v>
      </c>
      <c r="D35" s="100">
        <v>1</v>
      </c>
      <c r="E35" s="101">
        <v>-0.28000000000000003</v>
      </c>
      <c r="F35" s="100">
        <v>0.3</v>
      </c>
    </row>
    <row r="36" spans="1:6" ht="15" customHeight="1">
      <c r="A36" s="99" t="s">
        <v>320</v>
      </c>
      <c r="B36" s="100">
        <v>1.2</v>
      </c>
      <c r="C36" s="101">
        <v>0.87</v>
      </c>
      <c r="D36" s="100">
        <v>1</v>
      </c>
      <c r="E36" s="101">
        <v>-0.06</v>
      </c>
      <c r="F36" s="100">
        <v>0</v>
      </c>
    </row>
    <row r="37" spans="1:6" ht="15" customHeight="1">
      <c r="A37" s="99" t="s">
        <v>321</v>
      </c>
      <c r="B37" s="100">
        <v>1.9</v>
      </c>
      <c r="C37" s="101">
        <v>-0.67</v>
      </c>
      <c r="D37" s="100">
        <v>0.9</v>
      </c>
      <c r="E37" s="101">
        <v>0.24</v>
      </c>
      <c r="F37" s="100">
        <v>0.3</v>
      </c>
    </row>
    <row r="38" spans="1:6" ht="15" customHeight="1">
      <c r="A38" s="99" t="s">
        <v>322</v>
      </c>
      <c r="B38" s="100">
        <v>1.7</v>
      </c>
      <c r="C38" s="101">
        <v>-0.74</v>
      </c>
      <c r="D38" s="100">
        <v>0.9</v>
      </c>
      <c r="E38" s="101">
        <v>-0.27</v>
      </c>
      <c r="F38" s="100">
        <v>0.3</v>
      </c>
    </row>
    <row r="39" spans="1:6" ht="15" customHeight="1">
      <c r="A39" s="99" t="s">
        <v>323</v>
      </c>
      <c r="B39" s="100">
        <v>1.9</v>
      </c>
      <c r="C39" s="101">
        <v>-0.67</v>
      </c>
      <c r="D39" s="100">
        <v>0.9</v>
      </c>
      <c r="E39" s="101">
        <v>0.23</v>
      </c>
      <c r="F39" s="100">
        <v>0.3</v>
      </c>
    </row>
    <row r="40" spans="1:6" ht="15" customHeight="1">
      <c r="A40" s="99" t="s">
        <v>324</v>
      </c>
      <c r="B40" s="100">
        <v>1.2</v>
      </c>
      <c r="C40" s="101">
        <v>0.84</v>
      </c>
      <c r="D40" s="100">
        <v>0.9</v>
      </c>
      <c r="E40" s="101">
        <v>-7.0000000000000007E-2</v>
      </c>
      <c r="F40" s="100">
        <v>0</v>
      </c>
    </row>
    <row r="41" spans="1:6" ht="15" customHeight="1">
      <c r="A41" s="99" t="s">
        <v>325</v>
      </c>
      <c r="B41" s="100">
        <v>1.8</v>
      </c>
      <c r="C41" s="101">
        <v>-0.65</v>
      </c>
      <c r="D41" s="100">
        <v>0.8</v>
      </c>
      <c r="E41" s="101">
        <v>-0.21</v>
      </c>
      <c r="F41" s="100">
        <v>0.2</v>
      </c>
    </row>
    <row r="42" spans="1:6" ht="15" customHeight="1">
      <c r="A42" s="99" t="s">
        <v>326</v>
      </c>
      <c r="B42" s="100">
        <v>1.8</v>
      </c>
      <c r="C42" s="101">
        <v>-0.65</v>
      </c>
      <c r="D42" s="100">
        <v>0.8</v>
      </c>
      <c r="E42" s="101">
        <v>-0.21</v>
      </c>
      <c r="F42" s="100">
        <v>0.2</v>
      </c>
    </row>
    <row r="43" spans="1:6" ht="15" customHeight="1">
      <c r="A43" s="99" t="s">
        <v>327</v>
      </c>
      <c r="B43" s="100">
        <v>1.5</v>
      </c>
      <c r="C43" s="101">
        <v>0.7</v>
      </c>
      <c r="D43" s="100">
        <v>0.8</v>
      </c>
      <c r="E43" s="101">
        <v>0.08</v>
      </c>
      <c r="F43" s="100">
        <v>0</v>
      </c>
    </row>
    <row r="44" spans="1:6" ht="15" customHeight="1">
      <c r="A44" s="99" t="s">
        <v>328</v>
      </c>
      <c r="B44" s="100">
        <v>1.5</v>
      </c>
      <c r="C44" s="101">
        <v>0.69</v>
      </c>
      <c r="D44" s="100">
        <v>0.8</v>
      </c>
      <c r="E44" s="101">
        <v>0.1</v>
      </c>
      <c r="F44" s="100">
        <v>0</v>
      </c>
    </row>
    <row r="45" spans="1:6" ht="15" customHeight="1">
      <c r="A45" s="99" t="s">
        <v>329</v>
      </c>
      <c r="B45" s="100">
        <v>1.8</v>
      </c>
      <c r="C45" s="101">
        <v>0.6</v>
      </c>
      <c r="D45" s="100">
        <v>0.7</v>
      </c>
      <c r="E45" s="101">
        <v>0.41</v>
      </c>
      <c r="F45" s="100">
        <v>0.9</v>
      </c>
    </row>
    <row r="46" spans="1:6" ht="15" customHeight="1">
      <c r="A46" s="99" t="s">
        <v>330</v>
      </c>
      <c r="B46" s="100">
        <v>1.8</v>
      </c>
      <c r="C46" s="101">
        <v>0.62</v>
      </c>
      <c r="D46" s="100">
        <v>0.7</v>
      </c>
      <c r="E46" s="101">
        <v>0.4</v>
      </c>
      <c r="F46" s="100">
        <v>0.8</v>
      </c>
    </row>
    <row r="47" spans="1:6" ht="15" customHeight="1">
      <c r="A47" s="99" t="s">
        <v>331</v>
      </c>
      <c r="B47" s="100">
        <v>1.1000000000000001</v>
      </c>
      <c r="C47" s="101">
        <v>-0.68</v>
      </c>
      <c r="D47" s="100">
        <v>0.5</v>
      </c>
      <c r="E47" s="101">
        <v>2.88</v>
      </c>
      <c r="F47" s="100">
        <v>25</v>
      </c>
    </row>
    <row r="48" spans="1:6" ht="15" customHeight="1">
      <c r="A48" s="99" t="s">
        <v>332</v>
      </c>
      <c r="B48" s="100">
        <v>1.1000000000000001</v>
      </c>
      <c r="C48" s="101">
        <v>-0.68</v>
      </c>
      <c r="D48" s="100">
        <v>0.5</v>
      </c>
      <c r="E48" s="101">
        <v>2.86</v>
      </c>
      <c r="F48" s="100">
        <v>24.6</v>
      </c>
    </row>
    <row r="49" spans="1:6" ht="15" customHeight="1">
      <c r="A49" s="99" t="s">
        <v>333</v>
      </c>
      <c r="B49" s="100">
        <v>1.8</v>
      </c>
      <c r="C49" s="101">
        <v>-0.45</v>
      </c>
      <c r="D49" s="100">
        <v>0.4</v>
      </c>
      <c r="E49" s="101">
        <v>-0.26</v>
      </c>
      <c r="F49" s="100">
        <v>0.3</v>
      </c>
    </row>
    <row r="50" spans="1:6" ht="15" customHeight="1">
      <c r="A50" s="99" t="s">
        <v>334</v>
      </c>
      <c r="B50" s="100">
        <v>1.8</v>
      </c>
      <c r="C50" s="101">
        <v>-0.43</v>
      </c>
      <c r="D50" s="100">
        <v>0.3</v>
      </c>
      <c r="E50" s="101">
        <v>-0.24</v>
      </c>
      <c r="F50" s="100">
        <v>0.3</v>
      </c>
    </row>
    <row r="51" spans="1:6" ht="15" customHeight="1">
      <c r="A51" s="99" t="s">
        <v>335</v>
      </c>
      <c r="B51" s="100">
        <v>1.5</v>
      </c>
      <c r="C51" s="101">
        <v>-0.31</v>
      </c>
      <c r="D51" s="100">
        <v>0.2</v>
      </c>
      <c r="E51" s="101">
        <v>-0.99</v>
      </c>
      <c r="F51" s="100">
        <v>4.0999999999999996</v>
      </c>
    </row>
    <row r="52" spans="1:6" ht="15" customHeight="1">
      <c r="A52" s="99" t="s">
        <v>336</v>
      </c>
      <c r="B52" s="100">
        <v>1.5</v>
      </c>
      <c r="C52" s="101">
        <v>-0.38</v>
      </c>
      <c r="D52" s="100">
        <v>0.2</v>
      </c>
      <c r="E52" s="101">
        <v>-0.87</v>
      </c>
      <c r="F52" s="100">
        <v>3</v>
      </c>
    </row>
    <row r="53" spans="1:6" ht="15" customHeight="1">
      <c r="A53" s="99" t="s">
        <v>337</v>
      </c>
      <c r="B53" s="100">
        <v>1.5</v>
      </c>
      <c r="C53" s="101">
        <v>-0.39</v>
      </c>
      <c r="D53" s="100">
        <v>0.2</v>
      </c>
      <c r="E53" s="101">
        <v>-0.87</v>
      </c>
      <c r="F53" s="100">
        <v>3</v>
      </c>
    </row>
    <row r="54" spans="1:6" ht="15" customHeight="1">
      <c r="A54" s="99" t="s">
        <v>338</v>
      </c>
      <c r="B54" s="100">
        <v>1.9</v>
      </c>
      <c r="C54" s="101">
        <v>0.32</v>
      </c>
      <c r="D54" s="100">
        <v>0.2</v>
      </c>
      <c r="E54" s="101">
        <v>-0.05</v>
      </c>
      <c r="F54" s="100">
        <v>0</v>
      </c>
    </row>
    <row r="55" spans="1:6" ht="15" customHeight="1">
      <c r="A55" s="99" t="s">
        <v>339</v>
      </c>
      <c r="B55" s="100">
        <v>1.9</v>
      </c>
      <c r="C55" s="101">
        <v>0.31</v>
      </c>
      <c r="D55" s="100">
        <v>0.2</v>
      </c>
      <c r="E55" s="101">
        <v>-0.05</v>
      </c>
      <c r="F55" s="100">
        <v>0</v>
      </c>
    </row>
    <row r="56" spans="1:6" ht="15" customHeight="1">
      <c r="A56" s="99" t="s">
        <v>340</v>
      </c>
      <c r="B56" s="100">
        <v>1.5</v>
      </c>
      <c r="C56" s="101">
        <v>-0.28999999999999998</v>
      </c>
      <c r="D56" s="100">
        <v>0.1</v>
      </c>
      <c r="E56" s="101">
        <v>-1.01</v>
      </c>
      <c r="F56" s="100">
        <v>4.2</v>
      </c>
    </row>
    <row r="57" spans="1:6" ht="15" customHeight="1">
      <c r="A57" s="99" t="s">
        <v>341</v>
      </c>
      <c r="B57" s="100">
        <v>1.2</v>
      </c>
      <c r="C57" s="101">
        <v>-0.1</v>
      </c>
      <c r="D57" s="100">
        <v>0</v>
      </c>
      <c r="E57" s="101">
        <v>-1.03</v>
      </c>
      <c r="F57" s="100">
        <v>3.5</v>
      </c>
    </row>
    <row r="58" spans="1:6" ht="15" customHeight="1">
      <c r="A58" s="99" t="s">
        <v>342</v>
      </c>
      <c r="B58" s="100">
        <v>1.2</v>
      </c>
      <c r="C58" s="101">
        <v>-0.09</v>
      </c>
      <c r="D58" s="100">
        <v>0</v>
      </c>
      <c r="E58" s="101">
        <v>-1.02</v>
      </c>
      <c r="F58" s="100">
        <v>3.4</v>
      </c>
    </row>
    <row r="59" spans="1:6" ht="15" customHeight="1">
      <c r="A59" s="99" t="s">
        <v>343</v>
      </c>
      <c r="B59" s="100">
        <v>2.1</v>
      </c>
      <c r="C59" s="101">
        <v>-0.01</v>
      </c>
      <c r="D59" s="100">
        <v>0</v>
      </c>
      <c r="E59" s="101">
        <v>0.74</v>
      </c>
      <c r="F59" s="100">
        <v>3.2</v>
      </c>
    </row>
    <row r="60" spans="1:6" ht="15" customHeight="1">
      <c r="A60" s="99" t="s">
        <v>344</v>
      </c>
      <c r="B60" s="100">
        <v>2.1</v>
      </c>
      <c r="C60" s="101">
        <v>0.03</v>
      </c>
      <c r="D60" s="100">
        <v>0</v>
      </c>
      <c r="E60" s="101">
        <v>0.69</v>
      </c>
      <c r="F60" s="100">
        <v>2.8</v>
      </c>
    </row>
    <row r="61" spans="1:6" ht="15" customHeight="1">
      <c r="A61" s="99" t="s">
        <v>345</v>
      </c>
      <c r="B61" s="100">
        <v>1.6</v>
      </c>
      <c r="C61" s="101">
        <v>0.11</v>
      </c>
      <c r="D61" s="100">
        <v>0</v>
      </c>
      <c r="E61" s="101">
        <v>-0.43</v>
      </c>
      <c r="F61" s="100">
        <v>0.8</v>
      </c>
    </row>
    <row r="62" spans="1:6" ht="15" customHeight="1">
      <c r="A62" s="99" t="s">
        <v>346</v>
      </c>
      <c r="B62" s="100">
        <v>1.6</v>
      </c>
      <c r="C62" s="101">
        <v>0.09</v>
      </c>
      <c r="D62" s="100">
        <v>0</v>
      </c>
      <c r="E62" s="101">
        <v>-0.44</v>
      </c>
      <c r="F62" s="100">
        <v>0.8</v>
      </c>
    </row>
    <row r="63" spans="1:6" ht="15" customHeight="1">
      <c r="A63" s="99" t="s">
        <v>347</v>
      </c>
      <c r="B63" s="100">
        <v>2.1</v>
      </c>
      <c r="C63" s="101">
        <v>0.02</v>
      </c>
      <c r="D63" s="100">
        <v>0</v>
      </c>
      <c r="E63" s="101">
        <v>-0.26</v>
      </c>
      <c r="F63" s="100">
        <v>0.4</v>
      </c>
    </row>
    <row r="64" spans="1:6" ht="15" customHeight="1">
      <c r="A64" s="99" t="s">
        <v>348</v>
      </c>
      <c r="B64" s="100">
        <v>2.1</v>
      </c>
      <c r="C64" s="101">
        <v>0.02</v>
      </c>
      <c r="D64" s="100">
        <v>0</v>
      </c>
      <c r="E64" s="101">
        <v>-0.26</v>
      </c>
      <c r="F64" s="100">
        <v>0.4</v>
      </c>
    </row>
    <row r="65" spans="1:6" ht="15" customHeight="1">
      <c r="A65" s="99" t="s">
        <v>349</v>
      </c>
      <c r="B65" s="100">
        <v>1.6</v>
      </c>
      <c r="C65" s="101">
        <v>0.03</v>
      </c>
      <c r="D65" s="100">
        <v>0</v>
      </c>
      <c r="E65" s="101">
        <v>-0.17</v>
      </c>
      <c r="F65" s="100">
        <v>0.1</v>
      </c>
    </row>
    <row r="66" spans="1:6" ht="15" customHeight="1">
      <c r="A66" s="108" t="s">
        <v>350</v>
      </c>
      <c r="B66" s="109">
        <v>1.6</v>
      </c>
      <c r="C66" s="110">
        <v>0.04</v>
      </c>
      <c r="D66" s="109">
        <v>0</v>
      </c>
      <c r="E66" s="110">
        <v>-0.13</v>
      </c>
      <c r="F66" s="109">
        <v>0.1</v>
      </c>
    </row>
    <row r="67" spans="1:6" ht="15" customHeight="1">
      <c r="A67" s="111"/>
      <c r="B67" s="112"/>
      <c r="C67" s="113"/>
      <c r="D67" s="112"/>
      <c r="E67" s="113"/>
      <c r="F67" s="112"/>
    </row>
    <row r="68" spans="1:6" ht="15" customHeight="1">
      <c r="A68" s="114" t="s">
        <v>351</v>
      </c>
      <c r="B68" s="112"/>
      <c r="C68" s="113"/>
      <c r="D68" s="112"/>
      <c r="E68" s="113"/>
      <c r="F68" s="112"/>
    </row>
    <row r="69" spans="1:6" ht="15" customHeight="1">
      <c r="A69" s="115" t="s">
        <v>352</v>
      </c>
      <c r="B69" s="112"/>
      <c r="C69" s="113"/>
      <c r="D69" s="112"/>
      <c r="E69" s="113"/>
      <c r="F69" s="112"/>
    </row>
    <row r="70" spans="1:6" ht="15" customHeight="1">
      <c r="A70" s="115" t="s">
        <v>353</v>
      </c>
      <c r="B70" s="112"/>
      <c r="C70" s="113"/>
      <c r="D70" s="112"/>
      <c r="E70" s="113"/>
      <c r="F70" s="112"/>
    </row>
    <row r="71" spans="1:6" ht="15" customHeight="1">
      <c r="A71" s="115" t="s">
        <v>354</v>
      </c>
      <c r="B71" s="112"/>
      <c r="C71" s="113"/>
      <c r="D71" s="112"/>
      <c r="E71" s="113"/>
      <c r="F71" s="112"/>
    </row>
    <row r="72" spans="1:6" ht="15" customHeight="1">
      <c r="A72" s="115" t="s">
        <v>355</v>
      </c>
      <c r="B72" s="112"/>
      <c r="C72" s="113"/>
      <c r="D72" s="112"/>
      <c r="E72" s="113"/>
      <c r="F72" s="112"/>
    </row>
    <row r="73" spans="1:6" ht="15" customHeight="1">
      <c r="A73" s="115" t="s">
        <v>356</v>
      </c>
      <c r="B73" s="112"/>
      <c r="C73" s="113"/>
      <c r="D73" s="112"/>
      <c r="E73" s="113"/>
      <c r="F73" s="112"/>
    </row>
    <row r="74" spans="1:6" ht="15" customHeight="1">
      <c r="A74" s="115" t="s">
        <v>357</v>
      </c>
    </row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</sheetData>
  <pageMargins left="0.75" right="0.75" top="1" bottom="1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Legend</vt:lpstr>
      <vt:lpstr>A</vt:lpstr>
      <vt:lpstr>B</vt:lpstr>
      <vt:lpstr>C</vt:lpstr>
      <vt:lpstr>D</vt:lpstr>
      <vt:lpstr>E</vt:lpstr>
      <vt:lpstr>F</vt:lpstr>
      <vt:lpstr>G</vt:lpstr>
      <vt:lpstr>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White</dc:creator>
  <cp:lastModifiedBy>Carolina Dalmasso</cp:lastModifiedBy>
  <cp:revision>0</cp:revision>
  <cp:lastPrinted>2013-08-13T20:25:19Z</cp:lastPrinted>
  <dcterms:created xsi:type="dcterms:W3CDTF">2012-07-10T20:06:53Z</dcterms:created>
  <dcterms:modified xsi:type="dcterms:W3CDTF">2013-12-13T05:53:47Z</dcterms:modified>
</cp:coreProperties>
</file>