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ng\Dropbox\Me\final submission\"/>
    </mc:Choice>
  </mc:AlternateContent>
  <bookViews>
    <workbookView xWindow="9900" yWindow="225" windowWidth="9060" windowHeight="8160" firstSheet="3" activeTab="4"/>
  </bookViews>
  <sheets>
    <sheet name="Supplementary Table 1" sheetId="12" r:id="rId1"/>
    <sheet name="Supplementary Table 2" sheetId="9" r:id="rId2"/>
    <sheet name="Supplementary Table 3" sheetId="1" r:id="rId3"/>
    <sheet name="Supplementary Table 4" sheetId="2" r:id="rId4"/>
    <sheet name="Supplementary Table 5" sheetId="5" r:id="rId5"/>
    <sheet name="Supplementary Table 6" sheetId="11" r:id="rId6"/>
    <sheet name="Supplementary Table 7" sheetId="14" r:id="rId7"/>
    <sheet name="Supplementary Table 8" sheetId="3" r:id="rId8"/>
  </sheets>
  <calcPr calcId="152511"/>
</workbook>
</file>

<file path=xl/calcChain.xml><?xml version="1.0" encoding="utf-8"?>
<calcChain xmlns="http://schemas.openxmlformats.org/spreadsheetml/2006/main">
  <c r="BP9" i="9" l="1"/>
  <c r="BN9" i="9"/>
  <c r="BL9" i="9"/>
  <c r="BJ9" i="9"/>
  <c r="BH9" i="9"/>
  <c r="BF9" i="9"/>
  <c r="AX9" i="9"/>
  <c r="AZ9" i="9"/>
  <c r="BB9" i="9"/>
  <c r="BD9" i="9"/>
  <c r="AV9" i="9"/>
  <c r="AT9" i="9"/>
  <c r="AR9" i="9"/>
  <c r="AP9" i="9"/>
  <c r="AN9" i="9"/>
  <c r="AL9" i="9"/>
  <c r="AJ9" i="9"/>
  <c r="AH9" i="9"/>
  <c r="AF9" i="9"/>
  <c r="AD9" i="9"/>
  <c r="AB9" i="9"/>
  <c r="Z9" i="9"/>
  <c r="X9" i="9"/>
  <c r="V9" i="9"/>
  <c r="T9" i="9"/>
  <c r="R9" i="9"/>
  <c r="P9" i="9"/>
  <c r="N9" i="9"/>
  <c r="L9" i="9"/>
  <c r="J9" i="9"/>
  <c r="H9" i="9"/>
  <c r="F9" i="9"/>
  <c r="D9" i="9"/>
  <c r="F8" i="9"/>
  <c r="F98" i="3"/>
  <c r="F97" i="3"/>
  <c r="F96" i="3"/>
  <c r="D7" i="9"/>
  <c r="BP12" i="9"/>
  <c r="BP11" i="9"/>
  <c r="BN12" i="9"/>
  <c r="BN11" i="9"/>
  <c r="BP8" i="9"/>
  <c r="BP7" i="9"/>
  <c r="BN8" i="9"/>
  <c r="BN7" i="9"/>
  <c r="BL12" i="9"/>
  <c r="BL11" i="9"/>
  <c r="BL8" i="9"/>
  <c r="BL7" i="9"/>
  <c r="BJ12" i="9"/>
  <c r="BJ11" i="9"/>
  <c r="BJ8" i="9"/>
  <c r="BJ7" i="9"/>
  <c r="BH12" i="9"/>
  <c r="BH11" i="9"/>
  <c r="BH8" i="9"/>
  <c r="BH7" i="9"/>
  <c r="BF12" i="9"/>
  <c r="BF11" i="9"/>
  <c r="BD12" i="9"/>
  <c r="BD11" i="9"/>
  <c r="BF8" i="9"/>
  <c r="BF7" i="9"/>
  <c r="BD8" i="9"/>
  <c r="BD7" i="9"/>
  <c r="BB12" i="9"/>
  <c r="BB11" i="9"/>
  <c r="AZ12" i="9"/>
  <c r="AZ11" i="9"/>
  <c r="AX12" i="9"/>
  <c r="AX11" i="9"/>
  <c r="BB8" i="9"/>
  <c r="BB7" i="9"/>
  <c r="AZ8" i="9"/>
  <c r="AZ7" i="9"/>
  <c r="AX8" i="9"/>
  <c r="AX7" i="9"/>
  <c r="AV12" i="9"/>
  <c r="AV11" i="9"/>
  <c r="AT12" i="9"/>
  <c r="AT11" i="9"/>
  <c r="AV8" i="9"/>
  <c r="AV7" i="9"/>
  <c r="AT8" i="9"/>
  <c r="AT7" i="9"/>
  <c r="AR12" i="9"/>
  <c r="AR11" i="9"/>
  <c r="AR8" i="9"/>
  <c r="AR7" i="9"/>
  <c r="AP12" i="9"/>
  <c r="AP11" i="9"/>
  <c r="AP8" i="9"/>
  <c r="AP7" i="9"/>
  <c r="AN12" i="9"/>
  <c r="AN11" i="9"/>
  <c r="AN8" i="9"/>
  <c r="AN7" i="9"/>
  <c r="AL12" i="9"/>
  <c r="AL11" i="9"/>
  <c r="AL8" i="9"/>
  <c r="AL7" i="9"/>
  <c r="AJ11" i="9"/>
  <c r="AJ12" i="9"/>
  <c r="AJ8" i="9"/>
  <c r="AJ7" i="9"/>
  <c r="AH12" i="9"/>
  <c r="AH11" i="9"/>
  <c r="AH8" i="9"/>
  <c r="AH7" i="9"/>
  <c r="AF12" i="9"/>
  <c r="AF11" i="9"/>
  <c r="AF8" i="9"/>
  <c r="AF7" i="9"/>
  <c r="AD12" i="9"/>
  <c r="AD11" i="9"/>
  <c r="AD8" i="9"/>
  <c r="AD7" i="9"/>
  <c r="AB12" i="9"/>
  <c r="AB11" i="9"/>
  <c r="Z12" i="9"/>
  <c r="Z11" i="9"/>
  <c r="AB8" i="9"/>
  <c r="AB7" i="9"/>
  <c r="Z8" i="9"/>
  <c r="Z7" i="9"/>
  <c r="X12" i="9"/>
  <c r="X11" i="9"/>
  <c r="X8" i="9"/>
  <c r="X7" i="9"/>
  <c r="V12" i="9"/>
  <c r="V11" i="9"/>
  <c r="V8" i="9"/>
  <c r="V7" i="9"/>
  <c r="T12" i="9"/>
  <c r="T11" i="9"/>
  <c r="T8" i="9"/>
  <c r="T7" i="9"/>
  <c r="R12" i="9"/>
  <c r="R11" i="9"/>
  <c r="R8" i="9"/>
  <c r="R7" i="9"/>
  <c r="P12" i="9"/>
  <c r="P11" i="9"/>
  <c r="P8" i="9"/>
  <c r="P7" i="9"/>
  <c r="N12" i="9"/>
  <c r="N11" i="9"/>
  <c r="N8" i="9"/>
  <c r="N7" i="9"/>
  <c r="L7" i="9"/>
  <c r="L12" i="9"/>
  <c r="L11" i="9"/>
  <c r="L8" i="9"/>
  <c r="J12" i="9"/>
  <c r="J11" i="9"/>
  <c r="J8" i="9"/>
  <c r="J7" i="9"/>
  <c r="H11" i="9"/>
  <c r="H12" i="9"/>
  <c r="H8" i="9"/>
  <c r="H7" i="9"/>
  <c r="F7" i="9"/>
  <c r="F12" i="9"/>
  <c r="F11" i="9"/>
  <c r="D12" i="9"/>
  <c r="D11" i="9"/>
  <c r="D8" i="9"/>
</calcChain>
</file>

<file path=xl/sharedStrings.xml><?xml version="1.0" encoding="utf-8"?>
<sst xmlns="http://schemas.openxmlformats.org/spreadsheetml/2006/main" count="1125" uniqueCount="570">
  <si>
    <r>
      <t>HSB 126</t>
    </r>
    <r>
      <rPr>
        <sz val="11"/>
        <color rgb="FF365F91"/>
        <rFont val="Calibri"/>
        <family val="2"/>
      </rPr>
      <t xml:space="preserve"> </t>
    </r>
  </si>
  <si>
    <r>
      <t>Homo sapiens</t>
    </r>
    <r>
      <rPr>
        <sz val="11"/>
        <color rgb="FF365F91"/>
        <rFont val="Calibri"/>
        <family val="2"/>
      </rPr>
      <t xml:space="preserve"> </t>
    </r>
  </si>
  <si>
    <r>
      <t>Female</t>
    </r>
    <r>
      <rPr>
        <sz val="11"/>
        <color rgb="FF365F91"/>
        <rFont val="Calibri"/>
        <family val="2"/>
      </rPr>
      <t xml:space="preserve"> </t>
    </r>
  </si>
  <si>
    <r>
      <t>Adulthood</t>
    </r>
    <r>
      <rPr>
        <sz val="11"/>
        <color rgb="FF365F91"/>
        <rFont val="Calibri"/>
        <family val="2"/>
      </rPr>
      <t xml:space="preserve"> </t>
    </r>
  </si>
  <si>
    <r>
      <t>Right</t>
    </r>
    <r>
      <rPr>
        <sz val="11"/>
        <color rgb="FF365F91"/>
        <rFont val="Calibri"/>
        <family val="2"/>
      </rPr>
      <t xml:space="preserve"> </t>
    </r>
  </si>
  <si>
    <r>
      <t>HSB 130</t>
    </r>
    <r>
      <rPr>
        <sz val="11"/>
        <color rgb="FF365F91"/>
        <rFont val="Calibri"/>
        <family val="2"/>
      </rPr>
      <t xml:space="preserve"> </t>
    </r>
  </si>
  <si>
    <r>
      <t>Left</t>
    </r>
    <r>
      <rPr>
        <sz val="11"/>
        <color rgb="FF365F91"/>
        <rFont val="Calibri"/>
        <family val="2"/>
      </rPr>
      <t xml:space="preserve"> </t>
    </r>
  </si>
  <si>
    <r>
      <t>HSB 145</t>
    </r>
    <r>
      <rPr>
        <sz val="11"/>
        <color rgb="FF365F91"/>
        <rFont val="Calibri"/>
        <family val="2"/>
      </rPr>
      <t xml:space="preserve"> </t>
    </r>
  </si>
  <si>
    <r>
      <t>Male</t>
    </r>
    <r>
      <rPr>
        <sz val="11"/>
        <color rgb="FF365F91"/>
        <rFont val="Calibri"/>
        <family val="2"/>
      </rPr>
      <t xml:space="preserve"> </t>
    </r>
  </si>
  <si>
    <r>
      <t>HSB 135</t>
    </r>
    <r>
      <rPr>
        <sz val="11"/>
        <color rgb="FF365F91"/>
        <rFont val="Calibri"/>
        <family val="2"/>
      </rPr>
      <t xml:space="preserve"> </t>
    </r>
  </si>
  <si>
    <r>
      <t>PTB 162</t>
    </r>
    <r>
      <rPr>
        <sz val="11"/>
        <color rgb="FF365F91"/>
        <rFont val="Calibri"/>
        <family val="2"/>
      </rPr>
      <t xml:space="preserve"> </t>
    </r>
  </si>
  <si>
    <r>
      <t>Pan troglodytes</t>
    </r>
    <r>
      <rPr>
        <sz val="11"/>
        <color rgb="FF365F91"/>
        <rFont val="Calibri"/>
        <family val="2"/>
      </rPr>
      <t xml:space="preserve"> </t>
    </r>
  </si>
  <si>
    <r>
      <t>PTB 164</t>
    </r>
    <r>
      <rPr>
        <sz val="11"/>
        <color rgb="FF365F91"/>
        <rFont val="Calibri"/>
        <family val="2"/>
      </rPr>
      <t xml:space="preserve"> </t>
    </r>
  </si>
  <si>
    <r>
      <t>PTB 165</t>
    </r>
    <r>
      <rPr>
        <sz val="11"/>
        <color rgb="FF365F91"/>
        <rFont val="Calibri"/>
        <family val="2"/>
      </rPr>
      <t xml:space="preserve"> </t>
    </r>
  </si>
  <si>
    <r>
      <t>PTB 166</t>
    </r>
    <r>
      <rPr>
        <sz val="11"/>
        <color rgb="FF365F91"/>
        <rFont val="Calibri"/>
        <family val="2"/>
      </rPr>
      <t xml:space="preserve"> </t>
    </r>
  </si>
  <si>
    <r>
      <t>PTB 167</t>
    </r>
    <r>
      <rPr>
        <sz val="11"/>
        <color rgb="FF365F91"/>
        <rFont val="Calibri"/>
        <family val="2"/>
      </rPr>
      <t xml:space="preserve"> </t>
    </r>
  </si>
  <si>
    <r>
      <t>RMB 160</t>
    </r>
    <r>
      <rPr>
        <sz val="11"/>
        <color rgb="FF365F91"/>
        <rFont val="Calibri"/>
        <family val="2"/>
      </rPr>
      <t xml:space="preserve"> </t>
    </r>
  </si>
  <si>
    <r>
      <t>Macaca mulatta</t>
    </r>
    <r>
      <rPr>
        <sz val="11"/>
        <color rgb="FF365F91"/>
        <rFont val="Calibri"/>
        <family val="2"/>
      </rPr>
      <t xml:space="preserve"> </t>
    </r>
  </si>
  <si>
    <r>
      <t>RMB 161</t>
    </r>
    <r>
      <rPr>
        <sz val="11"/>
        <color rgb="FF365F91"/>
        <rFont val="Calibri"/>
        <family val="2"/>
      </rPr>
      <t xml:space="preserve"> </t>
    </r>
  </si>
  <si>
    <r>
      <t>RMB 196</t>
    </r>
    <r>
      <rPr>
        <sz val="11"/>
        <color rgb="FF365F91"/>
        <rFont val="Calibri"/>
        <family val="2"/>
      </rPr>
      <t xml:space="preserve"> </t>
    </r>
  </si>
  <si>
    <r>
      <t>Species</t>
    </r>
    <r>
      <rPr>
        <b/>
        <sz val="11"/>
        <color rgb="FF365F91"/>
        <rFont val="Calibri"/>
        <family val="2"/>
      </rPr>
      <t xml:space="preserve"> </t>
    </r>
  </si>
  <si>
    <r>
      <t>Sex</t>
    </r>
    <r>
      <rPr>
        <b/>
        <sz val="11"/>
        <color rgb="FF365F91"/>
        <rFont val="Calibri"/>
        <family val="2"/>
      </rPr>
      <t xml:space="preserve"> </t>
    </r>
  </si>
  <si>
    <r>
      <t>Age (years)</t>
    </r>
    <r>
      <rPr>
        <b/>
        <sz val="11"/>
        <color rgb="FF365F91"/>
        <rFont val="Calibri"/>
        <family val="2"/>
      </rPr>
      <t xml:space="preserve"> </t>
    </r>
  </si>
  <si>
    <r>
      <t>Stage</t>
    </r>
    <r>
      <rPr>
        <b/>
        <sz val="11"/>
        <color rgb="FF365F91"/>
        <rFont val="Calibri"/>
        <family val="2"/>
      </rPr>
      <t xml:space="preserve"> </t>
    </r>
  </si>
  <si>
    <r>
      <t>Hemisphere</t>
    </r>
    <r>
      <rPr>
        <b/>
        <sz val="11"/>
        <color rgb="FF365F91"/>
        <rFont val="Calibri"/>
        <family val="2"/>
      </rPr>
      <t xml:space="preserve"> </t>
    </r>
  </si>
  <si>
    <t>Brain Index</t>
  </si>
  <si>
    <r>
      <t>HSB 123</t>
    </r>
    <r>
      <rPr>
        <sz val="11"/>
        <color rgb="FF365F91"/>
        <rFont val="Calibri"/>
        <family val="2"/>
      </rPr>
      <t xml:space="preserve"> </t>
    </r>
  </si>
  <si>
    <t>ENSG00000154545|MAGED4</t>
  </si>
  <si>
    <t>ENSG00000175390|EIF3F</t>
  </si>
  <si>
    <t>ENSG00000172661|FAM21C</t>
  </si>
  <si>
    <t>ENSG00000205352|PRR13</t>
  </si>
  <si>
    <t>ENSG00000179304|FAM156B</t>
  </si>
  <si>
    <t>ENSG00000176171|BNIP3</t>
  </si>
  <si>
    <t>ENSG00000079101|CLUL1</t>
  </si>
  <si>
    <t>ENSG00000111752|PHC1</t>
  </si>
  <si>
    <t>ENSG00000187735|TCEA1</t>
  </si>
  <si>
    <t>ENSG00000102901|CENPT</t>
  </si>
  <si>
    <t>ENSG00000161654|LSM12</t>
  </si>
  <si>
    <t>ENSG00000106682|EIF4H</t>
  </si>
  <si>
    <t>ENSG00000171530|TBCA</t>
  </si>
  <si>
    <t>ENSG00000237289|CKMT1B</t>
  </si>
  <si>
    <t>ENSG00000170889|RPS9</t>
  </si>
  <si>
    <t>ENSG00000107593|PKD2L1</t>
  </si>
  <si>
    <t>ENSG00000143761|ARF1</t>
  </si>
  <si>
    <t>ENSG00000139537|CCDC65</t>
  </si>
  <si>
    <t>ENSG00000112031|MTRF1L</t>
  </si>
  <si>
    <t>ENSG00000149091|DGKZ</t>
  </si>
  <si>
    <t>ENSG00000170786|SDR16C5</t>
  </si>
  <si>
    <t>ENSG00000198420|FAM115A</t>
  </si>
  <si>
    <t>ENSG00000160563|MED27</t>
  </si>
  <si>
    <t>ENSG00000181315|ZNF322</t>
  </si>
  <si>
    <t>ENSG00000171772|SYCE1</t>
  </si>
  <si>
    <t>ENSG00000124333|VAMP7</t>
  </si>
  <si>
    <t>ENSG00000037241|RPL26L1</t>
  </si>
  <si>
    <t>ENSG00000175164|ABO</t>
  </si>
  <si>
    <t>ENSG00000160844|GATS</t>
  </si>
  <si>
    <t>ENSG00000127952|STYXL1</t>
  </si>
  <si>
    <t>Human-Chimpanzee</t>
  </si>
  <si>
    <t>Human-Macaque</t>
  </si>
  <si>
    <t>ddPCR</t>
  </si>
  <si>
    <t>AnnoType</t>
  </si>
  <si>
    <t>protein_coding</t>
  </si>
  <si>
    <t>pseudogene</t>
  </si>
  <si>
    <t>processed_transcript</t>
  </si>
  <si>
    <t>lincRNA</t>
  </si>
  <si>
    <t>snRNA</t>
  </si>
  <si>
    <t>miRNA</t>
  </si>
  <si>
    <t>snoRNA</t>
  </si>
  <si>
    <t>misc_RNA</t>
  </si>
  <si>
    <t>scRNA_pseudogene</t>
  </si>
  <si>
    <t>Mt_tRNA_pseudogene</t>
  </si>
  <si>
    <t>rRNA</t>
  </si>
  <si>
    <t>rRNA_pseudogene</t>
  </si>
  <si>
    <t>IG_V_pseudogene</t>
  </si>
  <si>
    <t>IG_V_gene</t>
  </si>
  <si>
    <t>tRNA_pseudogene</t>
  </si>
  <si>
    <t>TR_V_gene</t>
  </si>
  <si>
    <t>TR_J_gene</t>
  </si>
  <si>
    <t>snRNA_pseudogene</t>
  </si>
  <si>
    <t>snoRNA_pseudogene</t>
  </si>
  <si>
    <t>IG_D_gene</t>
  </si>
  <si>
    <t>TR_V_pseudogene</t>
  </si>
  <si>
    <t>polymorphic_pseudogene</t>
  </si>
  <si>
    <t>Mt_tRNA</t>
  </si>
  <si>
    <t>IG_J_gene</t>
  </si>
  <si>
    <t>miRNA_pseudogene</t>
  </si>
  <si>
    <t>IG_C_gene</t>
  </si>
  <si>
    <t>IG_C_pseudogene</t>
  </si>
  <si>
    <t>TR_C_gene</t>
  </si>
  <si>
    <t>TR_J_pseudogene</t>
  </si>
  <si>
    <t>IG_J_pseudogene</t>
  </si>
  <si>
    <t>TR_D_gene</t>
  </si>
  <si>
    <t>misc_RNA_pseudogene</t>
  </si>
  <si>
    <t>Mt_rRNA</t>
  </si>
  <si>
    <t>Number</t>
  </si>
  <si>
    <t>Conversion rate</t>
  </si>
  <si>
    <t>Type</t>
  </si>
  <si>
    <t>Sequence</t>
  </si>
  <si>
    <t>CTGAAGGAGATCGACAAGGAAG</t>
  </si>
  <si>
    <t>Probe</t>
  </si>
  <si>
    <t>ATTCTTGTCTGCACACGGGACTCC</t>
  </si>
  <si>
    <t>GAAGATGACGCCCAGAATCA</t>
  </si>
  <si>
    <t>AGAGCTGCTTTTCAGCCACA</t>
  </si>
  <si>
    <t>AGGCTCCCAACACTTGGCTCTAAC</t>
  </si>
  <si>
    <t>AAGGCTGGGACTTGGCA</t>
  </si>
  <si>
    <t>GTAGCAGTCACTCGGCCTAC</t>
  </si>
  <si>
    <t>ACAGCATCGACCTTGTGAACCCA</t>
  </si>
  <si>
    <t>CCCCACTCTCATTCGCTTCA</t>
  </si>
  <si>
    <t>GGGAAGACTTGGGTGCACAG</t>
  </si>
  <si>
    <t>CAAGGCTGGTGCTCTGTCTGACTC</t>
  </si>
  <si>
    <t>TCCATGATAGTGGTCCAGGGT</t>
  </si>
  <si>
    <t>GGGAGGACTTGGGTGCAGAG</t>
  </si>
  <si>
    <t>AAGGCTGGTGCTCTGACTCAAGAC</t>
  </si>
  <si>
    <t>TCCATGATAGCGGTCCAGGGT</t>
  </si>
  <si>
    <t>GCACTGAGCCATGTACGCAA</t>
  </si>
  <si>
    <t>AGATACTGCAACGTTCACAAGCCCA</t>
  </si>
  <si>
    <t>GATGACAGGGCAGCCTCC</t>
  </si>
  <si>
    <t>AACTGCCCCTGCTAAGCAAA</t>
  </si>
  <si>
    <t>ATAGCCGCTTCCCAAAGATCCTGG</t>
  </si>
  <si>
    <t>GCAGTGTCCACTCCTCCAG</t>
  </si>
  <si>
    <t>TGCTGTCCGGATAGTTCATCTT</t>
  </si>
  <si>
    <t>CCAACAGGTGTTGTTTCTGAATGTCAACA</t>
  </si>
  <si>
    <t>CATGCTGTACAGTTTTGCACGTA</t>
  </si>
  <si>
    <t>CATGCTGTAGAGTTTTGCACGTA</t>
  </si>
  <si>
    <t>GGACCGCACTGGAAACGTA</t>
  </si>
  <si>
    <t>TACAGCTCCAGGAAGCCTTTGGTT</t>
  </si>
  <si>
    <t>GTTCTTCTGCACTTGGTGGGA</t>
  </si>
  <si>
    <t>CCAGGAAGCCCAGATTCG</t>
  </si>
  <si>
    <t>AGTGTCCGGAGAGTAACCGGAAGT</t>
  </si>
  <si>
    <t>TCACAACACTCAATTCTTGCCTCT</t>
  </si>
  <si>
    <t>TCACAACACTCAATTCTTCCCTCT</t>
  </si>
  <si>
    <t>ACTGAAGCCATGGCGATTCT</t>
  </si>
  <si>
    <t>TGCTTGGTGTGGAGGAAACTTCCT</t>
  </si>
  <si>
    <t>AAGGCTCGGGAACGTTCAAA</t>
  </si>
  <si>
    <t>AAGGCTCGAGAACGTTCAAA</t>
  </si>
  <si>
    <t>TCACGCCTCTGACAGTGAAAT</t>
  </si>
  <si>
    <t>AACGCATCGGAGTTGACCTGATCA</t>
  </si>
  <si>
    <t>TCTGTTGGGGCTAAAGCAGG</t>
  </si>
  <si>
    <t>TCACACCTCTGACAGTGAAAT</t>
  </si>
  <si>
    <t>CAAGCACCAAAAGCACCACAA</t>
  </si>
  <si>
    <t>CAAGCACCACAAGCACCACAA</t>
  </si>
  <si>
    <t>ATGGCAAGCATTCCTCCTCTTCCT</t>
  </si>
  <si>
    <t>AGCATTCCTCCTCCTCTTCCTCCT</t>
  </si>
  <si>
    <t>TGAAGCTTGATGGGAGAGCAG</t>
  </si>
  <si>
    <t>TGACAGCCCACCTCGC</t>
  </si>
  <si>
    <t>ACACCACAAGATACCAACAGGGCT</t>
  </si>
  <si>
    <t>ACAGACACCACAAGATACCAACAGAGC</t>
  </si>
  <si>
    <t>ACAGCTCACAGTCTGAGGAAGATGA</t>
  </si>
  <si>
    <t>GCCGACTTGACCAATCCCATA</t>
  </si>
  <si>
    <t>GAAGCCATCAGAGAGCATCAG</t>
  </si>
  <si>
    <t>ACCCAGACTGACTTGTTCACATGTGG</t>
  </si>
  <si>
    <t>GGGTTTGTACCTGTGTGTAAGT</t>
  </si>
  <si>
    <t>CTACAGCAGCTTCGGCGG</t>
  </si>
  <si>
    <t>CTACAGCAGCTTTGGCGG</t>
  </si>
  <si>
    <t>CAGTGCTGGTGGCCATGGTT</t>
  </si>
  <si>
    <t>CAACTCCTTCTGGCTACGGG</t>
  </si>
  <si>
    <t>CGTCTCGACCAAGAGCTGAA</t>
  </si>
  <si>
    <t>TATGGGCTCCGGAACAAACGTGAG</t>
  </si>
  <si>
    <t>TTGCCTTCGAACAGACGCC</t>
  </si>
  <si>
    <t>TCGGAGCAGCAGCCTCT</t>
  </si>
  <si>
    <t>TCCTTCCACCTGTCCACAAGCATG</t>
  </si>
  <si>
    <t>CATCCAGGCCCACCATGAG</t>
  </si>
  <si>
    <t>TCGAAGCAGCAGCTTCT</t>
  </si>
  <si>
    <t>AGTGTCCTTCCACCTGTCCACAAA</t>
  </si>
  <si>
    <t>ATCGAGCAGCTGGAGAAGAT</t>
  </si>
  <si>
    <t>ATTGAGCAGCTGGAGAAGAT</t>
  </si>
  <si>
    <t>GCCAGCCAGCTGGAGAAGAT</t>
  </si>
  <si>
    <t>CCGTGAATCAGGCTCCAGGAATGT</t>
  </si>
  <si>
    <t>CTTTGTACGGCACCACTGGGTACA</t>
  </si>
  <si>
    <t>GCTGGAATCCCTTCCCACAG</t>
  </si>
  <si>
    <t>GATGGGATGCGGAACAAGGA</t>
  </si>
  <si>
    <t>TGCGCACTTCCAGGACAACTTACA</t>
  </si>
  <si>
    <t>TTGCTCAGACGTTCCAGCTC</t>
  </si>
  <si>
    <t>AGATCATGTCATCCCCGCTC</t>
  </si>
  <si>
    <t>AAGGAGCTGCGGCAGAAGTACAAT</t>
  </si>
  <si>
    <t>CCTTCTCACGCTGCACCC</t>
  </si>
  <si>
    <t>ACCTAGCTGGTCCTCTGTGA</t>
  </si>
  <si>
    <t>ACCTAGTTGGTCCTCTGTGA</t>
  </si>
  <si>
    <t>TCATTGAGGAAGATGCACAATTGACCCA</t>
  </si>
  <si>
    <t>ACTGGCTGAACACATCCTCC</t>
  </si>
  <si>
    <t>ACTGGCTGAACACATCTTCC</t>
  </si>
  <si>
    <t>GAGGAACAGACACCTCGGAC</t>
  </si>
  <si>
    <t>CCCAGAATCTTCCATCCTGATGCCT</t>
  </si>
  <si>
    <t>CCCAGAATCTTCCATCCTGATGCCC</t>
  </si>
  <si>
    <t>CACTGGCTTCACTACCGACT</t>
  </si>
  <si>
    <t>GACCATGGCCGATCCTCG</t>
  </si>
  <si>
    <t>GACCATGGCCGAACCTCG</t>
  </si>
  <si>
    <t>ACCACGCCGGTCTTGATCTTGATC</t>
  </si>
  <si>
    <t>GTAGGATCTCTGCCTGCTTT</t>
  </si>
  <si>
    <t>GTAGGATCTCTACCTGCTTT</t>
  </si>
  <si>
    <t>GGGCAGCATCCCAGAAGAA</t>
  </si>
  <si>
    <t>ACCCTGGAAAGTAATGCCACCCTC</t>
  </si>
  <si>
    <t>ACTGATGAATAAAAAGGCAGCAC</t>
  </si>
  <si>
    <t>GTCGGCGATGTTTCCATCCT</t>
  </si>
  <si>
    <t>ACAATGCCGGAATCGTAACAGGCA</t>
  </si>
  <si>
    <t>AGCTGAACTTGAAATGCAAACCA</t>
  </si>
  <si>
    <t>GCTGCATTGCCAGGAAAAGG</t>
  </si>
  <si>
    <t>TGTTGCAGGAGTGCAAGGAGAGAA</t>
  </si>
  <si>
    <t>AAAGTGAGGCACAGAGGAAGCACA</t>
  </si>
  <si>
    <t>TGCCAACCTCAGCTGTCTCT</t>
  </si>
  <si>
    <t>CGCTAACCTCAGCTGTCTCT</t>
  </si>
  <si>
    <t>GCTCCAGAACACCACCATTG</t>
  </si>
  <si>
    <t>GCTCCAGAACACCACCATCG</t>
  </si>
  <si>
    <t>TCCAGGAACAGCTTCAGGAAAGCC</t>
  </si>
  <si>
    <t>ATACGTGGCCTTCCTGAAGCTGTT</t>
  </si>
  <si>
    <t>ACCATGAAGTGCTTCTCCGC</t>
  </si>
  <si>
    <t>ACCATGAAATGCTTCTCCGC</t>
  </si>
  <si>
    <t>TCTCCAGCTCCCAGCCTATT</t>
  </si>
  <si>
    <t>AGACTTCATCCTGGTGCTCAAGCG</t>
  </si>
  <si>
    <t>TGACTTGGTGATCTTGGTCACGCC</t>
  </si>
  <si>
    <t>CGTGACCAAGATCGCCAAGTCAGT</t>
  </si>
  <si>
    <t>TGACAACGTGTGGGTGACAA</t>
  </si>
  <si>
    <t>AGTCTGTGGACCTGGAGTGT</t>
  </si>
  <si>
    <t>TGATAACAACAGCAGCACCCTGGA</t>
  </si>
  <si>
    <t>TGATAACAACACCAGCACCCTGGA</t>
  </si>
  <si>
    <t>TGCCATACTCAATGGCTGCT</t>
  </si>
  <si>
    <t>MAGED4-Forward</t>
  </si>
  <si>
    <t xml:space="preserve">MAGED4-Probe-5’FAM/ZEN/3’IBFQ </t>
  </si>
  <si>
    <t>MAGED4-Reverse</t>
  </si>
  <si>
    <t>FAM21C-Forward</t>
  </si>
  <si>
    <t xml:space="preserve">FAM21C-Probe-5’FAM/ZEN/3’IBFQ </t>
  </si>
  <si>
    <t>FAM21C-Reverse</t>
  </si>
  <si>
    <t>FAM156B-Forward</t>
  </si>
  <si>
    <t xml:space="preserve">FAM156B-Probe-5’FAM/ZEN/3’IBFQ </t>
  </si>
  <si>
    <t>FAM156B-Reverse</t>
  </si>
  <si>
    <t>PHC1-Forward-human-chimp</t>
  </si>
  <si>
    <t xml:space="preserve">PHC1-Probe-human-5’FAM/ZEN/3’IBFQ </t>
  </si>
  <si>
    <t>PHC1-Reverse-human-chimp</t>
  </si>
  <si>
    <t>PHC1-Forward-rhesus</t>
  </si>
  <si>
    <t xml:space="preserve">PHC1-Probe-chimp-rhesus-5’FAM/ZEN/3’IBFQ </t>
  </si>
  <si>
    <t>PHC1-Reverse-rhesus</t>
  </si>
  <si>
    <t>LSM12-Forward</t>
  </si>
  <si>
    <t xml:space="preserve">LSM12-Probe-5’FAM/ZEN/3’IBFQ </t>
  </si>
  <si>
    <t>LSM12-Reverse</t>
  </si>
  <si>
    <t>CKMT1B-Forward</t>
  </si>
  <si>
    <t xml:space="preserve">CKMT1B-Probe-5’FAM/ZEN/3’IBFQ </t>
  </si>
  <si>
    <t>CKMT1B-Reverse</t>
  </si>
  <si>
    <t>MTRF1L-Forward</t>
  </si>
  <si>
    <t xml:space="preserve">MTRF1L-Probe-5’FAM/ZEN/3’IBFQ </t>
  </si>
  <si>
    <t>MTRF1L-Reverse-human-chimp</t>
  </si>
  <si>
    <t>MTRF1L-Reverse-rhesus</t>
  </si>
  <si>
    <t>FAM115A-Forward</t>
  </si>
  <si>
    <t xml:space="preserve">FAM115A-Probe-5’FAM/ZEN/3’IBFQ </t>
  </si>
  <si>
    <t>FAM115A-Reverse</t>
  </si>
  <si>
    <t>ZNF322-Forward</t>
  </si>
  <si>
    <t xml:space="preserve">ZNF322-Probe-5’FAM/ZEN/3’IBFQ </t>
  </si>
  <si>
    <t>ZNF322-Reverse-human-chimp</t>
  </si>
  <si>
    <t>ZNF322-Reverse-rhesus</t>
  </si>
  <si>
    <t>VAMP7-Forward</t>
  </si>
  <si>
    <t xml:space="preserve">VAMP7-Probe-5’FAM/ZEN/3’IBFQ </t>
  </si>
  <si>
    <t>VAMP7-Reverse-human-chimp</t>
  </si>
  <si>
    <t>VAMP7-Reverse-rhesus</t>
  </si>
  <si>
    <t xml:space="preserve">EIF3F-Alt-Forward-human  </t>
  </si>
  <si>
    <t>EIF3F-Alt-Forward-chimp-rhesus</t>
  </si>
  <si>
    <t xml:space="preserve">EIF3F-Alt-Probe-5’FAM/ZEN/3’IBFQ </t>
  </si>
  <si>
    <t>EIF3F-Alt-Reverse</t>
  </si>
  <si>
    <t>PRR13-Forward-human-chimp</t>
  </si>
  <si>
    <t>PRR13-Forward-rhesus</t>
  </si>
  <si>
    <t xml:space="preserve">PRR13-Probe-human-chimp-5’FAM/ZEN/3’IBFQ </t>
  </si>
  <si>
    <t xml:space="preserve">PRR13-Probe-rhesus-5’FAM/ZEN/3’IBFQ </t>
  </si>
  <si>
    <t>PRR13-Reverse</t>
  </si>
  <si>
    <t>BNIP3-Forward</t>
  </si>
  <si>
    <t xml:space="preserve">BNIP3-Probe-human-5’FAM/ZEN/3’IBFQ </t>
  </si>
  <si>
    <t xml:space="preserve">BNIP3-Probe-chimp-5’FAM/ZEN/3’IBFQ </t>
  </si>
  <si>
    <t xml:space="preserve">BNIP3-Probe-rhesus-5’FAM/ZEN/3’IBFQ </t>
  </si>
  <si>
    <t>BNIP3-Reverse</t>
  </si>
  <si>
    <t>TCEA1-Forward</t>
  </si>
  <si>
    <t xml:space="preserve">TCEA1-Probe-5’FAM/ZEN/3’IBFQ </t>
  </si>
  <si>
    <t>TCEA1-Reverse</t>
  </si>
  <si>
    <t>EIF4H-Forward-hum-rhe</t>
  </si>
  <si>
    <t>EIF4H-Forward-chi</t>
  </si>
  <si>
    <t xml:space="preserve">EIF4H-Probe-5’FAM/ZEN/3’IBFQ </t>
  </si>
  <si>
    <t>EIF4H-Reverse</t>
  </si>
  <si>
    <t>RPS9-Forward</t>
  </si>
  <si>
    <t xml:space="preserve">RPS9-Probe-5’FAM/ZEN/3’IBFQ </t>
  </si>
  <si>
    <t>RPS9-Reverse</t>
  </si>
  <si>
    <t>ARF1-human-chimp-Forward</t>
  </si>
  <si>
    <t xml:space="preserve">ARF1-human-chimp-Probe-5’FAM/ZEN/3’IBFQ </t>
  </si>
  <si>
    <t>ARF1-human-chimp-Reverse</t>
  </si>
  <si>
    <t>ARF1-NM_001193287.1-Forward</t>
  </si>
  <si>
    <t xml:space="preserve">ARF1-NM_001193287.1-Probe-5’FAM/ZEN/3’IBFQ </t>
  </si>
  <si>
    <t>ARF1-NM_001193287.1-Reverse</t>
  </si>
  <si>
    <t>DGKZ-Forward-hum</t>
  </si>
  <si>
    <t>DGKZ-Forward-chi</t>
  </si>
  <si>
    <t>DGKZ-Forward-rhe</t>
  </si>
  <si>
    <t xml:space="preserve">DGKZ-Probe-hum-chi-5’FAM/ZEN/3’IBFQ </t>
  </si>
  <si>
    <t xml:space="preserve">DGKZ-Probe-rhe -5’FAM/ZEN/3’IBFQ </t>
  </si>
  <si>
    <t>DGKZ-Reverse</t>
  </si>
  <si>
    <t>MED27-Forward</t>
  </si>
  <si>
    <t xml:space="preserve">MED27-Probe-5’FAM/ZEN/3’IBFQ </t>
  </si>
  <si>
    <t>MED27-Reverse</t>
  </si>
  <si>
    <t>RPL26L1-Forward</t>
  </si>
  <si>
    <t xml:space="preserve">RPL26L1-Probe-5’FAM/ZEN/3’IBFQ </t>
  </si>
  <si>
    <t>RPL26L1-Reverse</t>
  </si>
  <si>
    <t>CLUL1-Forward-hum-chi</t>
  </si>
  <si>
    <t>CLUL1-Forward-rhe</t>
  </si>
  <si>
    <t xml:space="preserve">CLUL1-Probe-5’FAM/ZEN/3’IBFQ </t>
  </si>
  <si>
    <t>CLUL1-Reverse-hum-chi</t>
  </si>
  <si>
    <t xml:space="preserve">CLUL1-Reverse-rhe </t>
  </si>
  <si>
    <t>CENPT-Forward</t>
  </si>
  <si>
    <t xml:space="preserve">CENPT-Probe-hum-chi-5’FAM/ZEN/3’IBFQ </t>
  </si>
  <si>
    <t>CENPT-Probe-rhe</t>
  </si>
  <si>
    <t>CENPT-Reverse</t>
  </si>
  <si>
    <t>TBCA-Forward-hum-chi</t>
  </si>
  <si>
    <t>TBCA-Forward-rhe</t>
  </si>
  <si>
    <t xml:space="preserve">TBCA-Probe-5’FAM/ZEN/3’IBFQ </t>
  </si>
  <si>
    <t>TBCA-Reverse-hum-chi</t>
  </si>
  <si>
    <t>TBCA-Reverse-rhe</t>
  </si>
  <si>
    <t>CCDC65-Forward</t>
  </si>
  <si>
    <t xml:space="preserve">CCDC65-Probe-5’FAM/ZEN/3’IBFQ </t>
  </si>
  <si>
    <t>CCDC65-Reverse</t>
  </si>
  <si>
    <t>SDR16C5-Forward</t>
  </si>
  <si>
    <t xml:space="preserve">SDR16C5-Probe-5’FAM/ZEN/3’IBFQ </t>
  </si>
  <si>
    <t>SDR16C5-Reverse</t>
  </si>
  <si>
    <t>SYCE1-Forward</t>
  </si>
  <si>
    <t xml:space="preserve">SYCE1-Probe-hum-chi-5’FAM/ZEN/3’IBFQ </t>
  </si>
  <si>
    <t xml:space="preserve">SYCE1-Probe-rhe-5’FAM/ZEN/3’IBFQ </t>
  </si>
  <si>
    <t>SYCE1-Reverse-hum-chi</t>
  </si>
  <si>
    <t>SYCE1-Reverse-rhe</t>
  </si>
  <si>
    <t>ABO-Forward-hum-chi</t>
  </si>
  <si>
    <t>ABO-Forward-rhe</t>
  </si>
  <si>
    <t xml:space="preserve">ABO-Probe-hum-chi-5’FAM/ZEN/3’IBFQ </t>
  </si>
  <si>
    <t xml:space="preserve">ABO-Probe-rhe-5’FAM/ZEN/3’IBFQ </t>
  </si>
  <si>
    <t>ABO-Reverse-hum-chi</t>
  </si>
  <si>
    <t>ABO-Reverse-rhe</t>
  </si>
  <si>
    <t>GATS-Forward-hum-chi</t>
  </si>
  <si>
    <t xml:space="preserve">GATS-Probe-hum-5’FAM/ZEN/3’IBFQ </t>
  </si>
  <si>
    <t xml:space="preserve">GATS-Probe-chi-5’FAM/ZEN/3’IBFQ </t>
  </si>
  <si>
    <t xml:space="preserve">GATS-Probe-rhe-5’FAM/ZEN/3’IBFQ </t>
  </si>
  <si>
    <t>GATS-Reverse-hum-chi</t>
  </si>
  <si>
    <t>GATS-Reverse-rhe</t>
  </si>
  <si>
    <t>STYXL1-Forward</t>
  </si>
  <si>
    <t xml:space="preserve">STYXL1-Probe-hum-chi-5’FAM/ZEN/3’IBFQ </t>
  </si>
  <si>
    <t xml:space="preserve">STYXL1-Probe-rhe-5’FAM/ZEN/3’IBFQ </t>
  </si>
  <si>
    <t>STYXL1-Reverse</t>
  </si>
  <si>
    <t>Forward</t>
  </si>
  <si>
    <t xml:space="preserve">5’FAM/ZEN/3’IBFQ </t>
  </si>
  <si>
    <t>Reverse</t>
  </si>
  <si>
    <t>Forward-human-chimp</t>
  </si>
  <si>
    <t>Probe-human</t>
  </si>
  <si>
    <t>Reverse-human-chimp</t>
  </si>
  <si>
    <t>Forward-rhesus</t>
  </si>
  <si>
    <t>Probe-chimp-rhesus</t>
  </si>
  <si>
    <t>Reverse-rhesus</t>
  </si>
  <si>
    <t xml:space="preserve">Forward-human  </t>
  </si>
  <si>
    <t>Forward-chimp-rhesus</t>
  </si>
  <si>
    <t>Probe-human-chimp</t>
  </si>
  <si>
    <t>Probe-rhesus</t>
  </si>
  <si>
    <t>Probe-chimp</t>
  </si>
  <si>
    <t>Forward-hum-rhe</t>
  </si>
  <si>
    <t>Forward-chi</t>
  </si>
  <si>
    <t>ARF1-human-chimp</t>
  </si>
  <si>
    <t>ARF1-NM_001193287.1</t>
  </si>
  <si>
    <t>Forward-hum</t>
  </si>
  <si>
    <t>Forward-rhe</t>
  </si>
  <si>
    <t>Probe-hum-chi</t>
  </si>
  <si>
    <t xml:space="preserve">Probe-rhe </t>
  </si>
  <si>
    <t>Forward-hum-chi</t>
  </si>
  <si>
    <t>Reverse-hum-chi</t>
  </si>
  <si>
    <t xml:space="preserve">Reverse-rhe </t>
  </si>
  <si>
    <t>Probe-rhe</t>
  </si>
  <si>
    <t>Reverse-rhe</t>
  </si>
  <si>
    <t>Probe-hum</t>
  </si>
  <si>
    <t>Probe-chi</t>
  </si>
  <si>
    <t>MAGED4</t>
  </si>
  <si>
    <t>FAM21C</t>
  </si>
  <si>
    <t>FAM156B</t>
  </si>
  <si>
    <t>PHC1</t>
  </si>
  <si>
    <t>LSM12</t>
  </si>
  <si>
    <t>CKMT1B</t>
  </si>
  <si>
    <t>MTRF1L</t>
  </si>
  <si>
    <t>FAM115A</t>
  </si>
  <si>
    <t>ZNF322</t>
  </si>
  <si>
    <t>VAMP7</t>
  </si>
  <si>
    <t>EIF3F</t>
  </si>
  <si>
    <t>PRR13</t>
  </si>
  <si>
    <t>BNIP3</t>
  </si>
  <si>
    <t>TCEA1</t>
  </si>
  <si>
    <t>EIF4H</t>
  </si>
  <si>
    <t>RPS9</t>
  </si>
  <si>
    <t>DGKZ</t>
  </si>
  <si>
    <t>MED27</t>
  </si>
  <si>
    <t>RPL26L1</t>
  </si>
  <si>
    <t>CLUL1</t>
  </si>
  <si>
    <t>CENPT</t>
  </si>
  <si>
    <t>TBCA</t>
  </si>
  <si>
    <t>CCDC65</t>
  </si>
  <si>
    <t>SDR16C5</t>
  </si>
  <si>
    <t>SYCE1</t>
  </si>
  <si>
    <t>ABO</t>
  </si>
  <si>
    <t>GATS</t>
  </si>
  <si>
    <t>STYXL1</t>
  </si>
  <si>
    <t>DEX type</t>
  </si>
  <si>
    <t>Ensembl ID|Gene Symbol</t>
  </si>
  <si>
    <t>Gene Symbol</t>
  </si>
  <si>
    <t>Dye</t>
  </si>
  <si>
    <t>Primer/Probe names</t>
  </si>
  <si>
    <t>PKD2L1</t>
  </si>
  <si>
    <t>CCTGCCTACTTTGTCACCTATG</t>
  </si>
  <si>
    <t>5’FAM/ZEN/3’IBFQ</t>
  </si>
  <si>
    <t>CTTCGTCTTCTTCGTGCTCCTGAACA</t>
  </si>
  <si>
    <t>TTGCAGCTCATCCTTCTGTC</t>
  </si>
  <si>
    <t>NA</t>
  </si>
  <si>
    <t>ARF1</t>
  </si>
  <si>
    <t>Gene Type</t>
  </si>
  <si>
    <t>Ens.human</t>
  </si>
  <si>
    <t>XSAnno</t>
  </si>
  <si>
    <t>Genes</t>
  </si>
  <si>
    <t>* The refSeq sequence of the genes were aligned to the reference genomes by BLAT</t>
  </si>
  <si>
    <t>Human</t>
  </si>
  <si>
    <t>Chimpanzee</t>
  </si>
  <si>
    <t>Macaque</t>
  </si>
  <si>
    <t>* Genomic locations listed are the ones with BLAT PID &gt; 95%</t>
  </si>
  <si>
    <t>Chr12:53835433 -53840426</t>
  </si>
  <si>
    <t>chr19:40448563-40449651</t>
  </si>
  <si>
    <t>Chr12:35805378 -35810847</t>
  </si>
  <si>
    <t>Chr11:50512491-50517933</t>
  </si>
  <si>
    <t>Chr8:54879116-54935008</t>
  </si>
  <si>
    <t>Chr3:37317028-37319650</t>
  </si>
  <si>
    <t>Chr8:51700034 -51757518</t>
  </si>
  <si>
    <t>Chr8:56559181-56619491</t>
  </si>
  <si>
    <t>Chr1:228270851-228286913</t>
  </si>
  <si>
    <t>Chr1:207225286-207241646</t>
  </si>
  <si>
    <t>Chr1:142284268-142299393</t>
  </si>
  <si>
    <t>Chr1:154208247-154210034</t>
  </si>
  <si>
    <t>Chr7:130538847-130540653</t>
  </si>
  <si>
    <t>ChrX:51804923-51812368</t>
  </si>
  <si>
    <t>ChrX:52473429-52480383</t>
  </si>
  <si>
    <t>ChrX: 49977209-49984639</t>
  </si>
  <si>
    <t>ChrX:51927919-51935364</t>
  </si>
  <si>
    <t>Chr10:46222648-46288412</t>
  </si>
  <si>
    <t>Chr10:45770899-45834530</t>
  </si>
  <si>
    <t>Chr9:46182140-46251428</t>
  </si>
  <si>
    <t>Chr10:51827648-51893269</t>
  </si>
  <si>
    <t>Chr10:47894572-47949417</t>
  </si>
  <si>
    <t>ChrX:52976462-52985629</t>
  </si>
  <si>
    <t>ChrX:53569970-53579123</t>
  </si>
  <si>
    <t>ChrX:51244969-51246410</t>
  </si>
  <si>
    <t>ChrX:52928409-52937587</t>
  </si>
  <si>
    <t>Chr12:55803470-55808727</t>
  </si>
  <si>
    <t>Chr12:9141548-9168252</t>
  </si>
  <si>
    <t>Chr11:9062640-9089640</t>
  </si>
  <si>
    <t>Chr12:9067316-9094063</t>
  </si>
  <si>
    <t>Chr17:42112003-42144987</t>
  </si>
  <si>
    <t>Chr17:13367950-13401787</t>
  </si>
  <si>
    <t>Chr16:54110036-54148759</t>
  </si>
  <si>
    <t>Chr8:35381097-35383292</t>
  </si>
  <si>
    <t>Chr14:30131823-30134093</t>
  </si>
  <si>
    <t>Chr15:43885252-43891604</t>
  </si>
  <si>
    <t>Chr15:40611345-40717455</t>
  </si>
  <si>
    <t>Chr7:22036975-22043281</t>
  </si>
  <si>
    <t>Chr15:43985084-43991420</t>
  </si>
  <si>
    <t>Chr15:40711109-40812242</t>
  </si>
  <si>
    <t>Chr15:40613665-40617693</t>
  </si>
  <si>
    <t>Chr6:153308400-153323925</t>
  </si>
  <si>
    <t>Chr6:154682756-154698307</t>
  </si>
  <si>
    <t>Chr4:110040145-110056336</t>
  </si>
  <si>
    <t>Chr4:189659525-189663178</t>
  </si>
  <si>
    <t>Chr7:143548461-143599278</t>
  </si>
  <si>
    <t>Chr7:145209128-145261275</t>
  </si>
  <si>
    <t>Chr3:181233969-181285213</t>
  </si>
  <si>
    <t>Chr7:143295130-143307668</t>
  </si>
  <si>
    <t>Chr6:26634611-26659980</t>
  </si>
  <si>
    <t>Chr6:26901668-26927037</t>
  </si>
  <si>
    <t>Chr9:99957633-99962427</t>
  </si>
  <si>
    <t>ChrY:59213949-59276630</t>
  </si>
  <si>
    <t>ChrX:156736019-156771592</t>
  </si>
  <si>
    <t>ChrX:153826025-153885171</t>
  </si>
  <si>
    <t>ChrX:155110943-155173624</t>
  </si>
  <si>
    <t>Chr11:8008867-8017718</t>
  </si>
  <si>
    <t>Chr11:7776447-7785278</t>
  </si>
  <si>
    <t>Chr14:63957175-63966323</t>
  </si>
  <si>
    <t>Chr2:58478564-58479841</t>
  </si>
  <si>
    <t>Chr10:133781204-133795435</t>
  </si>
  <si>
    <t>Chr10:131793712-131807892</t>
  </si>
  <si>
    <t>Chr9:131635223-131650425</t>
  </si>
  <si>
    <t>Chr14:28733635-28735166</t>
  </si>
  <si>
    <t>Chr7:73588706-73611429</t>
  </si>
  <si>
    <t>Chr7:72915230-72937959</t>
  </si>
  <si>
    <t>Chr3:51617606-51643972</t>
  </si>
  <si>
    <t>Chr7:27495991-27498476</t>
  </si>
  <si>
    <t>ChrX:119532352-119534905</t>
  </si>
  <si>
    <t>Chr19:54704726-54711515</t>
  </si>
  <si>
    <t>Chr19:59108526-59115152</t>
  </si>
  <si>
    <t>Chr19:60304341-60311168</t>
  </si>
  <si>
    <t>Chr22:41460000-41461054</t>
  </si>
  <si>
    <t>Chr22:39782361-39783093</t>
  </si>
  <si>
    <t>Chr19:50222670-50223394</t>
  </si>
  <si>
    <t>Chr19:54720776-54721515</t>
  </si>
  <si>
    <t>Chr11:46385887-46402104</t>
  </si>
  <si>
    <t>Chr11:46483180-46499786</t>
  </si>
  <si>
    <t>Chr14:25746455-25762504</t>
  </si>
  <si>
    <t>Chr13:44542721-44545843</t>
  </si>
  <si>
    <t>Chr9:134735497-134955274</t>
  </si>
  <si>
    <t>Chr9:131298396-131519246</t>
  </si>
  <si>
    <t>Chr15:6597055-6813854</t>
  </si>
  <si>
    <t>Chr5:79646406-79647792</t>
  </si>
  <si>
    <t>Chr5:35137048-35138408</t>
  </si>
  <si>
    <t>Chr5:172386439-172396774</t>
  </si>
  <si>
    <t>Chr5:173989259-173999722</t>
  </si>
  <si>
    <t>Chr6:169360119-169368604</t>
  </si>
  <si>
    <t>Chr11:2356365-2357013</t>
  </si>
  <si>
    <t>Chr4:26664697-26690091</t>
  </si>
  <si>
    <t>POED</t>
  </si>
  <si>
    <t>Affymetrix HJAY Array</t>
  </si>
  <si>
    <t>Sample ID</t>
  </si>
  <si>
    <t>Sample Description</t>
  </si>
  <si>
    <t>Tissue</t>
  </si>
  <si>
    <t>Species</t>
  </si>
  <si>
    <t>Donor</t>
  </si>
  <si>
    <t>Gender</t>
  </si>
  <si>
    <t>Age (Years)</t>
  </si>
  <si>
    <t>606-A</t>
  </si>
  <si>
    <t>Human cerebellum, pooled, technical rep 1</t>
  </si>
  <si>
    <t>cerebellum</t>
  </si>
  <si>
    <t>Homo sapiens</t>
  </si>
  <si>
    <t>Pooled (24 donors)</t>
  </si>
  <si>
    <t>Male/Female</t>
  </si>
  <si>
    <t>16-70</t>
  </si>
  <si>
    <t>606-B</t>
  </si>
  <si>
    <t>Human cerebellum, pooled, technical rep 2</t>
  </si>
  <si>
    <t>606-C</t>
  </si>
  <si>
    <t>Human cerebellum, pooled, technical rep 3</t>
  </si>
  <si>
    <t>100-B</t>
  </si>
  <si>
    <t>Chimpanzee cerebellum, biological rep 1</t>
  </si>
  <si>
    <t>Pan troglodytes</t>
  </si>
  <si>
    <t>Single</t>
  </si>
  <si>
    <t>Female</t>
  </si>
  <si>
    <t>327-B</t>
  </si>
  <si>
    <t>Chimpanzee cerebellum, biological rep 2</t>
  </si>
  <si>
    <t>Male</t>
  </si>
  <si>
    <t>487-B</t>
  </si>
  <si>
    <t>Chimpanzee cerebellum, biological rep 3</t>
  </si>
  <si>
    <t>453-B</t>
  </si>
  <si>
    <t>Rhesus macaque cerebellum, biological rep 1</t>
  </si>
  <si>
    <t>Macaca mulatta</t>
  </si>
  <si>
    <t>759-B</t>
  </si>
  <si>
    <t>Rhesus macaque cerebellum, biological rep 2</t>
  </si>
  <si>
    <t>775-B</t>
  </si>
  <si>
    <t>Rhesus macaque cerebellum, biological rep 3</t>
  </si>
  <si>
    <t>Samples/Lanes</t>
  </si>
  <si>
    <t>Human Cerebellum lane 1</t>
  </si>
  <si>
    <t>Human Cerebellum lane 2</t>
  </si>
  <si>
    <t>Rhesus Cerebellum lane 1</t>
  </si>
  <si>
    <t>Rhesus Cerebellum lane 2</t>
  </si>
  <si>
    <t>Chimpanzee Cerebellum lane 1</t>
  </si>
  <si>
    <t>RNA-seq</t>
  </si>
  <si>
    <t>Chimpanzee cerebellum, pooled</t>
  </si>
  <si>
    <t>Rhesus macaque cerebellum, pooled, technical rep 1</t>
  </si>
  <si>
    <t>Rhesus macaque cerebellum, pooled, technical rep 2</t>
  </si>
  <si>
    <t>Pooled (3 donors)</t>
  </si>
  <si>
    <t>ERCC Number</t>
  </si>
  <si>
    <t>Approximate Length (bases)</t>
  </si>
  <si>
    <t>%GC</t>
  </si>
  <si>
    <t>ERCC-00025</t>
  </si>
  <si>
    <t>ERCC-00044</t>
  </si>
  <si>
    <t>ERCC-00108</t>
  </si>
  <si>
    <t>ERCC-00123</t>
  </si>
  <si>
    <t>ERCC-00128</t>
  </si>
  <si>
    <t>Concentration (ng per 100ng input mRNA)</t>
  </si>
  <si>
    <t>WGA</t>
  </si>
  <si>
    <t>WGA+LA</t>
  </si>
  <si>
    <t>Table S1 | Sample information of published data</t>
  </si>
  <si>
    <t>Table S2 | Gene number in different annotations</t>
  </si>
  <si>
    <t>Table S3 | Sample Information of our RNA-seq data</t>
  </si>
  <si>
    <t>Table S4 | List of genes for validation</t>
  </si>
  <si>
    <t>Table S5 | RNA-seq and ddPCR results of genes for validation</t>
  </si>
  <si>
    <t>Table S6 | Paralogs of genes selected for validation</t>
  </si>
  <si>
    <t>Table S7 | Spike-in RNAs</t>
  </si>
  <si>
    <t>Table S8 | List of PCR primers and probes used for ddPCR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</si>
</sst>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365F91"/>
      <name val="Calibri"/>
      <family val="2"/>
    </font>
    <font>
      <sz val="11"/>
      <color rgb="FF000000"/>
      <name val="Calibri"/>
      <family val="2"/>
    </font>
    <font>
      <sz val="11"/>
      <color rgb="FF365F9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thick">
        <color rgb="FF000000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FFFFFF"/>
      </left>
      <right/>
      <top style="thick">
        <color auto="1"/>
      </top>
      <bottom style="thick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4" fillId="0" borderId="0">
      <alignment vertical="center"/>
    </xf>
  </cellStyleXfs>
  <cellXfs count="102">
    <xf numFmtId="0" fontId="0" fillId="0" borderId="0" xfId="0"/>
    <xf numFmtId="0" fontId="20" fillId="0" borderId="11" xfId="0" applyFont="1" applyFill="1" applyBorder="1" applyAlignment="1">
      <alignment horizontal="center" vertical="center" readingOrder="1"/>
    </xf>
    <xf numFmtId="0" fontId="20" fillId="0" borderId="11" xfId="0" applyFont="1" applyFill="1" applyBorder="1" applyAlignment="1">
      <alignment horizontal="center" vertical="top" readingOrder="1"/>
    </xf>
    <xf numFmtId="0" fontId="20" fillId="0" borderId="12" xfId="0" applyFont="1" applyFill="1" applyBorder="1" applyAlignment="1">
      <alignment horizontal="center" vertical="center" readingOrder="1"/>
    </xf>
    <xf numFmtId="0" fontId="20" fillId="0" borderId="12" xfId="0" applyFont="1" applyFill="1" applyBorder="1" applyAlignment="1">
      <alignment horizontal="center" vertical="top" readingOrder="1"/>
    </xf>
    <xf numFmtId="0" fontId="20" fillId="0" borderId="12" xfId="0" applyFont="1" applyFill="1" applyBorder="1" applyAlignment="1">
      <alignment horizontal="center" readingOrder="1"/>
    </xf>
    <xf numFmtId="0" fontId="20" fillId="0" borderId="13" xfId="0" applyFont="1" applyFill="1" applyBorder="1" applyAlignment="1">
      <alignment horizontal="center" readingOrder="1"/>
    </xf>
    <xf numFmtId="0" fontId="20" fillId="0" borderId="13" xfId="0" applyFont="1" applyFill="1" applyBorder="1" applyAlignment="1">
      <alignment horizontal="center" vertical="center" readingOrder="1"/>
    </xf>
    <xf numFmtId="0" fontId="0" fillId="0" borderId="0" xfId="0" applyFont="1" applyFill="1" applyAlignment="1"/>
    <xf numFmtId="0" fontId="20" fillId="0" borderId="10" xfId="0" applyFont="1" applyFill="1" applyBorder="1" applyAlignment="1">
      <alignment horizontal="center" vertical="center" readingOrder="1"/>
    </xf>
    <xf numFmtId="0" fontId="20" fillId="0" borderId="10" xfId="0" applyFont="1" applyFill="1" applyBorder="1" applyAlignment="1">
      <alignment horizontal="center" vertical="top" readingOrder="1"/>
    </xf>
    <xf numFmtId="0" fontId="16" fillId="0" borderId="0" xfId="0" applyFont="1" applyFill="1" applyAlignment="1"/>
    <xf numFmtId="0" fontId="16" fillId="0" borderId="0" xfId="0" applyFont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0" xfId="0" applyBorder="1"/>
    <xf numFmtId="0" fontId="18" fillId="33" borderId="14" xfId="0" applyFont="1" applyFill="1" applyBorder="1" applyAlignment="1">
      <alignment horizontal="center" vertical="center" readingOrder="1"/>
    </xf>
    <xf numFmtId="0" fontId="0" fillId="0" borderId="0" xfId="0" applyFill="1" applyBorder="1"/>
    <xf numFmtId="0" fontId="0" fillId="0" borderId="0" xfId="0"/>
    <xf numFmtId="0" fontId="0" fillId="0" borderId="0" xfId="0"/>
    <xf numFmtId="0" fontId="23" fillId="0" borderId="0" xfId="42" applyFont="1" applyAlignment="1">
      <alignment wrapText="1"/>
    </xf>
    <xf numFmtId="0" fontId="23" fillId="0" borderId="0" xfId="42" applyFont="1" applyBorder="1" applyAlignment="1">
      <alignment wrapText="1"/>
    </xf>
    <xf numFmtId="0" fontId="16" fillId="33" borderId="18" xfId="0" applyFont="1" applyFill="1" applyBorder="1"/>
    <xf numFmtId="11" fontId="0" fillId="0" borderId="0" xfId="0" applyNumberFormat="1"/>
    <xf numFmtId="0" fontId="16" fillId="33" borderId="19" xfId="0" applyFont="1" applyFill="1" applyBorder="1"/>
    <xf numFmtId="0" fontId="0" fillId="0" borderId="0" xfId="0" applyFont="1" applyAlignment="1">
      <alignment horizontal="center"/>
    </xf>
    <xf numFmtId="0" fontId="0" fillId="0" borderId="1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9" xfId="0" applyBorder="1"/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0" xfId="0"/>
    <xf numFmtId="0" fontId="0" fillId="0" borderId="0" xfId="0"/>
    <xf numFmtId="0" fontId="16" fillId="33" borderId="20" xfId="0" applyFont="1" applyFill="1" applyBorder="1" applyAlignment="1">
      <alignment horizontal="center"/>
    </xf>
    <xf numFmtId="0" fontId="16" fillId="33" borderId="0" xfId="0" applyFont="1" applyFill="1" applyBorder="1"/>
    <xf numFmtId="0" fontId="16" fillId="33" borderId="21" xfId="0" applyFont="1" applyFill="1" applyBorder="1" applyAlignment="1">
      <alignment horizontal="left"/>
    </xf>
    <xf numFmtId="0" fontId="0" fillId="0" borderId="0" xfId="0"/>
    <xf numFmtId="0" fontId="0" fillId="33" borderId="27" xfId="0" applyFill="1" applyBorder="1"/>
    <xf numFmtId="0" fontId="0" fillId="33" borderId="18" xfId="0" applyFill="1" applyBorder="1"/>
    <xf numFmtId="0" fontId="20" fillId="0" borderId="28" xfId="0" applyFont="1" applyFill="1" applyBorder="1" applyAlignment="1">
      <alignment horizontal="center" vertical="center" readingOrder="1"/>
    </xf>
    <xf numFmtId="0" fontId="20" fillId="0" borderId="28" xfId="0" applyFont="1" applyFill="1" applyBorder="1" applyAlignment="1">
      <alignment horizontal="center" readingOrder="1"/>
    </xf>
    <xf numFmtId="0" fontId="0" fillId="0" borderId="0" xfId="0" applyFill="1" applyAlignment="1"/>
    <xf numFmtId="0" fontId="25" fillId="0" borderId="0" xfId="43" applyFont="1" applyFill="1">
      <alignment vertical="center"/>
    </xf>
    <xf numFmtId="0" fontId="26" fillId="0" borderId="0" xfId="43" applyFont="1" applyFill="1" applyAlignment="1">
      <alignment horizontal="left" vertical="center"/>
    </xf>
    <xf numFmtId="0" fontId="25" fillId="0" borderId="0" xfId="43" applyFont="1" applyAlignment="1">
      <alignment horizontal="center" vertical="center"/>
    </xf>
    <xf numFmtId="0" fontId="25" fillId="0" borderId="0" xfId="43" applyFont="1">
      <alignment vertical="center"/>
    </xf>
    <xf numFmtId="0" fontId="26" fillId="0" borderId="0" xfId="43" applyNumberFormat="1" applyFont="1" applyFill="1" applyBorder="1" applyAlignment="1">
      <alignment horizontal="center" vertical="center" wrapText="1"/>
    </xf>
    <xf numFmtId="0" fontId="25" fillId="0" borderId="0" xfId="43" applyFont="1" applyFill="1" applyBorder="1" applyAlignment="1">
      <alignment horizontal="center" vertical="center"/>
    </xf>
    <xf numFmtId="0" fontId="25" fillId="0" borderId="0" xfId="43" applyFont="1" applyBorder="1" applyAlignment="1">
      <alignment horizontal="center" vertical="center"/>
    </xf>
    <xf numFmtId="0" fontId="25" fillId="0" borderId="0" xfId="43" applyFont="1" applyBorder="1">
      <alignment vertical="center"/>
    </xf>
    <xf numFmtId="0" fontId="26" fillId="0" borderId="0" xfId="43" applyFont="1" applyBorder="1" applyAlignment="1">
      <alignment horizontal="left" vertical="center"/>
    </xf>
    <xf numFmtId="0" fontId="25" fillId="0" borderId="0" xfId="43" applyFont="1" applyFill="1" applyBorder="1">
      <alignment vertical="center"/>
    </xf>
    <xf numFmtId="0" fontId="26" fillId="33" borderId="18" xfId="43" applyNumberFormat="1" applyFont="1" applyFill="1" applyBorder="1" applyAlignment="1">
      <alignment horizontal="center" vertical="center" wrapText="1"/>
    </xf>
    <xf numFmtId="0" fontId="25" fillId="0" borderId="19" xfId="43" applyFont="1" applyFill="1" applyBorder="1" applyAlignment="1">
      <alignment horizontal="center" vertical="center"/>
    </xf>
    <xf numFmtId="0" fontId="25" fillId="0" borderId="20" xfId="43" applyFont="1" applyFill="1" applyBorder="1" applyAlignment="1">
      <alignment horizontal="center" vertical="center"/>
    </xf>
    <xf numFmtId="0" fontId="16" fillId="33" borderId="15" xfId="0" applyFont="1" applyFill="1" applyBorder="1" applyAlignment="1"/>
    <xf numFmtId="0" fontId="16" fillId="33" borderId="21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1" fontId="16" fillId="33" borderId="19" xfId="0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11" fontId="16" fillId="33" borderId="29" xfId="0" applyNumberFormat="1" applyFont="1" applyFill="1" applyBorder="1" applyAlignment="1">
      <alignment horizontal="center"/>
    </xf>
    <xf numFmtId="0" fontId="16" fillId="33" borderId="23" xfId="0" applyFont="1" applyFill="1" applyBorder="1" applyAlignment="1">
      <alignment horizontal="center"/>
    </xf>
    <xf numFmtId="11" fontId="16" fillId="33" borderId="30" xfId="0" applyNumberFormat="1" applyFont="1" applyFill="1" applyBorder="1" applyAlignment="1">
      <alignment horizontal="center"/>
    </xf>
    <xf numFmtId="0" fontId="16" fillId="33" borderId="31" xfId="0" applyFont="1" applyFill="1" applyBorder="1" applyAlignment="1">
      <alignment horizontal="center"/>
    </xf>
    <xf numFmtId="0" fontId="0" fillId="0" borderId="24" xfId="0" applyBorder="1"/>
    <xf numFmtId="0" fontId="0" fillId="0" borderId="32" xfId="0" applyBorder="1" applyAlignment="1">
      <alignment horizontal="right"/>
    </xf>
    <xf numFmtId="0" fontId="0" fillId="0" borderId="25" xfId="0" applyBorder="1"/>
    <xf numFmtId="0" fontId="0" fillId="0" borderId="33" xfId="0" applyBorder="1" applyAlignment="1">
      <alignment horizontal="right"/>
    </xf>
    <xf numFmtId="0" fontId="0" fillId="0" borderId="26" xfId="0" applyBorder="1"/>
    <xf numFmtId="0" fontId="0" fillId="0" borderId="34" xfId="0" applyBorder="1" applyAlignment="1">
      <alignment horizontal="right"/>
    </xf>
    <xf numFmtId="0" fontId="0" fillId="0" borderId="23" xfId="0" applyBorder="1"/>
    <xf numFmtId="0" fontId="0" fillId="0" borderId="31" xfId="0" applyBorder="1" applyAlignment="1">
      <alignment horizontal="right"/>
    </xf>
    <xf numFmtId="11" fontId="0" fillId="0" borderId="20" xfId="0" applyNumberFormat="1" applyBorder="1"/>
    <xf numFmtId="11" fontId="0" fillId="0" borderId="16" xfId="0" applyNumberFormat="1" applyBorder="1" applyAlignment="1">
      <alignment horizontal="right"/>
    </xf>
    <xf numFmtId="11" fontId="0" fillId="0" borderId="0" xfId="0" applyNumberFormat="1" applyBorder="1"/>
    <xf numFmtId="11" fontId="0" fillId="0" borderId="20" xfId="0" applyNumberFormat="1" applyBorder="1" applyAlignment="1">
      <alignment horizontal="right"/>
    </xf>
    <xf numFmtId="11" fontId="0" fillId="0" borderId="16" xfId="0" applyNumberFormat="1" applyBorder="1"/>
    <xf numFmtId="11" fontId="0" fillId="0" borderId="0" xfId="0" applyNumberFormat="1" applyBorder="1" applyAlignment="1">
      <alignment horizontal="righ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0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9" workbookViewId="0">
      <selection activeCell="B38" sqref="B38"/>
    </sheetView>
  </sheetViews>
  <sheetFormatPr defaultRowHeight="14.25" x14ac:dyDescent="0.45"/>
  <cols>
    <col min="1" max="1" width="29.86328125" customWidth="1"/>
    <col min="2" max="2" width="47.265625" customWidth="1"/>
    <col min="3" max="3" width="38.73046875" style="22" customWidth="1"/>
    <col min="4" max="4" width="30.1328125" customWidth="1"/>
    <col min="5" max="5" width="22.3984375" customWidth="1"/>
  </cols>
  <sheetData>
    <row r="1" spans="1:7" x14ac:dyDescent="0.45">
      <c r="A1" s="11" t="s">
        <v>562</v>
      </c>
      <c r="B1" s="8"/>
      <c r="C1" s="8"/>
      <c r="D1" s="8"/>
      <c r="E1" s="8"/>
      <c r="F1" s="8"/>
    </row>
    <row r="2" spans="1:7" s="42" customFormat="1" x14ac:dyDescent="0.45">
      <c r="A2" s="11"/>
      <c r="B2" s="8"/>
      <c r="C2" s="8"/>
      <c r="D2" s="8"/>
      <c r="E2" s="8"/>
      <c r="F2" s="8"/>
    </row>
    <row r="3" spans="1:7" ht="14.65" thickBot="1" x14ac:dyDescent="0.5">
      <c r="A3" s="8" t="s">
        <v>504</v>
      </c>
      <c r="B3" s="8"/>
      <c r="C3" s="8"/>
      <c r="D3" s="8"/>
      <c r="E3" s="8"/>
      <c r="F3" s="8"/>
      <c r="G3" s="42"/>
    </row>
    <row r="4" spans="1:7" ht="15" thickTop="1" thickBot="1" x14ac:dyDescent="0.5">
      <c r="A4" s="19" t="s">
        <v>505</v>
      </c>
      <c r="B4" s="19" t="s">
        <v>506</v>
      </c>
      <c r="C4" s="19" t="s">
        <v>507</v>
      </c>
      <c r="D4" s="19" t="s">
        <v>508</v>
      </c>
      <c r="E4" s="19" t="s">
        <v>509</v>
      </c>
      <c r="F4" s="43" t="s">
        <v>510</v>
      </c>
      <c r="G4" s="44" t="s">
        <v>511</v>
      </c>
    </row>
    <row r="5" spans="1:7" ht="15" thickTop="1" thickBot="1" x14ac:dyDescent="0.5">
      <c r="A5" s="9" t="s">
        <v>512</v>
      </c>
      <c r="B5" s="9" t="s">
        <v>513</v>
      </c>
      <c r="C5" s="9" t="s">
        <v>514</v>
      </c>
      <c r="D5" s="10" t="s">
        <v>515</v>
      </c>
      <c r="E5" s="9" t="s">
        <v>516</v>
      </c>
      <c r="F5" s="42" t="s">
        <v>517</v>
      </c>
      <c r="G5" s="42" t="s">
        <v>518</v>
      </c>
    </row>
    <row r="6" spans="1:7" ht="15" thickTop="1" thickBot="1" x14ac:dyDescent="0.5">
      <c r="A6" s="1" t="s">
        <v>519</v>
      </c>
      <c r="B6" s="1" t="s">
        <v>520</v>
      </c>
      <c r="C6" s="1" t="s">
        <v>514</v>
      </c>
      <c r="D6" s="2" t="s">
        <v>515</v>
      </c>
      <c r="E6" s="1" t="s">
        <v>516</v>
      </c>
      <c r="F6" s="42" t="s">
        <v>517</v>
      </c>
      <c r="G6" s="42" t="s">
        <v>518</v>
      </c>
    </row>
    <row r="7" spans="1:7" ht="14.65" thickBot="1" x14ac:dyDescent="0.5">
      <c r="A7" s="3" t="s">
        <v>521</v>
      </c>
      <c r="B7" s="3" t="s">
        <v>522</v>
      </c>
      <c r="C7" s="3" t="s">
        <v>514</v>
      </c>
      <c r="D7" s="4" t="s">
        <v>515</v>
      </c>
      <c r="E7" s="3" t="s">
        <v>516</v>
      </c>
      <c r="F7" s="42" t="s">
        <v>517</v>
      </c>
      <c r="G7" s="42" t="s">
        <v>518</v>
      </c>
    </row>
    <row r="8" spans="1:7" ht="14.65" thickBot="1" x14ac:dyDescent="0.5">
      <c r="A8" s="3" t="s">
        <v>523</v>
      </c>
      <c r="B8" s="3" t="s">
        <v>524</v>
      </c>
      <c r="C8" s="3" t="s">
        <v>514</v>
      </c>
      <c r="D8" s="4" t="s">
        <v>525</v>
      </c>
      <c r="E8" s="3" t="s">
        <v>526</v>
      </c>
      <c r="F8" s="42" t="s">
        <v>527</v>
      </c>
      <c r="G8" s="42">
        <v>27</v>
      </c>
    </row>
    <row r="9" spans="1:7" ht="14.65" thickBot="1" x14ac:dyDescent="0.5">
      <c r="A9" s="3" t="s">
        <v>528</v>
      </c>
      <c r="B9" s="3" t="s">
        <v>529</v>
      </c>
      <c r="C9" s="3" t="s">
        <v>514</v>
      </c>
      <c r="D9" s="4" t="s">
        <v>525</v>
      </c>
      <c r="E9" s="3" t="s">
        <v>526</v>
      </c>
      <c r="F9" s="42" t="s">
        <v>530</v>
      </c>
      <c r="G9" s="42">
        <v>37</v>
      </c>
    </row>
    <row r="10" spans="1:7" ht="14.65" thickBot="1" x14ac:dyDescent="0.5">
      <c r="A10" s="3" t="s">
        <v>531</v>
      </c>
      <c r="B10" s="3" t="s">
        <v>532</v>
      </c>
      <c r="C10" s="3" t="s">
        <v>514</v>
      </c>
      <c r="D10" s="5" t="s">
        <v>525</v>
      </c>
      <c r="E10" s="3" t="s">
        <v>526</v>
      </c>
      <c r="F10" s="42" t="s">
        <v>530</v>
      </c>
      <c r="G10" s="42">
        <v>30</v>
      </c>
    </row>
    <row r="11" spans="1:7" ht="14.65" thickBot="1" x14ac:dyDescent="0.5">
      <c r="A11" s="3" t="s">
        <v>533</v>
      </c>
      <c r="B11" s="3" t="s">
        <v>534</v>
      </c>
      <c r="C11" s="3" t="s">
        <v>514</v>
      </c>
      <c r="D11" s="5" t="s">
        <v>535</v>
      </c>
      <c r="E11" s="3" t="s">
        <v>526</v>
      </c>
      <c r="F11" s="42" t="s">
        <v>527</v>
      </c>
      <c r="G11" s="42">
        <v>11</v>
      </c>
    </row>
    <row r="12" spans="1:7" ht="14.65" thickBot="1" x14ac:dyDescent="0.5">
      <c r="A12" s="3" t="s">
        <v>536</v>
      </c>
      <c r="B12" s="3" t="s">
        <v>537</v>
      </c>
      <c r="C12" s="3" t="s">
        <v>514</v>
      </c>
      <c r="D12" s="5" t="s">
        <v>535</v>
      </c>
      <c r="E12" s="3" t="s">
        <v>526</v>
      </c>
      <c r="F12" s="42" t="s">
        <v>530</v>
      </c>
      <c r="G12" s="42">
        <v>8</v>
      </c>
    </row>
    <row r="13" spans="1:7" ht="14.65" thickBot="1" x14ac:dyDescent="0.5">
      <c r="A13" s="45" t="s">
        <v>538</v>
      </c>
      <c r="B13" s="45" t="s">
        <v>539</v>
      </c>
      <c r="C13" s="45" t="s">
        <v>514</v>
      </c>
      <c r="D13" s="46" t="s">
        <v>535</v>
      </c>
      <c r="E13" s="45" t="s">
        <v>526</v>
      </c>
      <c r="F13" s="18" t="s">
        <v>527</v>
      </c>
      <c r="G13" s="18">
        <v>8</v>
      </c>
    </row>
    <row r="14" spans="1:7" ht="14.65" thickTop="1" x14ac:dyDescent="0.45"/>
    <row r="17" spans="1:6" s="42" customFormat="1" ht="14.65" thickBot="1" x14ac:dyDescent="0.5">
      <c r="A17" s="47" t="s">
        <v>546</v>
      </c>
      <c r="B17" s="8"/>
      <c r="C17" s="8"/>
      <c r="D17" s="8"/>
      <c r="E17" s="8"/>
      <c r="F17" s="8"/>
    </row>
    <row r="18" spans="1:6" s="42" customFormat="1" ht="15" thickTop="1" thickBot="1" x14ac:dyDescent="0.5">
      <c r="A18" s="19" t="s">
        <v>540</v>
      </c>
      <c r="B18" s="19" t="s">
        <v>506</v>
      </c>
      <c r="C18" s="19" t="s">
        <v>507</v>
      </c>
      <c r="D18" s="19" t="s">
        <v>508</v>
      </c>
      <c r="E18" s="19" t="s">
        <v>509</v>
      </c>
    </row>
    <row r="19" spans="1:6" s="42" customFormat="1" ht="15" thickTop="1" thickBot="1" x14ac:dyDescent="0.5">
      <c r="A19" s="9" t="s">
        <v>541</v>
      </c>
      <c r="B19" s="9" t="s">
        <v>513</v>
      </c>
      <c r="C19" s="9" t="s">
        <v>514</v>
      </c>
      <c r="D19" s="10" t="s">
        <v>515</v>
      </c>
      <c r="E19" s="9" t="s">
        <v>516</v>
      </c>
    </row>
    <row r="20" spans="1:6" s="42" customFormat="1" ht="15" thickTop="1" thickBot="1" x14ac:dyDescent="0.5">
      <c r="A20" s="1" t="s">
        <v>542</v>
      </c>
      <c r="B20" s="1" t="s">
        <v>520</v>
      </c>
      <c r="C20" s="1" t="s">
        <v>514</v>
      </c>
      <c r="D20" s="2" t="s">
        <v>515</v>
      </c>
      <c r="E20" s="1" t="s">
        <v>516</v>
      </c>
    </row>
    <row r="21" spans="1:6" s="42" customFormat="1" ht="15" thickTop="1" thickBot="1" x14ac:dyDescent="0.5">
      <c r="A21" s="3" t="s">
        <v>545</v>
      </c>
      <c r="B21" s="3" t="s">
        <v>547</v>
      </c>
      <c r="C21" s="3" t="s">
        <v>514</v>
      </c>
      <c r="D21" s="4" t="s">
        <v>525</v>
      </c>
      <c r="E21" s="1" t="s">
        <v>550</v>
      </c>
    </row>
    <row r="22" spans="1:6" s="42" customFormat="1" ht="15" thickTop="1" thickBot="1" x14ac:dyDescent="0.5">
      <c r="A22" s="3" t="s">
        <v>543</v>
      </c>
      <c r="B22" s="1" t="s">
        <v>548</v>
      </c>
      <c r="C22" s="3" t="s">
        <v>514</v>
      </c>
      <c r="D22" s="5" t="s">
        <v>535</v>
      </c>
      <c r="E22" s="1" t="s">
        <v>550</v>
      </c>
    </row>
    <row r="23" spans="1:6" s="42" customFormat="1" ht="14.65" thickBot="1" x14ac:dyDescent="0.5">
      <c r="A23" s="45" t="s">
        <v>544</v>
      </c>
      <c r="B23" s="45" t="s">
        <v>549</v>
      </c>
      <c r="C23" s="45" t="s">
        <v>514</v>
      </c>
      <c r="D23" s="46" t="s">
        <v>535</v>
      </c>
      <c r="E23" s="45" t="s">
        <v>550</v>
      </c>
    </row>
    <row r="24" spans="1:6" ht="14.65" thickTop="1" x14ac:dyDescent="0.4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0"/>
  <sheetViews>
    <sheetView topLeftCell="B1" workbookViewId="0">
      <selection activeCell="B19" sqref="B19"/>
    </sheetView>
  </sheetViews>
  <sheetFormatPr defaultRowHeight="14.25" x14ac:dyDescent="0.45"/>
  <cols>
    <col min="1" max="1" width="20.3984375" style="22" customWidth="1"/>
    <col min="2" max="2" width="17.1328125" customWidth="1"/>
    <col min="3" max="3" width="8.86328125" customWidth="1"/>
    <col min="4" max="4" width="9.1328125" style="22"/>
    <col min="5" max="5" width="7.59765625" customWidth="1"/>
    <col min="6" max="6" width="7.59765625" style="22" customWidth="1"/>
    <col min="7" max="7" width="7.59765625" customWidth="1"/>
    <col min="8" max="8" width="7.59765625" style="22" customWidth="1"/>
    <col min="9" max="9" width="7.59765625" customWidth="1"/>
    <col min="10" max="10" width="7.59765625" style="22" customWidth="1"/>
    <col min="11" max="11" width="7.59765625" customWidth="1"/>
    <col min="12" max="12" width="7.59765625" style="22" customWidth="1"/>
    <col min="13" max="13" width="7.59765625" customWidth="1"/>
    <col min="14" max="14" width="7.59765625" style="22" customWidth="1"/>
    <col min="15" max="15" width="7.59765625" customWidth="1"/>
    <col min="16" max="16" width="7.59765625" style="22" customWidth="1"/>
    <col min="17" max="17" width="7.59765625" customWidth="1"/>
    <col min="18" max="18" width="7.59765625" style="22" customWidth="1"/>
    <col min="19" max="19" width="7.59765625" customWidth="1"/>
    <col min="20" max="20" width="7.59765625" style="22" customWidth="1"/>
    <col min="21" max="21" width="7.59765625" customWidth="1"/>
    <col min="22" max="22" width="7.59765625" style="22" customWidth="1"/>
    <col min="23" max="23" width="6.1328125" customWidth="1"/>
    <col min="24" max="24" width="6.1328125" style="22" customWidth="1"/>
    <col min="25" max="25" width="6.1328125" customWidth="1"/>
    <col min="26" max="26" width="6.1328125" style="22" customWidth="1"/>
    <col min="27" max="27" width="6.1328125" customWidth="1"/>
    <col min="28" max="28" width="6.1328125" style="22" customWidth="1"/>
    <col min="29" max="29" width="6.1328125" customWidth="1"/>
    <col min="30" max="30" width="6.1328125" style="22" customWidth="1"/>
    <col min="31" max="31" width="6.3984375" customWidth="1"/>
    <col min="32" max="32" width="6.3984375" style="22" customWidth="1"/>
    <col min="33" max="33" width="6.3984375" customWidth="1"/>
    <col min="34" max="34" width="6.3984375" style="22" customWidth="1"/>
    <col min="35" max="35" width="6.3984375" customWidth="1"/>
    <col min="36" max="36" width="6.3984375" style="22" customWidth="1"/>
    <col min="37" max="37" width="6.3984375" customWidth="1"/>
    <col min="38" max="38" width="6.3984375" style="22" customWidth="1"/>
    <col min="39" max="39" width="6.3984375" customWidth="1"/>
    <col min="40" max="40" width="6.3984375" style="22" customWidth="1"/>
    <col min="41" max="41" width="6.3984375" customWidth="1"/>
    <col min="42" max="42" width="6.3984375" style="22" customWidth="1"/>
    <col min="43" max="43" width="6.3984375" customWidth="1"/>
    <col min="44" max="44" width="6.3984375" style="22" customWidth="1"/>
    <col min="45" max="45" width="6.3984375" customWidth="1"/>
    <col min="46" max="46" width="6.3984375" style="22" customWidth="1"/>
    <col min="47" max="47" width="4" customWidth="1"/>
    <col min="48" max="48" width="4" style="22" customWidth="1"/>
    <col min="49" max="49" width="4" customWidth="1"/>
    <col min="50" max="50" width="4" style="22" customWidth="1"/>
    <col min="51" max="51" width="4" customWidth="1"/>
    <col min="52" max="52" width="4" style="22" customWidth="1"/>
    <col min="53" max="53" width="4" customWidth="1"/>
    <col min="54" max="54" width="4" style="22" customWidth="1"/>
    <col min="55" max="55" width="4" customWidth="1"/>
    <col min="56" max="56" width="4" style="22" customWidth="1"/>
    <col min="57" max="57" width="4" customWidth="1"/>
    <col min="58" max="58" width="4" style="22" customWidth="1"/>
    <col min="59" max="59" width="4" customWidth="1"/>
    <col min="60" max="60" width="4" style="22" customWidth="1"/>
    <col min="61" max="61" width="4" customWidth="1"/>
    <col min="62" max="62" width="4" style="22" customWidth="1"/>
    <col min="63" max="63" width="4" customWidth="1"/>
    <col min="64" max="64" width="4" style="22" customWidth="1"/>
    <col min="65" max="65" width="4" customWidth="1"/>
    <col min="66" max="66" width="4" style="22" customWidth="1"/>
    <col min="67" max="68" width="4" customWidth="1"/>
  </cols>
  <sheetData>
    <row r="1" spans="1:68" x14ac:dyDescent="0.45">
      <c r="A1" s="12" t="s">
        <v>563</v>
      </c>
    </row>
    <row r="2" spans="1:68" s="21" customFormat="1" ht="14.65" thickBot="1" x14ac:dyDescent="0.5">
      <c r="A2" s="22"/>
      <c r="B2" s="12"/>
      <c r="D2" s="22"/>
      <c r="F2" s="22"/>
      <c r="H2" s="22"/>
      <c r="J2" s="22"/>
      <c r="L2" s="22"/>
      <c r="N2" s="22"/>
      <c r="P2" s="22"/>
      <c r="R2" s="22"/>
      <c r="T2" s="22"/>
      <c r="V2" s="22"/>
      <c r="X2" s="22"/>
      <c r="Z2" s="22"/>
      <c r="AB2" s="22"/>
      <c r="AD2" s="22"/>
      <c r="AF2" s="22"/>
      <c r="AH2" s="22"/>
      <c r="AJ2" s="22"/>
      <c r="AL2" s="22"/>
      <c r="AN2" s="22"/>
      <c r="AP2" s="22"/>
      <c r="AR2" s="22"/>
      <c r="AT2" s="22"/>
      <c r="AV2" s="22"/>
      <c r="AX2" s="22"/>
      <c r="AZ2" s="22"/>
      <c r="BB2" s="22"/>
      <c r="BD2" s="22"/>
      <c r="BF2" s="22"/>
      <c r="BH2" s="22"/>
      <c r="BJ2" s="22"/>
      <c r="BL2" s="22"/>
      <c r="BN2" s="22"/>
    </row>
    <row r="3" spans="1:68" s="41" customFormat="1" x14ac:dyDescent="0.45">
      <c r="B3" s="41" t="s">
        <v>60</v>
      </c>
      <c r="C3" s="62" t="s">
        <v>61</v>
      </c>
      <c r="D3" s="62"/>
      <c r="E3" s="62" t="s">
        <v>62</v>
      </c>
      <c r="F3" s="62"/>
      <c r="G3" s="62" t="s">
        <v>63</v>
      </c>
      <c r="H3" s="62"/>
      <c r="I3" s="62" t="s">
        <v>64</v>
      </c>
      <c r="J3" s="62"/>
      <c r="K3" s="62" t="s">
        <v>65</v>
      </c>
      <c r="L3" s="62"/>
      <c r="M3" s="62" t="s">
        <v>66</v>
      </c>
      <c r="N3" s="62"/>
      <c r="O3" s="62" t="s">
        <v>67</v>
      </c>
      <c r="P3" s="62"/>
      <c r="Q3" s="62" t="s">
        <v>68</v>
      </c>
      <c r="R3" s="62"/>
      <c r="S3" s="62" t="s">
        <v>69</v>
      </c>
      <c r="T3" s="62"/>
      <c r="U3" s="62" t="s">
        <v>70</v>
      </c>
      <c r="V3" s="62"/>
      <c r="W3" s="62" t="s">
        <v>71</v>
      </c>
      <c r="X3" s="62"/>
      <c r="Y3" s="62" t="s">
        <v>72</v>
      </c>
      <c r="Z3" s="62"/>
      <c r="AA3" s="62" t="s">
        <v>73</v>
      </c>
      <c r="AB3" s="62"/>
      <c r="AC3" s="62" t="s">
        <v>74</v>
      </c>
      <c r="AD3" s="62"/>
      <c r="AE3" s="62" t="s">
        <v>75</v>
      </c>
      <c r="AF3" s="62"/>
      <c r="AG3" s="62" t="s">
        <v>76</v>
      </c>
      <c r="AH3" s="62"/>
      <c r="AI3" s="62" t="s">
        <v>77</v>
      </c>
      <c r="AJ3" s="62"/>
      <c r="AK3" s="62" t="s">
        <v>78</v>
      </c>
      <c r="AL3" s="62"/>
      <c r="AM3" s="62" t="s">
        <v>79</v>
      </c>
      <c r="AN3" s="62"/>
      <c r="AO3" s="62" t="s">
        <v>80</v>
      </c>
      <c r="AP3" s="62"/>
      <c r="AQ3" s="62" t="s">
        <v>81</v>
      </c>
      <c r="AR3" s="62"/>
      <c r="AS3" s="62" t="s">
        <v>82</v>
      </c>
      <c r="AT3" s="62"/>
      <c r="AU3" s="62" t="s">
        <v>83</v>
      </c>
      <c r="AV3" s="62"/>
      <c r="AW3" s="62" t="s">
        <v>84</v>
      </c>
      <c r="AX3" s="62"/>
      <c r="AY3" s="62" t="s">
        <v>85</v>
      </c>
      <c r="AZ3" s="62"/>
      <c r="BA3" s="62" t="s">
        <v>86</v>
      </c>
      <c r="BB3" s="62"/>
      <c r="BC3" s="62" t="s">
        <v>87</v>
      </c>
      <c r="BD3" s="62"/>
      <c r="BE3" s="62" t="s">
        <v>88</v>
      </c>
      <c r="BF3" s="62"/>
      <c r="BG3" s="62" t="s">
        <v>89</v>
      </c>
      <c r="BH3" s="62"/>
      <c r="BI3" s="62" t="s">
        <v>90</v>
      </c>
      <c r="BJ3" s="62"/>
      <c r="BK3" s="62" t="s">
        <v>91</v>
      </c>
      <c r="BL3" s="62"/>
      <c r="BM3" s="62" t="s">
        <v>92</v>
      </c>
      <c r="BN3" s="62"/>
      <c r="BO3" s="62" t="s">
        <v>93</v>
      </c>
      <c r="BP3" s="62"/>
    </row>
    <row r="4" spans="1:68" s="40" customFormat="1" ht="14.65" thickBot="1" x14ac:dyDescent="0.5">
      <c r="C4" s="40" t="s">
        <v>94</v>
      </c>
      <c r="D4" s="40" t="s">
        <v>95</v>
      </c>
      <c r="E4" s="40" t="s">
        <v>94</v>
      </c>
      <c r="F4" s="40" t="s">
        <v>95</v>
      </c>
      <c r="G4" s="40" t="s">
        <v>94</v>
      </c>
      <c r="H4" s="40" t="s">
        <v>95</v>
      </c>
      <c r="I4" s="40" t="s">
        <v>94</v>
      </c>
      <c r="J4" s="40" t="s">
        <v>95</v>
      </c>
      <c r="K4" s="40" t="s">
        <v>94</v>
      </c>
      <c r="L4" s="40" t="s">
        <v>95</v>
      </c>
      <c r="M4" s="40" t="s">
        <v>94</v>
      </c>
      <c r="N4" s="40" t="s">
        <v>95</v>
      </c>
      <c r="O4" s="40" t="s">
        <v>94</v>
      </c>
      <c r="P4" s="40" t="s">
        <v>95</v>
      </c>
      <c r="Q4" s="40" t="s">
        <v>94</v>
      </c>
      <c r="R4" s="40" t="s">
        <v>95</v>
      </c>
      <c r="S4" s="40" t="s">
        <v>94</v>
      </c>
      <c r="T4" s="40" t="s">
        <v>95</v>
      </c>
      <c r="U4" s="40" t="s">
        <v>94</v>
      </c>
      <c r="V4" s="40" t="s">
        <v>95</v>
      </c>
      <c r="W4" s="40" t="s">
        <v>94</v>
      </c>
      <c r="X4" s="40" t="s">
        <v>95</v>
      </c>
      <c r="Y4" s="40" t="s">
        <v>94</v>
      </c>
      <c r="Z4" s="40" t="s">
        <v>95</v>
      </c>
      <c r="AA4" s="40" t="s">
        <v>94</v>
      </c>
      <c r="AB4" s="40" t="s">
        <v>95</v>
      </c>
      <c r="AC4" s="40" t="s">
        <v>94</v>
      </c>
      <c r="AD4" s="40" t="s">
        <v>95</v>
      </c>
      <c r="AE4" s="40" t="s">
        <v>94</v>
      </c>
      <c r="AF4" s="40" t="s">
        <v>95</v>
      </c>
      <c r="AG4" s="40" t="s">
        <v>94</v>
      </c>
      <c r="AH4" s="40" t="s">
        <v>95</v>
      </c>
      <c r="AI4" s="40" t="s">
        <v>94</v>
      </c>
      <c r="AJ4" s="40" t="s">
        <v>95</v>
      </c>
      <c r="AK4" s="40" t="s">
        <v>94</v>
      </c>
      <c r="AL4" s="40" t="s">
        <v>95</v>
      </c>
      <c r="AM4" s="40" t="s">
        <v>94</v>
      </c>
      <c r="AN4" s="40" t="s">
        <v>95</v>
      </c>
      <c r="AO4" s="40" t="s">
        <v>94</v>
      </c>
      <c r="AP4" s="40" t="s">
        <v>95</v>
      </c>
      <c r="AQ4" s="40" t="s">
        <v>94</v>
      </c>
      <c r="AR4" s="40" t="s">
        <v>95</v>
      </c>
      <c r="AS4" s="40" t="s">
        <v>94</v>
      </c>
      <c r="AT4" s="40" t="s">
        <v>95</v>
      </c>
      <c r="AU4" s="40" t="s">
        <v>94</v>
      </c>
      <c r="AV4" s="40" t="s">
        <v>95</v>
      </c>
      <c r="AW4" s="40" t="s">
        <v>94</v>
      </c>
      <c r="AX4" s="40" t="s">
        <v>95</v>
      </c>
      <c r="AY4" s="40" t="s">
        <v>94</v>
      </c>
      <c r="AZ4" s="40" t="s">
        <v>95</v>
      </c>
      <c r="BA4" s="40" t="s">
        <v>94</v>
      </c>
      <c r="BB4" s="40" t="s">
        <v>95</v>
      </c>
      <c r="BC4" s="40" t="s">
        <v>94</v>
      </c>
      <c r="BD4" s="40" t="s">
        <v>95</v>
      </c>
      <c r="BE4" s="40" t="s">
        <v>94</v>
      </c>
      <c r="BF4" s="40" t="s">
        <v>95</v>
      </c>
      <c r="BG4" s="40" t="s">
        <v>94</v>
      </c>
      <c r="BH4" s="40" t="s">
        <v>95</v>
      </c>
      <c r="BI4" s="40" t="s">
        <v>94</v>
      </c>
      <c r="BJ4" s="40" t="s">
        <v>95</v>
      </c>
      <c r="BK4" s="40" t="s">
        <v>94</v>
      </c>
      <c r="BL4" s="40" t="s">
        <v>95</v>
      </c>
      <c r="BM4" s="40" t="s">
        <v>94</v>
      </c>
      <c r="BN4" s="40" t="s">
        <v>95</v>
      </c>
      <c r="BO4" s="40" t="s">
        <v>94</v>
      </c>
      <c r="BP4" s="40" t="s">
        <v>95</v>
      </c>
    </row>
    <row r="5" spans="1:68" s="16" customFormat="1" x14ac:dyDescent="0.45">
      <c r="B5" s="16" t="s">
        <v>405</v>
      </c>
      <c r="C5" s="16">
        <v>21165</v>
      </c>
      <c r="E5" s="16">
        <v>12209</v>
      </c>
      <c r="G5" s="16">
        <v>5827</v>
      </c>
      <c r="I5" s="16">
        <v>5467</v>
      </c>
      <c r="K5" s="16">
        <v>1951</v>
      </c>
      <c r="M5" s="16">
        <v>1809</v>
      </c>
      <c r="O5" s="16">
        <v>1523</v>
      </c>
      <c r="Q5" s="16">
        <v>1190</v>
      </c>
      <c r="S5" s="16">
        <v>787</v>
      </c>
      <c r="U5" s="16">
        <v>580</v>
      </c>
      <c r="W5" s="16">
        <v>535</v>
      </c>
      <c r="Y5" s="16">
        <v>179</v>
      </c>
      <c r="AA5" s="16">
        <v>151</v>
      </c>
      <c r="AC5" s="16">
        <v>132</v>
      </c>
      <c r="AE5" s="16">
        <v>128</v>
      </c>
      <c r="AG5" s="16">
        <v>97</v>
      </c>
      <c r="AI5" s="16">
        <v>74</v>
      </c>
      <c r="AK5" s="16">
        <v>73</v>
      </c>
      <c r="AM5" s="16">
        <v>73</v>
      </c>
      <c r="AO5" s="16">
        <v>27</v>
      </c>
      <c r="AQ5" s="16">
        <v>27</v>
      </c>
      <c r="AS5" s="16">
        <v>27</v>
      </c>
      <c r="AU5" s="16">
        <v>22</v>
      </c>
      <c r="AW5" s="16">
        <v>18</v>
      </c>
      <c r="AY5" s="16">
        <v>15</v>
      </c>
      <c r="BA5" s="16">
        <v>14</v>
      </c>
      <c r="BC5" s="16">
        <v>7</v>
      </c>
      <c r="BE5" s="16">
        <v>5</v>
      </c>
      <c r="BG5" s="16">
        <v>4</v>
      </c>
      <c r="BI5" s="16">
        <v>3</v>
      </c>
      <c r="BK5" s="16">
        <v>3</v>
      </c>
      <c r="BM5" s="16">
        <v>3</v>
      </c>
      <c r="BO5" s="16">
        <v>2</v>
      </c>
    </row>
    <row r="6" spans="1:68" s="14" customFormat="1" x14ac:dyDescent="0.45">
      <c r="A6" s="63"/>
      <c r="B6" s="37" t="s">
        <v>503</v>
      </c>
      <c r="C6" s="37">
        <v>17105</v>
      </c>
      <c r="E6" s="37">
        <v>2528</v>
      </c>
      <c r="G6" s="37">
        <v>3756</v>
      </c>
      <c r="I6" s="37">
        <v>3697</v>
      </c>
      <c r="K6" s="37">
        <v>539</v>
      </c>
      <c r="M6" s="37">
        <v>619</v>
      </c>
      <c r="O6" s="37">
        <v>618</v>
      </c>
      <c r="Q6" s="37">
        <v>349</v>
      </c>
      <c r="S6" s="37">
        <v>228</v>
      </c>
      <c r="U6" s="37">
        <v>61</v>
      </c>
      <c r="W6" s="37">
        <v>170</v>
      </c>
      <c r="Y6" s="37">
        <v>47</v>
      </c>
      <c r="AA6" s="37">
        <v>8</v>
      </c>
      <c r="AC6" s="37">
        <v>12</v>
      </c>
      <c r="AE6" s="37">
        <v>15</v>
      </c>
      <c r="AG6" s="37">
        <v>52</v>
      </c>
      <c r="AI6" s="37">
        <v>42</v>
      </c>
      <c r="AK6" s="37">
        <v>21</v>
      </c>
      <c r="AM6" s="37">
        <v>21</v>
      </c>
      <c r="AO6" s="37">
        <v>0</v>
      </c>
      <c r="AQ6" s="37">
        <v>8</v>
      </c>
      <c r="AS6" s="37">
        <v>19</v>
      </c>
      <c r="AU6" s="37">
        <v>0</v>
      </c>
      <c r="AW6" s="37">
        <v>4</v>
      </c>
      <c r="AY6" s="37">
        <v>2</v>
      </c>
      <c r="BA6" s="37">
        <v>3</v>
      </c>
      <c r="BC6" s="37">
        <v>0</v>
      </c>
      <c r="BE6" s="37">
        <v>2</v>
      </c>
      <c r="BG6" s="37">
        <v>1</v>
      </c>
      <c r="BI6" s="37">
        <v>1</v>
      </c>
      <c r="BK6" s="37">
        <v>0</v>
      </c>
      <c r="BM6" s="37">
        <v>0</v>
      </c>
      <c r="BO6" s="37">
        <v>0</v>
      </c>
    </row>
    <row r="7" spans="1:68" s="14" customFormat="1" x14ac:dyDescent="0.45">
      <c r="A7" s="63"/>
      <c r="B7" s="14" t="s">
        <v>560</v>
      </c>
      <c r="C7" s="14">
        <v>19177</v>
      </c>
      <c r="D7" s="14">
        <f>C7/C$5</f>
        <v>0.90607134420033075</v>
      </c>
      <c r="E7" s="14">
        <v>9348</v>
      </c>
      <c r="F7" s="14">
        <f>E7/E$5</f>
        <v>0.76566467360144153</v>
      </c>
      <c r="G7" s="14">
        <v>5265</v>
      </c>
      <c r="H7" s="14">
        <f>G7/G$5</f>
        <v>0.90355242835078087</v>
      </c>
      <c r="I7" s="14">
        <v>5173</v>
      </c>
      <c r="J7" s="14">
        <f>I7/I$5</f>
        <v>0.94622279129321385</v>
      </c>
      <c r="K7" s="14">
        <v>1718</v>
      </c>
      <c r="L7" s="14">
        <f>K7/K$5</f>
        <v>0.8805740645822655</v>
      </c>
      <c r="M7" s="14">
        <v>1339</v>
      </c>
      <c r="N7" s="14">
        <f>M7/M$5</f>
        <v>0.74018794914317299</v>
      </c>
      <c r="O7" s="14">
        <v>1375</v>
      </c>
      <c r="P7" s="14">
        <f>O7/O$5</f>
        <v>0.90282337491792519</v>
      </c>
      <c r="Q7" s="14">
        <v>1035</v>
      </c>
      <c r="R7" s="14">
        <f>Q7/Q$5</f>
        <v>0.86974789915966388</v>
      </c>
      <c r="S7" s="14">
        <v>697</v>
      </c>
      <c r="T7" s="14">
        <f>S7/S$5</f>
        <v>0.88564167725540022</v>
      </c>
      <c r="U7" s="14">
        <v>471</v>
      </c>
      <c r="V7" s="14">
        <f>U7/U$5</f>
        <v>0.81206896551724139</v>
      </c>
      <c r="W7" s="14">
        <v>454</v>
      </c>
      <c r="X7" s="14">
        <f>W7/W$5</f>
        <v>0.84859813084112146</v>
      </c>
      <c r="Y7" s="14">
        <v>148</v>
      </c>
      <c r="Z7" s="14">
        <f>Y7/Y$5</f>
        <v>0.82681564245810057</v>
      </c>
      <c r="AA7" s="14">
        <v>110</v>
      </c>
      <c r="AB7" s="14">
        <f>AA7/AA$5</f>
        <v>0.72847682119205293</v>
      </c>
      <c r="AC7" s="14">
        <v>91</v>
      </c>
      <c r="AD7" s="14">
        <f>AC7/AC$5</f>
        <v>0.68939393939393945</v>
      </c>
      <c r="AE7" s="14">
        <v>112</v>
      </c>
      <c r="AF7" s="14">
        <f>AE7/AE$5</f>
        <v>0.875</v>
      </c>
      <c r="AG7" s="14">
        <v>93</v>
      </c>
      <c r="AH7" s="14">
        <f>AG7/AG$5</f>
        <v>0.95876288659793818</v>
      </c>
      <c r="AI7" s="14">
        <v>68</v>
      </c>
      <c r="AJ7" s="14">
        <f>AI7/AI$5</f>
        <v>0.91891891891891897</v>
      </c>
      <c r="AK7" s="14">
        <v>60</v>
      </c>
      <c r="AL7" s="14">
        <f>AK7/AK$5</f>
        <v>0.82191780821917804</v>
      </c>
      <c r="AM7" s="14">
        <v>62</v>
      </c>
      <c r="AN7" s="14">
        <f>AM7/AM$5</f>
        <v>0.84931506849315064</v>
      </c>
      <c r="AO7" s="14">
        <v>19</v>
      </c>
      <c r="AP7" s="14">
        <f>AO7/AO$5</f>
        <v>0.70370370370370372</v>
      </c>
      <c r="AQ7" s="14">
        <v>26</v>
      </c>
      <c r="AR7" s="14">
        <f>AQ7/AQ$5</f>
        <v>0.96296296296296291</v>
      </c>
      <c r="AS7" s="14">
        <v>27</v>
      </c>
      <c r="AT7" s="14">
        <f>AS7/AS$5</f>
        <v>1</v>
      </c>
      <c r="AU7" s="14">
        <v>0</v>
      </c>
      <c r="AV7" s="14">
        <f>AU7/AU$5</f>
        <v>0</v>
      </c>
      <c r="AW7" s="14">
        <v>17</v>
      </c>
      <c r="AX7" s="14">
        <f>AW7/AW$5</f>
        <v>0.94444444444444442</v>
      </c>
      <c r="AY7" s="14">
        <v>10</v>
      </c>
      <c r="AZ7" s="14">
        <f>AY7/AY$5</f>
        <v>0.66666666666666663</v>
      </c>
      <c r="BA7" s="14">
        <v>11</v>
      </c>
      <c r="BB7" s="14">
        <f>BA7/BA$5</f>
        <v>0.7857142857142857</v>
      </c>
      <c r="BC7" s="14">
        <v>5</v>
      </c>
      <c r="BD7" s="14">
        <f>BC7/BC$5</f>
        <v>0.7142857142857143</v>
      </c>
      <c r="BE7" s="14">
        <v>5</v>
      </c>
      <c r="BF7" s="14">
        <f>BE7/BE$5</f>
        <v>1</v>
      </c>
      <c r="BG7" s="14">
        <v>3</v>
      </c>
      <c r="BH7" s="14">
        <f>BG7/BG$5</f>
        <v>0.75</v>
      </c>
      <c r="BI7" s="14">
        <v>3</v>
      </c>
      <c r="BJ7" s="14">
        <f>BI7/BI$5</f>
        <v>1</v>
      </c>
      <c r="BK7" s="14">
        <v>3</v>
      </c>
      <c r="BL7" s="14">
        <f>BK7/BK$5</f>
        <v>1</v>
      </c>
      <c r="BM7" s="14">
        <v>3</v>
      </c>
      <c r="BN7" s="14">
        <f>BM7/BM$5</f>
        <v>1</v>
      </c>
      <c r="BO7" s="14">
        <v>0</v>
      </c>
      <c r="BP7" s="14">
        <f>BO7/BO$5</f>
        <v>0</v>
      </c>
    </row>
    <row r="8" spans="1:68" s="14" customFormat="1" x14ac:dyDescent="0.45">
      <c r="A8" s="63"/>
      <c r="B8" s="14" t="s">
        <v>561</v>
      </c>
      <c r="C8" s="14">
        <v>18272</v>
      </c>
      <c r="D8" s="14">
        <f>C8/C$5</f>
        <v>0.86331207181667846</v>
      </c>
      <c r="E8" s="14">
        <v>6796</v>
      </c>
      <c r="F8" s="14">
        <f>E8/E$5</f>
        <v>0.55663854533540835</v>
      </c>
      <c r="G8" s="14">
        <v>4831</v>
      </c>
      <c r="H8" s="14">
        <f t="shared" ref="H8:J8" si="0">G8/G$5</f>
        <v>0.82907156341170418</v>
      </c>
      <c r="I8" s="14">
        <v>4825</v>
      </c>
      <c r="J8" s="14">
        <f t="shared" si="0"/>
        <v>0.88256813608926288</v>
      </c>
      <c r="K8" s="14">
        <v>1320</v>
      </c>
      <c r="L8" s="14">
        <f t="shared" ref="L8:N8" si="1">K8/K$5</f>
        <v>0.67657611481291646</v>
      </c>
      <c r="M8" s="14">
        <v>1061</v>
      </c>
      <c r="N8" s="14">
        <f t="shared" si="1"/>
        <v>0.5865118850193477</v>
      </c>
      <c r="O8" s="14">
        <v>1145</v>
      </c>
      <c r="P8" s="14">
        <f t="shared" ref="P8" si="2">O8/O$5</f>
        <v>0.75180564674983585</v>
      </c>
      <c r="Q8" s="14">
        <v>875</v>
      </c>
      <c r="R8" s="14">
        <f t="shared" ref="R8" si="3">Q8/Q$5</f>
        <v>0.73529411764705888</v>
      </c>
      <c r="S8" s="14">
        <v>588</v>
      </c>
      <c r="T8" s="14">
        <f t="shared" ref="T8" si="4">S8/S$5</f>
        <v>0.74714104193138497</v>
      </c>
      <c r="U8" s="14">
        <v>312</v>
      </c>
      <c r="V8" s="14">
        <f t="shared" ref="V8" si="5">U8/U$5</f>
        <v>0.53793103448275859</v>
      </c>
      <c r="W8" s="14">
        <v>368</v>
      </c>
      <c r="X8" s="14">
        <f t="shared" ref="X8" si="6">W8/W$5</f>
        <v>0.68785046728971966</v>
      </c>
      <c r="Y8" s="14">
        <v>113</v>
      </c>
      <c r="Z8" s="14">
        <f t="shared" ref="Z8" si="7">Y8/Y$5</f>
        <v>0.63128491620111726</v>
      </c>
      <c r="AA8" s="14">
        <v>64</v>
      </c>
      <c r="AB8" s="14">
        <f t="shared" ref="AB8" si="8">AA8/AA$5</f>
        <v>0.42384105960264901</v>
      </c>
      <c r="AC8" s="14">
        <v>48</v>
      </c>
      <c r="AD8" s="14">
        <f t="shared" ref="AD8" si="9">AC8/AC$5</f>
        <v>0.36363636363636365</v>
      </c>
      <c r="AE8" s="14">
        <v>62</v>
      </c>
      <c r="AF8" s="14">
        <f t="shared" ref="AF8" si="10">AE8/AE$5</f>
        <v>0.484375</v>
      </c>
      <c r="AG8" s="14">
        <v>72</v>
      </c>
      <c r="AH8" s="14">
        <f t="shared" ref="AH8" si="11">AG8/AG$5</f>
        <v>0.74226804123711343</v>
      </c>
      <c r="AI8" s="14">
        <v>53</v>
      </c>
      <c r="AJ8" s="14">
        <f t="shared" ref="AJ8:AL8" si="12">AI8/AI$5</f>
        <v>0.71621621621621623</v>
      </c>
      <c r="AK8" s="14">
        <v>44</v>
      </c>
      <c r="AL8" s="14">
        <f t="shared" si="12"/>
        <v>0.60273972602739723</v>
      </c>
      <c r="AM8" s="14">
        <v>52</v>
      </c>
      <c r="AN8" s="14">
        <f t="shared" ref="AN8" si="13">AM8/AM$5</f>
        <v>0.71232876712328763</v>
      </c>
      <c r="AO8" s="14">
        <v>0</v>
      </c>
      <c r="AP8" s="14">
        <f t="shared" ref="AP8" si="14">AO8/AO$5</f>
        <v>0</v>
      </c>
      <c r="AQ8" s="14">
        <v>18</v>
      </c>
      <c r="AR8" s="14">
        <f t="shared" ref="AR8" si="15">AQ8/AQ$5</f>
        <v>0.66666666666666663</v>
      </c>
      <c r="AS8" s="14">
        <v>23</v>
      </c>
      <c r="AT8" s="14">
        <f t="shared" ref="AT8" si="16">AS8/AS$5</f>
        <v>0.85185185185185186</v>
      </c>
      <c r="AU8" s="14">
        <v>0</v>
      </c>
      <c r="AV8" s="14">
        <f t="shared" ref="AV8" si="17">AU8/AU$5</f>
        <v>0</v>
      </c>
      <c r="AW8" s="14">
        <v>11</v>
      </c>
      <c r="AX8" s="14">
        <f t="shared" ref="AX8" si="18">AW8/AW$5</f>
        <v>0.61111111111111116</v>
      </c>
      <c r="AY8" s="14">
        <v>8</v>
      </c>
      <c r="AZ8" s="14">
        <f t="shared" ref="AZ8" si="19">AY8/AY$5</f>
        <v>0.53333333333333333</v>
      </c>
      <c r="BA8" s="14">
        <v>5</v>
      </c>
      <c r="BB8" s="14">
        <f t="shared" ref="BB8" si="20">BA8/BA$5</f>
        <v>0.35714285714285715</v>
      </c>
      <c r="BC8" s="14">
        <v>3</v>
      </c>
      <c r="BD8" s="14">
        <f t="shared" ref="BD8" si="21">BC8/BC$5</f>
        <v>0.42857142857142855</v>
      </c>
      <c r="BE8" s="14">
        <v>5</v>
      </c>
      <c r="BF8" s="14">
        <f t="shared" ref="BF8" si="22">BE8/BE$5</f>
        <v>1</v>
      </c>
      <c r="BG8" s="14">
        <v>2</v>
      </c>
      <c r="BH8" s="14">
        <f t="shared" ref="BH8:BJ8" si="23">BG8/BG$5</f>
        <v>0.5</v>
      </c>
      <c r="BI8" s="14">
        <v>2</v>
      </c>
      <c r="BJ8" s="14">
        <f t="shared" si="23"/>
        <v>0.66666666666666663</v>
      </c>
      <c r="BK8" s="14">
        <v>0</v>
      </c>
      <c r="BL8" s="14">
        <f t="shared" ref="BL8" si="24">BK8/BK$5</f>
        <v>0</v>
      </c>
      <c r="BM8" s="14">
        <v>3</v>
      </c>
      <c r="BN8" s="14">
        <f t="shared" ref="BN8" si="25">BM8/BM$5</f>
        <v>1</v>
      </c>
      <c r="BO8" s="14">
        <v>0</v>
      </c>
      <c r="BP8" s="14">
        <f t="shared" ref="BP8" si="26">BO8/BO$5</f>
        <v>0</v>
      </c>
    </row>
    <row r="9" spans="1:68" s="14" customFormat="1" x14ac:dyDescent="0.45">
      <c r="A9" s="64"/>
      <c r="B9" s="14" t="s">
        <v>406</v>
      </c>
      <c r="C9" s="42">
        <v>16774</v>
      </c>
      <c r="D9" s="14">
        <f>C9/C$5</f>
        <v>0.79253484526340656</v>
      </c>
      <c r="E9" s="42">
        <v>6205</v>
      </c>
      <c r="F9" s="14">
        <f>E9/E$5</f>
        <v>0.50823163240232616</v>
      </c>
      <c r="G9" s="42">
        <v>4296</v>
      </c>
      <c r="H9" s="14">
        <f>G9/G$5</f>
        <v>0.73725759395915569</v>
      </c>
      <c r="I9" s="42">
        <v>4241</v>
      </c>
      <c r="J9" s="14">
        <f>I9/I$5</f>
        <v>0.77574538137918425</v>
      </c>
      <c r="K9" s="42">
        <v>1302</v>
      </c>
      <c r="L9" s="14">
        <f>K9/K$5</f>
        <v>0.66735007688364945</v>
      </c>
      <c r="M9" s="42">
        <v>1058</v>
      </c>
      <c r="N9" s="14">
        <f>M9/M$5</f>
        <v>0.58485351022664456</v>
      </c>
      <c r="O9" s="42">
        <v>1132</v>
      </c>
      <c r="P9" s="14">
        <f>O9/O$5</f>
        <v>0.74326986211424817</v>
      </c>
      <c r="Q9" s="42">
        <v>863</v>
      </c>
      <c r="R9" s="14">
        <f>Q9/Q$5</f>
        <v>0.72521008403361342</v>
      </c>
      <c r="S9" s="42">
        <v>581</v>
      </c>
      <c r="T9" s="14">
        <f>S9/S$5</f>
        <v>0.73824650571791617</v>
      </c>
      <c r="U9" s="42">
        <v>312</v>
      </c>
      <c r="V9" s="14">
        <f>U9/U$5</f>
        <v>0.53793103448275859</v>
      </c>
      <c r="W9" s="42">
        <v>364</v>
      </c>
      <c r="X9" s="14">
        <f>W9/W$5</f>
        <v>0.68037383177570099</v>
      </c>
      <c r="Y9" s="42">
        <v>113</v>
      </c>
      <c r="Z9" s="14">
        <f>Y9/Y$5</f>
        <v>0.63128491620111726</v>
      </c>
      <c r="AA9" s="42">
        <v>49</v>
      </c>
      <c r="AB9" s="14">
        <f>AA9/AA$5</f>
        <v>0.32450331125827814</v>
      </c>
      <c r="AC9" s="42">
        <v>28</v>
      </c>
      <c r="AD9" s="14">
        <f>AC9/AC$5</f>
        <v>0.21212121212121213</v>
      </c>
      <c r="AE9" s="42">
        <v>62</v>
      </c>
      <c r="AF9" s="14">
        <f>AE9/AE$5</f>
        <v>0.484375</v>
      </c>
      <c r="AG9" s="42">
        <v>62</v>
      </c>
      <c r="AH9" s="14">
        <f>AG9/AG$5</f>
        <v>0.63917525773195871</v>
      </c>
      <c r="AI9" s="42">
        <v>53</v>
      </c>
      <c r="AJ9" s="14">
        <f>AI9/AI$5</f>
        <v>0.71621621621621623</v>
      </c>
      <c r="AK9" s="42">
        <v>44</v>
      </c>
      <c r="AL9" s="14">
        <f>AK9/AK$5</f>
        <v>0.60273972602739723</v>
      </c>
      <c r="AM9" s="42">
        <v>52</v>
      </c>
      <c r="AN9" s="14">
        <f>AM9/AM$5</f>
        <v>0.71232876712328763</v>
      </c>
      <c r="AO9" s="14">
        <v>0</v>
      </c>
      <c r="AP9" s="14">
        <f>AO9/AO$5</f>
        <v>0</v>
      </c>
      <c r="AQ9" s="42">
        <v>16</v>
      </c>
      <c r="AR9" s="14">
        <f>AQ9/AQ$5</f>
        <v>0.59259259259259256</v>
      </c>
      <c r="AS9" s="42">
        <v>21</v>
      </c>
      <c r="AT9" s="14">
        <f>AS9/AS$5</f>
        <v>0.77777777777777779</v>
      </c>
      <c r="AU9" s="14">
        <v>0</v>
      </c>
      <c r="AV9" s="14">
        <f>AU9/AU$5</f>
        <v>0</v>
      </c>
      <c r="AW9" s="14">
        <v>11</v>
      </c>
      <c r="AX9" s="14">
        <f>AW9/AW$5</f>
        <v>0.61111111111111116</v>
      </c>
      <c r="AY9" s="14">
        <v>8</v>
      </c>
      <c r="AZ9" s="14">
        <f>AY9/AY$5</f>
        <v>0.53333333333333333</v>
      </c>
      <c r="BA9" s="42">
        <v>2</v>
      </c>
      <c r="BB9" s="14">
        <f>BA9/BA$5</f>
        <v>0.14285714285714285</v>
      </c>
      <c r="BC9" s="14">
        <v>3</v>
      </c>
      <c r="BD9" s="14">
        <f>BC9/BC$5</f>
        <v>0.42857142857142855</v>
      </c>
      <c r="BE9" s="42">
        <v>3</v>
      </c>
      <c r="BF9" s="14">
        <f>BE9/BE$5</f>
        <v>0.6</v>
      </c>
      <c r="BG9" s="14">
        <v>2</v>
      </c>
      <c r="BH9" s="14">
        <f>BG9/BG$5</f>
        <v>0.5</v>
      </c>
      <c r="BI9" s="14">
        <v>2</v>
      </c>
      <c r="BJ9" s="14">
        <f>BI9/BI$5</f>
        <v>0.66666666666666663</v>
      </c>
      <c r="BK9" s="14">
        <v>0</v>
      </c>
      <c r="BL9" s="14">
        <f>BK9/BK$5</f>
        <v>0</v>
      </c>
      <c r="BM9" s="14">
        <v>3</v>
      </c>
      <c r="BN9" s="14">
        <f>BM9/BM$5</f>
        <v>1</v>
      </c>
      <c r="BO9" s="14">
        <v>0</v>
      </c>
      <c r="BP9" s="14">
        <f>BO9/BO$5</f>
        <v>0</v>
      </c>
    </row>
    <row r="10" spans="1:68" s="13" customFormat="1" x14ac:dyDescent="0.45">
      <c r="A10" s="65"/>
      <c r="B10" s="13" t="s">
        <v>503</v>
      </c>
      <c r="C10" s="13">
        <v>17105</v>
      </c>
      <c r="E10" s="13">
        <v>2528</v>
      </c>
      <c r="G10" s="13">
        <v>3756</v>
      </c>
      <c r="I10" s="13">
        <v>3697</v>
      </c>
      <c r="K10" s="13">
        <v>539</v>
      </c>
      <c r="M10" s="13">
        <v>619</v>
      </c>
      <c r="O10" s="13">
        <v>618</v>
      </c>
      <c r="Q10" s="13">
        <v>349</v>
      </c>
      <c r="S10" s="13">
        <v>228</v>
      </c>
      <c r="U10" s="13">
        <v>61</v>
      </c>
      <c r="W10" s="13">
        <v>170</v>
      </c>
      <c r="Y10" s="13">
        <v>47</v>
      </c>
      <c r="AA10" s="13">
        <v>8</v>
      </c>
      <c r="AC10" s="13">
        <v>12</v>
      </c>
      <c r="AE10" s="13">
        <v>15</v>
      </c>
      <c r="AG10" s="13">
        <v>52</v>
      </c>
      <c r="AI10" s="13">
        <v>42</v>
      </c>
      <c r="AK10" s="13">
        <v>21</v>
      </c>
      <c r="AM10" s="13">
        <v>21</v>
      </c>
      <c r="AO10" s="13">
        <v>0</v>
      </c>
      <c r="AQ10" s="13">
        <v>8</v>
      </c>
      <c r="AS10" s="13">
        <v>19</v>
      </c>
      <c r="AU10" s="13">
        <v>0</v>
      </c>
      <c r="AW10" s="13">
        <v>4</v>
      </c>
      <c r="AY10" s="13">
        <v>2</v>
      </c>
      <c r="BA10" s="13">
        <v>3</v>
      </c>
      <c r="BC10" s="13">
        <v>0</v>
      </c>
      <c r="BE10" s="13">
        <v>2</v>
      </c>
      <c r="BG10" s="13">
        <v>1</v>
      </c>
      <c r="BI10" s="13">
        <v>1</v>
      </c>
      <c r="BK10" s="13">
        <v>0</v>
      </c>
      <c r="BM10" s="13">
        <v>0</v>
      </c>
      <c r="BO10" s="13">
        <v>0</v>
      </c>
    </row>
    <row r="11" spans="1:68" s="14" customFormat="1" x14ac:dyDescent="0.45">
      <c r="A11" s="63"/>
      <c r="B11" s="14" t="s">
        <v>560</v>
      </c>
      <c r="C11" s="14">
        <v>18784</v>
      </c>
      <c r="D11" s="14">
        <f>C11/C$5</f>
        <v>0.8875029529884243</v>
      </c>
      <c r="E11" s="14">
        <v>6668</v>
      </c>
      <c r="F11" s="14">
        <f>E11/E$5</f>
        <v>0.54615447620607749</v>
      </c>
      <c r="G11" s="14">
        <v>4941</v>
      </c>
      <c r="H11" s="14">
        <f>G11/G$5</f>
        <v>0.84794920199073276</v>
      </c>
      <c r="I11" s="14">
        <v>4837</v>
      </c>
      <c r="J11" s="14">
        <f>I11/I$5</f>
        <v>0.8847631241997439</v>
      </c>
      <c r="K11" s="14">
        <v>1359</v>
      </c>
      <c r="L11" s="14">
        <f>K11/K$5</f>
        <v>0.69656586365966167</v>
      </c>
      <c r="M11" s="14">
        <v>1166</v>
      </c>
      <c r="N11" s="14">
        <f>M11/M$5</f>
        <v>0.64455500276395794</v>
      </c>
      <c r="O11" s="14">
        <v>1208</v>
      </c>
      <c r="P11" s="14">
        <f>O11/O$5</f>
        <v>0.7931713722915299</v>
      </c>
      <c r="Q11" s="14">
        <v>866</v>
      </c>
      <c r="R11" s="14">
        <f>Q11/Q$5</f>
        <v>0.72773109243697476</v>
      </c>
      <c r="S11" s="14">
        <v>543</v>
      </c>
      <c r="T11" s="14">
        <f>S11/S$5</f>
        <v>0.68996188055908514</v>
      </c>
      <c r="U11" s="14">
        <v>348</v>
      </c>
      <c r="V11" s="14">
        <f>U11/U$5</f>
        <v>0.6</v>
      </c>
      <c r="W11" s="14">
        <v>370</v>
      </c>
      <c r="X11" s="14">
        <f>W11/W$5</f>
        <v>0.69158878504672894</v>
      </c>
      <c r="Y11" s="14">
        <v>117</v>
      </c>
      <c r="Z11" s="14">
        <f>Y11/Y$5</f>
        <v>0.65363128491620115</v>
      </c>
      <c r="AA11" s="14">
        <v>57</v>
      </c>
      <c r="AB11" s="14">
        <f>AA11/AA$5</f>
        <v>0.37748344370860926</v>
      </c>
      <c r="AC11" s="14">
        <v>76</v>
      </c>
      <c r="AD11" s="14">
        <f>AC11/AC$5</f>
        <v>0.5757575757575758</v>
      </c>
      <c r="AE11" s="14">
        <v>69</v>
      </c>
      <c r="AF11" s="14">
        <f>AE11/AE$5</f>
        <v>0.5390625</v>
      </c>
      <c r="AG11" s="14">
        <v>87</v>
      </c>
      <c r="AH11" s="14">
        <f>AG11/AG$5</f>
        <v>0.89690721649484539</v>
      </c>
      <c r="AI11" s="14">
        <v>72</v>
      </c>
      <c r="AJ11" s="14">
        <f>AI11/AI$5</f>
        <v>0.97297297297297303</v>
      </c>
      <c r="AK11" s="14">
        <v>50</v>
      </c>
      <c r="AL11" s="14">
        <f>AK11/AK$5</f>
        <v>0.68493150684931503</v>
      </c>
      <c r="AM11" s="14">
        <v>52</v>
      </c>
      <c r="AN11" s="14">
        <f>AM11/AM$5</f>
        <v>0.71232876712328763</v>
      </c>
      <c r="AO11" s="14">
        <v>17</v>
      </c>
      <c r="AP11" s="14">
        <f>AO11/AO$5</f>
        <v>0.62962962962962965</v>
      </c>
      <c r="AQ11" s="14">
        <v>19</v>
      </c>
      <c r="AR11" s="14">
        <f>AQ11/AQ$5</f>
        <v>0.70370370370370372</v>
      </c>
      <c r="AS11" s="14">
        <v>22</v>
      </c>
      <c r="AT11" s="14">
        <f>AS11/AS$5</f>
        <v>0.81481481481481477</v>
      </c>
      <c r="AU11" s="14">
        <v>0</v>
      </c>
      <c r="AV11" s="14">
        <f>AU11/AU$5</f>
        <v>0</v>
      </c>
      <c r="AW11" s="14">
        <v>17</v>
      </c>
      <c r="AX11" s="14">
        <f>AW11/AW$5</f>
        <v>0.94444444444444442</v>
      </c>
      <c r="AY11" s="14">
        <v>11</v>
      </c>
      <c r="AZ11" s="14">
        <f>AY11/AY$5</f>
        <v>0.73333333333333328</v>
      </c>
      <c r="BA11" s="14">
        <v>9</v>
      </c>
      <c r="BB11" s="14">
        <f>BA11/BA$5</f>
        <v>0.6428571428571429</v>
      </c>
      <c r="BC11" s="14">
        <v>4</v>
      </c>
      <c r="BD11" s="14">
        <f>BC11/BC$5</f>
        <v>0.5714285714285714</v>
      </c>
      <c r="BE11" s="14">
        <v>5</v>
      </c>
      <c r="BF11" s="14">
        <f>BE11/BE$5</f>
        <v>1</v>
      </c>
      <c r="BG11" s="14">
        <v>4</v>
      </c>
      <c r="BH11" s="14">
        <f>BG11/BG$5</f>
        <v>1</v>
      </c>
      <c r="BI11" s="14">
        <v>2</v>
      </c>
      <c r="BJ11" s="14">
        <f>BI11/BI$5</f>
        <v>0.66666666666666663</v>
      </c>
      <c r="BK11" s="14">
        <v>3</v>
      </c>
      <c r="BL11" s="14">
        <f>BK11/BK$5</f>
        <v>1</v>
      </c>
      <c r="BM11" s="14">
        <v>2</v>
      </c>
      <c r="BN11" s="14">
        <f>BM11/BM$5</f>
        <v>0.66666666666666663</v>
      </c>
      <c r="BO11" s="14">
        <v>0</v>
      </c>
      <c r="BP11" s="14">
        <f>BO11/BO$5</f>
        <v>0</v>
      </c>
    </row>
    <row r="12" spans="1:68" s="14" customFormat="1" x14ac:dyDescent="0.45">
      <c r="A12" s="63"/>
      <c r="B12" s="14" t="s">
        <v>561</v>
      </c>
      <c r="C12" s="14">
        <v>17344</v>
      </c>
      <c r="D12" s="14">
        <f>C12/C$5</f>
        <v>0.81946609969288919</v>
      </c>
      <c r="E12" s="14">
        <v>2532</v>
      </c>
      <c r="F12" s="14">
        <f t="shared" ref="F12" si="27">E12/E$5</f>
        <v>0.20738799246457532</v>
      </c>
      <c r="G12" s="14">
        <v>3926</v>
      </c>
      <c r="H12" s="14">
        <f t="shared" ref="H12" si="28">G12/G$5</f>
        <v>0.67376008237515017</v>
      </c>
      <c r="I12" s="14">
        <v>3947</v>
      </c>
      <c r="J12" s="14">
        <f t="shared" ref="J12" si="29">I12/I$5</f>
        <v>0.72196817267239799</v>
      </c>
      <c r="K12" s="14">
        <v>389</v>
      </c>
      <c r="L12" s="14">
        <f t="shared" ref="L12" si="30">K12/K$5</f>
        <v>0.19938493080471553</v>
      </c>
      <c r="M12" s="14">
        <v>563</v>
      </c>
      <c r="N12" s="14">
        <f t="shared" ref="N12" si="31">M12/M$5</f>
        <v>0.31122166943062468</v>
      </c>
      <c r="O12" s="14">
        <v>560</v>
      </c>
      <c r="P12" s="14">
        <f t="shared" ref="P12" si="32">O12/O$5</f>
        <v>0.36769533814839134</v>
      </c>
      <c r="Q12" s="14">
        <v>279</v>
      </c>
      <c r="R12" s="14">
        <f t="shared" ref="R12" si="33">Q12/Q$5</f>
        <v>0.23445378151260504</v>
      </c>
      <c r="S12" s="14">
        <v>213</v>
      </c>
      <c r="T12" s="14">
        <f t="shared" ref="T12" si="34">S12/S$5</f>
        <v>0.27064803049555275</v>
      </c>
      <c r="U12" s="14">
        <v>56</v>
      </c>
      <c r="V12" s="14">
        <f t="shared" ref="V12" si="35">U12/U$5</f>
        <v>9.6551724137931033E-2</v>
      </c>
      <c r="W12" s="14">
        <v>155</v>
      </c>
      <c r="X12" s="14">
        <f t="shared" ref="X12" si="36">W12/W$5</f>
        <v>0.28971962616822428</v>
      </c>
      <c r="Y12" s="14">
        <v>53</v>
      </c>
      <c r="Z12" s="14">
        <f t="shared" ref="Z12" si="37">Y12/Y$5</f>
        <v>0.29608938547486036</v>
      </c>
      <c r="AA12" s="14">
        <v>11</v>
      </c>
      <c r="AB12" s="14">
        <f t="shared" ref="AB12" si="38">AA12/AA$5</f>
        <v>7.2847682119205295E-2</v>
      </c>
      <c r="AC12" s="14">
        <v>11</v>
      </c>
      <c r="AD12" s="14">
        <f t="shared" ref="AD12" si="39">AC12/AC$5</f>
        <v>8.3333333333333329E-2</v>
      </c>
      <c r="AE12" s="14">
        <v>14</v>
      </c>
      <c r="AF12" s="14">
        <f t="shared" ref="AF12" si="40">AE12/AE$5</f>
        <v>0.109375</v>
      </c>
      <c r="AG12" s="14">
        <v>47</v>
      </c>
      <c r="AH12" s="14">
        <f t="shared" ref="AH12" si="41">AG12/AG$5</f>
        <v>0.4845360824742268</v>
      </c>
      <c r="AI12" s="14">
        <v>46</v>
      </c>
      <c r="AJ12" s="14">
        <f t="shared" ref="AJ12" si="42">AI12/AI$5</f>
        <v>0.6216216216216216</v>
      </c>
      <c r="AK12" s="14">
        <v>22</v>
      </c>
      <c r="AL12" s="14">
        <f t="shared" ref="AL12" si="43">AK12/AK$5</f>
        <v>0.30136986301369861</v>
      </c>
      <c r="AM12" s="14">
        <v>15</v>
      </c>
      <c r="AN12" s="14">
        <f t="shared" ref="AN12" si="44">AM12/AM$5</f>
        <v>0.20547945205479451</v>
      </c>
      <c r="AO12" s="14">
        <v>0</v>
      </c>
      <c r="AP12" s="14">
        <f t="shared" ref="AP12" si="45">AO12/AO$5</f>
        <v>0</v>
      </c>
      <c r="AQ12" s="14">
        <v>8</v>
      </c>
      <c r="AR12" s="14">
        <f t="shared" ref="AR12" si="46">AQ12/AQ$5</f>
        <v>0.29629629629629628</v>
      </c>
      <c r="AS12" s="14">
        <v>19</v>
      </c>
      <c r="AT12" s="14">
        <f t="shared" ref="AT12" si="47">AS12/AS$5</f>
        <v>0.70370370370370372</v>
      </c>
      <c r="AU12" s="14">
        <v>0</v>
      </c>
      <c r="AV12" s="14">
        <f t="shared" ref="AV12" si="48">AU12/AU$5</f>
        <v>0</v>
      </c>
      <c r="AW12" s="14">
        <v>6</v>
      </c>
      <c r="AX12" s="14">
        <f t="shared" ref="AX12" si="49">AW12/AW$5</f>
        <v>0.33333333333333331</v>
      </c>
      <c r="AY12" s="14">
        <v>1</v>
      </c>
      <c r="AZ12" s="14">
        <f t="shared" ref="AZ12" si="50">AY12/AY$5</f>
        <v>6.6666666666666666E-2</v>
      </c>
      <c r="BA12" s="14">
        <v>3</v>
      </c>
      <c r="BB12" s="14">
        <f t="shared" ref="BB12" si="51">BA12/BA$5</f>
        <v>0.21428571428571427</v>
      </c>
      <c r="BC12" s="14">
        <v>1</v>
      </c>
      <c r="BD12" s="14">
        <f t="shared" ref="BD12" si="52">BC12/BC$5</f>
        <v>0.14285714285714285</v>
      </c>
      <c r="BE12" s="14">
        <v>3</v>
      </c>
      <c r="BF12" s="14">
        <f t="shared" ref="BF12" si="53">BE12/BE$5</f>
        <v>0.6</v>
      </c>
      <c r="BG12" s="14">
        <v>1</v>
      </c>
      <c r="BH12" s="14">
        <f t="shared" ref="BH12" si="54">BG12/BG$5</f>
        <v>0.25</v>
      </c>
      <c r="BI12" s="14">
        <v>1</v>
      </c>
      <c r="BJ12" s="14">
        <f t="shared" ref="BJ12" si="55">BI12/BI$5</f>
        <v>0.33333333333333331</v>
      </c>
      <c r="BK12" s="14">
        <v>0</v>
      </c>
      <c r="BL12" s="14">
        <f t="shared" ref="BL12" si="56">BK12/BK$5</f>
        <v>0</v>
      </c>
      <c r="BM12" s="14">
        <v>0</v>
      </c>
      <c r="BN12" s="14">
        <f t="shared" ref="BN12" si="57">BM12/BM$5</f>
        <v>0</v>
      </c>
      <c r="BO12" s="14">
        <v>0</v>
      </c>
      <c r="BP12" s="14">
        <f t="shared" ref="BP12" si="58">BO12/BO$5</f>
        <v>0</v>
      </c>
    </row>
    <row r="13" spans="1:68" s="15" customFormat="1" ht="14.65" thickBot="1" x14ac:dyDescent="0.5">
      <c r="A13" s="66"/>
      <c r="B13" s="15" t="s">
        <v>406</v>
      </c>
      <c r="C13" s="15">
        <v>15051</v>
      </c>
      <c r="D13" s="15">
        <v>0.71112686038270734</v>
      </c>
      <c r="E13" s="15">
        <v>2271</v>
      </c>
      <c r="F13" s="15">
        <v>0.18601032025554917</v>
      </c>
      <c r="G13" s="15">
        <v>2900</v>
      </c>
      <c r="H13" s="15">
        <v>0.49768319890166468</v>
      </c>
      <c r="I13" s="15">
        <v>2812</v>
      </c>
      <c r="J13" s="15">
        <v>0.5143588805560636</v>
      </c>
      <c r="K13" s="15">
        <v>203</v>
      </c>
      <c r="L13" s="15">
        <v>0.10404920553562276</v>
      </c>
      <c r="M13" s="15">
        <v>144</v>
      </c>
      <c r="N13" s="15">
        <v>7.9601990049751242E-2</v>
      </c>
      <c r="O13" s="15">
        <v>246</v>
      </c>
      <c r="P13" s="15">
        <v>0.16152330925804334</v>
      </c>
      <c r="Q13" s="15">
        <v>201</v>
      </c>
      <c r="R13" s="15">
        <v>0.16890756302521009</v>
      </c>
      <c r="S13" s="15">
        <v>192</v>
      </c>
      <c r="T13" s="15">
        <v>0.24396442185514614</v>
      </c>
      <c r="U13" s="15">
        <v>0</v>
      </c>
      <c r="V13" s="15">
        <v>0</v>
      </c>
      <c r="W13" s="15">
        <v>127</v>
      </c>
      <c r="X13" s="15">
        <v>0.23738317757009345</v>
      </c>
      <c r="Y13" s="15">
        <v>41</v>
      </c>
      <c r="Z13" s="15">
        <v>0.22905027932960895</v>
      </c>
      <c r="AA13" s="15">
        <v>9</v>
      </c>
      <c r="AB13" s="15">
        <v>5.9602649006622516E-2</v>
      </c>
      <c r="AC13" s="15">
        <v>9</v>
      </c>
      <c r="AD13" s="15">
        <v>6.8181818181818177E-2</v>
      </c>
      <c r="AE13" s="15">
        <v>0</v>
      </c>
      <c r="AF13" s="15">
        <v>0</v>
      </c>
      <c r="AG13" s="15">
        <v>33</v>
      </c>
      <c r="AH13" s="15">
        <v>0.34020618556701032</v>
      </c>
      <c r="AI13" s="15">
        <v>0</v>
      </c>
      <c r="AJ13" s="15">
        <v>0</v>
      </c>
      <c r="AK13" s="15">
        <v>16</v>
      </c>
      <c r="AL13" s="15">
        <v>0.21917808219178081</v>
      </c>
      <c r="AM13" s="15">
        <v>1</v>
      </c>
      <c r="AN13" s="15">
        <v>1.3698630136986301E-2</v>
      </c>
      <c r="AO13" s="15">
        <v>0</v>
      </c>
      <c r="AP13" s="15">
        <v>0</v>
      </c>
      <c r="AQ13" s="15">
        <v>7</v>
      </c>
      <c r="AR13" s="15">
        <v>0.25925925925925924</v>
      </c>
      <c r="AS13" s="15">
        <v>17</v>
      </c>
      <c r="AT13" s="15">
        <v>0.62962962962962965</v>
      </c>
      <c r="AU13" s="15">
        <v>0</v>
      </c>
      <c r="AV13" s="15">
        <v>0</v>
      </c>
      <c r="AW13" s="15">
        <v>1</v>
      </c>
      <c r="AX13" s="15">
        <v>5.5555555555555552E-2</v>
      </c>
      <c r="AY13" s="15">
        <v>1</v>
      </c>
      <c r="AZ13" s="15">
        <v>6.6666666666666666E-2</v>
      </c>
      <c r="BA13" s="15">
        <v>2</v>
      </c>
      <c r="BB13" s="15">
        <v>0.14285714285714285</v>
      </c>
      <c r="BC13" s="15">
        <v>1</v>
      </c>
      <c r="BD13" s="15">
        <v>0.14285714285714285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</row>
    <row r="15" spans="1:68" x14ac:dyDescent="0.45">
      <c r="V15" s="42"/>
      <c r="Y15" s="42"/>
      <c r="Z15" s="42"/>
      <c r="AA15" s="42"/>
      <c r="AC15" s="42"/>
      <c r="AE15" s="42"/>
      <c r="AF15" s="42"/>
      <c r="AG15" s="42"/>
      <c r="AH15" s="42"/>
      <c r="AI15" s="42"/>
    </row>
    <row r="17" spans="1:34" x14ac:dyDescent="0.4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</row>
    <row r="18" spans="1:34" x14ac:dyDescent="0.4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</row>
    <row r="19" spans="1:34" x14ac:dyDescent="0.4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</row>
    <row r="20" spans="1:34" x14ac:dyDescent="0.4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</row>
    <row r="21" spans="1:34" s="37" customFormat="1" x14ac:dyDescent="0.4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</row>
    <row r="22" spans="1:34" x14ac:dyDescent="0.4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</row>
    <row r="23" spans="1:34" s="38" customFormat="1" x14ac:dyDescent="0.45"/>
    <row r="24" spans="1:34" x14ac:dyDescent="0.4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</row>
    <row r="25" spans="1:34" x14ac:dyDescent="0.4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</row>
    <row r="26" spans="1:34" s="37" customFormat="1" x14ac:dyDescent="0.4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</row>
    <row r="27" spans="1:34" s="38" customFormat="1" x14ac:dyDescent="0.45"/>
    <row r="28" spans="1:34" x14ac:dyDescent="0.4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</row>
    <row r="29" spans="1:34" x14ac:dyDescent="0.4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</row>
    <row r="30" spans="1:34" x14ac:dyDescent="0.4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</row>
  </sheetData>
  <mergeCells count="35">
    <mergeCell ref="S3:T3"/>
    <mergeCell ref="A6:A9"/>
    <mergeCell ref="A10:A13"/>
    <mergeCell ref="C3:D3"/>
    <mergeCell ref="E3:F3"/>
    <mergeCell ref="G3:H3"/>
    <mergeCell ref="I3:J3"/>
    <mergeCell ref="K3:L3"/>
    <mergeCell ref="M3:N3"/>
    <mergeCell ref="O3:P3"/>
    <mergeCell ref="Q3:R3"/>
    <mergeCell ref="AQ3:AR3"/>
    <mergeCell ref="AS3:AT3"/>
    <mergeCell ref="AU3:AV3"/>
    <mergeCell ref="AW3:AX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BK3:BL3"/>
    <mergeCell ref="BM3:BN3"/>
    <mergeCell ref="BO3:BP3"/>
    <mergeCell ref="AY3:AZ3"/>
    <mergeCell ref="BA3:BB3"/>
    <mergeCell ref="BC3:BD3"/>
    <mergeCell ref="BE3:BF3"/>
    <mergeCell ref="BG3:BH3"/>
    <mergeCell ref="BI3:BJ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41" sqref="B41"/>
    </sheetView>
  </sheetViews>
  <sheetFormatPr defaultRowHeight="14.25" x14ac:dyDescent="0.45"/>
  <cols>
    <col min="1" max="1" width="14.265625" style="8" customWidth="1"/>
    <col min="2" max="2" width="23.3984375" style="8" customWidth="1"/>
    <col min="3" max="3" width="10.1328125" style="8" customWidth="1"/>
    <col min="4" max="4" width="14.1328125" style="8" customWidth="1"/>
    <col min="5" max="5" width="10.73046875" style="8" customWidth="1"/>
    <col min="6" max="6" width="13.86328125" style="8" customWidth="1"/>
  </cols>
  <sheetData>
    <row r="1" spans="1:6" x14ac:dyDescent="0.45">
      <c r="A1" s="11" t="s">
        <v>564</v>
      </c>
    </row>
    <row r="2" spans="1:6" ht="14.65" thickBot="1" x14ac:dyDescent="0.5"/>
    <row r="3" spans="1:6" ht="15" thickTop="1" thickBot="1" x14ac:dyDescent="0.5">
      <c r="A3" s="19" t="s">
        <v>25</v>
      </c>
      <c r="B3" s="19" t="s">
        <v>20</v>
      </c>
      <c r="C3" s="19" t="s">
        <v>21</v>
      </c>
      <c r="D3" s="19" t="s">
        <v>22</v>
      </c>
      <c r="E3" s="19" t="s">
        <v>23</v>
      </c>
      <c r="F3" s="19" t="s">
        <v>24</v>
      </c>
    </row>
    <row r="4" spans="1:6" ht="15" thickTop="1" thickBot="1" x14ac:dyDescent="0.5">
      <c r="A4" s="9" t="s">
        <v>26</v>
      </c>
      <c r="B4" s="9" t="s">
        <v>1</v>
      </c>
      <c r="C4" s="9" t="s">
        <v>8</v>
      </c>
      <c r="D4" s="9">
        <v>37</v>
      </c>
      <c r="E4" s="10" t="s">
        <v>3</v>
      </c>
      <c r="F4" s="9" t="s">
        <v>4</v>
      </c>
    </row>
    <row r="5" spans="1:6" ht="15" thickTop="1" thickBot="1" x14ac:dyDescent="0.5">
      <c r="A5" s="1" t="s">
        <v>0</v>
      </c>
      <c r="B5" s="1" t="s">
        <v>1</v>
      </c>
      <c r="C5" s="1" t="s">
        <v>2</v>
      </c>
      <c r="D5" s="1">
        <v>30</v>
      </c>
      <c r="E5" s="2" t="s">
        <v>3</v>
      </c>
      <c r="F5" s="1" t="s">
        <v>4</v>
      </c>
    </row>
    <row r="6" spans="1:6" ht="14.65" thickBot="1" x14ac:dyDescent="0.5">
      <c r="A6" s="3" t="s">
        <v>5</v>
      </c>
      <c r="B6" s="3" t="s">
        <v>1</v>
      </c>
      <c r="C6" s="3" t="s">
        <v>2</v>
      </c>
      <c r="D6" s="3">
        <v>21</v>
      </c>
      <c r="E6" s="4" t="s">
        <v>3</v>
      </c>
      <c r="F6" s="3" t="s">
        <v>6</v>
      </c>
    </row>
    <row r="7" spans="1:6" ht="14.65" thickBot="1" x14ac:dyDescent="0.5">
      <c r="A7" s="3" t="s">
        <v>7</v>
      </c>
      <c r="B7" s="3" t="s">
        <v>1</v>
      </c>
      <c r="C7" s="3" t="s">
        <v>8</v>
      </c>
      <c r="D7" s="3">
        <v>36</v>
      </c>
      <c r="E7" s="4" t="s">
        <v>3</v>
      </c>
      <c r="F7" s="3" t="s">
        <v>4</v>
      </c>
    </row>
    <row r="8" spans="1:6" ht="14.65" thickBot="1" x14ac:dyDescent="0.5">
      <c r="A8" s="3" t="s">
        <v>9</v>
      </c>
      <c r="B8" s="3" t="s">
        <v>1</v>
      </c>
      <c r="C8" s="3" t="s">
        <v>2</v>
      </c>
      <c r="D8" s="3">
        <v>40</v>
      </c>
      <c r="E8" s="4" t="s">
        <v>3</v>
      </c>
      <c r="F8" s="3" t="s">
        <v>4</v>
      </c>
    </row>
    <row r="9" spans="1:6" ht="14.65" thickBot="1" x14ac:dyDescent="0.5">
      <c r="A9" s="3" t="s">
        <v>10</v>
      </c>
      <c r="B9" s="3" t="s">
        <v>11</v>
      </c>
      <c r="C9" s="3" t="s">
        <v>2</v>
      </c>
      <c r="D9" s="3">
        <v>22.5</v>
      </c>
      <c r="E9" s="5" t="s">
        <v>3</v>
      </c>
      <c r="F9" s="3" t="s">
        <v>6</v>
      </c>
    </row>
    <row r="10" spans="1:6" ht="14.65" thickBot="1" x14ac:dyDescent="0.5">
      <c r="A10" s="3" t="s">
        <v>12</v>
      </c>
      <c r="B10" s="3" t="s">
        <v>11</v>
      </c>
      <c r="C10" s="3" t="s">
        <v>2</v>
      </c>
      <c r="D10" s="3">
        <v>30.8</v>
      </c>
      <c r="E10" s="5" t="s">
        <v>3</v>
      </c>
      <c r="F10" s="3" t="s">
        <v>4</v>
      </c>
    </row>
    <row r="11" spans="1:6" ht="14.65" thickBot="1" x14ac:dyDescent="0.5">
      <c r="A11" s="3" t="s">
        <v>13</v>
      </c>
      <c r="B11" s="3" t="s">
        <v>11</v>
      </c>
      <c r="C11" s="3" t="s">
        <v>8</v>
      </c>
      <c r="D11" s="3">
        <v>31.2</v>
      </c>
      <c r="E11" s="5" t="s">
        <v>3</v>
      </c>
      <c r="F11" s="3" t="s">
        <v>4</v>
      </c>
    </row>
    <row r="12" spans="1:6" ht="14.65" thickBot="1" x14ac:dyDescent="0.5">
      <c r="A12" s="3" t="s">
        <v>14</v>
      </c>
      <c r="B12" s="3" t="s">
        <v>11</v>
      </c>
      <c r="C12" s="3" t="s">
        <v>8</v>
      </c>
      <c r="D12" s="3">
        <v>26.4</v>
      </c>
      <c r="E12" s="5" t="s">
        <v>3</v>
      </c>
      <c r="F12" s="3" t="s">
        <v>4</v>
      </c>
    </row>
    <row r="13" spans="1:6" ht="14.65" thickBot="1" x14ac:dyDescent="0.5">
      <c r="A13" s="3" t="s">
        <v>15</v>
      </c>
      <c r="B13" s="3" t="s">
        <v>11</v>
      </c>
      <c r="C13" s="3" t="s">
        <v>8</v>
      </c>
      <c r="D13" s="3">
        <v>29.8</v>
      </c>
      <c r="E13" s="5" t="s">
        <v>3</v>
      </c>
      <c r="F13" s="3" t="s">
        <v>4</v>
      </c>
    </row>
    <row r="14" spans="1:6" ht="14.65" thickBot="1" x14ac:dyDescent="0.5">
      <c r="A14" s="3" t="s">
        <v>16</v>
      </c>
      <c r="B14" s="3" t="s">
        <v>17</v>
      </c>
      <c r="C14" s="3" t="s">
        <v>2</v>
      </c>
      <c r="D14" s="3">
        <v>10.7</v>
      </c>
      <c r="E14" s="5" t="s">
        <v>3</v>
      </c>
      <c r="F14" s="3" t="s">
        <v>6</v>
      </c>
    </row>
    <row r="15" spans="1:6" ht="14.65" thickBot="1" x14ac:dyDescent="0.5">
      <c r="A15" s="3" t="s">
        <v>18</v>
      </c>
      <c r="B15" s="3" t="s">
        <v>17</v>
      </c>
      <c r="C15" s="3" t="s">
        <v>8</v>
      </c>
      <c r="D15" s="3">
        <v>11</v>
      </c>
      <c r="E15" s="5" t="s">
        <v>3</v>
      </c>
      <c r="F15" s="3" t="s">
        <v>6</v>
      </c>
    </row>
    <row r="16" spans="1:6" s="22" customFormat="1" ht="14.65" thickBot="1" x14ac:dyDescent="0.5">
      <c r="A16" s="6" t="s">
        <v>19</v>
      </c>
      <c r="B16" s="7" t="s">
        <v>17</v>
      </c>
      <c r="C16" s="6" t="s">
        <v>2</v>
      </c>
      <c r="D16" s="6">
        <v>11</v>
      </c>
      <c r="E16" s="6" t="s">
        <v>3</v>
      </c>
      <c r="F16" s="6" t="s">
        <v>4</v>
      </c>
    </row>
    <row r="17" ht="14.65" thickTop="1" x14ac:dyDescent="0.45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3" sqref="B23"/>
    </sheetView>
  </sheetViews>
  <sheetFormatPr defaultRowHeight="14.25" x14ac:dyDescent="0.45"/>
  <cols>
    <col min="1" max="3" width="39.73046875" customWidth="1"/>
  </cols>
  <sheetData>
    <row r="1" spans="1:3" s="22" customFormat="1" x14ac:dyDescent="0.45">
      <c r="A1" s="12" t="s">
        <v>565</v>
      </c>
    </row>
    <row r="2" spans="1:3" s="22" customFormat="1" ht="14.65" thickBot="1" x14ac:dyDescent="0.5">
      <c r="A2" s="12"/>
    </row>
    <row r="3" spans="1:3" s="12" customFormat="1" ht="14.65" thickBot="1" x14ac:dyDescent="0.5">
      <c r="A3" s="61" t="s">
        <v>560</v>
      </c>
      <c r="B3" s="61" t="s">
        <v>561</v>
      </c>
      <c r="C3" s="61" t="s">
        <v>406</v>
      </c>
    </row>
    <row r="4" spans="1:3" x14ac:dyDescent="0.45">
      <c r="A4" s="14" t="s">
        <v>27</v>
      </c>
      <c r="B4" s="14" t="s">
        <v>28</v>
      </c>
      <c r="C4" s="14" t="s">
        <v>33</v>
      </c>
    </row>
    <row r="5" spans="1:3" x14ac:dyDescent="0.45">
      <c r="A5" s="14" t="s">
        <v>29</v>
      </c>
      <c r="B5" s="14" t="s">
        <v>30</v>
      </c>
      <c r="C5" s="14" t="s">
        <v>36</v>
      </c>
    </row>
    <row r="6" spans="1:3" x14ac:dyDescent="0.45">
      <c r="A6" s="14" t="s">
        <v>31</v>
      </c>
      <c r="B6" s="14" t="s">
        <v>32</v>
      </c>
      <c r="C6" s="14" t="s">
        <v>39</v>
      </c>
    </row>
    <row r="7" spans="1:3" x14ac:dyDescent="0.45">
      <c r="A7" s="14" t="s">
        <v>34</v>
      </c>
      <c r="B7" s="14" t="s">
        <v>35</v>
      </c>
      <c r="C7" s="14" t="s">
        <v>42</v>
      </c>
    </row>
    <row r="8" spans="1:3" x14ac:dyDescent="0.45">
      <c r="A8" s="14" t="s">
        <v>37</v>
      </c>
      <c r="B8" s="14" t="s">
        <v>38</v>
      </c>
      <c r="C8" s="14" t="s">
        <v>44</v>
      </c>
    </row>
    <row r="9" spans="1:3" x14ac:dyDescent="0.45">
      <c r="A9" s="14" t="s">
        <v>40</v>
      </c>
      <c r="B9" s="14" t="s">
        <v>41</v>
      </c>
      <c r="C9" s="14" t="s">
        <v>47</v>
      </c>
    </row>
    <row r="10" spans="1:3" x14ac:dyDescent="0.45">
      <c r="A10" s="14" t="s">
        <v>45</v>
      </c>
      <c r="B10" s="14" t="s">
        <v>43</v>
      </c>
      <c r="C10" s="14" t="s">
        <v>51</v>
      </c>
    </row>
    <row r="11" spans="1:3" x14ac:dyDescent="0.45">
      <c r="A11" s="14" t="s">
        <v>48</v>
      </c>
      <c r="B11" s="14" t="s">
        <v>46</v>
      </c>
      <c r="C11" s="14" t="s">
        <v>54</v>
      </c>
    </row>
    <row r="12" spans="1:3" x14ac:dyDescent="0.45">
      <c r="A12" s="14" t="s">
        <v>50</v>
      </c>
      <c r="B12" s="14" t="s">
        <v>49</v>
      </c>
      <c r="C12" s="14" t="s">
        <v>55</v>
      </c>
    </row>
    <row r="13" spans="1:3" ht="14.65" thickBot="1" x14ac:dyDescent="0.5">
      <c r="A13" s="15" t="s">
        <v>52</v>
      </c>
      <c r="B13" s="15" t="s">
        <v>53</v>
      </c>
      <c r="C13" s="15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="90" zoomScaleNormal="90" workbookViewId="0">
      <selection activeCell="N9" sqref="N9"/>
    </sheetView>
  </sheetViews>
  <sheetFormatPr defaultRowHeight="14.25" x14ac:dyDescent="0.45"/>
  <cols>
    <col min="1" max="1" width="15.3984375" style="22" customWidth="1"/>
    <col min="2" max="2" width="12.1328125" customWidth="1"/>
    <col min="3" max="5" width="12.1328125" style="22" customWidth="1"/>
    <col min="6" max="6" width="14.1328125" customWidth="1"/>
    <col min="7" max="7" width="11.1328125" style="22" customWidth="1"/>
    <col min="8" max="8" width="15" customWidth="1"/>
    <col min="10" max="10" width="10.3984375" style="22" customWidth="1"/>
    <col min="11" max="11" width="11.19921875" style="22" customWidth="1"/>
    <col min="12" max="19" width="9.1328125" style="22"/>
  </cols>
  <sheetData>
    <row r="1" spans="1:12" x14ac:dyDescent="0.45">
      <c r="A1" s="12" t="s">
        <v>566</v>
      </c>
    </row>
    <row r="2" spans="1:12" ht="14.65" thickBot="1" x14ac:dyDescent="0.5"/>
    <row r="3" spans="1:12" s="12" customFormat="1" ht="14.65" thickTop="1" x14ac:dyDescent="0.45">
      <c r="A3" s="27"/>
      <c r="B3" s="27"/>
      <c r="C3" s="84" t="s">
        <v>57</v>
      </c>
      <c r="D3" s="72"/>
      <c r="E3" s="72"/>
      <c r="F3" s="72"/>
      <c r="G3" s="86"/>
      <c r="H3" s="84" t="s">
        <v>58</v>
      </c>
      <c r="I3" s="72"/>
      <c r="J3" s="72"/>
      <c r="K3" s="72"/>
      <c r="L3" s="72"/>
    </row>
    <row r="4" spans="1:12" s="28" customFormat="1" ht="14.65" thickBot="1" x14ac:dyDescent="0.5">
      <c r="A4" s="39" t="s">
        <v>404</v>
      </c>
      <c r="B4" s="39" t="s">
        <v>394</v>
      </c>
      <c r="C4" s="85" t="s">
        <v>503</v>
      </c>
      <c r="D4" s="39" t="s">
        <v>560</v>
      </c>
      <c r="E4" s="39" t="s">
        <v>561</v>
      </c>
      <c r="F4" s="39" t="s">
        <v>406</v>
      </c>
      <c r="G4" s="87" t="s">
        <v>59</v>
      </c>
      <c r="H4" s="85" t="s">
        <v>503</v>
      </c>
      <c r="I4" s="39" t="s">
        <v>560</v>
      </c>
      <c r="J4" s="39" t="s">
        <v>561</v>
      </c>
      <c r="K4" s="39" t="s">
        <v>406</v>
      </c>
      <c r="L4" s="39" t="s">
        <v>59</v>
      </c>
    </row>
    <row r="5" spans="1:12" ht="14.65" thickTop="1" x14ac:dyDescent="0.45">
      <c r="A5" s="67" t="s">
        <v>560</v>
      </c>
      <c r="B5" s="22" t="s">
        <v>364</v>
      </c>
      <c r="C5" s="88" t="s">
        <v>402</v>
      </c>
      <c r="D5" s="14">
        <v>4.5778724783409002E-81</v>
      </c>
      <c r="E5" s="14" t="s">
        <v>402</v>
      </c>
      <c r="F5" s="30" t="s">
        <v>402</v>
      </c>
      <c r="G5" s="89">
        <v>0.7</v>
      </c>
      <c r="H5" s="33" t="s">
        <v>402</v>
      </c>
      <c r="I5" s="14">
        <v>1.82791681510631E-70</v>
      </c>
      <c r="J5" s="14" t="s">
        <v>402</v>
      </c>
      <c r="K5" s="14" t="s">
        <v>402</v>
      </c>
      <c r="L5" s="14">
        <v>1</v>
      </c>
    </row>
    <row r="6" spans="1:12" x14ac:dyDescent="0.45">
      <c r="A6" s="67"/>
      <c r="B6" s="22" t="s">
        <v>365</v>
      </c>
      <c r="C6" s="88" t="s">
        <v>402</v>
      </c>
      <c r="D6" s="14">
        <v>2.0081312444640699E-47</v>
      </c>
      <c r="E6" s="14" t="s">
        <v>402</v>
      </c>
      <c r="F6" s="30" t="s">
        <v>402</v>
      </c>
      <c r="G6" s="89">
        <v>1</v>
      </c>
      <c r="H6" s="33" t="s">
        <v>402</v>
      </c>
      <c r="I6" s="14">
        <v>7.5513646133224904E-65</v>
      </c>
      <c r="J6" s="14" t="s">
        <v>402</v>
      </c>
      <c r="K6" s="14" t="s">
        <v>402</v>
      </c>
      <c r="L6" s="14">
        <v>0.4</v>
      </c>
    </row>
    <row r="7" spans="1:12" x14ac:dyDescent="0.45">
      <c r="A7" s="67"/>
      <c r="B7" s="22" t="s">
        <v>366</v>
      </c>
      <c r="C7" s="88" t="s">
        <v>402</v>
      </c>
      <c r="D7" s="14">
        <v>2.2540704697355398E-37</v>
      </c>
      <c r="E7" s="14" t="s">
        <v>402</v>
      </c>
      <c r="F7" s="30" t="s">
        <v>402</v>
      </c>
      <c r="G7" s="89">
        <v>0.4</v>
      </c>
      <c r="H7" s="33" t="s">
        <v>402</v>
      </c>
      <c r="I7" s="14">
        <v>5.0882561055391396E-40</v>
      </c>
      <c r="J7" s="14" t="s">
        <v>402</v>
      </c>
      <c r="K7" s="14" t="s">
        <v>402</v>
      </c>
      <c r="L7" s="14">
        <v>6.3602569620753599E-2</v>
      </c>
    </row>
    <row r="8" spans="1:12" x14ac:dyDescent="0.45">
      <c r="A8" s="67"/>
      <c r="B8" s="22" t="s">
        <v>367</v>
      </c>
      <c r="C8" s="88">
        <v>8.4692014997869602E-2</v>
      </c>
      <c r="D8" s="14">
        <v>7.8260595100686402E-32</v>
      </c>
      <c r="E8" s="14">
        <v>5.8622530702007902E-2</v>
      </c>
      <c r="F8" s="30" t="s">
        <v>402</v>
      </c>
      <c r="G8" s="89">
        <v>1</v>
      </c>
      <c r="H8" s="33">
        <v>0.13836074138917101</v>
      </c>
      <c r="I8" s="14">
        <v>7.5192829203995999E-29</v>
      </c>
      <c r="J8" s="14" t="s">
        <v>402</v>
      </c>
      <c r="K8" s="14" t="s">
        <v>402</v>
      </c>
      <c r="L8" s="14">
        <v>0.4</v>
      </c>
    </row>
    <row r="9" spans="1:12" x14ac:dyDescent="0.45">
      <c r="A9" s="67"/>
      <c r="B9" s="22" t="s">
        <v>368</v>
      </c>
      <c r="C9" s="88" t="s">
        <v>402</v>
      </c>
      <c r="D9" s="14">
        <v>6.2367436253968601E-48</v>
      </c>
      <c r="E9" s="14">
        <v>9.9464108550656997E-8</v>
      </c>
      <c r="F9" s="30" t="s">
        <v>402</v>
      </c>
      <c r="G9" s="89">
        <v>0.4</v>
      </c>
      <c r="H9" s="33" t="s">
        <v>402</v>
      </c>
      <c r="I9" s="14">
        <v>4.4809511092631499E-28</v>
      </c>
      <c r="J9" s="14" t="s">
        <v>402</v>
      </c>
      <c r="K9" s="14" t="s">
        <v>402</v>
      </c>
      <c r="L9" s="14">
        <v>0.4</v>
      </c>
    </row>
    <row r="10" spans="1:12" x14ac:dyDescent="0.45">
      <c r="A10" s="67"/>
      <c r="B10" s="22" t="s">
        <v>369</v>
      </c>
      <c r="C10" s="88" t="s">
        <v>402</v>
      </c>
      <c r="D10" s="14">
        <v>1.4519757135926601E-28</v>
      </c>
      <c r="E10" s="14" t="s">
        <v>402</v>
      </c>
      <c r="F10" s="30" t="s">
        <v>402</v>
      </c>
      <c r="G10" s="89">
        <v>1</v>
      </c>
      <c r="H10" s="33" t="s">
        <v>402</v>
      </c>
      <c r="I10" s="14">
        <v>4.1621460606033301E-25</v>
      </c>
      <c r="J10" s="14">
        <v>2.0331131752895299E-4</v>
      </c>
      <c r="K10" s="14" t="s">
        <v>402</v>
      </c>
      <c r="L10" s="14">
        <v>0.7</v>
      </c>
    </row>
    <row r="11" spans="1:12" x14ac:dyDescent="0.45">
      <c r="A11" s="67"/>
      <c r="B11" s="22" t="s">
        <v>370</v>
      </c>
      <c r="C11" s="88" t="s">
        <v>402</v>
      </c>
      <c r="D11" s="14">
        <v>3.16538385159731E-24</v>
      </c>
      <c r="E11" s="14">
        <v>5.9063064444826599E-13</v>
      </c>
      <c r="F11" s="30" t="s">
        <v>402</v>
      </c>
      <c r="G11" s="89">
        <v>1</v>
      </c>
      <c r="H11" s="33" t="s">
        <v>402</v>
      </c>
      <c r="I11" s="14">
        <v>6.3097576020226898E-24</v>
      </c>
      <c r="J11" s="14" t="s">
        <v>402</v>
      </c>
      <c r="K11" s="14" t="s">
        <v>402</v>
      </c>
      <c r="L11" s="14">
        <v>0.1</v>
      </c>
    </row>
    <row r="12" spans="1:12" x14ac:dyDescent="0.45">
      <c r="A12" s="67"/>
      <c r="B12" s="22" t="s">
        <v>371</v>
      </c>
      <c r="C12" s="88">
        <v>0.16400119191861301</v>
      </c>
      <c r="D12" s="14">
        <v>1.90279164621372E-23</v>
      </c>
      <c r="E12" s="14">
        <v>0.116775429526638</v>
      </c>
      <c r="F12" s="30">
        <v>0.13169800000000001</v>
      </c>
      <c r="G12" s="89">
        <v>1</v>
      </c>
      <c r="H12" s="33">
        <v>3.2162749653108099E-3</v>
      </c>
      <c r="I12" s="14">
        <v>1.37647655195777E-25</v>
      </c>
      <c r="J12" s="14">
        <v>9.46287852058066E-4</v>
      </c>
      <c r="K12" s="14" t="s">
        <v>402</v>
      </c>
      <c r="L12" s="14">
        <v>0.2</v>
      </c>
    </row>
    <row r="13" spans="1:12" x14ac:dyDescent="0.45">
      <c r="A13" s="67"/>
      <c r="B13" s="22" t="s">
        <v>372</v>
      </c>
      <c r="C13" s="88" t="s">
        <v>402</v>
      </c>
      <c r="D13" s="14">
        <v>6.4612795010700695E-23</v>
      </c>
      <c r="E13" s="14" t="s">
        <v>402</v>
      </c>
      <c r="F13" s="30" t="s">
        <v>402</v>
      </c>
      <c r="G13" s="89">
        <v>0.4</v>
      </c>
      <c r="H13" s="33" t="s">
        <v>402</v>
      </c>
      <c r="I13" s="14">
        <v>6.4586677037538102E-26</v>
      </c>
      <c r="J13" s="14" t="s">
        <v>402</v>
      </c>
      <c r="K13" s="14" t="s">
        <v>402</v>
      </c>
      <c r="L13" s="14">
        <v>0.2</v>
      </c>
    </row>
    <row r="14" spans="1:12" x14ac:dyDescent="0.45">
      <c r="A14" s="67"/>
      <c r="B14" s="22" t="s">
        <v>373</v>
      </c>
      <c r="C14" s="88" t="s">
        <v>402</v>
      </c>
      <c r="D14" s="14">
        <v>8.2571310981606798E-23</v>
      </c>
      <c r="E14" s="14" t="s">
        <v>402</v>
      </c>
      <c r="F14" s="30" t="s">
        <v>402</v>
      </c>
      <c r="G14" s="89">
        <v>0.4</v>
      </c>
      <c r="H14" s="33" t="s">
        <v>402</v>
      </c>
      <c r="I14" s="14">
        <v>4.0474305048183199E-48</v>
      </c>
      <c r="J14" s="14" t="s">
        <v>402</v>
      </c>
      <c r="K14" s="14" t="s">
        <v>402</v>
      </c>
      <c r="L14" s="14">
        <v>0.7</v>
      </c>
    </row>
    <row r="15" spans="1:12" x14ac:dyDescent="0.45">
      <c r="A15" s="68" t="s">
        <v>561</v>
      </c>
      <c r="B15" s="13" t="s">
        <v>374</v>
      </c>
      <c r="C15" s="90">
        <v>3.9908408715120599E-29</v>
      </c>
      <c r="D15" s="13">
        <v>5.9598848289379698E-22</v>
      </c>
      <c r="E15" s="13">
        <v>2.17894639454331E-21</v>
      </c>
      <c r="F15" s="29" t="s">
        <v>402</v>
      </c>
      <c r="G15" s="91">
        <v>1</v>
      </c>
      <c r="H15" s="34">
        <v>6.2016574562128497E-23</v>
      </c>
      <c r="I15" s="13">
        <v>1.06626130280597E-3</v>
      </c>
      <c r="J15" s="13">
        <v>5.3679703590311498E-24</v>
      </c>
      <c r="K15" s="13" t="s">
        <v>402</v>
      </c>
      <c r="L15" s="13">
        <v>0.7</v>
      </c>
    </row>
    <row r="16" spans="1:12" x14ac:dyDescent="0.45">
      <c r="A16" s="69"/>
      <c r="B16" s="14" t="s">
        <v>375</v>
      </c>
      <c r="C16" s="88">
        <v>1.06292219593178E-16</v>
      </c>
      <c r="D16" s="14">
        <v>1.8263735727118999E-6</v>
      </c>
      <c r="E16" s="14">
        <v>8.4068539382505494E-14</v>
      </c>
      <c r="F16" s="30" t="s">
        <v>402</v>
      </c>
      <c r="G16" s="89">
        <v>0.4</v>
      </c>
      <c r="H16" s="33">
        <v>4.42605028246442E-16</v>
      </c>
      <c r="I16" s="14">
        <v>0.14475550189239</v>
      </c>
      <c r="J16" s="14">
        <v>4.1499353985669801E-16</v>
      </c>
      <c r="K16" s="14" t="s">
        <v>402</v>
      </c>
      <c r="L16" s="14">
        <v>0.4</v>
      </c>
    </row>
    <row r="17" spans="1:12" x14ac:dyDescent="0.45">
      <c r="A17" s="69"/>
      <c r="B17" s="14" t="s">
        <v>376</v>
      </c>
      <c r="C17" s="88" t="s">
        <v>402</v>
      </c>
      <c r="D17" s="14">
        <v>2.6759897226458699E-9</v>
      </c>
      <c r="E17" s="14">
        <v>1.9280925637989902E-12</v>
      </c>
      <c r="F17" s="30" t="s">
        <v>402</v>
      </c>
      <c r="G17" s="89">
        <v>0.4</v>
      </c>
      <c r="H17" s="33" t="s">
        <v>402</v>
      </c>
      <c r="I17" s="14">
        <v>4.9634636387583401E-8</v>
      </c>
      <c r="J17" s="14">
        <v>1.1677793348544401E-11</v>
      </c>
      <c r="K17" s="98">
        <v>1.1200000000000001E-11</v>
      </c>
      <c r="L17" s="14">
        <v>0.2</v>
      </c>
    </row>
    <row r="18" spans="1:12" x14ac:dyDescent="0.45">
      <c r="A18" s="69"/>
      <c r="B18" s="14" t="s">
        <v>377</v>
      </c>
      <c r="C18" s="88">
        <v>2.40246994294578E-9</v>
      </c>
      <c r="D18" s="14">
        <v>4.5600308158400498E-17</v>
      </c>
      <c r="E18" s="14">
        <v>5.4352682156056999E-10</v>
      </c>
      <c r="F18" s="30" t="s">
        <v>402</v>
      </c>
      <c r="G18" s="89">
        <v>0.2</v>
      </c>
      <c r="H18" s="33">
        <v>4.7684445898031001E-11</v>
      </c>
      <c r="I18" s="14">
        <v>2.8961130204777001E-15</v>
      </c>
      <c r="J18" s="14">
        <v>4.16741450792476E-9</v>
      </c>
      <c r="K18" s="14" t="s">
        <v>402</v>
      </c>
      <c r="L18" s="14">
        <v>1</v>
      </c>
    </row>
    <row r="19" spans="1:12" x14ac:dyDescent="0.45">
      <c r="A19" s="69"/>
      <c r="B19" s="14" t="s">
        <v>378</v>
      </c>
      <c r="C19" s="88">
        <v>5.8250137356432005E-23</v>
      </c>
      <c r="D19" s="14">
        <v>1.09414927050484E-32</v>
      </c>
      <c r="E19" s="14">
        <v>2.4438078019548401E-24</v>
      </c>
      <c r="F19" s="30" t="s">
        <v>402</v>
      </c>
      <c r="G19" s="89">
        <v>0.7</v>
      </c>
      <c r="H19" s="33">
        <v>2.8455224243718799E-8</v>
      </c>
      <c r="I19" s="14">
        <v>1.8808118381201501E-20</v>
      </c>
      <c r="J19" s="14">
        <v>5.2993876752186999E-9</v>
      </c>
      <c r="K19" s="14" t="s">
        <v>402</v>
      </c>
      <c r="L19" s="14">
        <v>0.4</v>
      </c>
    </row>
    <row r="20" spans="1:12" x14ac:dyDescent="0.45">
      <c r="A20" s="69"/>
      <c r="B20" s="14" t="s">
        <v>379</v>
      </c>
      <c r="C20" s="88">
        <v>0.11678949928141</v>
      </c>
      <c r="D20" s="14">
        <v>1.8647848949860098E-2</v>
      </c>
      <c r="E20" s="14">
        <v>1.3131144674099E-8</v>
      </c>
      <c r="F20" s="30">
        <v>0.72924800000000001</v>
      </c>
      <c r="G20" s="89">
        <v>1</v>
      </c>
      <c r="H20" s="33">
        <v>9.2828359030961194E-6</v>
      </c>
      <c r="I20" s="14">
        <v>2.40808947882748E-9</v>
      </c>
      <c r="J20" s="14">
        <v>1.8331848075287499E-9</v>
      </c>
      <c r="K20" s="14" t="s">
        <v>402</v>
      </c>
      <c r="L20" s="14">
        <v>0.4</v>
      </c>
    </row>
    <row r="21" spans="1:12" x14ac:dyDescent="0.45">
      <c r="A21" s="69"/>
      <c r="B21" s="14" t="s">
        <v>403</v>
      </c>
      <c r="C21" s="88">
        <v>1.9651421542166201E-24</v>
      </c>
      <c r="D21" s="14">
        <v>3.0377693578494501E-14</v>
      </c>
      <c r="E21" s="14">
        <v>9.1977901288889799E-27</v>
      </c>
      <c r="F21" s="30">
        <v>4.1371999999999999E-2</v>
      </c>
      <c r="G21" s="89">
        <v>0.7</v>
      </c>
      <c r="H21" s="33">
        <v>3.1185596356603401E-9</v>
      </c>
      <c r="I21" s="14">
        <v>3.1868035069236101E-3</v>
      </c>
      <c r="J21" s="14">
        <v>2.47903863302119E-8</v>
      </c>
      <c r="K21" s="14" t="s">
        <v>402</v>
      </c>
      <c r="L21" s="14">
        <v>0.1</v>
      </c>
    </row>
    <row r="22" spans="1:12" x14ac:dyDescent="0.45">
      <c r="A22" s="69"/>
      <c r="B22" s="14" t="s">
        <v>380</v>
      </c>
      <c r="C22" s="88">
        <v>5.7810144515369698E-8</v>
      </c>
      <c r="D22" s="14">
        <v>1.1088978999646201E-10</v>
      </c>
      <c r="E22" s="14">
        <v>5.3720869873102103E-8</v>
      </c>
      <c r="F22" s="30">
        <v>0.347443</v>
      </c>
      <c r="G22" s="89">
        <v>0.4</v>
      </c>
      <c r="H22" s="33">
        <v>1.1866976022093501E-10</v>
      </c>
      <c r="I22" s="14">
        <v>4.12409402924585E-22</v>
      </c>
      <c r="J22" s="14">
        <v>2.2573864010984099E-11</v>
      </c>
      <c r="K22" s="98">
        <v>1.0900000000000001E-5</v>
      </c>
      <c r="L22" s="14">
        <v>0.1</v>
      </c>
    </row>
    <row r="23" spans="1:12" x14ac:dyDescent="0.45">
      <c r="A23" s="69"/>
      <c r="B23" s="14" t="s">
        <v>381</v>
      </c>
      <c r="C23" s="88">
        <v>3.24635595252305E-7</v>
      </c>
      <c r="D23" s="14">
        <v>0.99965436323641599</v>
      </c>
      <c r="E23" s="14">
        <v>1.7411822083566399E-7</v>
      </c>
      <c r="F23" s="30" t="s">
        <v>402</v>
      </c>
      <c r="G23" s="89">
        <v>0.4</v>
      </c>
      <c r="H23" s="33">
        <v>1.74749486618583E-12</v>
      </c>
      <c r="I23" s="14">
        <v>2.6682989593770901E-4</v>
      </c>
      <c r="J23" s="14">
        <v>1.39791345658638E-12</v>
      </c>
      <c r="K23" s="14" t="s">
        <v>402</v>
      </c>
      <c r="L23" s="14">
        <v>0.1</v>
      </c>
    </row>
    <row r="24" spans="1:12" x14ac:dyDescent="0.45">
      <c r="A24" s="70"/>
      <c r="B24" s="17" t="s">
        <v>382</v>
      </c>
      <c r="C24" s="92">
        <v>1.06530286700212E-7</v>
      </c>
      <c r="D24" s="17">
        <v>1.4030798026181999E-12</v>
      </c>
      <c r="E24" s="17">
        <v>1.0478785414990599E-9</v>
      </c>
      <c r="F24" s="31" t="s">
        <v>402</v>
      </c>
      <c r="G24" s="93">
        <v>1</v>
      </c>
      <c r="H24" s="35">
        <v>8.4418436616631803E-7</v>
      </c>
      <c r="I24" s="17">
        <v>1.13511419767014E-15</v>
      </c>
      <c r="J24" s="17">
        <v>8.8334144961809104E-7</v>
      </c>
      <c r="K24" s="17" t="s">
        <v>402</v>
      </c>
      <c r="L24" s="17">
        <v>0.1</v>
      </c>
    </row>
    <row r="25" spans="1:12" x14ac:dyDescent="0.45">
      <c r="A25" s="68" t="s">
        <v>406</v>
      </c>
      <c r="B25" s="13" t="s">
        <v>383</v>
      </c>
      <c r="C25" s="90">
        <v>2.1071272420816302E-21</v>
      </c>
      <c r="D25" s="13">
        <v>5.5778548466350101E-22</v>
      </c>
      <c r="E25" s="13">
        <v>3.98149720024977E-22</v>
      </c>
      <c r="F25" s="97">
        <v>3.3600000000000001E-21</v>
      </c>
      <c r="G25" s="91">
        <v>7.6522500475059194E-2</v>
      </c>
      <c r="H25" s="34">
        <v>5.3024618276173299E-16</v>
      </c>
      <c r="I25" s="13">
        <v>2.8721720668247398E-16</v>
      </c>
      <c r="J25" s="13">
        <v>4.5770076367635203E-16</v>
      </c>
      <c r="K25" s="100">
        <v>5.2499999999999995E-16</v>
      </c>
      <c r="L25" s="13">
        <v>6.3602569620753599E-2</v>
      </c>
    </row>
    <row r="26" spans="1:12" s="22" customFormat="1" x14ac:dyDescent="0.45">
      <c r="A26" s="69"/>
      <c r="B26" s="14" t="s">
        <v>384</v>
      </c>
      <c r="C26" s="88">
        <v>7.6569752912904199E-16</v>
      </c>
      <c r="D26" s="14">
        <v>1.38757618313005E-15</v>
      </c>
      <c r="E26" s="14">
        <v>8.9339464485918898E-16</v>
      </c>
      <c r="F26" s="101">
        <v>1.0499999999999999E-15</v>
      </c>
      <c r="G26" s="89">
        <v>0.1</v>
      </c>
      <c r="H26" s="33">
        <v>6.1895466188158103E-23</v>
      </c>
      <c r="I26" s="14">
        <v>1.1278117893418099E-22</v>
      </c>
      <c r="J26" s="14">
        <v>1.69368146547372E-21</v>
      </c>
      <c r="K26" s="98">
        <v>3.6299999999999999E-17</v>
      </c>
      <c r="L26" s="14">
        <v>0.1</v>
      </c>
    </row>
    <row r="27" spans="1:12" x14ac:dyDescent="0.45">
      <c r="A27" s="69"/>
      <c r="B27" s="14" t="s">
        <v>385</v>
      </c>
      <c r="C27" s="88">
        <v>2.06843243216423E-12</v>
      </c>
      <c r="D27" s="14">
        <v>7.3099761869895595E-11</v>
      </c>
      <c r="E27" s="14">
        <v>2.72657972052307E-12</v>
      </c>
      <c r="F27" s="101">
        <v>3.0099999999999998E-11</v>
      </c>
      <c r="G27" s="89">
        <v>0.2</v>
      </c>
      <c r="H27" s="33">
        <v>2.89077630491973E-12</v>
      </c>
      <c r="I27" s="14">
        <v>1.11624652456796E-4</v>
      </c>
      <c r="J27" s="14">
        <v>6.8504935888849898E-13</v>
      </c>
      <c r="K27" s="98">
        <v>7.3799999999999999E-13</v>
      </c>
      <c r="L27" s="14">
        <v>1</v>
      </c>
    </row>
    <row r="28" spans="1:12" s="22" customFormat="1" x14ac:dyDescent="0.45">
      <c r="A28" s="69"/>
      <c r="B28" s="14" t="s">
        <v>397</v>
      </c>
      <c r="C28" s="88">
        <v>1.91530112793726E-11</v>
      </c>
      <c r="D28" s="14">
        <v>7.6997663726867393E-12</v>
      </c>
      <c r="E28" s="14">
        <v>1.69419941491625E-11</v>
      </c>
      <c r="F28" s="101">
        <v>5.8099999999999998E-11</v>
      </c>
      <c r="G28" s="89">
        <v>2.1266937105599699E-2</v>
      </c>
      <c r="H28" s="33">
        <v>1.46879219253499E-13</v>
      </c>
      <c r="I28" s="14">
        <v>1.5709938006429501E-13</v>
      </c>
      <c r="J28" s="14">
        <v>3.9060955362436398E-13</v>
      </c>
      <c r="K28" s="98">
        <v>4.2400000000000001E-13</v>
      </c>
      <c r="L28" s="14">
        <v>7.6522500475059194E-2</v>
      </c>
    </row>
    <row r="29" spans="1:12" s="22" customFormat="1" x14ac:dyDescent="0.45">
      <c r="A29" s="69"/>
      <c r="B29" s="14" t="s">
        <v>386</v>
      </c>
      <c r="C29" s="88">
        <v>1.50049108654571E-9</v>
      </c>
      <c r="D29" s="14">
        <v>2.5929873198397298E-7</v>
      </c>
      <c r="E29" s="14">
        <v>1.0130954212404899E-9</v>
      </c>
      <c r="F29" s="101">
        <v>2.1000000000000002E-9</v>
      </c>
      <c r="G29" s="89">
        <v>0.2</v>
      </c>
      <c r="H29" s="33">
        <v>3.5055679266002701E-12</v>
      </c>
      <c r="I29" s="14">
        <v>3.7892156032105297E-12</v>
      </c>
      <c r="J29" s="14">
        <v>5.7786631566083804E-12</v>
      </c>
      <c r="K29" s="98">
        <v>7.3799999999999997E-12</v>
      </c>
      <c r="L29" s="14">
        <v>7.6522500475059194E-2</v>
      </c>
    </row>
    <row r="30" spans="1:12" x14ac:dyDescent="0.45">
      <c r="A30" s="69"/>
      <c r="B30" s="14" t="s">
        <v>387</v>
      </c>
      <c r="C30" s="88">
        <v>5.6541426687796101E-17</v>
      </c>
      <c r="D30" s="14">
        <v>2.6633966608366301E-17</v>
      </c>
      <c r="E30" s="14">
        <v>2.0786619328157901E-17</v>
      </c>
      <c r="F30" s="101">
        <v>6.9299999999999999E-17</v>
      </c>
      <c r="G30" s="89">
        <v>0.1</v>
      </c>
      <c r="H30" s="33">
        <v>1.79176779132043E-10</v>
      </c>
      <c r="I30" s="14">
        <v>8.26496215068048E-10</v>
      </c>
      <c r="J30" s="14">
        <v>2.2755192760251599E-9</v>
      </c>
      <c r="K30" s="98">
        <v>2.0299999999999998E-9</v>
      </c>
      <c r="L30" s="14">
        <v>0.1</v>
      </c>
    </row>
    <row r="31" spans="1:12" x14ac:dyDescent="0.45">
      <c r="A31" s="69"/>
      <c r="B31" s="14" t="s">
        <v>388</v>
      </c>
      <c r="C31" s="88">
        <v>4.79722449705774E-16</v>
      </c>
      <c r="D31" s="14">
        <v>4.1435482485146499E-18</v>
      </c>
      <c r="E31" s="14">
        <v>2.8019175908753799E-19</v>
      </c>
      <c r="F31" s="101">
        <v>1.49E-18</v>
      </c>
      <c r="G31" s="89">
        <v>0.1</v>
      </c>
      <c r="H31" s="33">
        <v>3.2197145009276198E-9</v>
      </c>
      <c r="I31" s="14">
        <v>1.30084102265573E-9</v>
      </c>
      <c r="J31" s="14">
        <v>3.1454174696144798E-9</v>
      </c>
      <c r="K31" s="98">
        <v>4.2000000000000004E-9</v>
      </c>
      <c r="L31" s="14">
        <v>0.1</v>
      </c>
    </row>
    <row r="32" spans="1:12" x14ac:dyDescent="0.45">
      <c r="A32" s="69"/>
      <c r="B32" s="14" t="s">
        <v>389</v>
      </c>
      <c r="C32" s="88">
        <v>5.8747631713449799E-9</v>
      </c>
      <c r="D32" s="14">
        <v>6.8878137029381897E-10</v>
      </c>
      <c r="E32" s="14">
        <v>3.0500221359074898E-9</v>
      </c>
      <c r="F32" s="101">
        <v>9.6400000000000006E-9</v>
      </c>
      <c r="G32" s="89">
        <v>7.6522500475059194E-2</v>
      </c>
      <c r="H32" s="33">
        <v>8.2232506232550593E-12</v>
      </c>
      <c r="I32" s="14">
        <v>1.18539960947909E-13</v>
      </c>
      <c r="J32" s="14">
        <v>4.7851381972449103E-12</v>
      </c>
      <c r="K32" s="98">
        <v>9.7600000000000004E-12</v>
      </c>
      <c r="L32" s="14">
        <v>7.6522500475059194E-2</v>
      </c>
    </row>
    <row r="33" spans="1:12" x14ac:dyDescent="0.45">
      <c r="A33" s="69"/>
      <c r="B33" s="14" t="s">
        <v>390</v>
      </c>
      <c r="C33" s="88">
        <v>1.9633651943686001E-8</v>
      </c>
      <c r="D33" s="14">
        <v>8.4457308817565207E-6</v>
      </c>
      <c r="E33" s="14">
        <v>7.8864315270170398E-8</v>
      </c>
      <c r="F33" s="101">
        <v>9.2500000000000001E-9</v>
      </c>
      <c r="G33" s="89">
        <v>0.1</v>
      </c>
      <c r="H33" s="33">
        <v>1.5840421880224201E-41</v>
      </c>
      <c r="I33" s="14">
        <v>1.3851930304132699E-42</v>
      </c>
      <c r="J33" s="14">
        <v>3.6833163412738996E-43</v>
      </c>
      <c r="K33" s="98">
        <v>7.6200000000000001E-45</v>
      </c>
      <c r="L33" s="14">
        <v>0.1</v>
      </c>
    </row>
    <row r="34" spans="1:12" ht="14.65" thickBot="1" x14ac:dyDescent="0.5">
      <c r="A34" s="71"/>
      <c r="B34" s="18" t="s">
        <v>391</v>
      </c>
      <c r="C34" s="94">
        <v>1.3282357234374001E-8</v>
      </c>
      <c r="D34" s="18">
        <v>1.13327903257747E-8</v>
      </c>
      <c r="E34" s="18">
        <v>1.0340903382481099E-8</v>
      </c>
      <c r="F34" s="99">
        <v>1.74E-8</v>
      </c>
      <c r="G34" s="95">
        <v>0.1</v>
      </c>
      <c r="H34" s="36">
        <v>3.4877050561084202E-16</v>
      </c>
      <c r="I34" s="18">
        <v>3.8236978594197499E-16</v>
      </c>
      <c r="J34" s="18">
        <v>3.3110310777558101E-15</v>
      </c>
      <c r="K34" s="96">
        <v>1.26E-14</v>
      </c>
      <c r="L34" s="18">
        <v>0.1</v>
      </c>
    </row>
    <row r="35" spans="1:12" ht="14.65" thickTop="1" x14ac:dyDescent="0.45"/>
    <row r="37" spans="1:12" x14ac:dyDescent="0.45">
      <c r="F37" s="26"/>
      <c r="G37" s="26"/>
    </row>
  </sheetData>
  <mergeCells count="5">
    <mergeCell ref="H3:L3"/>
    <mergeCell ref="A5:A14"/>
    <mergeCell ref="A15:A24"/>
    <mergeCell ref="A25:A34"/>
    <mergeCell ref="C3:G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C26" sqref="C26"/>
    </sheetView>
  </sheetViews>
  <sheetFormatPr defaultRowHeight="14.25" x14ac:dyDescent="0.45"/>
  <cols>
    <col min="1" max="1" width="9.265625" customWidth="1"/>
    <col min="2" max="4" width="27.1328125" customWidth="1"/>
    <col min="5" max="5" width="26.59765625" customWidth="1"/>
  </cols>
  <sheetData>
    <row r="1" spans="1:7" s="22" customFormat="1" x14ac:dyDescent="0.45">
      <c r="A1" s="11" t="s">
        <v>567</v>
      </c>
      <c r="B1" s="8"/>
      <c r="C1" s="8"/>
      <c r="D1" s="8"/>
    </row>
    <row r="2" spans="1:7" ht="14.65" thickBot="1" x14ac:dyDescent="0.5"/>
    <row r="3" spans="1:7" s="22" customFormat="1" ht="15" thickTop="1" thickBot="1" x14ac:dyDescent="0.5">
      <c r="A3" s="25"/>
      <c r="B3" s="25" t="s">
        <v>407</v>
      </c>
      <c r="C3" s="25" t="s">
        <v>409</v>
      </c>
      <c r="D3" s="25" t="s">
        <v>410</v>
      </c>
      <c r="E3" s="25" t="s">
        <v>411</v>
      </c>
    </row>
    <row r="4" spans="1:7" s="22" customFormat="1" ht="14.65" thickTop="1" x14ac:dyDescent="0.45">
      <c r="A4" s="73" t="s">
        <v>560</v>
      </c>
      <c r="B4" s="78" t="s">
        <v>364</v>
      </c>
      <c r="C4" s="32" t="s">
        <v>426</v>
      </c>
      <c r="D4" s="32" t="s">
        <v>427</v>
      </c>
      <c r="E4" s="32" t="s">
        <v>428</v>
      </c>
      <c r="G4" s="22" t="s">
        <v>408</v>
      </c>
    </row>
    <row r="5" spans="1:7" s="22" customFormat="1" x14ac:dyDescent="0.45">
      <c r="A5" s="74"/>
      <c r="B5" s="79"/>
      <c r="C5" s="14" t="s">
        <v>429</v>
      </c>
      <c r="D5" s="14"/>
      <c r="E5" s="14"/>
      <c r="G5" s="22" t="s">
        <v>412</v>
      </c>
    </row>
    <row r="6" spans="1:7" s="22" customFormat="1" x14ac:dyDescent="0.45">
      <c r="A6" s="74"/>
      <c r="B6" s="79" t="s">
        <v>365</v>
      </c>
      <c r="C6" s="14" t="s">
        <v>430</v>
      </c>
      <c r="D6" s="14" t="s">
        <v>431</v>
      </c>
      <c r="E6" s="14" t="s">
        <v>432</v>
      </c>
    </row>
    <row r="7" spans="1:7" s="22" customFormat="1" x14ac:dyDescent="0.45">
      <c r="A7" s="74"/>
      <c r="B7" s="79"/>
      <c r="C7" s="14" t="s">
        <v>433</v>
      </c>
      <c r="D7" s="14"/>
      <c r="E7" s="14"/>
    </row>
    <row r="8" spans="1:7" s="22" customFormat="1" x14ac:dyDescent="0.45">
      <c r="A8" s="74"/>
      <c r="B8" s="79"/>
      <c r="C8" s="14" t="s">
        <v>434</v>
      </c>
      <c r="D8" s="14"/>
      <c r="E8" s="14"/>
    </row>
    <row r="9" spans="1:7" s="22" customFormat="1" x14ac:dyDescent="0.45">
      <c r="A9" s="74"/>
      <c r="B9" s="79" t="s">
        <v>366</v>
      </c>
      <c r="C9" s="14" t="s">
        <v>435</v>
      </c>
      <c r="D9" s="14" t="s">
        <v>436</v>
      </c>
      <c r="E9" s="14" t="s">
        <v>437</v>
      </c>
    </row>
    <row r="10" spans="1:7" s="22" customFormat="1" x14ac:dyDescent="0.45">
      <c r="A10" s="74"/>
      <c r="B10" s="79"/>
      <c r="C10" s="14" t="s">
        <v>438</v>
      </c>
      <c r="D10" s="14"/>
      <c r="E10" s="14"/>
    </row>
    <row r="11" spans="1:7" s="22" customFormat="1" x14ac:dyDescent="0.45">
      <c r="A11" s="74"/>
      <c r="B11" s="79" t="s">
        <v>367</v>
      </c>
      <c r="C11" s="14" t="s">
        <v>439</v>
      </c>
      <c r="D11" s="14" t="s">
        <v>440</v>
      </c>
      <c r="E11" s="14" t="s">
        <v>441</v>
      </c>
    </row>
    <row r="12" spans="1:7" s="22" customFormat="1" x14ac:dyDescent="0.45">
      <c r="A12" s="74"/>
      <c r="B12" s="79"/>
      <c r="C12" s="14" t="s">
        <v>442</v>
      </c>
      <c r="D12" s="14"/>
      <c r="E12" s="14"/>
    </row>
    <row r="13" spans="1:7" s="22" customFormat="1" x14ac:dyDescent="0.45">
      <c r="A13" s="74"/>
      <c r="B13" s="79" t="s">
        <v>368</v>
      </c>
      <c r="C13" s="14" t="s">
        <v>443</v>
      </c>
      <c r="D13" s="14" t="s">
        <v>444</v>
      </c>
      <c r="E13" s="14" t="s">
        <v>445</v>
      </c>
    </row>
    <row r="14" spans="1:7" s="22" customFormat="1" x14ac:dyDescent="0.45">
      <c r="A14" s="74"/>
      <c r="B14" s="79"/>
      <c r="C14" s="14" t="s">
        <v>446</v>
      </c>
      <c r="D14" s="14"/>
      <c r="E14" s="14" t="s">
        <v>447</v>
      </c>
    </row>
    <row r="15" spans="1:7" s="22" customFormat="1" x14ac:dyDescent="0.45">
      <c r="A15" s="74"/>
      <c r="B15" s="79" t="s">
        <v>369</v>
      </c>
      <c r="C15" s="14" t="s">
        <v>448</v>
      </c>
      <c r="D15" s="14" t="s">
        <v>449</v>
      </c>
      <c r="E15" s="14" t="s">
        <v>450</v>
      </c>
    </row>
    <row r="16" spans="1:7" s="22" customFormat="1" x14ac:dyDescent="0.45">
      <c r="A16" s="74"/>
      <c r="B16" s="79"/>
      <c r="C16" s="14" t="s">
        <v>451</v>
      </c>
      <c r="D16" s="14" t="s">
        <v>452</v>
      </c>
      <c r="E16" s="14"/>
    </row>
    <row r="17" spans="1:5" s="22" customFormat="1" x14ac:dyDescent="0.45">
      <c r="A17" s="74"/>
      <c r="B17" s="79"/>
      <c r="C17" s="14"/>
      <c r="D17" s="14" t="s">
        <v>453</v>
      </c>
      <c r="E17" s="14"/>
    </row>
    <row r="18" spans="1:5" s="22" customFormat="1" x14ac:dyDescent="0.45">
      <c r="A18" s="74"/>
      <c r="B18" s="79" t="s">
        <v>370</v>
      </c>
      <c r="C18" s="14" t="s">
        <v>454</v>
      </c>
      <c r="D18" s="14" t="s">
        <v>455</v>
      </c>
      <c r="E18" s="14" t="s">
        <v>456</v>
      </c>
    </row>
    <row r="19" spans="1:5" s="22" customFormat="1" x14ac:dyDescent="0.45">
      <c r="A19" s="74"/>
      <c r="B19" s="79"/>
      <c r="C19" s="14" t="s">
        <v>457</v>
      </c>
      <c r="D19" s="14"/>
      <c r="E19" s="14"/>
    </row>
    <row r="20" spans="1:5" s="22" customFormat="1" x14ac:dyDescent="0.45">
      <c r="A20" s="74"/>
      <c r="B20" s="79" t="s">
        <v>371</v>
      </c>
      <c r="C20" s="14" t="s">
        <v>458</v>
      </c>
      <c r="D20" s="14" t="s">
        <v>459</v>
      </c>
      <c r="E20" s="14" t="s">
        <v>460</v>
      </c>
    </row>
    <row r="21" spans="1:5" s="22" customFormat="1" x14ac:dyDescent="0.45">
      <c r="A21" s="74"/>
      <c r="B21" s="79"/>
      <c r="C21" s="14" t="s">
        <v>461</v>
      </c>
      <c r="D21" s="14"/>
      <c r="E21" s="14"/>
    </row>
    <row r="22" spans="1:5" s="22" customFormat="1" x14ac:dyDescent="0.45">
      <c r="A22" s="74"/>
      <c r="B22" s="79" t="s">
        <v>372</v>
      </c>
      <c r="C22" s="14" t="s">
        <v>462</v>
      </c>
      <c r="D22" s="14" t="s">
        <v>463</v>
      </c>
      <c r="E22" s="14" t="s">
        <v>502</v>
      </c>
    </row>
    <row r="23" spans="1:5" s="22" customFormat="1" x14ac:dyDescent="0.45">
      <c r="A23" s="74"/>
      <c r="B23" s="79"/>
      <c r="C23" s="14" t="s">
        <v>464</v>
      </c>
      <c r="D23" s="14"/>
      <c r="E23" s="14"/>
    </row>
    <row r="24" spans="1:5" s="22" customFormat="1" x14ac:dyDescent="0.45">
      <c r="A24" s="74"/>
      <c r="B24" s="79" t="s">
        <v>373</v>
      </c>
      <c r="C24" s="14" t="s">
        <v>465</v>
      </c>
      <c r="D24" s="14" t="s">
        <v>466</v>
      </c>
      <c r="E24" s="14" t="s">
        <v>467</v>
      </c>
    </row>
    <row r="25" spans="1:5" s="22" customFormat="1" x14ac:dyDescent="0.45">
      <c r="A25" s="75"/>
      <c r="B25" s="80"/>
      <c r="C25" s="17" t="s">
        <v>468</v>
      </c>
      <c r="D25" s="17"/>
      <c r="E25" s="17"/>
    </row>
    <row r="26" spans="1:5" s="22" customFormat="1" x14ac:dyDescent="0.45">
      <c r="A26" s="76" t="s">
        <v>561</v>
      </c>
      <c r="B26" s="81" t="s">
        <v>374</v>
      </c>
      <c r="C26" s="13" t="s">
        <v>469</v>
      </c>
      <c r="D26" s="13" t="s">
        <v>470</v>
      </c>
      <c r="E26" s="13" t="s">
        <v>471</v>
      </c>
    </row>
    <row r="27" spans="1:5" s="22" customFormat="1" x14ac:dyDescent="0.45">
      <c r="A27" s="74"/>
      <c r="B27" s="79"/>
      <c r="C27" s="14" t="s">
        <v>472</v>
      </c>
      <c r="D27" s="14"/>
      <c r="E27" s="14"/>
    </row>
    <row r="28" spans="1:5" s="22" customFormat="1" x14ac:dyDescent="0.45">
      <c r="A28" s="74"/>
      <c r="B28" s="79" t="s">
        <v>375</v>
      </c>
      <c r="C28" s="14" t="s">
        <v>413</v>
      </c>
      <c r="D28" s="20" t="s">
        <v>415</v>
      </c>
      <c r="E28" s="20" t="s">
        <v>416</v>
      </c>
    </row>
    <row r="29" spans="1:5" s="22" customFormat="1" x14ac:dyDescent="0.45">
      <c r="A29" s="74"/>
      <c r="B29" s="79"/>
      <c r="C29" s="20" t="s">
        <v>414</v>
      </c>
      <c r="D29" s="14"/>
      <c r="E29" s="14"/>
    </row>
    <row r="30" spans="1:5" s="22" customFormat="1" x14ac:dyDescent="0.45">
      <c r="A30" s="74"/>
      <c r="B30" s="79" t="s">
        <v>376</v>
      </c>
      <c r="C30" s="14" t="s">
        <v>473</v>
      </c>
      <c r="D30" s="14" t="s">
        <v>474</v>
      </c>
      <c r="E30" s="14" t="s">
        <v>475</v>
      </c>
    </row>
    <row r="31" spans="1:5" s="22" customFormat="1" x14ac:dyDescent="0.45">
      <c r="A31" s="74"/>
      <c r="B31" s="79"/>
      <c r="C31" s="14" t="s">
        <v>476</v>
      </c>
      <c r="D31" s="14"/>
      <c r="E31" s="14"/>
    </row>
    <row r="32" spans="1:5" s="22" customFormat="1" x14ac:dyDescent="0.45">
      <c r="A32" s="74"/>
      <c r="B32" s="79" t="s">
        <v>377</v>
      </c>
      <c r="C32" s="20" t="s">
        <v>417</v>
      </c>
      <c r="D32" s="20" t="s">
        <v>419</v>
      </c>
      <c r="E32" s="20" t="s">
        <v>420</v>
      </c>
    </row>
    <row r="33" spans="1:5" s="22" customFormat="1" x14ac:dyDescent="0.45">
      <c r="A33" s="74"/>
      <c r="B33" s="79"/>
      <c r="C33" s="20" t="s">
        <v>418</v>
      </c>
      <c r="D33" s="14"/>
      <c r="E33" s="14"/>
    </row>
    <row r="34" spans="1:5" s="22" customFormat="1" x14ac:dyDescent="0.45">
      <c r="A34" s="74"/>
      <c r="B34" s="79" t="s">
        <v>378</v>
      </c>
      <c r="C34" s="14" t="s">
        <v>477</v>
      </c>
      <c r="D34" s="14" t="s">
        <v>478</v>
      </c>
      <c r="E34" s="14" t="s">
        <v>479</v>
      </c>
    </row>
    <row r="35" spans="1:5" s="22" customFormat="1" x14ac:dyDescent="0.45">
      <c r="A35" s="74"/>
      <c r="B35" s="79"/>
      <c r="C35" s="14" t="s">
        <v>480</v>
      </c>
      <c r="D35" s="14"/>
      <c r="E35" s="14" t="s">
        <v>481</v>
      </c>
    </row>
    <row r="36" spans="1:5" s="22" customFormat="1" x14ac:dyDescent="0.45">
      <c r="A36" s="74"/>
      <c r="B36" s="79" t="s">
        <v>379</v>
      </c>
      <c r="C36" s="14" t="s">
        <v>482</v>
      </c>
      <c r="D36" s="14" t="s">
        <v>483</v>
      </c>
      <c r="E36" s="14" t="s">
        <v>484</v>
      </c>
    </row>
    <row r="37" spans="1:5" s="22" customFormat="1" x14ac:dyDescent="0.45">
      <c r="A37" s="74"/>
      <c r="B37" s="79"/>
      <c r="C37" s="14" t="s">
        <v>485</v>
      </c>
      <c r="D37" s="14" t="s">
        <v>486</v>
      </c>
      <c r="E37" s="14"/>
    </row>
    <row r="38" spans="1:5" s="22" customFormat="1" x14ac:dyDescent="0.45">
      <c r="A38" s="74"/>
      <c r="B38" s="79"/>
      <c r="C38" s="14" t="s">
        <v>487</v>
      </c>
      <c r="D38" s="14" t="s">
        <v>488</v>
      </c>
      <c r="E38" s="14"/>
    </row>
    <row r="39" spans="1:5" s="22" customFormat="1" x14ac:dyDescent="0.45">
      <c r="A39" s="74"/>
      <c r="B39" s="79" t="s">
        <v>403</v>
      </c>
      <c r="C39" s="20" t="s">
        <v>421</v>
      </c>
      <c r="D39" s="14" t="s">
        <v>422</v>
      </c>
      <c r="E39" s="20" t="s">
        <v>423</v>
      </c>
    </row>
    <row r="40" spans="1:5" s="22" customFormat="1" x14ac:dyDescent="0.45">
      <c r="A40" s="74"/>
      <c r="B40" s="79"/>
      <c r="C40" s="20"/>
      <c r="D40" s="20" t="s">
        <v>422</v>
      </c>
      <c r="E40" s="20" t="s">
        <v>424</v>
      </c>
    </row>
    <row r="41" spans="1:5" s="22" customFormat="1" x14ac:dyDescent="0.45">
      <c r="A41" s="74"/>
      <c r="B41" s="79"/>
      <c r="C41" s="20"/>
      <c r="D41" s="14"/>
      <c r="E41" s="20" t="s">
        <v>425</v>
      </c>
    </row>
    <row r="42" spans="1:5" s="22" customFormat="1" x14ac:dyDescent="0.45">
      <c r="A42" s="74"/>
      <c r="B42" s="79" t="s">
        <v>380</v>
      </c>
      <c r="C42" s="14" t="s">
        <v>489</v>
      </c>
      <c r="D42" s="14" t="s">
        <v>490</v>
      </c>
      <c r="E42" s="14" t="s">
        <v>491</v>
      </c>
    </row>
    <row r="43" spans="1:5" s="22" customFormat="1" x14ac:dyDescent="0.45">
      <c r="A43" s="74"/>
      <c r="B43" s="79"/>
      <c r="C43" s="14" t="s">
        <v>492</v>
      </c>
      <c r="D43" s="14"/>
      <c r="E43" s="14"/>
    </row>
    <row r="44" spans="1:5" s="22" customFormat="1" x14ac:dyDescent="0.45">
      <c r="A44" s="74"/>
      <c r="B44" s="79" t="s">
        <v>381</v>
      </c>
      <c r="C44" s="14" t="s">
        <v>493</v>
      </c>
      <c r="D44" s="14" t="s">
        <v>494</v>
      </c>
      <c r="E44" s="14" t="s">
        <v>495</v>
      </c>
    </row>
    <row r="45" spans="1:5" s="22" customFormat="1" x14ac:dyDescent="0.45">
      <c r="A45" s="74"/>
      <c r="B45" s="79"/>
      <c r="C45" s="14" t="s">
        <v>496</v>
      </c>
      <c r="D45" s="14" t="s">
        <v>497</v>
      </c>
      <c r="E45" s="14"/>
    </row>
    <row r="46" spans="1:5" s="22" customFormat="1" x14ac:dyDescent="0.45">
      <c r="A46" s="74"/>
      <c r="B46" s="79" t="s">
        <v>382</v>
      </c>
      <c r="C46" s="14" t="s">
        <v>498</v>
      </c>
      <c r="D46" s="14" t="s">
        <v>499</v>
      </c>
      <c r="E46" s="14" t="s">
        <v>500</v>
      </c>
    </row>
    <row r="47" spans="1:5" s="22" customFormat="1" ht="14.65" thickBot="1" x14ac:dyDescent="0.5">
      <c r="A47" s="77"/>
      <c r="B47" s="82"/>
      <c r="C47" s="18" t="s">
        <v>501</v>
      </c>
      <c r="D47" s="18"/>
      <c r="E47" s="18"/>
    </row>
    <row r="48" spans="1:5" ht="14.65" thickTop="1" x14ac:dyDescent="0.45"/>
  </sheetData>
  <mergeCells count="22">
    <mergeCell ref="B44:B45"/>
    <mergeCell ref="B46:B47"/>
    <mergeCell ref="B34:B35"/>
    <mergeCell ref="B36:B38"/>
    <mergeCell ref="B39:B41"/>
    <mergeCell ref="B42:B43"/>
    <mergeCell ref="A4:A25"/>
    <mergeCell ref="A26:A47"/>
    <mergeCell ref="B4:B5"/>
    <mergeCell ref="B6:B8"/>
    <mergeCell ref="B9:B10"/>
    <mergeCell ref="B11:B12"/>
    <mergeCell ref="B13:B14"/>
    <mergeCell ref="B15:B17"/>
    <mergeCell ref="B18:B19"/>
    <mergeCell ref="B20:B21"/>
    <mergeCell ref="B22:B23"/>
    <mergeCell ref="B24:B25"/>
    <mergeCell ref="B26:B27"/>
    <mergeCell ref="B28:B29"/>
    <mergeCell ref="B30:B31"/>
    <mergeCell ref="B32:B3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/>
  </sheetViews>
  <sheetFormatPr defaultRowHeight="14.25" x14ac:dyDescent="0.45"/>
  <cols>
    <col min="1" max="3" width="28.73046875" customWidth="1"/>
    <col min="4" max="4" width="31.86328125" customWidth="1"/>
    <col min="7" max="11" width="22.3984375" customWidth="1"/>
  </cols>
  <sheetData>
    <row r="1" spans="1:5" x14ac:dyDescent="0.45">
      <c r="A1" s="11" t="s">
        <v>568</v>
      </c>
    </row>
    <row r="2" spans="1:5" ht="14.65" thickBot="1" x14ac:dyDescent="0.5">
      <c r="A2" s="49"/>
      <c r="B2" s="48"/>
      <c r="C2" s="48"/>
      <c r="D2" s="48"/>
      <c r="E2" s="48"/>
    </row>
    <row r="3" spans="1:5" ht="37.5" customHeight="1" thickTop="1" thickBot="1" x14ac:dyDescent="0.5">
      <c r="A3" s="58" t="s">
        <v>551</v>
      </c>
      <c r="B3" s="58" t="s">
        <v>552</v>
      </c>
      <c r="C3" s="58" t="s">
        <v>553</v>
      </c>
      <c r="D3" s="58" t="s">
        <v>559</v>
      </c>
      <c r="E3" s="52"/>
    </row>
    <row r="4" spans="1:5" ht="14.65" thickTop="1" x14ac:dyDescent="0.45">
      <c r="A4" s="59" t="s">
        <v>555</v>
      </c>
      <c r="B4" s="59">
        <v>1138</v>
      </c>
      <c r="C4" s="59">
        <v>50</v>
      </c>
      <c r="D4" s="59">
        <v>4.1700000000000001E-2</v>
      </c>
      <c r="E4" s="53"/>
    </row>
    <row r="5" spans="1:5" x14ac:dyDescent="0.45">
      <c r="A5" s="53" t="s">
        <v>558</v>
      </c>
      <c r="B5" s="53">
        <v>1133</v>
      </c>
      <c r="C5" s="53">
        <v>48</v>
      </c>
      <c r="D5" s="53">
        <v>4.1700000000000001E-2</v>
      </c>
      <c r="E5" s="53"/>
    </row>
    <row r="6" spans="1:5" x14ac:dyDescent="0.45">
      <c r="A6" s="53" t="s">
        <v>554</v>
      </c>
      <c r="B6" s="53">
        <v>2000</v>
      </c>
      <c r="C6" s="53">
        <v>50</v>
      </c>
      <c r="D6" s="53">
        <v>4.1699999999999997E-5</v>
      </c>
      <c r="E6" s="53"/>
    </row>
    <row r="7" spans="1:5" x14ac:dyDescent="0.45">
      <c r="A7" s="53" t="s">
        <v>556</v>
      </c>
      <c r="B7" s="53">
        <v>1000</v>
      </c>
      <c r="C7" s="53">
        <v>49</v>
      </c>
      <c r="D7" s="53">
        <v>8.3300000000000005E-5</v>
      </c>
      <c r="E7" s="53"/>
    </row>
    <row r="8" spans="1:5" ht="14.65" thickBot="1" x14ac:dyDescent="0.5">
      <c r="A8" s="60" t="s">
        <v>557</v>
      </c>
      <c r="B8" s="60">
        <v>986</v>
      </c>
      <c r="C8" s="60">
        <v>36</v>
      </c>
      <c r="D8" s="60">
        <v>4.1700000000000001E-2</v>
      </c>
      <c r="E8" s="53"/>
    </row>
    <row r="9" spans="1:5" ht="14.65" thickTop="1" x14ac:dyDescent="0.45">
      <c r="A9" s="53"/>
      <c r="B9" s="53"/>
      <c r="C9" s="53"/>
      <c r="D9" s="53"/>
      <c r="E9" s="53"/>
    </row>
    <row r="10" spans="1:5" x14ac:dyDescent="0.45">
      <c r="A10" s="53"/>
      <c r="B10" s="53"/>
      <c r="C10" s="53"/>
      <c r="D10" s="53"/>
      <c r="E10" s="53"/>
    </row>
    <row r="11" spans="1:5" x14ac:dyDescent="0.45">
      <c r="A11" s="53"/>
      <c r="B11" s="53"/>
      <c r="C11" s="53"/>
      <c r="D11" s="53"/>
      <c r="E11" s="53"/>
    </row>
    <row r="12" spans="1:5" x14ac:dyDescent="0.45">
      <c r="A12" s="53"/>
      <c r="B12" s="53"/>
      <c r="C12" s="53"/>
      <c r="D12" s="53"/>
      <c r="E12" s="53"/>
    </row>
    <row r="13" spans="1:5" x14ac:dyDescent="0.45">
      <c r="A13" s="53"/>
      <c r="B13" s="53"/>
      <c r="C13" s="53"/>
      <c r="D13" s="53"/>
      <c r="E13" s="53"/>
    </row>
    <row r="14" spans="1:5" x14ac:dyDescent="0.45">
      <c r="A14" s="54"/>
      <c r="B14" s="55"/>
      <c r="C14" s="55"/>
      <c r="D14" s="55"/>
      <c r="E14" s="55"/>
    </row>
    <row r="15" spans="1:5" x14ac:dyDescent="0.45">
      <c r="A15" s="55"/>
      <c r="B15" s="55"/>
      <c r="C15" s="55"/>
      <c r="D15" s="55"/>
      <c r="E15" s="55"/>
    </row>
    <row r="16" spans="1:5" x14ac:dyDescent="0.45">
      <c r="A16" s="55"/>
      <c r="B16" s="55"/>
      <c r="C16" s="55"/>
      <c r="D16" s="55"/>
      <c r="E16" s="55"/>
    </row>
    <row r="17" spans="1:5" x14ac:dyDescent="0.45">
      <c r="A17" s="55"/>
      <c r="B17" s="55"/>
      <c r="C17" s="55"/>
      <c r="D17" s="55"/>
      <c r="E17" s="55"/>
    </row>
    <row r="18" spans="1:5" x14ac:dyDescent="0.45">
      <c r="A18" s="55"/>
      <c r="B18" s="55"/>
      <c r="C18" s="55"/>
      <c r="D18" s="55"/>
      <c r="E18" s="55"/>
    </row>
    <row r="19" spans="1:5" x14ac:dyDescent="0.45">
      <c r="A19" s="54"/>
      <c r="B19" s="55"/>
      <c r="C19" s="55"/>
      <c r="D19" s="55"/>
      <c r="E19" s="55"/>
    </row>
    <row r="20" spans="1:5" x14ac:dyDescent="0.45">
      <c r="A20" s="56"/>
      <c r="B20" s="55"/>
      <c r="C20" s="55"/>
      <c r="D20" s="55"/>
      <c r="E20" s="55"/>
    </row>
    <row r="21" spans="1:5" x14ac:dyDescent="0.45">
      <c r="A21" s="52"/>
      <c r="B21" s="52"/>
      <c r="C21" s="52"/>
      <c r="D21" s="57"/>
      <c r="E21" s="57"/>
    </row>
    <row r="22" spans="1:5" x14ac:dyDescent="0.45">
      <c r="A22" s="54"/>
      <c r="B22" s="54"/>
      <c r="C22" s="54"/>
      <c r="D22" s="55"/>
      <c r="E22" s="55"/>
    </row>
    <row r="23" spans="1:5" x14ac:dyDescent="0.45">
      <c r="A23" s="54"/>
      <c r="B23" s="54"/>
      <c r="C23" s="54"/>
      <c r="D23" s="55"/>
      <c r="E23" s="55"/>
    </row>
    <row r="24" spans="1:5" x14ac:dyDescent="0.45">
      <c r="A24" s="54"/>
      <c r="B24" s="54"/>
      <c r="C24" s="54"/>
      <c r="D24" s="55"/>
      <c r="E24" s="55"/>
    </row>
    <row r="25" spans="1:5" x14ac:dyDescent="0.45">
      <c r="A25" s="54"/>
      <c r="B25" s="54"/>
      <c r="C25" s="54"/>
      <c r="D25" s="55"/>
      <c r="E25" s="55"/>
    </row>
    <row r="26" spans="1:5" x14ac:dyDescent="0.45">
      <c r="A26" s="54"/>
      <c r="B26" s="54"/>
      <c r="C26" s="54"/>
      <c r="D26" s="55"/>
      <c r="E26" s="55"/>
    </row>
    <row r="27" spans="1:5" x14ac:dyDescent="0.45">
      <c r="A27" s="54"/>
      <c r="B27" s="54"/>
      <c r="C27" s="54"/>
      <c r="D27" s="55"/>
      <c r="E27" s="55"/>
    </row>
    <row r="28" spans="1:5" x14ac:dyDescent="0.45">
      <c r="A28" s="54"/>
      <c r="B28" s="54"/>
      <c r="C28" s="54"/>
      <c r="D28" s="55"/>
      <c r="E28" s="55"/>
    </row>
    <row r="29" spans="1:5" x14ac:dyDescent="0.45">
      <c r="A29" s="54"/>
      <c r="B29" s="54"/>
      <c r="C29" s="54"/>
      <c r="D29" s="55"/>
      <c r="E29" s="55"/>
    </row>
    <row r="30" spans="1:5" x14ac:dyDescent="0.45">
      <c r="A30" s="54"/>
      <c r="B30" s="54"/>
      <c r="C30" s="54"/>
      <c r="D30" s="55"/>
      <c r="E30" s="55"/>
    </row>
    <row r="31" spans="1:5" x14ac:dyDescent="0.45">
      <c r="A31" s="54"/>
      <c r="B31" s="54"/>
      <c r="C31" s="54"/>
      <c r="D31" s="55"/>
      <c r="E31" s="55"/>
    </row>
    <row r="32" spans="1:5" x14ac:dyDescent="0.45">
      <c r="A32" s="54"/>
      <c r="B32" s="54"/>
      <c r="C32" s="54"/>
      <c r="D32" s="55"/>
      <c r="E32" s="55"/>
    </row>
    <row r="33" spans="1:5" x14ac:dyDescent="0.45">
      <c r="A33" s="54"/>
      <c r="B33" s="54"/>
      <c r="C33" s="54"/>
      <c r="D33" s="55"/>
      <c r="E33" s="55"/>
    </row>
    <row r="34" spans="1:5" x14ac:dyDescent="0.45">
      <c r="A34" s="54"/>
      <c r="B34" s="54"/>
      <c r="C34" s="54"/>
      <c r="D34" s="55"/>
      <c r="E34" s="55"/>
    </row>
    <row r="35" spans="1:5" x14ac:dyDescent="0.45">
      <c r="A35" s="54"/>
      <c r="B35" s="54"/>
      <c r="C35" s="54"/>
      <c r="D35" s="55"/>
      <c r="E35" s="55"/>
    </row>
    <row r="36" spans="1:5" x14ac:dyDescent="0.45">
      <c r="A36" s="54"/>
      <c r="B36" s="54"/>
      <c r="C36" s="54"/>
      <c r="D36" s="55"/>
      <c r="E36" s="55"/>
    </row>
    <row r="37" spans="1:5" x14ac:dyDescent="0.45">
      <c r="A37" s="54"/>
      <c r="B37" s="54"/>
      <c r="C37" s="54"/>
      <c r="D37" s="55"/>
      <c r="E37" s="55"/>
    </row>
    <row r="38" spans="1:5" x14ac:dyDescent="0.45">
      <c r="A38" s="54"/>
      <c r="B38" s="55"/>
      <c r="C38" s="55"/>
      <c r="D38" s="55"/>
      <c r="E38" s="55"/>
    </row>
    <row r="39" spans="1:5" x14ac:dyDescent="0.45">
      <c r="A39" s="55"/>
      <c r="B39" s="55"/>
      <c r="C39" s="55"/>
      <c r="D39" s="55"/>
      <c r="E39" s="55"/>
    </row>
    <row r="40" spans="1:5" x14ac:dyDescent="0.45">
      <c r="A40" s="50"/>
      <c r="B40" s="51"/>
      <c r="C40" s="51"/>
      <c r="D40" s="51"/>
      <c r="E40" s="5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workbookViewId="0">
      <selection activeCell="F104" sqref="F104"/>
    </sheetView>
  </sheetViews>
  <sheetFormatPr defaultRowHeight="14.25" x14ac:dyDescent="0.45"/>
  <cols>
    <col min="1" max="1" width="9.1328125" customWidth="1"/>
    <col min="2" max="2" width="31.3984375" customWidth="1"/>
    <col min="3" max="3" width="32.73046875" customWidth="1"/>
    <col min="4" max="4" width="26.3984375" customWidth="1"/>
    <col min="5" max="5" width="21.1328125" customWidth="1"/>
    <col min="6" max="6" width="34.3984375" customWidth="1"/>
    <col min="7" max="7" width="36.3984375" customWidth="1"/>
  </cols>
  <sheetData>
    <row r="1" spans="1:7" s="22" customFormat="1" x14ac:dyDescent="0.45">
      <c r="A1" s="12" t="s">
        <v>569</v>
      </c>
    </row>
    <row r="2" spans="1:7" s="22" customFormat="1" ht="14.65" thickBot="1" x14ac:dyDescent="0.5"/>
    <row r="3" spans="1:7" s="12" customFormat="1" ht="15" thickTop="1" thickBot="1" x14ac:dyDescent="0.5">
      <c r="A3" s="25" t="s">
        <v>392</v>
      </c>
      <c r="B3" s="25" t="s">
        <v>393</v>
      </c>
      <c r="C3" s="25" t="s">
        <v>394</v>
      </c>
      <c r="D3" s="25" t="s">
        <v>96</v>
      </c>
      <c r="E3" s="25" t="s">
        <v>395</v>
      </c>
      <c r="F3" s="25" t="s">
        <v>396</v>
      </c>
      <c r="G3" s="25" t="s">
        <v>97</v>
      </c>
    </row>
    <row r="4" spans="1:7" ht="14.65" thickTop="1" x14ac:dyDescent="0.45">
      <c r="A4" s="83" t="s">
        <v>560</v>
      </c>
      <c r="B4" s="14" t="s">
        <v>27</v>
      </c>
      <c r="C4" s="14" t="s">
        <v>364</v>
      </c>
      <c r="D4" s="14" t="s">
        <v>335</v>
      </c>
      <c r="E4" s="14"/>
      <c r="F4" s="14" t="s">
        <v>216</v>
      </c>
      <c r="G4" s="14" t="s">
        <v>98</v>
      </c>
    </row>
    <row r="5" spans="1:7" x14ac:dyDescent="0.45">
      <c r="A5" s="69"/>
      <c r="B5" s="14"/>
      <c r="C5" s="14" t="s">
        <v>364</v>
      </c>
      <c r="D5" s="14" t="s">
        <v>99</v>
      </c>
      <c r="E5" s="14" t="s">
        <v>336</v>
      </c>
      <c r="F5" s="14" t="s">
        <v>217</v>
      </c>
      <c r="G5" s="14" t="s">
        <v>100</v>
      </c>
    </row>
    <row r="6" spans="1:7" x14ac:dyDescent="0.45">
      <c r="A6" s="69"/>
      <c r="B6" s="14"/>
      <c r="C6" s="14" t="s">
        <v>364</v>
      </c>
      <c r="D6" s="14" t="s">
        <v>337</v>
      </c>
      <c r="E6" s="14"/>
      <c r="F6" s="14" t="s">
        <v>218</v>
      </c>
      <c r="G6" s="14" t="s">
        <v>101</v>
      </c>
    </row>
    <row r="7" spans="1:7" x14ac:dyDescent="0.45">
      <c r="A7" s="69"/>
      <c r="B7" s="14" t="s">
        <v>29</v>
      </c>
      <c r="C7" s="14" t="s">
        <v>365</v>
      </c>
      <c r="D7" s="14" t="s">
        <v>335</v>
      </c>
      <c r="E7" s="14"/>
      <c r="F7" s="14" t="s">
        <v>219</v>
      </c>
      <c r="G7" s="14" t="s">
        <v>102</v>
      </c>
    </row>
    <row r="8" spans="1:7" x14ac:dyDescent="0.45">
      <c r="A8" s="69"/>
      <c r="B8" s="14"/>
      <c r="C8" s="14" t="s">
        <v>365</v>
      </c>
      <c r="D8" s="14" t="s">
        <v>99</v>
      </c>
      <c r="E8" s="14" t="s">
        <v>336</v>
      </c>
      <c r="F8" s="14" t="s">
        <v>220</v>
      </c>
      <c r="G8" s="14" t="s">
        <v>103</v>
      </c>
    </row>
    <row r="9" spans="1:7" x14ac:dyDescent="0.45">
      <c r="A9" s="69"/>
      <c r="B9" s="14"/>
      <c r="C9" s="14" t="s">
        <v>365</v>
      </c>
      <c r="D9" s="14" t="s">
        <v>337</v>
      </c>
      <c r="E9" s="14"/>
      <c r="F9" s="14" t="s">
        <v>221</v>
      </c>
      <c r="G9" s="14" t="s">
        <v>104</v>
      </c>
    </row>
    <row r="10" spans="1:7" x14ac:dyDescent="0.45">
      <c r="A10" s="69"/>
      <c r="B10" s="14" t="s">
        <v>31</v>
      </c>
      <c r="C10" s="14" t="s">
        <v>366</v>
      </c>
      <c r="D10" s="14" t="s">
        <v>335</v>
      </c>
      <c r="E10" s="14"/>
      <c r="F10" s="14" t="s">
        <v>222</v>
      </c>
      <c r="G10" s="14" t="s">
        <v>105</v>
      </c>
    </row>
    <row r="11" spans="1:7" x14ac:dyDescent="0.45">
      <c r="A11" s="69"/>
      <c r="B11" s="14"/>
      <c r="C11" s="14" t="s">
        <v>366</v>
      </c>
      <c r="D11" s="14" t="s">
        <v>99</v>
      </c>
      <c r="E11" s="14" t="s">
        <v>336</v>
      </c>
      <c r="F11" s="14" t="s">
        <v>223</v>
      </c>
      <c r="G11" s="14" t="s">
        <v>106</v>
      </c>
    </row>
    <row r="12" spans="1:7" x14ac:dyDescent="0.45">
      <c r="A12" s="69"/>
      <c r="B12" s="14"/>
      <c r="C12" s="14" t="s">
        <v>366</v>
      </c>
      <c r="D12" s="14" t="s">
        <v>337</v>
      </c>
      <c r="E12" s="14"/>
      <c r="F12" s="14" t="s">
        <v>224</v>
      </c>
      <c r="G12" s="14" t="s">
        <v>107</v>
      </c>
    </row>
    <row r="13" spans="1:7" x14ac:dyDescent="0.45">
      <c r="A13" s="69"/>
      <c r="B13" s="14" t="s">
        <v>34</v>
      </c>
      <c r="C13" s="14" t="s">
        <v>367</v>
      </c>
      <c r="D13" s="14" t="s">
        <v>338</v>
      </c>
      <c r="E13" s="14"/>
      <c r="F13" s="14" t="s">
        <v>225</v>
      </c>
      <c r="G13" s="14" t="s">
        <v>108</v>
      </c>
    </row>
    <row r="14" spans="1:7" x14ac:dyDescent="0.45">
      <c r="A14" s="69"/>
      <c r="B14" s="14"/>
      <c r="C14" s="14" t="s">
        <v>367</v>
      </c>
      <c r="D14" s="14" t="s">
        <v>339</v>
      </c>
      <c r="E14" s="14" t="s">
        <v>336</v>
      </c>
      <c r="F14" s="14" t="s">
        <v>226</v>
      </c>
      <c r="G14" s="14" t="s">
        <v>109</v>
      </c>
    </row>
    <row r="15" spans="1:7" x14ac:dyDescent="0.45">
      <c r="A15" s="69"/>
      <c r="B15" s="14"/>
      <c r="C15" s="14" t="s">
        <v>367</v>
      </c>
      <c r="D15" s="14" t="s">
        <v>340</v>
      </c>
      <c r="E15" s="14"/>
      <c r="F15" s="14" t="s">
        <v>227</v>
      </c>
      <c r="G15" s="14" t="s">
        <v>110</v>
      </c>
    </row>
    <row r="16" spans="1:7" x14ac:dyDescent="0.45">
      <c r="A16" s="69"/>
      <c r="B16" s="14"/>
      <c r="C16" s="14" t="s">
        <v>367</v>
      </c>
      <c r="D16" s="14" t="s">
        <v>341</v>
      </c>
      <c r="E16" s="14"/>
      <c r="F16" s="14" t="s">
        <v>228</v>
      </c>
      <c r="G16" s="14" t="s">
        <v>111</v>
      </c>
    </row>
    <row r="17" spans="1:7" x14ac:dyDescent="0.45">
      <c r="A17" s="69"/>
      <c r="B17" s="14"/>
      <c r="C17" s="14" t="s">
        <v>367</v>
      </c>
      <c r="D17" s="14" t="s">
        <v>342</v>
      </c>
      <c r="E17" s="14" t="s">
        <v>336</v>
      </c>
      <c r="F17" s="14" t="s">
        <v>229</v>
      </c>
      <c r="G17" s="14" t="s">
        <v>112</v>
      </c>
    </row>
    <row r="18" spans="1:7" x14ac:dyDescent="0.45">
      <c r="A18" s="69"/>
      <c r="B18" s="14"/>
      <c r="C18" s="14" t="s">
        <v>367</v>
      </c>
      <c r="D18" s="14" t="s">
        <v>343</v>
      </c>
      <c r="E18" s="14"/>
      <c r="F18" s="14" t="s">
        <v>230</v>
      </c>
      <c r="G18" s="14" t="s">
        <v>113</v>
      </c>
    </row>
    <row r="19" spans="1:7" x14ac:dyDescent="0.45">
      <c r="A19" s="69"/>
      <c r="B19" s="14" t="s">
        <v>37</v>
      </c>
      <c r="C19" s="14" t="s">
        <v>368</v>
      </c>
      <c r="D19" s="14" t="s">
        <v>335</v>
      </c>
      <c r="E19" s="14"/>
      <c r="F19" s="14" t="s">
        <v>231</v>
      </c>
      <c r="G19" s="14" t="s">
        <v>114</v>
      </c>
    </row>
    <row r="20" spans="1:7" x14ac:dyDescent="0.45">
      <c r="A20" s="69"/>
      <c r="B20" s="14"/>
      <c r="C20" s="14" t="s">
        <v>368</v>
      </c>
      <c r="D20" s="14" t="s">
        <v>99</v>
      </c>
      <c r="E20" s="14" t="s">
        <v>336</v>
      </c>
      <c r="F20" s="14" t="s">
        <v>232</v>
      </c>
      <c r="G20" s="14" t="s">
        <v>115</v>
      </c>
    </row>
    <row r="21" spans="1:7" x14ac:dyDescent="0.45">
      <c r="A21" s="69"/>
      <c r="B21" s="14"/>
      <c r="C21" s="14" t="s">
        <v>368</v>
      </c>
      <c r="D21" s="14" t="s">
        <v>337</v>
      </c>
      <c r="E21" s="14"/>
      <c r="F21" s="14" t="s">
        <v>233</v>
      </c>
      <c r="G21" s="14" t="s">
        <v>116</v>
      </c>
    </row>
    <row r="22" spans="1:7" x14ac:dyDescent="0.45">
      <c r="A22" s="69"/>
      <c r="B22" s="14" t="s">
        <v>40</v>
      </c>
      <c r="C22" s="14" t="s">
        <v>369</v>
      </c>
      <c r="D22" s="14" t="s">
        <v>335</v>
      </c>
      <c r="E22" s="14"/>
      <c r="F22" s="14" t="s">
        <v>234</v>
      </c>
      <c r="G22" s="14" t="s">
        <v>117</v>
      </c>
    </row>
    <row r="23" spans="1:7" x14ac:dyDescent="0.45">
      <c r="A23" s="69"/>
      <c r="B23" s="14"/>
      <c r="C23" s="14" t="s">
        <v>369</v>
      </c>
      <c r="D23" s="14" t="s">
        <v>99</v>
      </c>
      <c r="E23" s="14" t="s">
        <v>336</v>
      </c>
      <c r="F23" s="14" t="s">
        <v>235</v>
      </c>
      <c r="G23" s="14" t="s">
        <v>118</v>
      </c>
    </row>
    <row r="24" spans="1:7" x14ac:dyDescent="0.45">
      <c r="A24" s="69"/>
      <c r="B24" s="14"/>
      <c r="C24" s="14" t="s">
        <v>369</v>
      </c>
      <c r="D24" s="14" t="s">
        <v>337</v>
      </c>
      <c r="E24" s="14"/>
      <c r="F24" s="14" t="s">
        <v>236</v>
      </c>
      <c r="G24" s="14" t="s">
        <v>119</v>
      </c>
    </row>
    <row r="25" spans="1:7" x14ac:dyDescent="0.45">
      <c r="A25" s="69"/>
      <c r="B25" s="14" t="s">
        <v>45</v>
      </c>
      <c r="C25" s="14" t="s">
        <v>370</v>
      </c>
      <c r="D25" s="14" t="s">
        <v>335</v>
      </c>
      <c r="E25" s="14"/>
      <c r="F25" s="14" t="s">
        <v>237</v>
      </c>
      <c r="G25" s="14" t="s">
        <v>120</v>
      </c>
    </row>
    <row r="26" spans="1:7" x14ac:dyDescent="0.45">
      <c r="A26" s="69"/>
      <c r="B26" s="14"/>
      <c r="C26" s="14" t="s">
        <v>370</v>
      </c>
      <c r="D26" s="14" t="s">
        <v>99</v>
      </c>
      <c r="E26" s="14" t="s">
        <v>336</v>
      </c>
      <c r="F26" s="14" t="s">
        <v>238</v>
      </c>
      <c r="G26" s="14" t="s">
        <v>121</v>
      </c>
    </row>
    <row r="27" spans="1:7" x14ac:dyDescent="0.45">
      <c r="A27" s="69"/>
      <c r="B27" s="14"/>
      <c r="C27" s="14" t="s">
        <v>370</v>
      </c>
      <c r="D27" s="14" t="s">
        <v>340</v>
      </c>
      <c r="E27" s="14"/>
      <c r="F27" s="14" t="s">
        <v>239</v>
      </c>
      <c r="G27" s="14" t="s">
        <v>122</v>
      </c>
    </row>
    <row r="28" spans="1:7" x14ac:dyDescent="0.45">
      <c r="A28" s="69"/>
      <c r="B28" s="14"/>
      <c r="C28" s="14" t="s">
        <v>370</v>
      </c>
      <c r="D28" s="14" t="s">
        <v>343</v>
      </c>
      <c r="E28" s="14"/>
      <c r="F28" s="14" t="s">
        <v>240</v>
      </c>
      <c r="G28" s="14" t="s">
        <v>123</v>
      </c>
    </row>
    <row r="29" spans="1:7" x14ac:dyDescent="0.45">
      <c r="A29" s="69"/>
      <c r="B29" s="14" t="s">
        <v>48</v>
      </c>
      <c r="C29" s="14" t="s">
        <v>371</v>
      </c>
      <c r="D29" s="14" t="s">
        <v>335</v>
      </c>
      <c r="E29" s="14"/>
      <c r="F29" s="14" t="s">
        <v>241</v>
      </c>
      <c r="G29" s="14" t="s">
        <v>124</v>
      </c>
    </row>
    <row r="30" spans="1:7" x14ac:dyDescent="0.45">
      <c r="A30" s="69"/>
      <c r="B30" s="14"/>
      <c r="C30" s="14" t="s">
        <v>371</v>
      </c>
      <c r="D30" s="14" t="s">
        <v>99</v>
      </c>
      <c r="E30" s="14" t="s">
        <v>336</v>
      </c>
      <c r="F30" s="14" t="s">
        <v>242</v>
      </c>
      <c r="G30" s="14" t="s">
        <v>125</v>
      </c>
    </row>
    <row r="31" spans="1:7" x14ac:dyDescent="0.45">
      <c r="A31" s="69"/>
      <c r="B31" s="14"/>
      <c r="C31" s="14" t="s">
        <v>371</v>
      </c>
      <c r="D31" s="14" t="s">
        <v>337</v>
      </c>
      <c r="E31" s="14"/>
      <c r="F31" s="14" t="s">
        <v>243</v>
      </c>
      <c r="G31" s="14" t="s">
        <v>126</v>
      </c>
    </row>
    <row r="32" spans="1:7" x14ac:dyDescent="0.45">
      <c r="A32" s="69"/>
      <c r="B32" s="14" t="s">
        <v>50</v>
      </c>
      <c r="C32" s="14" t="s">
        <v>372</v>
      </c>
      <c r="D32" s="14" t="s">
        <v>335</v>
      </c>
      <c r="E32" s="14"/>
      <c r="F32" s="14" t="s">
        <v>244</v>
      </c>
      <c r="G32" s="14" t="s">
        <v>127</v>
      </c>
    </row>
    <row r="33" spans="1:7" x14ac:dyDescent="0.45">
      <c r="A33" s="69"/>
      <c r="B33" s="14"/>
      <c r="C33" s="14" t="s">
        <v>372</v>
      </c>
      <c r="D33" s="14" t="s">
        <v>99</v>
      </c>
      <c r="E33" s="14" t="s">
        <v>336</v>
      </c>
      <c r="F33" s="14" t="s">
        <v>245</v>
      </c>
      <c r="G33" s="14" t="s">
        <v>128</v>
      </c>
    </row>
    <row r="34" spans="1:7" x14ac:dyDescent="0.45">
      <c r="A34" s="69"/>
      <c r="B34" s="14"/>
      <c r="C34" s="14" t="s">
        <v>372</v>
      </c>
      <c r="D34" s="14" t="s">
        <v>340</v>
      </c>
      <c r="E34" s="14"/>
      <c r="F34" s="14" t="s">
        <v>246</v>
      </c>
      <c r="G34" s="14" t="s">
        <v>129</v>
      </c>
    </row>
    <row r="35" spans="1:7" x14ac:dyDescent="0.45">
      <c r="A35" s="69"/>
      <c r="B35" s="14"/>
      <c r="C35" s="14" t="s">
        <v>372</v>
      </c>
      <c r="D35" s="14" t="s">
        <v>343</v>
      </c>
      <c r="E35" s="14"/>
      <c r="F35" s="14" t="s">
        <v>247</v>
      </c>
      <c r="G35" s="14" t="s">
        <v>130</v>
      </c>
    </row>
    <row r="36" spans="1:7" x14ac:dyDescent="0.45">
      <c r="A36" s="69"/>
      <c r="B36" s="14" t="s">
        <v>52</v>
      </c>
      <c r="C36" s="14" t="s">
        <v>373</v>
      </c>
      <c r="D36" s="14" t="s">
        <v>335</v>
      </c>
      <c r="E36" s="14"/>
      <c r="F36" s="14" t="s">
        <v>248</v>
      </c>
      <c r="G36" s="14" t="s">
        <v>131</v>
      </c>
    </row>
    <row r="37" spans="1:7" x14ac:dyDescent="0.45">
      <c r="A37" s="69"/>
      <c r="B37" s="14"/>
      <c r="C37" s="14" t="s">
        <v>373</v>
      </c>
      <c r="D37" s="14" t="s">
        <v>99</v>
      </c>
      <c r="E37" s="14" t="s">
        <v>336</v>
      </c>
      <c r="F37" s="14" t="s">
        <v>249</v>
      </c>
      <c r="G37" s="14" t="s">
        <v>132</v>
      </c>
    </row>
    <row r="38" spans="1:7" x14ac:dyDescent="0.45">
      <c r="A38" s="69"/>
      <c r="B38" s="14"/>
      <c r="C38" s="14" t="s">
        <v>373</v>
      </c>
      <c r="D38" s="14" t="s">
        <v>340</v>
      </c>
      <c r="E38" s="14"/>
      <c r="F38" s="14" t="s">
        <v>250</v>
      </c>
      <c r="G38" s="14" t="s">
        <v>133</v>
      </c>
    </row>
    <row r="39" spans="1:7" x14ac:dyDescent="0.45">
      <c r="A39" s="70"/>
      <c r="B39" s="14"/>
      <c r="C39" s="14" t="s">
        <v>373</v>
      </c>
      <c r="D39" s="14" t="s">
        <v>343</v>
      </c>
      <c r="E39" s="14"/>
      <c r="F39" s="14" t="s">
        <v>251</v>
      </c>
      <c r="G39" s="14" t="s">
        <v>134</v>
      </c>
    </row>
    <row r="40" spans="1:7" x14ac:dyDescent="0.45">
      <c r="A40" s="68" t="s">
        <v>561</v>
      </c>
      <c r="B40" s="13" t="s">
        <v>28</v>
      </c>
      <c r="C40" s="13" t="s">
        <v>374</v>
      </c>
      <c r="D40" s="13" t="s">
        <v>344</v>
      </c>
      <c r="E40" s="13"/>
      <c r="F40" s="13" t="s">
        <v>252</v>
      </c>
      <c r="G40" s="13" t="s">
        <v>135</v>
      </c>
    </row>
    <row r="41" spans="1:7" x14ac:dyDescent="0.45">
      <c r="A41" s="69"/>
      <c r="B41" s="14"/>
      <c r="C41" s="14" t="s">
        <v>374</v>
      </c>
      <c r="D41" s="14" t="s">
        <v>345</v>
      </c>
      <c r="E41" s="14"/>
      <c r="F41" s="14" t="s">
        <v>253</v>
      </c>
      <c r="G41" s="14" t="s">
        <v>138</v>
      </c>
    </row>
    <row r="42" spans="1:7" x14ac:dyDescent="0.45">
      <c r="A42" s="69"/>
      <c r="B42" s="14"/>
      <c r="C42" s="14" t="s">
        <v>374</v>
      </c>
      <c r="D42" s="14" t="s">
        <v>99</v>
      </c>
      <c r="E42" s="14" t="s">
        <v>336</v>
      </c>
      <c r="F42" s="14" t="s">
        <v>254</v>
      </c>
      <c r="G42" s="14" t="s">
        <v>136</v>
      </c>
    </row>
    <row r="43" spans="1:7" x14ac:dyDescent="0.45">
      <c r="A43" s="69"/>
      <c r="B43" s="14"/>
      <c r="C43" s="14" t="s">
        <v>374</v>
      </c>
      <c r="D43" s="14" t="s">
        <v>337</v>
      </c>
      <c r="E43" s="14"/>
      <c r="F43" s="14" t="s">
        <v>255</v>
      </c>
      <c r="G43" s="14" t="s">
        <v>137</v>
      </c>
    </row>
    <row r="44" spans="1:7" x14ac:dyDescent="0.45">
      <c r="A44" s="69"/>
      <c r="B44" s="14" t="s">
        <v>30</v>
      </c>
      <c r="C44" s="14" t="s">
        <v>375</v>
      </c>
      <c r="D44" s="14" t="s">
        <v>338</v>
      </c>
      <c r="E44" s="14"/>
      <c r="F44" s="14" t="s">
        <v>256</v>
      </c>
      <c r="G44" s="14" t="s">
        <v>139</v>
      </c>
    </row>
    <row r="45" spans="1:7" x14ac:dyDescent="0.45">
      <c r="A45" s="69"/>
      <c r="B45" s="14"/>
      <c r="C45" s="14" t="s">
        <v>375</v>
      </c>
      <c r="D45" s="14" t="s">
        <v>341</v>
      </c>
      <c r="E45" s="14"/>
      <c r="F45" s="14" t="s">
        <v>257</v>
      </c>
      <c r="G45" s="14" t="s">
        <v>140</v>
      </c>
    </row>
    <row r="46" spans="1:7" x14ac:dyDescent="0.45">
      <c r="A46" s="69"/>
      <c r="B46" s="14"/>
      <c r="C46" s="14" t="s">
        <v>375</v>
      </c>
      <c r="D46" s="14" t="s">
        <v>346</v>
      </c>
      <c r="E46" s="14" t="s">
        <v>336</v>
      </c>
      <c r="F46" s="14" t="s">
        <v>258</v>
      </c>
      <c r="G46" s="14" t="s">
        <v>141</v>
      </c>
    </row>
    <row r="47" spans="1:7" x14ac:dyDescent="0.45">
      <c r="A47" s="69"/>
      <c r="B47" s="14"/>
      <c r="C47" s="14" t="s">
        <v>375</v>
      </c>
      <c r="D47" s="14" t="s">
        <v>347</v>
      </c>
      <c r="E47" s="14" t="s">
        <v>336</v>
      </c>
      <c r="F47" s="14" t="s">
        <v>259</v>
      </c>
      <c r="G47" s="14" t="s">
        <v>142</v>
      </c>
    </row>
    <row r="48" spans="1:7" x14ac:dyDescent="0.45">
      <c r="A48" s="69"/>
      <c r="B48" s="14"/>
      <c r="C48" s="14" t="s">
        <v>375</v>
      </c>
      <c r="D48" s="14" t="s">
        <v>337</v>
      </c>
      <c r="E48" s="14"/>
      <c r="F48" s="14" t="s">
        <v>260</v>
      </c>
      <c r="G48" s="14" t="s">
        <v>143</v>
      </c>
    </row>
    <row r="49" spans="1:7" x14ac:dyDescent="0.45">
      <c r="A49" s="69"/>
      <c r="B49" s="14" t="s">
        <v>32</v>
      </c>
      <c r="C49" s="14" t="s">
        <v>376</v>
      </c>
      <c r="D49" s="14" t="s">
        <v>335</v>
      </c>
      <c r="E49" s="14"/>
      <c r="F49" s="14" t="s">
        <v>261</v>
      </c>
      <c r="G49" s="14" t="s">
        <v>144</v>
      </c>
    </row>
    <row r="50" spans="1:7" x14ac:dyDescent="0.45">
      <c r="A50" s="69"/>
      <c r="B50" s="14"/>
      <c r="C50" s="14" t="s">
        <v>376</v>
      </c>
      <c r="D50" s="14" t="s">
        <v>339</v>
      </c>
      <c r="E50" s="14" t="s">
        <v>336</v>
      </c>
      <c r="F50" s="14" t="s">
        <v>262</v>
      </c>
      <c r="G50" s="14" t="s">
        <v>145</v>
      </c>
    </row>
    <row r="51" spans="1:7" x14ac:dyDescent="0.45">
      <c r="A51" s="69"/>
      <c r="B51" s="14"/>
      <c r="C51" s="14" t="s">
        <v>376</v>
      </c>
      <c r="D51" s="14" t="s">
        <v>348</v>
      </c>
      <c r="E51" s="14" t="s">
        <v>336</v>
      </c>
      <c r="F51" s="14" t="s">
        <v>263</v>
      </c>
      <c r="G51" s="14" t="s">
        <v>146</v>
      </c>
    </row>
    <row r="52" spans="1:7" x14ac:dyDescent="0.45">
      <c r="A52" s="69"/>
      <c r="B52" s="14"/>
      <c r="C52" s="14" t="s">
        <v>376</v>
      </c>
      <c r="D52" s="14" t="s">
        <v>347</v>
      </c>
      <c r="E52" s="14" t="s">
        <v>336</v>
      </c>
      <c r="F52" s="14" t="s">
        <v>264</v>
      </c>
      <c r="G52" s="14" t="s">
        <v>147</v>
      </c>
    </row>
    <row r="53" spans="1:7" x14ac:dyDescent="0.45">
      <c r="A53" s="69"/>
      <c r="B53" s="14"/>
      <c r="C53" s="14" t="s">
        <v>376</v>
      </c>
      <c r="D53" s="14" t="s">
        <v>337</v>
      </c>
      <c r="E53" s="14"/>
      <c r="F53" s="14" t="s">
        <v>265</v>
      </c>
      <c r="G53" s="14" t="s">
        <v>148</v>
      </c>
    </row>
    <row r="54" spans="1:7" x14ac:dyDescent="0.45">
      <c r="A54" s="69"/>
      <c r="B54" s="14" t="s">
        <v>35</v>
      </c>
      <c r="C54" s="14" t="s">
        <v>377</v>
      </c>
      <c r="D54" s="14" t="s">
        <v>335</v>
      </c>
      <c r="E54" s="14"/>
      <c r="F54" s="14" t="s">
        <v>266</v>
      </c>
      <c r="G54" s="14" t="s">
        <v>149</v>
      </c>
    </row>
    <row r="55" spans="1:7" x14ac:dyDescent="0.45">
      <c r="A55" s="69"/>
      <c r="B55" s="14"/>
      <c r="C55" s="14" t="s">
        <v>377</v>
      </c>
      <c r="D55" s="14" t="s">
        <v>99</v>
      </c>
      <c r="E55" s="14" t="s">
        <v>336</v>
      </c>
      <c r="F55" s="14" t="s">
        <v>267</v>
      </c>
      <c r="G55" s="14" t="s">
        <v>150</v>
      </c>
    </row>
    <row r="56" spans="1:7" x14ac:dyDescent="0.45">
      <c r="A56" s="69"/>
      <c r="B56" s="14"/>
      <c r="C56" s="14" t="s">
        <v>377</v>
      </c>
      <c r="D56" s="14" t="s">
        <v>337</v>
      </c>
      <c r="E56" s="14"/>
      <c r="F56" s="14" t="s">
        <v>268</v>
      </c>
      <c r="G56" s="14" t="s">
        <v>151</v>
      </c>
    </row>
    <row r="57" spans="1:7" x14ac:dyDescent="0.45">
      <c r="A57" s="69"/>
      <c r="B57" s="14" t="s">
        <v>38</v>
      </c>
      <c r="C57" s="14" t="s">
        <v>378</v>
      </c>
      <c r="D57" s="14" t="s">
        <v>349</v>
      </c>
      <c r="E57" s="14"/>
      <c r="F57" s="14" t="s">
        <v>269</v>
      </c>
      <c r="G57" s="14" t="s">
        <v>152</v>
      </c>
    </row>
    <row r="58" spans="1:7" x14ac:dyDescent="0.45">
      <c r="A58" s="69"/>
      <c r="B58" s="14"/>
      <c r="C58" s="14" t="s">
        <v>378</v>
      </c>
      <c r="D58" s="14" t="s">
        <v>350</v>
      </c>
      <c r="E58" s="14"/>
      <c r="F58" s="14" t="s">
        <v>270</v>
      </c>
      <c r="G58" s="14" t="s">
        <v>153</v>
      </c>
    </row>
    <row r="59" spans="1:7" x14ac:dyDescent="0.45">
      <c r="A59" s="69"/>
      <c r="B59" s="14"/>
      <c r="C59" s="14" t="s">
        <v>378</v>
      </c>
      <c r="D59" s="14" t="s">
        <v>99</v>
      </c>
      <c r="E59" s="14" t="s">
        <v>336</v>
      </c>
      <c r="F59" s="14" t="s">
        <v>271</v>
      </c>
      <c r="G59" s="14" t="s">
        <v>154</v>
      </c>
    </row>
    <row r="60" spans="1:7" x14ac:dyDescent="0.45">
      <c r="A60" s="69"/>
      <c r="B60" s="14"/>
      <c r="C60" s="14" t="s">
        <v>378</v>
      </c>
      <c r="D60" s="14" t="s">
        <v>337</v>
      </c>
      <c r="E60" s="14"/>
      <c r="F60" s="14" t="s">
        <v>272</v>
      </c>
      <c r="G60" s="14" t="s">
        <v>155</v>
      </c>
    </row>
    <row r="61" spans="1:7" x14ac:dyDescent="0.45">
      <c r="A61" s="69"/>
      <c r="B61" s="14" t="s">
        <v>41</v>
      </c>
      <c r="C61" s="14" t="s">
        <v>379</v>
      </c>
      <c r="D61" s="14" t="s">
        <v>335</v>
      </c>
      <c r="E61" s="14"/>
      <c r="F61" s="14" t="s">
        <v>273</v>
      </c>
      <c r="G61" s="14" t="s">
        <v>156</v>
      </c>
    </row>
    <row r="62" spans="1:7" x14ac:dyDescent="0.45">
      <c r="A62" s="69"/>
      <c r="B62" s="14"/>
      <c r="C62" s="14" t="s">
        <v>379</v>
      </c>
      <c r="D62" s="14" t="s">
        <v>99</v>
      </c>
      <c r="E62" s="14" t="s">
        <v>336</v>
      </c>
      <c r="F62" s="14" t="s">
        <v>274</v>
      </c>
      <c r="G62" s="14" t="s">
        <v>157</v>
      </c>
    </row>
    <row r="63" spans="1:7" x14ac:dyDescent="0.45">
      <c r="A63" s="69"/>
      <c r="B63" s="14"/>
      <c r="C63" s="14" t="s">
        <v>379</v>
      </c>
      <c r="D63" s="14" t="s">
        <v>337</v>
      </c>
      <c r="E63" s="14"/>
      <c r="F63" s="14" t="s">
        <v>275</v>
      </c>
      <c r="G63" s="14" t="s">
        <v>158</v>
      </c>
    </row>
    <row r="64" spans="1:7" x14ac:dyDescent="0.45">
      <c r="A64" s="69"/>
      <c r="B64" s="14" t="s">
        <v>43</v>
      </c>
      <c r="C64" s="14" t="s">
        <v>351</v>
      </c>
      <c r="D64" s="14" t="s">
        <v>335</v>
      </c>
      <c r="E64" s="14"/>
      <c r="F64" s="14" t="s">
        <v>276</v>
      </c>
      <c r="G64" s="14" t="s">
        <v>159</v>
      </c>
    </row>
    <row r="65" spans="1:7" x14ac:dyDescent="0.45">
      <c r="A65" s="69"/>
      <c r="B65" s="14"/>
      <c r="C65" s="14" t="s">
        <v>351</v>
      </c>
      <c r="D65" s="14" t="s">
        <v>99</v>
      </c>
      <c r="E65" s="14" t="s">
        <v>336</v>
      </c>
      <c r="F65" s="14" t="s">
        <v>277</v>
      </c>
      <c r="G65" s="14" t="s">
        <v>160</v>
      </c>
    </row>
    <row r="66" spans="1:7" x14ac:dyDescent="0.45">
      <c r="A66" s="69"/>
      <c r="B66" s="14"/>
      <c r="C66" s="14" t="s">
        <v>351</v>
      </c>
      <c r="D66" s="14" t="s">
        <v>337</v>
      </c>
      <c r="E66" s="14"/>
      <c r="F66" s="14" t="s">
        <v>278</v>
      </c>
      <c r="G66" s="14" t="s">
        <v>161</v>
      </c>
    </row>
    <row r="67" spans="1:7" x14ac:dyDescent="0.45">
      <c r="A67" s="69"/>
      <c r="B67" s="14"/>
      <c r="C67" s="14" t="s">
        <v>352</v>
      </c>
      <c r="D67" s="14" t="s">
        <v>335</v>
      </c>
      <c r="E67" s="14"/>
      <c r="F67" s="14" t="s">
        <v>279</v>
      </c>
      <c r="G67" s="14" t="s">
        <v>162</v>
      </c>
    </row>
    <row r="68" spans="1:7" x14ac:dyDescent="0.45">
      <c r="A68" s="69"/>
      <c r="B68" s="14"/>
      <c r="C68" s="14" t="s">
        <v>352</v>
      </c>
      <c r="D68" s="14" t="s">
        <v>99</v>
      </c>
      <c r="E68" s="14" t="s">
        <v>336</v>
      </c>
      <c r="F68" s="14" t="s">
        <v>280</v>
      </c>
      <c r="G68" s="14" t="s">
        <v>163</v>
      </c>
    </row>
    <row r="69" spans="1:7" x14ac:dyDescent="0.45">
      <c r="A69" s="69"/>
      <c r="B69" s="14"/>
      <c r="C69" s="14" t="s">
        <v>352</v>
      </c>
      <c r="D69" s="14" t="s">
        <v>337</v>
      </c>
      <c r="E69" s="14"/>
      <c r="F69" s="14" t="s">
        <v>281</v>
      </c>
      <c r="G69" s="14" t="s">
        <v>161</v>
      </c>
    </row>
    <row r="70" spans="1:7" x14ac:dyDescent="0.45">
      <c r="A70" s="69"/>
      <c r="B70" s="14" t="s">
        <v>46</v>
      </c>
      <c r="C70" s="14" t="s">
        <v>380</v>
      </c>
      <c r="D70" s="14" t="s">
        <v>353</v>
      </c>
      <c r="E70" s="14"/>
      <c r="F70" s="14" t="s">
        <v>282</v>
      </c>
      <c r="G70" s="14" t="s">
        <v>164</v>
      </c>
    </row>
    <row r="71" spans="1:7" x14ac:dyDescent="0.45">
      <c r="A71" s="69"/>
      <c r="B71" s="14"/>
      <c r="C71" s="14" t="s">
        <v>380</v>
      </c>
      <c r="D71" s="14" t="s">
        <v>350</v>
      </c>
      <c r="E71" s="14"/>
      <c r="F71" s="14" t="s">
        <v>283</v>
      </c>
      <c r="G71" s="14" t="s">
        <v>165</v>
      </c>
    </row>
    <row r="72" spans="1:7" x14ac:dyDescent="0.45">
      <c r="A72" s="69"/>
      <c r="B72" s="14"/>
      <c r="C72" s="14" t="s">
        <v>380</v>
      </c>
      <c r="D72" s="14" t="s">
        <v>354</v>
      </c>
      <c r="E72" s="14"/>
      <c r="F72" s="14" t="s">
        <v>284</v>
      </c>
      <c r="G72" s="14" t="s">
        <v>166</v>
      </c>
    </row>
    <row r="73" spans="1:7" x14ac:dyDescent="0.45">
      <c r="A73" s="69"/>
      <c r="B73" s="14"/>
      <c r="C73" s="14" t="s">
        <v>380</v>
      </c>
      <c r="D73" s="14" t="s">
        <v>355</v>
      </c>
      <c r="E73" s="14" t="s">
        <v>336</v>
      </c>
      <c r="F73" s="14" t="s">
        <v>285</v>
      </c>
      <c r="G73" s="14" t="s">
        <v>167</v>
      </c>
    </row>
    <row r="74" spans="1:7" x14ac:dyDescent="0.45">
      <c r="A74" s="69"/>
      <c r="B74" s="14"/>
      <c r="C74" s="14" t="s">
        <v>380</v>
      </c>
      <c r="D74" s="14" t="s">
        <v>356</v>
      </c>
      <c r="E74" s="14" t="s">
        <v>336</v>
      </c>
      <c r="F74" s="14" t="s">
        <v>286</v>
      </c>
      <c r="G74" s="14" t="s">
        <v>168</v>
      </c>
    </row>
    <row r="75" spans="1:7" x14ac:dyDescent="0.45">
      <c r="A75" s="69"/>
      <c r="B75" s="14"/>
      <c r="C75" s="14" t="s">
        <v>380</v>
      </c>
      <c r="D75" s="14" t="s">
        <v>337</v>
      </c>
      <c r="E75" s="14"/>
      <c r="F75" s="14" t="s">
        <v>287</v>
      </c>
      <c r="G75" s="14" t="s">
        <v>169</v>
      </c>
    </row>
    <row r="76" spans="1:7" x14ac:dyDescent="0.45">
      <c r="A76" s="69"/>
      <c r="B76" s="14" t="s">
        <v>49</v>
      </c>
      <c r="C76" s="14" t="s">
        <v>381</v>
      </c>
      <c r="D76" s="14" t="s">
        <v>335</v>
      </c>
      <c r="E76" s="14"/>
      <c r="F76" s="14" t="s">
        <v>288</v>
      </c>
      <c r="G76" s="14" t="s">
        <v>170</v>
      </c>
    </row>
    <row r="77" spans="1:7" x14ac:dyDescent="0.45">
      <c r="A77" s="69"/>
      <c r="B77" s="14"/>
      <c r="C77" s="14" t="s">
        <v>381</v>
      </c>
      <c r="D77" s="14" t="s">
        <v>99</v>
      </c>
      <c r="E77" s="14" t="s">
        <v>336</v>
      </c>
      <c r="F77" s="14" t="s">
        <v>289</v>
      </c>
      <c r="G77" s="14" t="s">
        <v>171</v>
      </c>
    </row>
    <row r="78" spans="1:7" x14ac:dyDescent="0.45">
      <c r="A78" s="69"/>
      <c r="B78" s="14"/>
      <c r="C78" s="14" t="s">
        <v>381</v>
      </c>
      <c r="D78" s="14" t="s">
        <v>337</v>
      </c>
      <c r="E78" s="14"/>
      <c r="F78" s="14" t="s">
        <v>290</v>
      </c>
      <c r="G78" s="14" t="s">
        <v>172</v>
      </c>
    </row>
    <row r="79" spans="1:7" x14ac:dyDescent="0.45">
      <c r="A79" s="69"/>
      <c r="B79" s="14" t="s">
        <v>53</v>
      </c>
      <c r="C79" s="14" t="s">
        <v>382</v>
      </c>
      <c r="D79" s="14" t="s">
        <v>335</v>
      </c>
      <c r="E79" s="14"/>
      <c r="F79" s="14" t="s">
        <v>291</v>
      </c>
      <c r="G79" s="14" t="s">
        <v>173</v>
      </c>
    </row>
    <row r="80" spans="1:7" x14ac:dyDescent="0.45">
      <c r="A80" s="69"/>
      <c r="B80" s="14"/>
      <c r="C80" s="14" t="s">
        <v>382</v>
      </c>
      <c r="D80" s="14" t="s">
        <v>99</v>
      </c>
      <c r="E80" s="14" t="s">
        <v>336</v>
      </c>
      <c r="F80" s="14" t="s">
        <v>292</v>
      </c>
      <c r="G80" s="14" t="s">
        <v>174</v>
      </c>
    </row>
    <row r="81" spans="1:7" x14ac:dyDescent="0.45">
      <c r="A81" s="70"/>
      <c r="B81" s="17"/>
      <c r="C81" s="17" t="s">
        <v>382</v>
      </c>
      <c r="D81" s="17" t="s">
        <v>337</v>
      </c>
      <c r="E81" s="17"/>
      <c r="F81" s="17" t="s">
        <v>293</v>
      </c>
      <c r="G81" s="17" t="s">
        <v>175</v>
      </c>
    </row>
    <row r="82" spans="1:7" x14ac:dyDescent="0.45">
      <c r="A82" s="68" t="s">
        <v>406</v>
      </c>
      <c r="B82" s="14" t="s">
        <v>33</v>
      </c>
      <c r="C82" s="14" t="s">
        <v>383</v>
      </c>
      <c r="D82" s="14" t="s">
        <v>357</v>
      </c>
      <c r="E82" s="14"/>
      <c r="F82" s="14" t="s">
        <v>294</v>
      </c>
      <c r="G82" s="14" t="s">
        <v>176</v>
      </c>
    </row>
    <row r="83" spans="1:7" x14ac:dyDescent="0.45">
      <c r="A83" s="69"/>
      <c r="B83" s="14"/>
      <c r="C83" s="14" t="s">
        <v>383</v>
      </c>
      <c r="D83" s="14" t="s">
        <v>354</v>
      </c>
      <c r="E83" s="14"/>
      <c r="F83" s="14" t="s">
        <v>295</v>
      </c>
      <c r="G83" s="14" t="s">
        <v>177</v>
      </c>
    </row>
    <row r="84" spans="1:7" x14ac:dyDescent="0.45">
      <c r="A84" s="69"/>
      <c r="B84" s="14"/>
      <c r="C84" s="14" t="s">
        <v>383</v>
      </c>
      <c r="D84" s="14" t="s">
        <v>99</v>
      </c>
      <c r="E84" s="14" t="s">
        <v>336</v>
      </c>
      <c r="F84" s="14" t="s">
        <v>296</v>
      </c>
      <c r="G84" s="14" t="s">
        <v>178</v>
      </c>
    </row>
    <row r="85" spans="1:7" x14ac:dyDescent="0.45">
      <c r="A85" s="69"/>
      <c r="B85" s="14"/>
      <c r="C85" s="14" t="s">
        <v>383</v>
      </c>
      <c r="D85" s="14" t="s">
        <v>358</v>
      </c>
      <c r="E85" s="14"/>
      <c r="F85" s="14" t="s">
        <v>297</v>
      </c>
      <c r="G85" s="14" t="s">
        <v>179</v>
      </c>
    </row>
    <row r="86" spans="1:7" x14ac:dyDescent="0.45">
      <c r="A86" s="69"/>
      <c r="B86" s="14"/>
      <c r="C86" s="14" t="s">
        <v>383</v>
      </c>
      <c r="D86" s="14" t="s">
        <v>359</v>
      </c>
      <c r="E86" s="14"/>
      <c r="F86" s="14" t="s">
        <v>298</v>
      </c>
      <c r="G86" s="14" t="s">
        <v>180</v>
      </c>
    </row>
    <row r="87" spans="1:7" x14ac:dyDescent="0.45">
      <c r="A87" s="69"/>
      <c r="B87" s="14" t="s">
        <v>36</v>
      </c>
      <c r="C87" s="14" t="s">
        <v>384</v>
      </c>
      <c r="D87" s="14" t="s">
        <v>335</v>
      </c>
      <c r="E87" s="14"/>
      <c r="F87" s="14" t="s">
        <v>299</v>
      </c>
      <c r="G87" s="14" t="s">
        <v>181</v>
      </c>
    </row>
    <row r="88" spans="1:7" x14ac:dyDescent="0.45">
      <c r="A88" s="69"/>
      <c r="B88" s="14"/>
      <c r="C88" s="14" t="s">
        <v>384</v>
      </c>
      <c r="D88" s="14" t="s">
        <v>355</v>
      </c>
      <c r="E88" s="14" t="s">
        <v>336</v>
      </c>
      <c r="F88" s="14" t="s">
        <v>300</v>
      </c>
      <c r="G88" s="14" t="s">
        <v>182</v>
      </c>
    </row>
    <row r="89" spans="1:7" x14ac:dyDescent="0.45">
      <c r="A89" s="69"/>
      <c r="B89" s="14"/>
      <c r="C89" s="14" t="s">
        <v>384</v>
      </c>
      <c r="D89" s="14" t="s">
        <v>360</v>
      </c>
      <c r="E89" s="14" t="s">
        <v>336</v>
      </c>
      <c r="F89" s="14" t="s">
        <v>301</v>
      </c>
      <c r="G89" s="14" t="s">
        <v>183</v>
      </c>
    </row>
    <row r="90" spans="1:7" x14ac:dyDescent="0.45">
      <c r="A90" s="69"/>
      <c r="B90" s="14"/>
      <c r="C90" s="14" t="s">
        <v>384</v>
      </c>
      <c r="D90" s="14" t="s">
        <v>337</v>
      </c>
      <c r="E90" s="14"/>
      <c r="F90" s="14" t="s">
        <v>302</v>
      </c>
      <c r="G90" s="14" t="s">
        <v>184</v>
      </c>
    </row>
    <row r="91" spans="1:7" x14ac:dyDescent="0.45">
      <c r="A91" s="69"/>
      <c r="B91" s="14" t="s">
        <v>39</v>
      </c>
      <c r="C91" s="14" t="s">
        <v>385</v>
      </c>
      <c r="D91" s="14" t="s">
        <v>357</v>
      </c>
      <c r="E91" s="14"/>
      <c r="F91" s="14" t="s">
        <v>303</v>
      </c>
      <c r="G91" s="14" t="s">
        <v>185</v>
      </c>
    </row>
    <row r="92" spans="1:7" x14ac:dyDescent="0.45">
      <c r="A92" s="69"/>
      <c r="B92" s="14"/>
      <c r="C92" s="14" t="s">
        <v>385</v>
      </c>
      <c r="D92" s="14" t="s">
        <v>354</v>
      </c>
      <c r="E92" s="14"/>
      <c r="F92" s="14" t="s">
        <v>304</v>
      </c>
      <c r="G92" s="14" t="s">
        <v>186</v>
      </c>
    </row>
    <row r="93" spans="1:7" x14ac:dyDescent="0.45">
      <c r="A93" s="69"/>
      <c r="B93" s="14"/>
      <c r="C93" s="14" t="s">
        <v>385</v>
      </c>
      <c r="D93" s="14" t="s">
        <v>99</v>
      </c>
      <c r="E93" s="14" t="s">
        <v>336</v>
      </c>
      <c r="F93" s="14" t="s">
        <v>305</v>
      </c>
      <c r="G93" s="14" t="s">
        <v>187</v>
      </c>
    </row>
    <row r="94" spans="1:7" x14ac:dyDescent="0.45">
      <c r="A94" s="69"/>
      <c r="B94" s="14"/>
      <c r="C94" s="14" t="s">
        <v>385</v>
      </c>
      <c r="D94" s="14" t="s">
        <v>358</v>
      </c>
      <c r="E94" s="14"/>
      <c r="F94" s="14" t="s">
        <v>306</v>
      </c>
      <c r="G94" s="14" t="s">
        <v>188</v>
      </c>
    </row>
    <row r="95" spans="1:7" x14ac:dyDescent="0.45">
      <c r="A95" s="69"/>
      <c r="B95" s="14"/>
      <c r="C95" s="14" t="s">
        <v>385</v>
      </c>
      <c r="D95" s="14" t="s">
        <v>361</v>
      </c>
      <c r="E95" s="14"/>
      <c r="F95" s="14" t="s">
        <v>307</v>
      </c>
      <c r="G95" s="14" t="s">
        <v>189</v>
      </c>
    </row>
    <row r="96" spans="1:7" s="23" customFormat="1" ht="12.75" customHeight="1" x14ac:dyDescent="0.45">
      <c r="A96" s="69"/>
      <c r="B96" s="24" t="s">
        <v>42</v>
      </c>
      <c r="C96" s="24" t="s">
        <v>397</v>
      </c>
      <c r="D96" s="24" t="s">
        <v>335</v>
      </c>
      <c r="E96" s="24"/>
      <c r="F96" s="24" t="str">
        <f>(C96&amp;"-")&amp;D96</f>
        <v>PKD2L1-Forward</v>
      </c>
      <c r="G96" s="24" t="s">
        <v>398</v>
      </c>
    </row>
    <row r="97" spans="1:7" s="23" customFormat="1" ht="12.75" customHeight="1" x14ac:dyDescent="0.45">
      <c r="A97" s="69"/>
      <c r="B97" s="24"/>
      <c r="C97" s="24" t="s">
        <v>397</v>
      </c>
      <c r="D97" s="24" t="s">
        <v>99</v>
      </c>
      <c r="E97" s="24" t="s">
        <v>399</v>
      </c>
      <c r="F97" s="24" t="str">
        <f>(((C97&amp;"-")&amp;D97)&amp;"-")&amp;E97</f>
        <v>PKD2L1-Probe-5’FAM/ZEN/3’IBFQ</v>
      </c>
      <c r="G97" s="24" t="s">
        <v>400</v>
      </c>
    </row>
    <row r="98" spans="1:7" s="23" customFormat="1" ht="12.75" customHeight="1" x14ac:dyDescent="0.45">
      <c r="A98" s="69"/>
      <c r="B98" s="24"/>
      <c r="C98" s="24" t="s">
        <v>397</v>
      </c>
      <c r="D98" s="24" t="s">
        <v>337</v>
      </c>
      <c r="E98" s="24"/>
      <c r="F98" s="24" t="str">
        <f>(C98&amp;"-")&amp;D98</f>
        <v>PKD2L1-Reverse</v>
      </c>
      <c r="G98" s="24" t="s">
        <v>401</v>
      </c>
    </row>
    <row r="99" spans="1:7" x14ac:dyDescent="0.45">
      <c r="A99" s="69"/>
      <c r="B99" s="14" t="s">
        <v>44</v>
      </c>
      <c r="C99" s="14" t="s">
        <v>386</v>
      </c>
      <c r="D99" s="14" t="s">
        <v>335</v>
      </c>
      <c r="E99" s="14"/>
      <c r="F99" s="14" t="s">
        <v>308</v>
      </c>
      <c r="G99" s="14" t="s">
        <v>190</v>
      </c>
    </row>
    <row r="100" spans="1:7" x14ac:dyDescent="0.45">
      <c r="A100" s="69"/>
      <c r="B100" s="14"/>
      <c r="C100" s="14" t="s">
        <v>386</v>
      </c>
      <c r="D100" s="14" t="s">
        <v>99</v>
      </c>
      <c r="E100" s="14" t="s">
        <v>336</v>
      </c>
      <c r="F100" s="14" t="s">
        <v>309</v>
      </c>
      <c r="G100" s="14" t="s">
        <v>191</v>
      </c>
    </row>
    <row r="101" spans="1:7" x14ac:dyDescent="0.45">
      <c r="A101" s="69"/>
      <c r="B101" s="14"/>
      <c r="C101" s="14" t="s">
        <v>386</v>
      </c>
      <c r="D101" s="14" t="s">
        <v>337</v>
      </c>
      <c r="E101" s="14"/>
      <c r="F101" s="14" t="s">
        <v>310</v>
      </c>
      <c r="G101" s="14" t="s">
        <v>192</v>
      </c>
    </row>
    <row r="102" spans="1:7" x14ac:dyDescent="0.45">
      <c r="A102" s="69"/>
      <c r="B102" s="14" t="s">
        <v>47</v>
      </c>
      <c r="C102" s="14" t="s">
        <v>387</v>
      </c>
      <c r="D102" s="14" t="s">
        <v>335</v>
      </c>
      <c r="E102" s="14"/>
      <c r="F102" s="14" t="s">
        <v>311</v>
      </c>
      <c r="G102" s="14" t="s">
        <v>193</v>
      </c>
    </row>
    <row r="103" spans="1:7" x14ac:dyDescent="0.45">
      <c r="A103" s="69"/>
      <c r="B103" s="14"/>
      <c r="C103" s="14" t="s">
        <v>387</v>
      </c>
      <c r="D103" s="14" t="s">
        <v>99</v>
      </c>
      <c r="E103" s="14" t="s">
        <v>336</v>
      </c>
      <c r="F103" s="14" t="s">
        <v>312</v>
      </c>
      <c r="G103" s="14" t="s">
        <v>194</v>
      </c>
    </row>
    <row r="104" spans="1:7" x14ac:dyDescent="0.45">
      <c r="A104" s="69"/>
      <c r="B104" s="14"/>
      <c r="C104" s="14" t="s">
        <v>387</v>
      </c>
      <c r="D104" s="14" t="s">
        <v>337</v>
      </c>
      <c r="E104" s="14"/>
      <c r="F104" s="14" t="s">
        <v>313</v>
      </c>
      <c r="G104" s="14" t="s">
        <v>195</v>
      </c>
    </row>
    <row r="105" spans="1:7" x14ac:dyDescent="0.45">
      <c r="A105" s="69"/>
      <c r="B105" s="14" t="s">
        <v>51</v>
      </c>
      <c r="C105" s="14" t="s">
        <v>388</v>
      </c>
      <c r="D105" s="14" t="s">
        <v>335</v>
      </c>
      <c r="E105" s="14"/>
      <c r="F105" s="14" t="s">
        <v>314</v>
      </c>
      <c r="G105" s="14" t="s">
        <v>196</v>
      </c>
    </row>
    <row r="106" spans="1:7" x14ac:dyDescent="0.45">
      <c r="A106" s="69"/>
      <c r="B106" s="14"/>
      <c r="C106" s="14" t="s">
        <v>388</v>
      </c>
      <c r="D106" s="14" t="s">
        <v>355</v>
      </c>
      <c r="E106" s="14" t="s">
        <v>336</v>
      </c>
      <c r="F106" s="14" t="s">
        <v>315</v>
      </c>
      <c r="G106" s="14" t="s">
        <v>197</v>
      </c>
    </row>
    <row r="107" spans="1:7" x14ac:dyDescent="0.45">
      <c r="A107" s="69"/>
      <c r="B107" s="14"/>
      <c r="C107" s="14" t="s">
        <v>388</v>
      </c>
      <c r="D107" s="14" t="s">
        <v>360</v>
      </c>
      <c r="E107" s="14" t="s">
        <v>336</v>
      </c>
      <c r="F107" s="14" t="s">
        <v>316</v>
      </c>
      <c r="G107" s="14" t="s">
        <v>198</v>
      </c>
    </row>
    <row r="108" spans="1:7" x14ac:dyDescent="0.45">
      <c r="A108" s="69"/>
      <c r="B108" s="14"/>
      <c r="C108" s="14" t="s">
        <v>388</v>
      </c>
      <c r="D108" s="14" t="s">
        <v>358</v>
      </c>
      <c r="E108" s="14"/>
      <c r="F108" s="14" t="s">
        <v>317</v>
      </c>
      <c r="G108" s="14" t="s">
        <v>199</v>
      </c>
    </row>
    <row r="109" spans="1:7" x14ac:dyDescent="0.45">
      <c r="A109" s="69"/>
      <c r="B109" s="14"/>
      <c r="C109" s="14" t="s">
        <v>388</v>
      </c>
      <c r="D109" s="14" t="s">
        <v>361</v>
      </c>
      <c r="E109" s="14"/>
      <c r="F109" s="14" t="s">
        <v>318</v>
      </c>
      <c r="G109" s="14" t="s">
        <v>200</v>
      </c>
    </row>
    <row r="110" spans="1:7" x14ac:dyDescent="0.45">
      <c r="A110" s="69"/>
      <c r="B110" s="14" t="s">
        <v>54</v>
      </c>
      <c r="C110" s="14" t="s">
        <v>389</v>
      </c>
      <c r="D110" s="14" t="s">
        <v>357</v>
      </c>
      <c r="E110" s="14"/>
      <c r="F110" s="14" t="s">
        <v>319</v>
      </c>
      <c r="G110" s="14" t="s">
        <v>201</v>
      </c>
    </row>
    <row r="111" spans="1:7" x14ac:dyDescent="0.45">
      <c r="A111" s="69"/>
      <c r="B111" s="14"/>
      <c r="C111" s="14" t="s">
        <v>389</v>
      </c>
      <c r="D111" s="14" t="s">
        <v>354</v>
      </c>
      <c r="E111" s="14"/>
      <c r="F111" s="14" t="s">
        <v>320</v>
      </c>
      <c r="G111" s="14" t="s">
        <v>202</v>
      </c>
    </row>
    <row r="112" spans="1:7" x14ac:dyDescent="0.45">
      <c r="A112" s="69"/>
      <c r="B112" s="14"/>
      <c r="C112" s="14" t="s">
        <v>389</v>
      </c>
      <c r="D112" s="14" t="s">
        <v>355</v>
      </c>
      <c r="E112" s="14" t="s">
        <v>336</v>
      </c>
      <c r="F112" s="14" t="s">
        <v>321</v>
      </c>
      <c r="G112" s="14" t="s">
        <v>203</v>
      </c>
    </row>
    <row r="113" spans="1:7" x14ac:dyDescent="0.45">
      <c r="A113" s="69"/>
      <c r="B113" s="14"/>
      <c r="C113" s="14" t="s">
        <v>389</v>
      </c>
      <c r="D113" s="14" t="s">
        <v>360</v>
      </c>
      <c r="E113" s="14" t="s">
        <v>336</v>
      </c>
      <c r="F113" s="14" t="s">
        <v>322</v>
      </c>
      <c r="G113" s="14" t="s">
        <v>204</v>
      </c>
    </row>
    <row r="114" spans="1:7" x14ac:dyDescent="0.45">
      <c r="A114" s="69"/>
      <c r="B114" s="14"/>
      <c r="C114" s="14" t="s">
        <v>389</v>
      </c>
      <c r="D114" s="14" t="s">
        <v>358</v>
      </c>
      <c r="E114" s="14"/>
      <c r="F114" s="14" t="s">
        <v>323</v>
      </c>
      <c r="G114" s="14" t="s">
        <v>205</v>
      </c>
    </row>
    <row r="115" spans="1:7" x14ac:dyDescent="0.45">
      <c r="A115" s="69"/>
      <c r="B115" s="14"/>
      <c r="C115" s="14" t="s">
        <v>389</v>
      </c>
      <c r="D115" s="14" t="s">
        <v>361</v>
      </c>
      <c r="E115" s="14"/>
      <c r="F115" s="14" t="s">
        <v>324</v>
      </c>
      <c r="G115" s="14" t="s">
        <v>206</v>
      </c>
    </row>
    <row r="116" spans="1:7" x14ac:dyDescent="0.45">
      <c r="A116" s="69"/>
      <c r="B116" s="14" t="s">
        <v>55</v>
      </c>
      <c r="C116" s="14" t="s">
        <v>390</v>
      </c>
      <c r="D116" s="14" t="s">
        <v>357</v>
      </c>
      <c r="E116" s="14"/>
      <c r="F116" s="14" t="s">
        <v>325</v>
      </c>
      <c r="G116" s="14" t="s">
        <v>207</v>
      </c>
    </row>
    <row r="117" spans="1:7" x14ac:dyDescent="0.45">
      <c r="A117" s="69"/>
      <c r="B117" s="14"/>
      <c r="C117" s="14" t="s">
        <v>390</v>
      </c>
      <c r="D117" s="14" t="s">
        <v>362</v>
      </c>
      <c r="E117" s="14" t="s">
        <v>336</v>
      </c>
      <c r="F117" s="14" t="s">
        <v>326</v>
      </c>
      <c r="G117" s="14" t="s">
        <v>208</v>
      </c>
    </row>
    <row r="118" spans="1:7" x14ac:dyDescent="0.45">
      <c r="A118" s="69"/>
      <c r="B118" s="14"/>
      <c r="C118" s="14" t="s">
        <v>390</v>
      </c>
      <c r="D118" s="14" t="s">
        <v>363</v>
      </c>
      <c r="E118" s="14" t="s">
        <v>336</v>
      </c>
      <c r="F118" s="14" t="s">
        <v>327</v>
      </c>
      <c r="G118" s="14" t="s">
        <v>209</v>
      </c>
    </row>
    <row r="119" spans="1:7" x14ac:dyDescent="0.45">
      <c r="A119" s="69"/>
      <c r="B119" s="14"/>
      <c r="C119" s="14" t="s">
        <v>390</v>
      </c>
      <c r="D119" s="14" t="s">
        <v>360</v>
      </c>
      <c r="E119" s="14" t="s">
        <v>336</v>
      </c>
      <c r="F119" s="14" t="s">
        <v>328</v>
      </c>
      <c r="G119" s="14" t="s">
        <v>210</v>
      </c>
    </row>
    <row r="120" spans="1:7" x14ac:dyDescent="0.45">
      <c r="A120" s="69"/>
      <c r="B120" s="14"/>
      <c r="C120" s="14" t="s">
        <v>390</v>
      </c>
      <c r="D120" s="14" t="s">
        <v>358</v>
      </c>
      <c r="E120" s="14"/>
      <c r="F120" s="14" t="s">
        <v>329</v>
      </c>
      <c r="G120" s="14" t="s">
        <v>211</v>
      </c>
    </row>
    <row r="121" spans="1:7" x14ac:dyDescent="0.45">
      <c r="A121" s="69"/>
      <c r="B121" s="14"/>
      <c r="C121" s="14" t="s">
        <v>390</v>
      </c>
      <c r="D121" s="14" t="s">
        <v>361</v>
      </c>
      <c r="E121" s="14"/>
      <c r="F121" s="14" t="s">
        <v>330</v>
      </c>
      <c r="G121" s="14" t="s">
        <v>211</v>
      </c>
    </row>
    <row r="122" spans="1:7" x14ac:dyDescent="0.45">
      <c r="A122" s="69"/>
      <c r="B122" s="14" t="s">
        <v>56</v>
      </c>
      <c r="C122" s="14" t="s">
        <v>391</v>
      </c>
      <c r="D122" s="14" t="s">
        <v>335</v>
      </c>
      <c r="E122" s="14"/>
      <c r="F122" s="14" t="s">
        <v>331</v>
      </c>
      <c r="G122" s="14" t="s">
        <v>212</v>
      </c>
    </row>
    <row r="123" spans="1:7" x14ac:dyDescent="0.45">
      <c r="A123" s="69"/>
      <c r="B123" s="14"/>
      <c r="C123" s="14" t="s">
        <v>391</v>
      </c>
      <c r="D123" s="14" t="s">
        <v>355</v>
      </c>
      <c r="E123" s="14" t="s">
        <v>336</v>
      </c>
      <c r="F123" s="14" t="s">
        <v>332</v>
      </c>
      <c r="G123" s="14" t="s">
        <v>213</v>
      </c>
    </row>
    <row r="124" spans="1:7" x14ac:dyDescent="0.45">
      <c r="A124" s="69"/>
      <c r="B124" s="14"/>
      <c r="C124" s="14" t="s">
        <v>391</v>
      </c>
      <c r="D124" s="14" t="s">
        <v>360</v>
      </c>
      <c r="E124" s="14" t="s">
        <v>336</v>
      </c>
      <c r="F124" s="14" t="s">
        <v>333</v>
      </c>
      <c r="G124" s="14" t="s">
        <v>214</v>
      </c>
    </row>
    <row r="125" spans="1:7" ht="14.65" thickBot="1" x14ac:dyDescent="0.5">
      <c r="A125" s="71"/>
      <c r="B125" s="18"/>
      <c r="C125" s="18" t="s">
        <v>391</v>
      </c>
      <c r="D125" s="18" t="s">
        <v>337</v>
      </c>
      <c r="E125" s="18"/>
      <c r="F125" s="18" t="s">
        <v>334</v>
      </c>
      <c r="G125" s="18" t="s">
        <v>215</v>
      </c>
    </row>
    <row r="126" spans="1:7" ht="14.65" thickTop="1" x14ac:dyDescent="0.45"/>
  </sheetData>
  <mergeCells count="3">
    <mergeCell ref="A4:A39"/>
    <mergeCell ref="A40:A81"/>
    <mergeCell ref="A82:A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Company>Yale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Zhu</dc:creator>
  <cp:lastModifiedBy>Ying Zhu</cp:lastModifiedBy>
  <dcterms:created xsi:type="dcterms:W3CDTF">2013-05-27T23:44:31Z</dcterms:created>
  <dcterms:modified xsi:type="dcterms:W3CDTF">2014-01-05T22:28:23Z</dcterms:modified>
</cp:coreProperties>
</file>