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18315" windowHeight="8040"/>
  </bookViews>
  <sheets>
    <sheet name="all_novel_imformation_1_2_3_ck" sheetId="1" r:id="rId1"/>
  </sheets>
  <calcPr calcId="145621"/>
</workbook>
</file>

<file path=xl/calcChain.xml><?xml version="1.0" encoding="utf-8"?>
<calcChain xmlns="http://schemas.openxmlformats.org/spreadsheetml/2006/main">
  <c r="R66" i="1" l="1"/>
  <c r="P66" i="1"/>
  <c r="N66" i="1"/>
  <c r="L66" i="1"/>
  <c r="N180" i="1" l="1"/>
  <c r="R4" i="1" l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3" i="1"/>
</calcChain>
</file>

<file path=xl/sharedStrings.xml><?xml version="1.0" encoding="utf-8"?>
<sst xmlns="http://schemas.openxmlformats.org/spreadsheetml/2006/main" count="1258" uniqueCount="730">
  <si>
    <t>14331-14474(+)</t>
  </si>
  <si>
    <t>5p</t>
  </si>
  <si>
    <t>TGTTTCGGTATCTCTGGAATA</t>
  </si>
  <si>
    <t>intergenic</t>
  </si>
  <si>
    <t>722508-722576(+)</t>
  </si>
  <si>
    <t>TTATTTCCTTTAAGCATGTGTA</t>
  </si>
  <si>
    <t>20549744-20549865(+)</t>
  </si>
  <si>
    <t>TAGGAACATGAAGGAAAGCAT</t>
  </si>
  <si>
    <t>47319020-47319119(+)</t>
  </si>
  <si>
    <t>TGGTGGTGGAAATCGGCGCCA</t>
  </si>
  <si>
    <t>15650044-15650132(+)</t>
  </si>
  <si>
    <t>3p</t>
  </si>
  <si>
    <t>CCAGTAGAGTTGTGTAATCTTG</t>
  </si>
  <si>
    <t>intron</t>
  </si>
  <si>
    <t>15650221-15650333(+)</t>
  </si>
  <si>
    <t>TGATGACACAGCTTGATTGGG</t>
  </si>
  <si>
    <t>12372464-12372719(+)</t>
  </si>
  <si>
    <t>AATGAACAATTTGAGAGATGA</t>
  </si>
  <si>
    <t>16665317-16665416(+)</t>
  </si>
  <si>
    <t>AAAATACAAATAAAAACATGC</t>
  </si>
  <si>
    <t>612998-613356(+)</t>
  </si>
  <si>
    <t>TTTGGTGAGTAGATTAGCATA</t>
  </si>
  <si>
    <t>ATTTGGATGTGATTTTGGTGA</t>
  </si>
  <si>
    <t>2112515-2112618(+)</t>
  </si>
  <si>
    <t>CGCCAAAGGAGAATTGCCCTG</t>
  </si>
  <si>
    <t>5902085-5902184(+)</t>
  </si>
  <si>
    <t>7000236-7000325(+)</t>
  </si>
  <si>
    <t>TGGGACGAGGGAGTAGCTATT</t>
  </si>
  <si>
    <t>11844830-11844981(+)</t>
  </si>
  <si>
    <t>TAGGGACTCAAACGTGCATTT</t>
  </si>
  <si>
    <t>TTAGGGACTCAAACGTGCATT</t>
  </si>
  <si>
    <t>15128070-15128170(+)</t>
  </si>
  <si>
    <t>ATATTGATCGGTAAATCTGCA</t>
  </si>
  <si>
    <t>22444323-22444437(+)</t>
  </si>
  <si>
    <t>TCCATTATGCTGGTAGTGTCA</t>
  </si>
  <si>
    <t>23728033-23728241(+)</t>
  </si>
  <si>
    <t>ACTATTCACAAGTCAATGCGA</t>
  </si>
  <si>
    <t>32364472-32364740(+)</t>
  </si>
  <si>
    <t>TTGAACTAGAGCGTAGTTTGTT</t>
  </si>
  <si>
    <t>32901690-32901781(+)</t>
  </si>
  <si>
    <t>TCGGACCAGGCTTCATTCCCCT</t>
  </si>
  <si>
    <t>34236036-34236155(+)</t>
  </si>
  <si>
    <t>TGAGCCGAACCAATATCACTC</t>
  </si>
  <si>
    <t>35447364-35447764(+)</t>
  </si>
  <si>
    <t>TGGAGAAGGAGCGCACGTGCT</t>
  </si>
  <si>
    <t>39884146-39884254(+)</t>
  </si>
  <si>
    <t>TAAAGCTTGTCTATGAGCCAG</t>
  </si>
  <si>
    <t>150056-150188(+)</t>
  </si>
  <si>
    <t>GTTGCAGAACTGTTGAAGCAT</t>
  </si>
  <si>
    <t>3140854-3141113(+)</t>
  </si>
  <si>
    <t>TAAGGTCGAGGACAAATGCTC</t>
  </si>
  <si>
    <t>three_prime_UTR</t>
  </si>
  <si>
    <t>4420872-4420982(+)</t>
  </si>
  <si>
    <t>CGACCAACTTAGACGGTTCTG</t>
  </si>
  <si>
    <t>16042835-16042948(+)</t>
  </si>
  <si>
    <t>GAATCTTGATGATGCTGCAT</t>
  </si>
  <si>
    <t>17105810-17106044(+)</t>
  </si>
  <si>
    <t>AGTGAAATGCATTGTAGGTCT</t>
  </si>
  <si>
    <t>TTAGGGACCTGCAATGCATTT</t>
  </si>
  <si>
    <t>28318995-28319493(+)</t>
  </si>
  <si>
    <t>ATTGAAAGGAGGATGTGATGAT</t>
  </si>
  <si>
    <t>30830622-30830780(+)</t>
  </si>
  <si>
    <t>GCTCACTTCTCTGTCTGTCAGC</t>
  </si>
  <si>
    <t>CTGACAGAAGAGAGTGAGCAC</t>
  </si>
  <si>
    <t>37127708-37127989(+)</t>
  </si>
  <si>
    <t>TAGAACACGTAAGCATCTATC</t>
  </si>
  <si>
    <t>38394325-38394398(+)</t>
  </si>
  <si>
    <t>CGTTTCAAACGGCTATAGCTC</t>
  </si>
  <si>
    <t>44509392-44509477(+)</t>
  </si>
  <si>
    <t>TCTTGTAGCGCCAGTGAGGCA</t>
  </si>
  <si>
    <t>CCACAAGATCACTGGATTTCT</t>
  </si>
  <si>
    <t>47340806-47340878(+)</t>
  </si>
  <si>
    <t>TAATCTGAAGGAATTTAGTGC</t>
  </si>
  <si>
    <t>48083858-48083984(+)</t>
  </si>
  <si>
    <t>TGGAGAAGGAGAACACGTGCA</t>
  </si>
  <si>
    <t>724040-724533(+)</t>
  </si>
  <si>
    <t>TGCACCAGAAGACTCAACTAAC</t>
  </si>
  <si>
    <t>6158088-6158260(+)</t>
  </si>
  <si>
    <t>TAGCCAAGAATGACTTGCCT</t>
  </si>
  <si>
    <t>6178532-6178706(+)</t>
  </si>
  <si>
    <t>TTAGCCAAGAATGGCTTGCCTA</t>
  </si>
  <si>
    <t>ATGGCAGCCATTCTTGCTAAG</t>
  </si>
  <si>
    <t>14526689-14526894(+)</t>
  </si>
  <si>
    <t>TAGGACAAGCCTTTTACCGTC</t>
  </si>
  <si>
    <t>16379882-16380205(+)</t>
  </si>
  <si>
    <t>TTGAACCACAACTTAGTTTGTT</t>
  </si>
  <si>
    <t>TTTGTTGCATACTTCTCGGAAT</t>
  </si>
  <si>
    <t>TTCAACTGGTTAGGAGGTGGG</t>
  </si>
  <si>
    <t>20546680-20546888(+)</t>
  </si>
  <si>
    <t>AGTGGGAACATGAAGGAATGC</t>
  </si>
  <si>
    <t>20549726-20549881(+)</t>
  </si>
  <si>
    <t>20551588-20551735(+)</t>
  </si>
  <si>
    <t>GTGGGAGTGGGAACATGATGG</t>
  </si>
  <si>
    <t>five_prime_UTR</t>
  </si>
  <si>
    <t>28288601-28288718(+)</t>
  </si>
  <si>
    <t>AGGGCTGAGGTTGAGCCACGT</t>
  </si>
  <si>
    <t>AGATCGGCACCGGAGGGCTGA</t>
  </si>
  <si>
    <t>39744075-39744228(+)</t>
  </si>
  <si>
    <t>TTTTTAGTTCAATTATTAGTA</t>
  </si>
  <si>
    <t>TAATAATTGAACTAAAGAGGG</t>
  </si>
  <si>
    <t>1257675-1257914(+)</t>
  </si>
  <si>
    <t>GGCAGCTCTCCTCTGGCAGG</t>
  </si>
  <si>
    <t>15649609-15649696(+)</t>
  </si>
  <si>
    <t>TGCGCGGGACAGCTAGCTAGCT</t>
  </si>
  <si>
    <t>28918543-28918646(+)</t>
  </si>
  <si>
    <t>GTGCGGTTCTCCTCTGGCATG</t>
  </si>
  <si>
    <t>overlap</t>
  </si>
  <si>
    <t>31435226-31435321(+)</t>
  </si>
  <si>
    <t>TTGACAGAAGAGAGCGAGCAC</t>
  </si>
  <si>
    <t>2015280-2015460(+)</t>
  </si>
  <si>
    <t>4198929-4199362(+)</t>
  </si>
  <si>
    <t>AAGTTTAGGGACTGTTATGTG</t>
  </si>
  <si>
    <t>5645264-5645347(+)</t>
  </si>
  <si>
    <t>AATTTTGGGACAGAGGTAGTA</t>
  </si>
  <si>
    <t>8741289-8741483(+)</t>
  </si>
  <si>
    <t>TTGGACTTGTTTGATGGCAAA</t>
  </si>
  <si>
    <t>11531652-11531787(+)</t>
  </si>
  <si>
    <t>GCTCACTTCTCTCTCTGTCGGC</t>
  </si>
  <si>
    <t>19457226-19457371(+)</t>
  </si>
  <si>
    <t>TTGGCTGAAACTAAAGAGGGTC</t>
  </si>
  <si>
    <t>19572153-19572333(+)</t>
  </si>
  <si>
    <t>ATTTCAGATTATTTGTGGTCC</t>
  </si>
  <si>
    <t>20871208-20871577(+)</t>
  </si>
  <si>
    <t>GGTGCATCCACGGGTTGGGAG</t>
  </si>
  <si>
    <t>22999858-23000063(+)</t>
  </si>
  <si>
    <t>TTGTAGCCTTCAGTAAGGAGT</t>
  </si>
  <si>
    <t>42414159-42414318(+)</t>
  </si>
  <si>
    <t>ATTAATTGAACTAAAGAGGGT</t>
  </si>
  <si>
    <t>3529357-3529456(+)</t>
  </si>
  <si>
    <t>AGGATTAGATGGAACTGAACC</t>
  </si>
  <si>
    <t>3818766-3818880(+)</t>
  </si>
  <si>
    <t>ACGTGGACAAGGCCTCGGCGC</t>
  </si>
  <si>
    <t>4361534-4362032(+)</t>
  </si>
  <si>
    <t>AAACTTCTCGCAGACATGATCA</t>
  </si>
  <si>
    <t>4363872-4364370(+)</t>
  </si>
  <si>
    <t>28698453-28698816(+)</t>
  </si>
  <si>
    <t>ATGAGAATTCGGAACAAGTTT</t>
  </si>
  <si>
    <t>29261319-29261448(+)</t>
  </si>
  <si>
    <t>TAGTCAAGTAGGAGGCTCCCT</t>
  </si>
  <si>
    <t>33911817-33912094(+)</t>
  </si>
  <si>
    <t>TTTCGAACTAAACAAGTATAA</t>
  </si>
  <si>
    <t>10111847-10111961(+)</t>
  </si>
  <si>
    <t>GCTCGCGGGCAAACCTGCTTG</t>
  </si>
  <si>
    <t>AGCGGGTTTATCTGTGAGCCC</t>
  </si>
  <si>
    <t>20487178-20487337(+)</t>
  </si>
  <si>
    <t>GAACTGTAGGAATGGGAGGCA</t>
  </si>
  <si>
    <t>21160031-21160344(+)</t>
  </si>
  <si>
    <t>ATGATTGCAAGTCTTGCAGCA</t>
  </si>
  <si>
    <t>CTGCAGGACTCGCAATCATTT</t>
  </si>
  <si>
    <t>21166464-21166609(+)</t>
  </si>
  <si>
    <t>CGGTCGTGGGATGACGCGGTA</t>
  </si>
  <si>
    <t>31237340-31237471(+)</t>
  </si>
  <si>
    <t>CTGAAGTGTTTGGGGAACTC</t>
  </si>
  <si>
    <t>33383207-33383300(+)</t>
  </si>
  <si>
    <t>GGGATTGGAACTCGTGTTAGAA</t>
  </si>
  <si>
    <t>TTGGAACTCGTGTTAGAATTTC</t>
  </si>
  <si>
    <t>34058013-34058510(+)</t>
  </si>
  <si>
    <t>12119148-12119323(+)</t>
  </si>
  <si>
    <t>33164177-33164390(+)</t>
  </si>
  <si>
    <t>TTATTTTTGGTGATCTAGGGTG</t>
  </si>
  <si>
    <t>300112-300249(+)</t>
  </si>
  <si>
    <t>TTACCATGATTGTAGAATGTC</t>
  </si>
  <si>
    <t>5936510-5936591(+)</t>
  </si>
  <si>
    <t>TTCGGACCAGGCTTCATTCCCC</t>
  </si>
  <si>
    <t>TCGGACCAGGCTTCATTCCCCA</t>
  </si>
  <si>
    <t>11838192-11838288(+)</t>
  </si>
  <si>
    <t>AGGATGAGCAAGATAACAGTG</t>
  </si>
  <si>
    <t>12288524-12289022(+)</t>
  </si>
  <si>
    <t>CGTCTTGACCTCGGAGCACGGC</t>
  </si>
  <si>
    <t>16777486-16777723(+)</t>
  </si>
  <si>
    <t>TCGAAGTTCATGGACCTGGAT</t>
  </si>
  <si>
    <t>18763159-18763306(+)</t>
  </si>
  <si>
    <t>CAAATTATAAATTGTTTTGGC</t>
  </si>
  <si>
    <t>19185934-19186049(+)</t>
  </si>
  <si>
    <t>GGTCTGTTTGGATGAGGGTAT</t>
  </si>
  <si>
    <t>41508135-41508440(+)</t>
  </si>
  <si>
    <t>AGCCTGAACAAAAACTTGTGC</t>
  </si>
  <si>
    <t>48103670-48103748(+)</t>
  </si>
  <si>
    <t>ATTTGATCCCGTGAGACGCCA</t>
  </si>
  <si>
    <t>50326887-50326971(+)</t>
  </si>
  <si>
    <t>ATCCTCAGTGGTGTAGATTAGG</t>
  </si>
  <si>
    <t>GGCATGGGAACATGGAGGAAGG</t>
  </si>
  <si>
    <t>GTCTGTGAATTCAGATGGGCG</t>
  </si>
  <si>
    <t>GGTGCACTTGAGGTGGTGGTA</t>
  </si>
  <si>
    <t>TCTGTGCCAAAGGAGAGCTGC</t>
  </si>
  <si>
    <t>TTATTTAGAATCAGGGAAACC</t>
  </si>
  <si>
    <t>TCACTCTGAGAGTTGATGGGC</t>
  </si>
  <si>
    <t>CACTCTGAGAGTTGATGGGCC</t>
  </si>
  <si>
    <t>TCGATATCACACTCTCTCGCA</t>
  </si>
  <si>
    <t>CAAGTTTAAGGACCGCTGGTG</t>
  </si>
  <si>
    <t>TTATGGACCTAGGTGAGAATC</t>
  </si>
  <si>
    <t>AGGAGTGTGCAACAAACTACG</t>
  </si>
  <si>
    <t>TTCTTATCCTAGAGACCTGAG</t>
  </si>
  <si>
    <t>TGCTGGAGAAGCAGGGCACGT</t>
  </si>
  <si>
    <t>TAGCGGATTGGATGGTAAGAT</t>
  </si>
  <si>
    <t>CGCTGCAGCGCTGAAGTATGAG</t>
  </si>
  <si>
    <t>CGCTGCAGCGCTGAAGTATG</t>
  </si>
  <si>
    <t>CTGCACAACATTTCAGCGGCA</t>
  </si>
  <si>
    <t>GGGGCGAGATGGGAACACATG</t>
  </si>
  <si>
    <t>TGAGCCGAGCCAATATCACT</t>
  </si>
  <si>
    <t>TCAGCTCATGAATCTCATTCT</t>
  </si>
  <si>
    <t>ATGGATAGATAGAGCATGTAA</t>
  </si>
  <si>
    <t>AAGGAGAGTGTTTGATCAGCC</t>
  </si>
  <si>
    <t>TTGGACCAAATGCCCCTGCCG</t>
  </si>
  <si>
    <t>ATGCCGACTGGGTGGGATGCC</t>
  </si>
  <si>
    <t>CTCAGGAGAGATGACACCGACG</t>
  </si>
  <si>
    <t>CCGGTGTCATTTCCCCTGAAC</t>
  </si>
  <si>
    <t>TGTCTCGGTGCACTTTAGTAC</t>
  </si>
  <si>
    <t>TCCACAGGCTTTCTTGAACGA</t>
  </si>
  <si>
    <t>TTCCGAGAAGTATGCAACAAA</t>
  </si>
  <si>
    <t>CGAGACGTGTAAGCTTGGTGC</t>
  </si>
  <si>
    <t>TTAAACTTTTCCTGGATTCTC</t>
  </si>
  <si>
    <t>GGTGCTCGCTCTCTTCTGTCA</t>
  </si>
  <si>
    <t>TTGAGCCGCGCCAATATCTCT</t>
  </si>
  <si>
    <t>TAAATACAGCACTAGAATTCA</t>
  </si>
  <si>
    <t>TATAGAGGGTCGGTGGATACC</t>
  </si>
  <si>
    <t>AGATCATGTTGTAGCTTCACT</t>
  </si>
  <si>
    <t>AGCTGCCGGTTCATGGATACC</t>
  </si>
  <si>
    <t>CTTGGATTGAAGGGAGCTCC</t>
  </si>
  <si>
    <t>TGTGGATCTAAAGTATGGGATG</t>
  </si>
  <si>
    <t>TTAGGCTCGGGGACTATGGTG</t>
  </si>
  <si>
    <t>TTTCCTATGCCATCTAATCCGA</t>
  </si>
  <si>
    <t>ATAGTATGCCATTTAATAGGG</t>
  </si>
  <si>
    <t>AGTGGATGGCGCGGGAGCTAA</t>
  </si>
  <si>
    <t>ATATCACACGTAATCGATAGA</t>
  </si>
  <si>
    <t>TTTTTATAATGCCATTGGTGA</t>
  </si>
  <si>
    <t>TCTTATGGTATATCTTGTCAC</t>
  </si>
  <si>
    <t>TTGTGCTATAGATGGCTTGGA</t>
  </si>
  <si>
    <t>TATGACTATTGATCATGTCTGC</t>
  </si>
  <si>
    <t>TGACTATTGATCATGTCTGCGA</t>
  </si>
  <si>
    <t>TGCAAGTTCATGGACCTAGAT</t>
  </si>
  <si>
    <t>TCTCAGCCTAATCCACGTGGA</t>
  </si>
  <si>
    <t>TCTGCAGCATCGAAGATCGCA</t>
  </si>
  <si>
    <t>GGGCGGTCACCTTGGCTAAC</t>
  </si>
  <si>
    <t>CGGCCAATCACCGCCGACGG</t>
  </si>
  <si>
    <t>AGAGAGCTCCTAAGAGCGGTA</t>
  </si>
  <si>
    <t>GAGCAGTAGGAATGGGAACAT</t>
  </si>
  <si>
    <t>TAGGAGCAATGGGCATGAGAA</t>
  </si>
  <si>
    <t>TTCCCAATGCCTCCCATTCCTA</t>
  </si>
  <si>
    <t>TGGATATTGCTGCAAGACTTG</t>
  </si>
  <si>
    <t>TAAAGTGAACATTTGGGTCCT</t>
  </si>
  <si>
    <t>AAGTTTAAGGACCCAGATGCC</t>
  </si>
  <si>
    <t>CGTGCTCACTACTCTTTCTGTC</t>
  </si>
  <si>
    <t>AGAATCCTGATGATGCTGCAT</t>
  </si>
  <si>
    <t>ACTTCGTCGCAGAACGTCTTT</t>
  </si>
  <si>
    <t>TGAGGACATAATTTAGTGTCT</t>
  </si>
  <si>
    <t>GGGCAAATCATCCGGGCTAAC</t>
  </si>
  <si>
    <t>GAGAAGTTATCGGCAGATTG</t>
  </si>
  <si>
    <t>TTGAGCCGCGTCAATATCTCC</t>
  </si>
  <si>
    <t>TCAAATTTTGCATGATGATAG</t>
  </si>
  <si>
    <t>TTCTCAAATTTTGCATGATGA</t>
  </si>
  <si>
    <t>GTACTGTGTCTAATCACCGCA</t>
  </si>
  <si>
    <t>TCAAAGGTAGAGGTTCAAAGT</t>
  </si>
  <si>
    <t>ATTAGTGCGAACTCACGTGCA</t>
  </si>
  <si>
    <t>AAGCAAGGATTAGTTAGATGA</t>
  </si>
  <si>
    <t>TAAGCAAGGATTAGTTAGATG</t>
  </si>
  <si>
    <t>TCGGACCAGGCTTCATTCCCCC</t>
  </si>
  <si>
    <t>TTTCGGACCAGGCTTCATTCC</t>
  </si>
  <si>
    <t>TACTCCCTTCCAGCTGGTTTGG</t>
  </si>
  <si>
    <t>nov-sit-miR01</t>
    <phoneticPr fontId="18" type="noConversion"/>
  </si>
  <si>
    <t>nov-sit-miR03</t>
  </si>
  <si>
    <t>nov-sit-miR04</t>
  </si>
  <si>
    <t>nov-sit-miR06-1</t>
    <phoneticPr fontId="18" type="noConversion"/>
  </si>
  <si>
    <t>nov-sit-miR06-2</t>
  </si>
  <si>
    <t>nov-sit-miR07-1</t>
    <phoneticPr fontId="18" type="noConversion"/>
  </si>
  <si>
    <t>nov-sit-miR07-2</t>
  </si>
  <si>
    <t>nov-sit-miR08</t>
    <phoneticPr fontId="18" type="noConversion"/>
  </si>
  <si>
    <t>nov-sit-miR09-1</t>
    <phoneticPr fontId="18" type="noConversion"/>
  </si>
  <si>
    <t>nov-sit-miR09-2</t>
  </si>
  <si>
    <t>nov-sit-miR10</t>
    <phoneticPr fontId="18" type="noConversion"/>
  </si>
  <si>
    <t>nov-sit-miR11</t>
  </si>
  <si>
    <t>nov-sit-miR12</t>
  </si>
  <si>
    <t>nov-sit-miR13</t>
  </si>
  <si>
    <t>nov-sit-miR14</t>
  </si>
  <si>
    <t>nov-sit-miR15</t>
  </si>
  <si>
    <t>nov-sit-miR16</t>
  </si>
  <si>
    <t>nov-sit-miR17-1</t>
    <phoneticPr fontId="18" type="noConversion"/>
  </si>
  <si>
    <t>nov-sit-miR17-2</t>
  </si>
  <si>
    <t>nov-sit-miR17-3</t>
  </si>
  <si>
    <t>nov-sit-miR18</t>
    <phoneticPr fontId="18" type="noConversion"/>
  </si>
  <si>
    <t>nov-sit-miR19</t>
  </si>
  <si>
    <t>nov-sit-miR20</t>
  </si>
  <si>
    <t>nov-sit-miR21-1</t>
    <phoneticPr fontId="18" type="noConversion"/>
  </si>
  <si>
    <t>nov-sit-miR21-2</t>
  </si>
  <si>
    <t>nov-sit-miR22</t>
    <phoneticPr fontId="18" type="noConversion"/>
  </si>
  <si>
    <t>nov-sit-miR23</t>
  </si>
  <si>
    <t>nov-sit-miR24</t>
  </si>
  <si>
    <t>nov-sit-miR25</t>
  </si>
  <si>
    <t>nov-sit-miR26</t>
  </si>
  <si>
    <t>nov-sit-miR27</t>
  </si>
  <si>
    <t>nov-sit-miR28</t>
  </si>
  <si>
    <t>nov-sit-miR29</t>
  </si>
  <si>
    <t>nov-sit-miR30</t>
  </si>
  <si>
    <t>nov-sit-miR31</t>
  </si>
  <si>
    <t>nov-sit-miR32</t>
  </si>
  <si>
    <t>nov-sit-miR33</t>
  </si>
  <si>
    <t>nov-sit-miR34</t>
  </si>
  <si>
    <t>nov-sit-miR35</t>
  </si>
  <si>
    <t>nov-sit-miR36</t>
  </si>
  <si>
    <t>nov-sit-miR37</t>
  </si>
  <si>
    <t>nov-sit-miR38</t>
  </si>
  <si>
    <t>nov-sit-miR39-1</t>
    <phoneticPr fontId="18" type="noConversion"/>
  </si>
  <si>
    <t>nov-sit-miR39-2</t>
  </si>
  <si>
    <t>nov-sit-miR40</t>
    <phoneticPr fontId="18" type="noConversion"/>
  </si>
  <si>
    <t>nov-sit-miR41</t>
  </si>
  <si>
    <t>nov-sit-miR42</t>
  </si>
  <si>
    <t>nov-sit-miR43</t>
  </si>
  <si>
    <t>nov-sit-miR44</t>
  </si>
  <si>
    <t>nov-sit-miR45-1</t>
    <phoneticPr fontId="18" type="noConversion"/>
  </si>
  <si>
    <t>nov-sit-miR45-2</t>
  </si>
  <si>
    <t>nov-sit-miR45-3</t>
  </si>
  <si>
    <t>nov-sit-miR45-4</t>
  </si>
  <si>
    <t>nov-sit-miR46</t>
    <phoneticPr fontId="18" type="noConversion"/>
  </si>
  <si>
    <t>nov-sit-miR47</t>
  </si>
  <si>
    <t>nov-sit-miR49</t>
  </si>
  <si>
    <t>nov-sit-miR50</t>
  </si>
  <si>
    <t>nov-sit-miR51-1</t>
    <phoneticPr fontId="18" type="noConversion"/>
  </si>
  <si>
    <t>nov-sit-miR51-2</t>
  </si>
  <si>
    <t>nov-sit-miR53</t>
  </si>
  <si>
    <t>nov-sit-miR54</t>
  </si>
  <si>
    <t>nov-sit-miR55</t>
  </si>
  <si>
    <t>nov-sit-miR56</t>
  </si>
  <si>
    <t>nov-sit-miR57</t>
  </si>
  <si>
    <t>nov-sit-miR58-1</t>
    <phoneticPr fontId="18" type="noConversion"/>
  </si>
  <si>
    <t>nov-sit-miR58-2</t>
  </si>
  <si>
    <t>nov-sit-miR58-3</t>
  </si>
  <si>
    <t>nov-sit-miR59</t>
    <phoneticPr fontId="18" type="noConversion"/>
  </si>
  <si>
    <t>nov-sit-miR60</t>
  </si>
  <si>
    <t>nov-sit-miR61</t>
  </si>
  <si>
    <t>nov-sit-miR62</t>
  </si>
  <si>
    <t>nov-sit-miR63</t>
  </si>
  <si>
    <t>nov-sit-miR64</t>
  </si>
  <si>
    <t>nov-sit-miR65</t>
  </si>
  <si>
    <t>nov-sit-miR66</t>
  </si>
  <si>
    <t>nov-sit-miR67</t>
  </si>
  <si>
    <t>nov-sit-miR68</t>
  </si>
  <si>
    <t>nov-sit-miR69-1</t>
    <phoneticPr fontId="18" type="noConversion"/>
  </si>
  <si>
    <t>nov-sit-miR69-2</t>
  </si>
  <si>
    <t>nov-sit-miR70</t>
    <phoneticPr fontId="18" type="noConversion"/>
  </si>
  <si>
    <t>nov-sit-miR71-1</t>
    <phoneticPr fontId="18" type="noConversion"/>
  </si>
  <si>
    <t>nov-sit-miR71-2</t>
  </si>
  <si>
    <t>nov-sit-miR72</t>
    <phoneticPr fontId="18" type="noConversion"/>
  </si>
  <si>
    <t>nov-sit-miR73</t>
  </si>
  <si>
    <t>nov-sit-miR74</t>
  </si>
  <si>
    <t>nov-sit-miR75-1</t>
    <phoneticPr fontId="18" type="noConversion"/>
  </si>
  <si>
    <t>nov-sit-miR75-2</t>
  </si>
  <si>
    <t>nov-sit-miR76</t>
    <phoneticPr fontId="18" type="noConversion"/>
  </si>
  <si>
    <t>nov-sit-miR77-1</t>
    <phoneticPr fontId="18" type="noConversion"/>
  </si>
  <si>
    <t>nov-sit-miR77-2</t>
  </si>
  <si>
    <t>nov-sit-miR78</t>
    <phoneticPr fontId="18" type="noConversion"/>
  </si>
  <si>
    <t>nov-sit-miR79</t>
  </si>
  <si>
    <t>nov-sit-miR80-1</t>
    <phoneticPr fontId="18" type="noConversion"/>
  </si>
  <si>
    <t>nov-sit-miR80-2</t>
  </si>
  <si>
    <t>nov-sit-miR81</t>
    <phoneticPr fontId="18" type="noConversion"/>
  </si>
  <si>
    <t>nov-sit-miR82</t>
  </si>
  <si>
    <t>nov-sit-miR83</t>
  </si>
  <si>
    <t>nov-sit-miR84</t>
  </si>
  <si>
    <t>nov-sit-miR85</t>
  </si>
  <si>
    <t>nov-sit-miR86</t>
  </si>
  <si>
    <t>nov-sit-miR87-1</t>
    <phoneticPr fontId="18" type="noConversion"/>
  </si>
  <si>
    <t>nov-sit-miR87-2</t>
  </si>
  <si>
    <t>nov-sit-miR88</t>
    <phoneticPr fontId="18" type="noConversion"/>
  </si>
  <si>
    <t>nov-sit-miR89</t>
  </si>
  <si>
    <t>nov-sit-miR90</t>
  </si>
  <si>
    <t>nov-sit-miR91</t>
  </si>
  <si>
    <t>nov-sit-miR92</t>
  </si>
  <si>
    <t>nov-sit-miR93</t>
  </si>
  <si>
    <t>nov-sit-miR94</t>
  </si>
  <si>
    <t>nov-sit-miR95</t>
  </si>
  <si>
    <t>nov-sit-miR96</t>
  </si>
  <si>
    <t>nov-sit-miR97</t>
  </si>
  <si>
    <t>nov-sit-miR98</t>
  </si>
  <si>
    <t>nov-sit-miR99-1</t>
    <phoneticPr fontId="18" type="noConversion"/>
  </si>
  <si>
    <t>nov-sit-miR102</t>
  </si>
  <si>
    <t>nov-sit-miR103</t>
  </si>
  <si>
    <t>nov-sit-miR104</t>
  </si>
  <si>
    <t>nov-sit-miR105</t>
  </si>
  <si>
    <t>nov-sit-miR106</t>
  </si>
  <si>
    <t>nov-sit-miR107</t>
  </si>
  <si>
    <t>nov-sit-miR110</t>
  </si>
  <si>
    <t>nov-sit-miR111</t>
  </si>
  <si>
    <t>nov-sit-miR112</t>
  </si>
  <si>
    <t>nov-sit-miR115</t>
  </si>
  <si>
    <t>nov-sit-miR116</t>
  </si>
  <si>
    <t>nov-sit-miR117</t>
  </si>
  <si>
    <t>nov-sit-miR120</t>
  </si>
  <si>
    <t>nov-sit-miR121-2</t>
  </si>
  <si>
    <t>nov-sit-miR124</t>
  </si>
  <si>
    <t>nov-sit-miR125</t>
  </si>
  <si>
    <t>nov-sit-miR126</t>
  </si>
  <si>
    <t>nov-sit-miR127</t>
  </si>
  <si>
    <t>nov-sit-miR128</t>
  </si>
  <si>
    <t>nov-sit-miR129</t>
  </si>
  <si>
    <t>nov-sit-miR130</t>
  </si>
  <si>
    <t>nov-sit-miR131</t>
  </si>
  <si>
    <t>nov-sit-miR132</t>
  </si>
  <si>
    <t>nov-sit-miR133</t>
  </si>
  <si>
    <t>nov-sit-miR136</t>
  </si>
  <si>
    <t>nov-sit-miR139</t>
  </si>
  <si>
    <t>nov-sit-miR140</t>
  </si>
  <si>
    <t>nov-sit-miR141</t>
  </si>
  <si>
    <t>nov-sit-miR142</t>
  </si>
  <si>
    <t>nov-sit-miR143</t>
  </si>
  <si>
    <t>nov-sit-miR146</t>
  </si>
  <si>
    <t>nov-sit-miR147</t>
  </si>
  <si>
    <t>nov-sit-miR148</t>
  </si>
  <si>
    <t>nov-sit-miR150</t>
  </si>
  <si>
    <t>nov-sit-miR151</t>
  </si>
  <si>
    <t>nov-sit-miR152</t>
  </si>
  <si>
    <t>nov-sit-miR153</t>
  </si>
  <si>
    <t>nov-sit-miR156</t>
  </si>
  <si>
    <t>nov-sit-miR157</t>
  </si>
  <si>
    <t>nov-sit-miR160</t>
  </si>
  <si>
    <t>nov-sit-miR161</t>
  </si>
  <si>
    <t>nov-sit-miR162</t>
  </si>
  <si>
    <t>nov-sit-miR165</t>
  </si>
  <si>
    <t>nov-sit-miR166</t>
  </si>
  <si>
    <t>nov-sit-miR167</t>
  </si>
  <si>
    <t>nov-sit-miR168</t>
  </si>
  <si>
    <t>nov-sit-miR169</t>
  </si>
  <si>
    <t>nov-sit-miR170</t>
  </si>
  <si>
    <t>nov-sit-miR171-1</t>
    <phoneticPr fontId="18" type="noConversion"/>
  </si>
  <si>
    <t>nov-sit-miR171-2</t>
  </si>
  <si>
    <t>nov-sit-miR171-3</t>
  </si>
  <si>
    <t>nov-sit-miR171-4</t>
  </si>
  <si>
    <t>nov-sit-miR100-1</t>
    <phoneticPr fontId="18" type="noConversion"/>
  </si>
  <si>
    <t>nov-sit-miR100-2</t>
  </si>
  <si>
    <t>nov-sit-miR100-3</t>
  </si>
  <si>
    <t>nov-sit-miR101</t>
    <phoneticPr fontId="18" type="noConversion"/>
  </si>
  <si>
    <t>nov-sit-miR108-1</t>
    <phoneticPr fontId="18" type="noConversion"/>
  </si>
  <si>
    <t>nov-sit-miR108-2</t>
  </si>
  <si>
    <t>nov-sit-miR109</t>
    <phoneticPr fontId="18" type="noConversion"/>
  </si>
  <si>
    <t>nov-sit-miR113-1</t>
    <phoneticPr fontId="18" type="noConversion"/>
  </si>
  <si>
    <t>nov-sit-miR113-2</t>
  </si>
  <si>
    <t>nov-sit-miR114</t>
    <phoneticPr fontId="18" type="noConversion"/>
  </si>
  <si>
    <t>nov-sit-miR118-1</t>
    <phoneticPr fontId="18" type="noConversion"/>
  </si>
  <si>
    <t>nov-sit-miR118-2</t>
  </si>
  <si>
    <t>nov-sit-miR119</t>
    <phoneticPr fontId="18" type="noConversion"/>
  </si>
  <si>
    <t>nov-sit-miR121-1</t>
    <phoneticPr fontId="18" type="noConversion"/>
  </si>
  <si>
    <t>nov-sit-miR122-1</t>
    <phoneticPr fontId="18" type="noConversion"/>
  </si>
  <si>
    <t>nov-sit-miR122-2</t>
  </si>
  <si>
    <t>nov-sit-miR123</t>
    <phoneticPr fontId="18" type="noConversion"/>
  </si>
  <si>
    <t>nov-sit-miR134-1</t>
    <phoneticPr fontId="18" type="noConversion"/>
  </si>
  <si>
    <t>nov-sit-miR134-2</t>
  </si>
  <si>
    <t>nov-sit-miR135</t>
    <phoneticPr fontId="18" type="noConversion"/>
  </si>
  <si>
    <t>nov-sit-miR137-1</t>
    <phoneticPr fontId="18" type="noConversion"/>
  </si>
  <si>
    <t>nov-sit-miR137-2</t>
  </si>
  <si>
    <t>nov-sit-miR138</t>
    <phoneticPr fontId="18" type="noConversion"/>
  </si>
  <si>
    <t>nov-sit-miR144-1</t>
    <phoneticPr fontId="18" type="noConversion"/>
  </si>
  <si>
    <t>nov-sit-miR144-2</t>
  </si>
  <si>
    <t>nov-sit-miR145</t>
    <phoneticPr fontId="18" type="noConversion"/>
  </si>
  <si>
    <t>nov-sit-miR154-1</t>
    <phoneticPr fontId="18" type="noConversion"/>
  </si>
  <si>
    <t>nov-sit-miR154-2</t>
  </si>
  <si>
    <t>nov-sit-miR155</t>
    <phoneticPr fontId="18" type="noConversion"/>
  </si>
  <si>
    <t>nov-sit-miR158-1</t>
    <phoneticPr fontId="18" type="noConversion"/>
  </si>
  <si>
    <t>nov-sit-miR158-2</t>
  </si>
  <si>
    <t>nov-sit-miR159</t>
    <phoneticPr fontId="18" type="noConversion"/>
  </si>
  <si>
    <t>nov-sit-miR163-1</t>
    <phoneticPr fontId="18" type="noConversion"/>
  </si>
  <si>
    <t>nov-sit-miR163-2</t>
  </si>
  <si>
    <t>nov-sit-miR164</t>
    <phoneticPr fontId="18" type="noConversion"/>
  </si>
  <si>
    <t>nov-sit-miR172-1</t>
    <phoneticPr fontId="18" type="noConversion"/>
  </si>
  <si>
    <t>nov-sit-miR172-2</t>
  </si>
  <si>
    <t>nov-sit-miR172-3</t>
  </si>
  <si>
    <t>nov-sit-miR172-4</t>
  </si>
  <si>
    <t>nov-sit-miR172-5</t>
  </si>
  <si>
    <t>miRNA</t>
  </si>
  <si>
    <t>Position</t>
  </si>
  <si>
    <t>Location*</t>
  </si>
  <si>
    <t>Arm</t>
  </si>
  <si>
    <t>MFE</t>
  </si>
  <si>
    <t>Sequence</t>
  </si>
  <si>
    <t>Length</t>
  </si>
  <si>
    <t>MFEI</t>
  </si>
  <si>
    <t>Reads_leaf</t>
    <phoneticPr fontId="18" type="noConversion"/>
  </si>
  <si>
    <t>Conserved_species</t>
  </si>
  <si>
    <t>RPM_leaf</t>
  </si>
  <si>
    <t>Precursor Length</t>
    <phoneticPr fontId="18" type="noConversion"/>
  </si>
  <si>
    <t>CTAATAATTGAACTAAAGAGG</t>
  </si>
  <si>
    <t>ATACTTGTTTAGTTCGAAACG</t>
  </si>
  <si>
    <t>GGATTAGGTGCTTGGGAAAGT</t>
  </si>
  <si>
    <t>CAAACCATTTATAGCACAACA</t>
  </si>
  <si>
    <t>ACAGGGGCATTTAGTCCAAGC</t>
  </si>
  <si>
    <t>AGGTATTGGCGCGCCTCAATC</t>
  </si>
  <si>
    <t>CGATATTGGTGAGGTTCAATC</t>
  </si>
  <si>
    <t>GCTCGCTCCTCTTTCTGTCAGCC</t>
  </si>
  <si>
    <t>ATCATACAAAATTTGAGAATG</t>
  </si>
  <si>
    <t>GGAATGTTGTCTGGTCGGAGAC</t>
  </si>
  <si>
    <t>ATGCATTGTAGGTCTCTAAAC</t>
  </si>
  <si>
    <t>CCGTAGCCCCTGCTCCTGATG</t>
  </si>
  <si>
    <t>TTCTGTATTTTAGACCCACATG</t>
  </si>
  <si>
    <t>ACTAAAGTGTACCGAGACGAT</t>
  </si>
  <si>
    <t>CTAGCTAACTGGCCGCGCACG</t>
  </si>
  <si>
    <t>TAGTTGAGTCTTCTGGTGCAAC</t>
  </si>
  <si>
    <t>TAGTTGAGTCTTCTGGTGCAGC</t>
  </si>
  <si>
    <t>CAATTGAGTTGTGTCATCTTG</t>
  </si>
  <si>
    <t>ACACTAGATTGTGCCCCCAGA</t>
  </si>
  <si>
    <t>CGTGGTGTTGTTTCGGCTCATG</t>
  </si>
  <si>
    <t>GCAGACATGATCAGTAGTCATA</t>
  </si>
  <si>
    <t>CCTCACTGGTGCCACAAGATC</t>
  </si>
  <si>
    <t>GACAAGATATGTCATAAGATG</t>
  </si>
  <si>
    <t>CACGTGGATTGGACTGGGATT</t>
  </si>
  <si>
    <t>GGGAATGTTGTCTGGCTCGAGG</t>
  </si>
  <si>
    <t>TGGAATGTTGTCTGGTTCAAGG</t>
  </si>
  <si>
    <t>TGGAATGTTGTCTGGTTCTAG</t>
  </si>
  <si>
    <t>CCACTACCATCATAATAGAGT</t>
  </si>
  <si>
    <t>GTTCAAGAAAGTTCATGGAGA</t>
  </si>
  <si>
    <t>AATGAGATTCGTGAGCTGAAG</t>
  </si>
  <si>
    <t>ATCATCATACAAAATTTGAGA</t>
  </si>
  <si>
    <t>TTTGATCCCTCTACTTTTGAGT</t>
  </si>
  <si>
    <t>AGACATGATCAGTAGTCATAGG</t>
  </si>
  <si>
    <t>TATCCACCGACCCTCTATAGT</t>
  </si>
  <si>
    <t>ATGCACATTGGAGTTCCTGAA</t>
  </si>
  <si>
    <t>GCGAGTCTTCTTGGCTAGCC</t>
  </si>
  <si>
    <t>AAACTGGCTGGGGGGAAATACA</t>
  </si>
  <si>
    <t>CTTTTTAGTTCAATTATTAGT</t>
  </si>
  <si>
    <t>TCTTACTAATCACTGCTTAGC</t>
  </si>
  <si>
    <t>TGCCAAAGGAGAATTGCCCTG</t>
  </si>
  <si>
    <t>ACAGAAAGAGGAGCGAGCACGCG</t>
  </si>
  <si>
    <t>CCCGACCTGTGGATGCACCTC</t>
  </si>
  <si>
    <t>TGTGTTCTCAGGTCGCCCCCG</t>
  </si>
  <si>
    <t>AGCCAAGGATGACTTGCCTAC</t>
  </si>
  <si>
    <t>TAGCCAAGGATGATTTGCCTG</t>
  </si>
  <si>
    <t>TTTTTCGATGTCCAATCTTTT</t>
  </si>
  <si>
    <t>TTCCTGATGCCTCCCATGCCTA</t>
  </si>
  <si>
    <t>TGCCAAAGGAGAGTTGCCC</t>
  </si>
  <si>
    <t>ATCTGCCGATGACTTCTCGT</t>
  </si>
  <si>
    <t>GTGGCATCATCAAGATTCAC</t>
  </si>
  <si>
    <t>CCGCTGAAATGTTGTACAGTT</t>
  </si>
  <si>
    <t>GCTCACTTCTCTGTCTGTCAGCT</t>
  </si>
  <si>
    <t>GCTCACTTCTCTCTCTGTCGGCC</t>
  </si>
  <si>
    <t>CCGGTGTCATTTCCCCTGAACT</t>
  </si>
  <si>
    <t>CGTGCTCCGAGGTCAAGACGAT</t>
  </si>
  <si>
    <t>GTCGGCGGTGATGGGCCCGCG</t>
  </si>
  <si>
    <t>CATACCAGGCGCTACGGCGCT</t>
  </si>
  <si>
    <t>TACCAGGCGCTACGGCGCT</t>
  </si>
  <si>
    <t>GTGCAATTCTCCTCTGGCATG</t>
  </si>
  <si>
    <t>TCAGGAGAGATGACACCGACG</t>
  </si>
  <si>
    <t>GGATTACACAACTATATTGGAA</t>
  </si>
  <si>
    <t>GGTCTTACAAGGTCAAGAAAAGG</t>
  </si>
  <si>
    <t>CATCACATCCTCCTTTCAATCT</t>
  </si>
  <si>
    <t>TAGCCAAGAATGGCTTGCCTATC</t>
  </si>
  <si>
    <t>AACCCCACCCAGTCGACATTG</t>
  </si>
  <si>
    <t>TAATTGCACCATTGAGAATGC</t>
  </si>
  <si>
    <t>CAGATTTACCGATCAATATCT</t>
  </si>
  <si>
    <t>CTATTAAATTGCATACCATAA</t>
  </si>
  <si>
    <t>AGCTGCCGACTCATCCATTCA</t>
  </si>
  <si>
    <t>AGCTGCCGACTCATTCACCCA</t>
  </si>
  <si>
    <t>TTCAGTTTCCTCTAATATCTCA</t>
  </si>
  <si>
    <t>TGTGCATGACCCGGGAGATGA</t>
  </si>
  <si>
    <t>TGAAGCTGCCAGCATGATCTGG</t>
  </si>
  <si>
    <t>AGACGTTCTGCAACGAAGTGC</t>
  </si>
  <si>
    <t>ATCTCTCAGATTGTTCATTTG</t>
  </si>
  <si>
    <t>CATTTGGGTCCTTAAACTTTT</t>
  </si>
  <si>
    <t>CTGATCACAAACTCTCCTTGA</t>
  </si>
  <si>
    <t>ATCTTACTAATCACTGCTTAG</t>
  </si>
  <si>
    <t>ATCATGTCTGCGAGAAGTTTTT</t>
  </si>
  <si>
    <t>ATGTTTTTATTTGTATTTTCC</t>
  </si>
  <si>
    <t>osa</t>
  </si>
  <si>
    <t>zma</t>
  </si>
  <si>
    <t>sbi</t>
  </si>
  <si>
    <t>miRNA*_Reads_leaf</t>
    <phoneticPr fontId="18" type="noConversion"/>
  </si>
  <si>
    <t>miRNA*_Reads_flower</t>
    <phoneticPr fontId="18" type="noConversion"/>
  </si>
  <si>
    <t>miRNA*_Reads_root</t>
    <phoneticPr fontId="18" type="noConversion"/>
  </si>
  <si>
    <t>miRNA*_Reads_shoot</t>
    <phoneticPr fontId="18" type="noConversion"/>
  </si>
  <si>
    <t>miRNA*</t>
    <phoneticPr fontId="18" type="noConversion"/>
  </si>
  <si>
    <t>nov-sit-miR48</t>
    <phoneticPr fontId="18" type="noConversion"/>
  </si>
  <si>
    <t>37029566-37029741(-)</t>
  </si>
  <si>
    <t>55492999-55493099(-)</t>
  </si>
  <si>
    <t>16379880-16380207(-)</t>
  </si>
  <si>
    <t>33911817-33912094(-)</t>
  </si>
  <si>
    <t>6546568-6546712(-)</t>
  </si>
  <si>
    <t>6583955-6584097(-)</t>
  </si>
  <si>
    <t>1683028-1683163(-)</t>
  </si>
  <si>
    <t>22999858-23000063(-)</t>
  </si>
  <si>
    <t>42857286-42857596(-)</t>
  </si>
  <si>
    <t>12536690-12536773(-)</t>
  </si>
  <si>
    <t>32408009-32408092(-)</t>
  </si>
  <si>
    <t>35447364-35447764(-)</t>
  </si>
  <si>
    <t>37268405-37268707(-)</t>
  </si>
  <si>
    <t>14703643-14704079(-)</t>
  </si>
  <si>
    <t>20538746-20538929(-)</t>
  </si>
  <si>
    <t>2905690-2905783(-)</t>
  </si>
  <si>
    <t>18791526-18791701(-)</t>
  </si>
  <si>
    <t>4967715-4967884(-)</t>
  </si>
  <si>
    <t>2170659-2170765(-)</t>
  </si>
  <si>
    <t>4527059-4527292(-)</t>
  </si>
  <si>
    <t>45931366-45931592(-)</t>
  </si>
  <si>
    <t>7000236-7000325(-)</t>
  </si>
  <si>
    <t>21160033-21160342(-)</t>
  </si>
  <si>
    <t>724040-724533(-)</t>
  </si>
  <si>
    <t>34058013-34058510(-)</t>
  </si>
  <si>
    <t>30699232-30699568(-)</t>
  </si>
  <si>
    <t>40005434-40005617(-)</t>
  </si>
  <si>
    <t>14123126-14123223(-)</t>
  </si>
  <si>
    <t>4361534-4362032(-)</t>
  </si>
  <si>
    <t>4363872-4364370(-)</t>
  </si>
  <si>
    <t>39837710-39837891(-)</t>
  </si>
  <si>
    <t>2110030-2110139(-)</t>
  </si>
  <si>
    <t>17648839-17649039(-)</t>
  </si>
  <si>
    <t>6306756-6306873(-)</t>
  </si>
  <si>
    <t>13545182-13545297(-)</t>
  </si>
  <si>
    <t>58186865-58186966(-)</t>
  </si>
  <si>
    <t>9115222-9115372(-)</t>
  </si>
  <si>
    <t>1004708-1004800(-)</t>
  </si>
  <si>
    <t>30976491-30976613(-)</t>
  </si>
  <si>
    <t>6734156-6734368(-)</t>
  </si>
  <si>
    <t>23210508-23210612(-)</t>
  </si>
  <si>
    <t>37825358-37825445(-)</t>
  </si>
  <si>
    <t>29261319-29261448(-)</t>
  </si>
  <si>
    <t>20538530-20538683(-)</t>
  </si>
  <si>
    <t>40771321-40771448(-)</t>
  </si>
  <si>
    <t>58295395-58295488(-)</t>
  </si>
  <si>
    <t>53785399-53785597(-)</t>
  </si>
  <si>
    <t>34103863-34103991(-)</t>
  </si>
  <si>
    <t>21438221-21438494(-)</t>
  </si>
  <si>
    <t>150056-150187(-)</t>
  </si>
  <si>
    <t>34765909-34766029(-)</t>
  </si>
  <si>
    <t>17737204-17737284(-)</t>
  </si>
  <si>
    <t>31435226-31435321(-)</t>
  </si>
  <si>
    <t>1745380-1745534(-)</t>
  </si>
  <si>
    <t>11977313-11977414(-)</t>
  </si>
  <si>
    <t>18180352-18180536(-)</t>
  </si>
  <si>
    <t>525965-526098(-)</t>
  </si>
  <si>
    <t>20533867-20533995(-)</t>
  </si>
  <si>
    <t>20533878-20533980(-)</t>
  </si>
  <si>
    <t>20535662-20535809(-)</t>
  </si>
  <si>
    <t>20529943-20530077(-)</t>
  </si>
  <si>
    <t>1802888-1802996(-)</t>
  </si>
  <si>
    <t>47103376-47103490(-)</t>
  </si>
  <si>
    <t>2004016-2004199(-)</t>
  </si>
  <si>
    <t>44178217-44178323(-)</t>
  </si>
  <si>
    <t>24139219-24139304(-)</t>
  </si>
  <si>
    <t>12288524-12289022(-)</t>
  </si>
  <si>
    <t>18595242-18595323(-)</t>
  </si>
  <si>
    <t>63009-63086(-)</t>
  </si>
  <si>
    <t>13627308-13627386(-)</t>
  </si>
  <si>
    <t>20693288-20693408(-)</t>
  </si>
  <si>
    <t>10696610-10696818(-)</t>
  </si>
  <si>
    <t>27421087-27421174(-)</t>
  </si>
  <si>
    <t>50593812-50594020(-)</t>
  </si>
  <si>
    <t>1718921-1719076(-)</t>
  </si>
  <si>
    <t>37127715-37127982(-)</t>
  </si>
  <si>
    <t>43821909-43822131(-)</t>
  </si>
  <si>
    <t>15128070-15128170(-)</t>
  </si>
  <si>
    <t>33149460-33149555(-)</t>
  </si>
  <si>
    <t>31415155-31415332(-)</t>
  </si>
  <si>
    <t>54147719-54147927(-)</t>
  </si>
  <si>
    <t>41284819-41284905(-)</t>
  </si>
  <si>
    <t>38545947-38546063(-)</t>
  </si>
  <si>
    <t>20525456-20525622(-)</t>
  </si>
  <si>
    <t>13527197-13527332(-)</t>
  </si>
  <si>
    <t>34859607-34860072(-)</t>
  </si>
  <si>
    <t>34727571-34727776(-)</t>
  </si>
  <si>
    <t>40851993-40852098(-)</t>
  </si>
  <si>
    <t>16665317-16665416(-)</t>
  </si>
  <si>
    <t>chr</t>
    <phoneticPr fontId="18" type="noConversion"/>
  </si>
  <si>
    <t>6734156-6734368(-)</t>
    <phoneticPr fontId="18" type="noConversion"/>
  </si>
  <si>
    <t>47340810-47340874(-)</t>
    <phoneticPr fontId="18" type="noConversion"/>
  </si>
  <si>
    <t>39787243-39787366(+)</t>
    <phoneticPr fontId="18" type="noConversion"/>
  </si>
  <si>
    <t>39787243-39787366(-)</t>
    <phoneticPr fontId="18" type="noConversion"/>
  </si>
  <si>
    <t>RPM_flower</t>
    <phoneticPr fontId="18" type="noConversion"/>
  </si>
  <si>
    <t>RPM_root</t>
    <phoneticPr fontId="18" type="noConversion"/>
  </si>
  <si>
    <t>RPM_shoot</t>
    <phoneticPr fontId="18" type="noConversion"/>
  </si>
  <si>
    <t>AATGTTGTCTGGTCGGAGACC</t>
    <phoneticPr fontId="18" type="noConversion"/>
  </si>
  <si>
    <t>nov-sit-miR149</t>
    <phoneticPr fontId="18" type="noConversion"/>
  </si>
  <si>
    <t>AGTGAATGAAGCGGGAGGTAA</t>
    <phoneticPr fontId="18" type="noConversion"/>
  </si>
  <si>
    <t>* Genome location of novel miRNA precursors based on the current foxtail millet genome annotation (164).</t>
    <phoneticPr fontId="18" type="noConversion"/>
  </si>
  <si>
    <t>Overlap' indicates the precursor sequence overlaps with intron and exon of a gene.</t>
    <phoneticPr fontId="18" type="noConversion"/>
  </si>
  <si>
    <t>Reads_flower</t>
    <phoneticPr fontId="18" type="noConversion"/>
  </si>
  <si>
    <t>Reads_root</t>
    <phoneticPr fontId="18" type="noConversion"/>
  </si>
  <si>
    <t>Reads_shoot</t>
    <phoneticPr fontId="18" type="noConversion"/>
  </si>
  <si>
    <t>TGACAGAAGAGAGTGAGCAC</t>
    <phoneticPr fontId="18" type="noConversion"/>
  </si>
  <si>
    <t>GCTCACTCCTCTTTCTGTCAGC</t>
    <phoneticPr fontId="18" type="noConversion"/>
  </si>
  <si>
    <t>CGGTGTCATTTCCCCTGAAC</t>
  </si>
  <si>
    <t>nov-sit-miR52</t>
    <phoneticPr fontId="18" type="noConversion"/>
  </si>
  <si>
    <t>TCAGGAGAGATGACACCGAC</t>
    <phoneticPr fontId="18" type="noConversion"/>
  </si>
  <si>
    <t>zma.sbi.osa</t>
  </si>
  <si>
    <t>nov-sit-miR02</t>
    <phoneticPr fontId="18" type="noConversion"/>
  </si>
  <si>
    <t>nov-sit-miR05</t>
    <phoneticPr fontId="18" type="noConversion"/>
  </si>
  <si>
    <t>nov-sit-miR06-3</t>
    <phoneticPr fontId="18" type="noConversion"/>
  </si>
  <si>
    <t>bna.rco.zma.vvi.gma.sbi.ptc.sly.mtr.ath.osa.bdi</t>
  </si>
  <si>
    <t>bdi.osa</t>
  </si>
  <si>
    <t>rco.zma.vvi.gma.sbi.ptc.tae.sly.mtr.ath.bdi.osa</t>
  </si>
  <si>
    <t>mtr</t>
  </si>
  <si>
    <t>bdi</t>
  </si>
  <si>
    <t>bna.rco.zma.vvi.gma.ppt.sbi.ptc.tae.mtr.ath.bdi.osa</t>
  </si>
  <si>
    <t>bna.rco.zma.vvi.ppt.gma.sbi.ptc.tae.mtr.sly.ath.bdi.osa</t>
  </si>
  <si>
    <t>bna.rco.zma.vvi.sbi.gma.ptc.mtr.sly.ath.bdi.osa</t>
  </si>
  <si>
    <t>zma.mtr.osa</t>
  </si>
  <si>
    <t>zma.bdi.osa</t>
  </si>
  <si>
    <t>zma.mtr.bdi.osa</t>
  </si>
  <si>
    <t>bna.zma.vvi.gma.sbi.ptc.mtr.sly.ath.bdi.osa</t>
  </si>
  <si>
    <t>zma.sbi.bdi.osa</t>
  </si>
  <si>
    <t>bna.rco.zma.vvi.sbi.gma.ppt.ptc.mtr.sly.ath.bdi.osa</t>
  </si>
  <si>
    <t>bna.rco.zma.vvi.sbi.gma.ppt.ptc.sly.mtr.ath.bdi.osa</t>
  </si>
  <si>
    <t>zma.vvi.gma.sbi.mtr.osa</t>
  </si>
  <si>
    <t>bna.rco.zma.vvi.ppt.gma.sbi.ptc.tae.mtr.sly.ath.osa</t>
  </si>
  <si>
    <t>bna.rco.zma.vvi.gma.sbi.ptc.tae.mtr.ath.bdi.osa</t>
  </si>
  <si>
    <t>zma.sbi.osa.bdi</t>
  </si>
  <si>
    <t>zma.osa</t>
  </si>
  <si>
    <t>bna.rco.zma.vvi.ppt.gma.sbi.ptc.tae.sly.mtr.ath.bdi.osa</t>
  </si>
  <si>
    <t>bna.rco.zma.vvi.gma.ppt.sbi.ptc.mtr.sly.ath.bdi.osa</t>
  </si>
  <si>
    <t>zma.vvi.sbi.gma.mtr.osa</t>
  </si>
  <si>
    <t>Conserved family</t>
    <phoneticPr fontId="18" type="noConversion"/>
  </si>
  <si>
    <t>miR166</t>
    <phoneticPr fontId="18" type="noConversion"/>
  </si>
  <si>
    <t>miR171</t>
    <phoneticPr fontId="18" type="noConversion"/>
  </si>
  <si>
    <t>miR156</t>
    <phoneticPr fontId="18" type="noConversion"/>
  </si>
  <si>
    <t>miR166</t>
    <phoneticPr fontId="18" type="noConversion"/>
  </si>
  <si>
    <t>miR2118</t>
    <phoneticPr fontId="18" type="noConversion"/>
  </si>
  <si>
    <t>miR169</t>
    <phoneticPr fontId="18" type="noConversion"/>
  </si>
  <si>
    <t>miR164</t>
    <phoneticPr fontId="18" type="noConversion"/>
  </si>
  <si>
    <t>miR1432</t>
    <phoneticPr fontId="18" type="noConversion"/>
  </si>
  <si>
    <t>miR396</t>
    <phoneticPr fontId="18" type="noConversion"/>
  </si>
  <si>
    <t>miR169</t>
    <phoneticPr fontId="18" type="noConversion"/>
  </si>
  <si>
    <t>miR399</t>
    <phoneticPr fontId="18" type="noConversion"/>
  </si>
  <si>
    <t>miR2118</t>
    <phoneticPr fontId="18" type="noConversion"/>
  </si>
  <si>
    <t>miR399</t>
    <phoneticPr fontId="18" type="noConversion"/>
  </si>
  <si>
    <t>miR156</t>
    <phoneticPr fontId="18" type="noConversion"/>
  </si>
  <si>
    <t>miR156</t>
    <phoneticPr fontId="18" type="noConversion"/>
  </si>
  <si>
    <t>miR156</t>
    <phoneticPr fontId="18" type="noConversion"/>
  </si>
  <si>
    <t>miR172</t>
    <phoneticPr fontId="18" type="noConversion"/>
  </si>
  <si>
    <t>miR159</t>
    <phoneticPr fontId="18" type="noConversion"/>
  </si>
  <si>
    <t>miR395</t>
    <phoneticPr fontId="18" type="noConversion"/>
  </si>
  <si>
    <t>miR1432</t>
    <phoneticPr fontId="18" type="noConversion"/>
  </si>
  <si>
    <t>miR156</t>
    <phoneticPr fontId="18" type="noConversion"/>
  </si>
  <si>
    <t>miR399</t>
    <phoneticPr fontId="18" type="noConversion"/>
  </si>
  <si>
    <t>miR319</t>
    <phoneticPr fontId="18" type="noConversion"/>
  </si>
  <si>
    <t>miR167</t>
    <phoneticPr fontId="18" type="noConversion"/>
  </si>
  <si>
    <t>Additional ﬁle 3: Detailed information of newly identiﬁed miRNAs</t>
    <phoneticPr fontId="18" type="noConversion"/>
  </si>
  <si>
    <t>Intron/Intergenic' indicates the full length of precursor is located within that region of corresponding transcript,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</si>
</sst>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2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2" fontId="21" fillId="0" borderId="0" xfId="0" applyNumberFormat="1" applyFont="1" applyAlignment="1">
      <alignment horizontal="left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quotePrefix="1" applyFont="1" applyAlignment="1">
      <alignment horizontal="left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7"/>
  <sheetViews>
    <sheetView tabSelected="1" topLeftCell="R1" workbookViewId="0">
      <selection activeCell="A217" sqref="A217"/>
    </sheetView>
  </sheetViews>
  <sheetFormatPr defaultRowHeight="15" x14ac:dyDescent="0.15"/>
  <cols>
    <col min="1" max="1" width="14.625" style="2" customWidth="1"/>
    <col min="2" max="2" width="5.625" style="2" customWidth="1"/>
    <col min="3" max="3" width="18.25" style="2" customWidth="1"/>
    <col min="4" max="4" width="9" style="2"/>
    <col min="5" max="5" width="5.75" style="2" customWidth="1"/>
    <col min="6" max="6" width="8.5" style="2" customWidth="1"/>
    <col min="7" max="7" width="7.75" style="2" customWidth="1"/>
    <col min="8" max="8" width="29.25" style="2" customWidth="1"/>
    <col min="9" max="9" width="6.75" style="2" customWidth="1"/>
    <col min="10" max="10" width="9" style="2"/>
    <col min="11" max="11" width="7.125" style="2" customWidth="1"/>
    <col min="12" max="12" width="8.25" style="2" customWidth="1"/>
    <col min="13" max="13" width="6" style="2" customWidth="1"/>
    <col min="14" max="14" width="8" style="2" customWidth="1"/>
    <col min="15" max="15" width="5.625" style="2" customWidth="1"/>
    <col min="16" max="16" width="6.875" style="2" customWidth="1"/>
    <col min="17" max="17" width="6.125" style="2" customWidth="1"/>
    <col min="18" max="18" width="7.375" style="2" customWidth="1"/>
    <col min="19" max="19" width="27.875" style="2" customWidth="1"/>
    <col min="20" max="20" width="19" style="2" customWidth="1"/>
    <col min="21" max="21" width="21.125" style="2" customWidth="1"/>
    <col min="22" max="22" width="18.75" style="2" customWidth="1"/>
    <col min="23" max="23" width="20.125" style="2" customWidth="1"/>
    <col min="24" max="24" width="11" style="6" customWidth="1"/>
    <col min="25" max="25" width="9" style="6"/>
    <col min="26" max="16384" width="9" style="2"/>
  </cols>
  <sheetData>
    <row r="1" spans="1:25" x14ac:dyDescent="0.15">
      <c r="A1" s="1" t="s">
        <v>728</v>
      </c>
    </row>
    <row r="2" spans="1:25" s="1" customFormat="1" ht="24.75" customHeight="1" x14ac:dyDescent="0.15">
      <c r="A2" s="1" t="s">
        <v>465</v>
      </c>
      <c r="B2" s="1" t="s">
        <v>655</v>
      </c>
      <c r="C2" s="1" t="s">
        <v>466</v>
      </c>
      <c r="D2" s="1" t="s">
        <v>467</v>
      </c>
      <c r="E2" s="1" t="s">
        <v>468</v>
      </c>
      <c r="F2" s="1" t="s">
        <v>476</v>
      </c>
      <c r="G2" s="1" t="s">
        <v>469</v>
      </c>
      <c r="H2" s="1" t="s">
        <v>470</v>
      </c>
      <c r="I2" s="1" t="s">
        <v>471</v>
      </c>
      <c r="J2" s="1" t="s">
        <v>472</v>
      </c>
      <c r="K2" s="1" t="s">
        <v>473</v>
      </c>
      <c r="L2" s="1" t="s">
        <v>475</v>
      </c>
      <c r="M2" s="1" t="s">
        <v>668</v>
      </c>
      <c r="N2" s="1" t="s">
        <v>660</v>
      </c>
      <c r="O2" s="1" t="s">
        <v>669</v>
      </c>
      <c r="P2" s="1" t="s">
        <v>661</v>
      </c>
      <c r="Q2" s="1" t="s">
        <v>670</v>
      </c>
      <c r="R2" s="1" t="s">
        <v>662</v>
      </c>
      <c r="S2" s="1" t="s">
        <v>564</v>
      </c>
      <c r="T2" s="1" t="s">
        <v>560</v>
      </c>
      <c r="U2" s="1" t="s">
        <v>561</v>
      </c>
      <c r="V2" s="1" t="s">
        <v>562</v>
      </c>
      <c r="W2" s="1" t="s">
        <v>563</v>
      </c>
      <c r="X2" s="1" t="s">
        <v>703</v>
      </c>
      <c r="Y2" s="1" t="s">
        <v>474</v>
      </c>
    </row>
    <row r="3" spans="1:25" x14ac:dyDescent="0.15">
      <c r="A3" s="2" t="s">
        <v>259</v>
      </c>
      <c r="B3" s="2">
        <v>5</v>
      </c>
      <c r="C3" s="2" t="s">
        <v>566</v>
      </c>
      <c r="D3" s="2" t="s">
        <v>13</v>
      </c>
      <c r="E3" s="2" t="s">
        <v>11</v>
      </c>
      <c r="F3" s="2">
        <v>176</v>
      </c>
      <c r="G3" s="2">
        <v>-129</v>
      </c>
      <c r="H3" s="2" t="s">
        <v>225</v>
      </c>
      <c r="I3" s="2">
        <v>21</v>
      </c>
      <c r="J3" s="2">
        <v>-1.72</v>
      </c>
      <c r="K3" s="2">
        <v>0</v>
      </c>
      <c r="L3" s="2">
        <f t="shared" ref="L3:L34" si="0">K3*1000000/4795740</f>
        <v>0</v>
      </c>
      <c r="M3" s="2">
        <v>0</v>
      </c>
      <c r="N3" s="2">
        <f t="shared" ref="N3:N34" si="1">M3*1000000/5497834</f>
        <v>0</v>
      </c>
      <c r="O3" s="2">
        <v>0</v>
      </c>
      <c r="P3" s="2">
        <f t="shared" ref="P3:P34" si="2">O3*1000000/4392037</f>
        <v>0</v>
      </c>
      <c r="Q3" s="2">
        <v>58</v>
      </c>
      <c r="R3" s="3">
        <f t="shared" ref="R3:R34" si="3">Q3*1000000/39920743</f>
        <v>1.4528787703174764</v>
      </c>
      <c r="X3" s="2"/>
      <c r="Y3" s="2"/>
    </row>
    <row r="4" spans="1:25" x14ac:dyDescent="0.15">
      <c r="A4" s="2" t="s">
        <v>677</v>
      </c>
      <c r="B4" s="2">
        <v>3</v>
      </c>
      <c r="C4" s="2" t="s">
        <v>97</v>
      </c>
      <c r="D4" s="2" t="s">
        <v>13</v>
      </c>
      <c r="E4" s="2" t="s">
        <v>1</v>
      </c>
      <c r="F4" s="2">
        <v>154</v>
      </c>
      <c r="G4" s="2">
        <v>-115.1</v>
      </c>
      <c r="H4" s="2" t="s">
        <v>98</v>
      </c>
      <c r="I4" s="2">
        <v>21</v>
      </c>
      <c r="J4" s="2">
        <v>-1.71791044776119</v>
      </c>
      <c r="K4" s="2">
        <v>0</v>
      </c>
      <c r="L4" s="2">
        <f t="shared" si="0"/>
        <v>0</v>
      </c>
      <c r="M4" s="2">
        <v>0</v>
      </c>
      <c r="N4" s="2">
        <f t="shared" si="1"/>
        <v>0</v>
      </c>
      <c r="O4" s="2">
        <v>0</v>
      </c>
      <c r="P4" s="2">
        <f t="shared" si="2"/>
        <v>0</v>
      </c>
      <c r="Q4" s="2">
        <v>52</v>
      </c>
      <c r="R4" s="3">
        <f t="shared" si="3"/>
        <v>1.3025809664915304</v>
      </c>
      <c r="S4" s="2" t="s">
        <v>477</v>
      </c>
      <c r="T4" s="2">
        <v>1</v>
      </c>
      <c r="V4" s="2">
        <v>1</v>
      </c>
      <c r="W4" s="2">
        <v>1</v>
      </c>
      <c r="X4" s="2"/>
      <c r="Y4" s="2"/>
    </row>
    <row r="5" spans="1:25" x14ac:dyDescent="0.15">
      <c r="A5" s="2" t="s">
        <v>260</v>
      </c>
      <c r="B5" s="2">
        <v>3</v>
      </c>
      <c r="C5" s="2" t="s">
        <v>84</v>
      </c>
      <c r="D5" s="2" t="s">
        <v>3</v>
      </c>
      <c r="E5" s="2" t="s">
        <v>11</v>
      </c>
      <c r="F5" s="2">
        <v>324</v>
      </c>
      <c r="G5" s="2">
        <v>-283.3</v>
      </c>
      <c r="H5" s="2" t="s">
        <v>86</v>
      </c>
      <c r="I5" s="2">
        <v>22</v>
      </c>
      <c r="J5" s="2">
        <v>-1.8160256410256399</v>
      </c>
      <c r="K5" s="2">
        <v>0</v>
      </c>
      <c r="L5" s="2">
        <f t="shared" si="0"/>
        <v>0</v>
      </c>
      <c r="M5" s="2">
        <v>0</v>
      </c>
      <c r="N5" s="2">
        <f t="shared" si="1"/>
        <v>0</v>
      </c>
      <c r="O5" s="2">
        <v>14</v>
      </c>
      <c r="P5" s="3">
        <f t="shared" si="2"/>
        <v>3.1875869898181639</v>
      </c>
      <c r="Q5" s="2">
        <v>0</v>
      </c>
      <c r="R5" s="3">
        <f t="shared" si="3"/>
        <v>0</v>
      </c>
      <c r="X5" s="2"/>
      <c r="Y5" s="2"/>
    </row>
    <row r="6" spans="1:25" x14ac:dyDescent="0.15">
      <c r="A6" s="2" t="s">
        <v>261</v>
      </c>
      <c r="B6" s="2">
        <v>1</v>
      </c>
      <c r="C6" s="2" t="s">
        <v>20</v>
      </c>
      <c r="D6" s="2" t="s">
        <v>13</v>
      </c>
      <c r="E6" s="2" t="s">
        <v>1</v>
      </c>
      <c r="F6" s="2">
        <v>359</v>
      </c>
      <c r="G6" s="2">
        <v>-205.6</v>
      </c>
      <c r="H6" s="2" t="s">
        <v>21</v>
      </c>
      <c r="I6" s="2">
        <v>21</v>
      </c>
      <c r="J6" s="2">
        <v>-1.6580645161290299</v>
      </c>
      <c r="K6" s="2">
        <v>5</v>
      </c>
      <c r="L6" s="3">
        <f t="shared" si="0"/>
        <v>1.0425919670374124</v>
      </c>
      <c r="M6" s="2">
        <v>0</v>
      </c>
      <c r="N6" s="2">
        <f t="shared" si="1"/>
        <v>0</v>
      </c>
      <c r="O6" s="2">
        <v>15</v>
      </c>
      <c r="P6" s="3">
        <f t="shared" si="2"/>
        <v>3.4152717748051757</v>
      </c>
      <c r="Q6" s="2">
        <v>0</v>
      </c>
      <c r="R6" s="3">
        <f t="shared" si="3"/>
        <v>0</v>
      </c>
      <c r="X6" s="2"/>
      <c r="Y6" s="2"/>
    </row>
    <row r="7" spans="1:25" x14ac:dyDescent="0.15">
      <c r="A7" s="2" t="s">
        <v>678</v>
      </c>
      <c r="B7" s="2">
        <v>9</v>
      </c>
      <c r="C7" s="2" t="s">
        <v>567</v>
      </c>
      <c r="D7" s="2" t="s">
        <v>3</v>
      </c>
      <c r="E7" s="2" t="s">
        <v>11</v>
      </c>
      <c r="F7" s="2">
        <v>101</v>
      </c>
      <c r="G7" s="2">
        <v>-57.3</v>
      </c>
      <c r="H7" s="2" t="s">
        <v>257</v>
      </c>
      <c r="I7" s="2">
        <v>21</v>
      </c>
      <c r="J7" s="2">
        <v>-0.98793103448275899</v>
      </c>
      <c r="K7" s="2">
        <v>0</v>
      </c>
      <c r="L7" s="3">
        <f t="shared" si="0"/>
        <v>0</v>
      </c>
      <c r="M7" s="2">
        <v>35</v>
      </c>
      <c r="N7" s="3">
        <f t="shared" si="1"/>
        <v>6.3661434666816055</v>
      </c>
      <c r="O7" s="2">
        <v>0</v>
      </c>
      <c r="P7" s="3">
        <f t="shared" si="2"/>
        <v>0</v>
      </c>
      <c r="Q7" s="2">
        <v>0</v>
      </c>
      <c r="R7" s="3">
        <f t="shared" si="3"/>
        <v>0</v>
      </c>
      <c r="S7" s="2" t="s">
        <v>663</v>
      </c>
      <c r="W7" s="2">
        <v>9</v>
      </c>
      <c r="X7" s="2" t="s">
        <v>704</v>
      </c>
      <c r="Y7" s="2" t="s">
        <v>701</v>
      </c>
    </row>
    <row r="8" spans="1:25" x14ac:dyDescent="0.15">
      <c r="A8" s="2" t="s">
        <v>262</v>
      </c>
      <c r="B8" s="2">
        <v>6</v>
      </c>
      <c r="C8" s="2" t="s">
        <v>139</v>
      </c>
      <c r="D8" s="2" t="s">
        <v>3</v>
      </c>
      <c r="E8" s="2" t="s">
        <v>1</v>
      </c>
      <c r="F8" s="2">
        <v>278</v>
      </c>
      <c r="G8" s="2">
        <v>-194.8</v>
      </c>
      <c r="H8" s="2" t="s">
        <v>140</v>
      </c>
      <c r="I8" s="2">
        <v>21</v>
      </c>
      <c r="J8" s="2">
        <v>-1.5709677419354799</v>
      </c>
      <c r="K8" s="2">
        <v>0</v>
      </c>
      <c r="L8" s="3">
        <f t="shared" si="0"/>
        <v>0</v>
      </c>
      <c r="M8" s="2">
        <v>0</v>
      </c>
      <c r="N8" s="3">
        <f t="shared" si="1"/>
        <v>0</v>
      </c>
      <c r="O8" s="2">
        <v>5</v>
      </c>
      <c r="P8" s="3">
        <f t="shared" si="2"/>
        <v>1.1384239249350585</v>
      </c>
      <c r="Q8" s="2">
        <v>0</v>
      </c>
      <c r="R8" s="3">
        <f t="shared" si="3"/>
        <v>0</v>
      </c>
      <c r="X8" s="2"/>
      <c r="Y8" s="2"/>
    </row>
    <row r="9" spans="1:25" x14ac:dyDescent="0.15">
      <c r="A9" s="2" t="s">
        <v>263</v>
      </c>
      <c r="B9" s="2">
        <v>3</v>
      </c>
      <c r="C9" s="2" t="s">
        <v>568</v>
      </c>
      <c r="D9" s="2" t="s">
        <v>3</v>
      </c>
      <c r="E9" s="2" t="s">
        <v>1</v>
      </c>
      <c r="F9" s="2">
        <v>328</v>
      </c>
      <c r="G9" s="2">
        <v>-274</v>
      </c>
      <c r="H9" s="2" t="s">
        <v>140</v>
      </c>
      <c r="I9" s="2">
        <v>21</v>
      </c>
      <c r="J9" s="2">
        <v>-1.7232704402515699</v>
      </c>
      <c r="K9" s="2">
        <v>0</v>
      </c>
      <c r="L9" s="3">
        <f t="shared" si="0"/>
        <v>0</v>
      </c>
      <c r="M9" s="2">
        <v>0</v>
      </c>
      <c r="N9" s="3">
        <f t="shared" si="1"/>
        <v>0</v>
      </c>
      <c r="O9" s="2">
        <v>5</v>
      </c>
      <c r="P9" s="3">
        <f t="shared" si="2"/>
        <v>1.1384239249350585</v>
      </c>
      <c r="Q9" s="2">
        <v>0</v>
      </c>
      <c r="R9" s="3">
        <f t="shared" si="3"/>
        <v>0</v>
      </c>
      <c r="X9" s="2"/>
      <c r="Y9" s="2"/>
    </row>
    <row r="10" spans="1:25" x14ac:dyDescent="0.15">
      <c r="A10" s="2" t="s">
        <v>679</v>
      </c>
      <c r="B10" s="2">
        <v>6</v>
      </c>
      <c r="C10" s="2" t="s">
        <v>569</v>
      </c>
      <c r="D10" s="2" t="s">
        <v>3</v>
      </c>
      <c r="E10" s="2" t="s">
        <v>1</v>
      </c>
      <c r="F10" s="2">
        <v>278</v>
      </c>
      <c r="G10" s="2">
        <v>-201.4</v>
      </c>
      <c r="H10" s="2" t="s">
        <v>140</v>
      </c>
      <c r="I10" s="2">
        <v>21</v>
      </c>
      <c r="J10" s="2">
        <v>-1.6241935483871</v>
      </c>
      <c r="K10" s="2">
        <v>0</v>
      </c>
      <c r="L10" s="3">
        <f t="shared" si="0"/>
        <v>0</v>
      </c>
      <c r="M10" s="2">
        <v>0</v>
      </c>
      <c r="N10" s="3">
        <f t="shared" si="1"/>
        <v>0</v>
      </c>
      <c r="O10" s="2">
        <v>5</v>
      </c>
      <c r="P10" s="3">
        <f t="shared" si="2"/>
        <v>1.1384239249350585</v>
      </c>
      <c r="Q10" s="2">
        <v>0</v>
      </c>
      <c r="R10" s="3">
        <f t="shared" si="3"/>
        <v>0</v>
      </c>
      <c r="S10" s="2" t="s">
        <v>478</v>
      </c>
      <c r="T10" s="2">
        <v>1</v>
      </c>
      <c r="X10" s="2"/>
      <c r="Y10" s="2"/>
    </row>
    <row r="11" spans="1:25" x14ac:dyDescent="0.15">
      <c r="A11" s="2" t="s">
        <v>264</v>
      </c>
      <c r="B11" s="2">
        <v>5</v>
      </c>
      <c r="C11" s="2" t="s">
        <v>570</v>
      </c>
      <c r="D11" s="2" t="s">
        <v>3</v>
      </c>
      <c r="E11" s="2" t="s">
        <v>11</v>
      </c>
      <c r="F11" s="2">
        <v>145</v>
      </c>
      <c r="G11" s="2">
        <v>-82.2</v>
      </c>
      <c r="H11" s="2" t="s">
        <v>221</v>
      </c>
      <c r="I11" s="2">
        <v>22</v>
      </c>
      <c r="J11" s="2">
        <v>-0.944827586206897</v>
      </c>
      <c r="K11" s="2">
        <v>0</v>
      </c>
      <c r="L11" s="3">
        <f t="shared" si="0"/>
        <v>0</v>
      </c>
      <c r="M11" s="2">
        <v>66</v>
      </c>
      <c r="N11" s="3">
        <f t="shared" si="1"/>
        <v>12.004727680028171</v>
      </c>
      <c r="O11" s="2">
        <v>153</v>
      </c>
      <c r="P11" s="3">
        <f t="shared" si="2"/>
        <v>34.835772103012793</v>
      </c>
      <c r="Q11" s="2">
        <v>1183</v>
      </c>
      <c r="R11" s="3">
        <f t="shared" si="3"/>
        <v>29.63371698768232</v>
      </c>
      <c r="X11" s="2"/>
      <c r="Y11" s="2"/>
    </row>
    <row r="12" spans="1:25" x14ac:dyDescent="0.15">
      <c r="A12" s="2" t="s">
        <v>265</v>
      </c>
      <c r="B12" s="2">
        <v>5</v>
      </c>
      <c r="C12" s="2" t="s">
        <v>571</v>
      </c>
      <c r="D12" s="2" t="s">
        <v>3</v>
      </c>
      <c r="E12" s="2" t="s">
        <v>11</v>
      </c>
      <c r="F12" s="2">
        <v>143</v>
      </c>
      <c r="G12" s="2">
        <v>-80.099999999999994</v>
      </c>
      <c r="H12" s="2" t="s">
        <v>221</v>
      </c>
      <c r="I12" s="2">
        <v>22</v>
      </c>
      <c r="J12" s="2">
        <v>-0.95357142857142896</v>
      </c>
      <c r="K12" s="2">
        <v>0</v>
      </c>
      <c r="L12" s="3">
        <f t="shared" si="0"/>
        <v>0</v>
      </c>
      <c r="M12" s="2">
        <v>66</v>
      </c>
      <c r="N12" s="3">
        <f t="shared" si="1"/>
        <v>12.004727680028171</v>
      </c>
      <c r="O12" s="2">
        <v>153</v>
      </c>
      <c r="P12" s="3">
        <f t="shared" si="2"/>
        <v>34.835772103012793</v>
      </c>
      <c r="Q12" s="2">
        <v>1183</v>
      </c>
      <c r="R12" s="3">
        <f t="shared" si="3"/>
        <v>29.63371698768232</v>
      </c>
      <c r="S12" s="2" t="s">
        <v>479</v>
      </c>
      <c r="W12" s="2">
        <v>35</v>
      </c>
      <c r="X12" s="2"/>
      <c r="Y12" s="2"/>
    </row>
    <row r="13" spans="1:25" x14ac:dyDescent="0.15">
      <c r="A13" s="2" t="s">
        <v>266</v>
      </c>
      <c r="B13" s="2">
        <v>6</v>
      </c>
      <c r="C13" s="2" t="s">
        <v>572</v>
      </c>
      <c r="D13" s="2" t="s">
        <v>13</v>
      </c>
      <c r="E13" s="2" t="s">
        <v>11</v>
      </c>
      <c r="F13" s="2">
        <v>136</v>
      </c>
      <c r="G13" s="2">
        <v>-73.2</v>
      </c>
      <c r="H13" s="2" t="s">
        <v>227</v>
      </c>
      <c r="I13" s="2">
        <v>21</v>
      </c>
      <c r="J13" s="2">
        <v>-1.66363636363636</v>
      </c>
      <c r="K13" s="2">
        <v>59</v>
      </c>
      <c r="L13" s="3">
        <f t="shared" si="0"/>
        <v>12.302585211041466</v>
      </c>
      <c r="M13" s="2">
        <v>14</v>
      </c>
      <c r="N13" s="3">
        <f t="shared" si="1"/>
        <v>2.5464573866726425</v>
      </c>
      <c r="O13" s="2">
        <v>76</v>
      </c>
      <c r="P13" s="3">
        <f t="shared" si="2"/>
        <v>17.304043659012891</v>
      </c>
      <c r="Q13" s="2">
        <v>116</v>
      </c>
      <c r="R13" s="3">
        <f t="shared" si="3"/>
        <v>2.9057575406349527</v>
      </c>
      <c r="S13" s="2" t="s">
        <v>480</v>
      </c>
      <c r="V13" s="2">
        <v>1</v>
      </c>
      <c r="W13" s="2">
        <v>1</v>
      </c>
      <c r="X13" s="2"/>
      <c r="Y13" s="2"/>
    </row>
    <row r="14" spans="1:25" x14ac:dyDescent="0.15">
      <c r="A14" s="2" t="s">
        <v>267</v>
      </c>
      <c r="B14" s="2">
        <v>5</v>
      </c>
      <c r="C14" s="2" t="s">
        <v>124</v>
      </c>
      <c r="D14" s="2" t="s">
        <v>3</v>
      </c>
      <c r="E14" s="2" t="s">
        <v>11</v>
      </c>
      <c r="F14" s="2">
        <v>206</v>
      </c>
      <c r="G14" s="2">
        <v>-104.6</v>
      </c>
      <c r="H14" s="2" t="s">
        <v>125</v>
      </c>
      <c r="I14" s="2">
        <v>21</v>
      </c>
      <c r="J14" s="2">
        <v>-1.5611940298507501</v>
      </c>
      <c r="K14" s="2">
        <v>0</v>
      </c>
      <c r="L14" s="3">
        <f t="shared" si="0"/>
        <v>0</v>
      </c>
      <c r="M14" s="2">
        <v>0</v>
      </c>
      <c r="N14" s="3">
        <f t="shared" si="1"/>
        <v>0</v>
      </c>
      <c r="O14" s="2">
        <v>0</v>
      </c>
      <c r="P14" s="3">
        <f t="shared" si="2"/>
        <v>0</v>
      </c>
      <c r="Q14" s="2">
        <v>9</v>
      </c>
      <c r="R14" s="3">
        <f t="shared" si="3"/>
        <v>0.22544670573891873</v>
      </c>
      <c r="X14" s="2"/>
      <c r="Y14" s="2"/>
    </row>
    <row r="15" spans="1:25" x14ac:dyDescent="0.15">
      <c r="A15" s="2" t="s">
        <v>268</v>
      </c>
      <c r="B15" s="2">
        <v>5</v>
      </c>
      <c r="C15" s="2" t="s">
        <v>573</v>
      </c>
      <c r="D15" s="2" t="s">
        <v>3</v>
      </c>
      <c r="E15" s="2" t="s">
        <v>11</v>
      </c>
      <c r="F15" s="2">
        <v>206</v>
      </c>
      <c r="G15" s="2">
        <v>-86.72</v>
      </c>
      <c r="H15" s="2" t="s">
        <v>125</v>
      </c>
      <c r="I15" s="2">
        <v>21</v>
      </c>
      <c r="J15" s="2">
        <v>-1.29432835820896</v>
      </c>
      <c r="K15" s="2">
        <v>0</v>
      </c>
      <c r="L15" s="3">
        <f t="shared" si="0"/>
        <v>0</v>
      </c>
      <c r="M15" s="2">
        <v>0</v>
      </c>
      <c r="N15" s="3">
        <f t="shared" si="1"/>
        <v>0</v>
      </c>
      <c r="O15" s="2">
        <v>0</v>
      </c>
      <c r="P15" s="3">
        <f t="shared" si="2"/>
        <v>0</v>
      </c>
      <c r="Q15" s="2">
        <v>9</v>
      </c>
      <c r="R15" s="3">
        <f t="shared" si="3"/>
        <v>0.22544670573891873</v>
      </c>
      <c r="X15" s="2"/>
      <c r="Y15" s="2"/>
    </row>
    <row r="16" spans="1:25" x14ac:dyDescent="0.15">
      <c r="A16" s="2" t="s">
        <v>269</v>
      </c>
      <c r="B16" s="2">
        <v>5</v>
      </c>
      <c r="C16" s="2" t="s">
        <v>118</v>
      </c>
      <c r="D16" s="2" t="s">
        <v>3</v>
      </c>
      <c r="E16" s="2" t="s">
        <v>11</v>
      </c>
      <c r="F16" s="2">
        <v>146</v>
      </c>
      <c r="G16" s="2">
        <v>-75.209999999999994</v>
      </c>
      <c r="H16" s="2" t="s">
        <v>119</v>
      </c>
      <c r="I16" s="2">
        <v>22</v>
      </c>
      <c r="J16" s="2">
        <v>-1.47470588235294</v>
      </c>
      <c r="K16" s="2">
        <v>0</v>
      </c>
      <c r="L16" s="3">
        <f t="shared" si="0"/>
        <v>0</v>
      </c>
      <c r="M16" s="2">
        <v>0</v>
      </c>
      <c r="N16" s="3">
        <f t="shared" si="1"/>
        <v>0</v>
      </c>
      <c r="O16" s="2">
        <v>6</v>
      </c>
      <c r="P16" s="3">
        <f t="shared" si="2"/>
        <v>1.3661087099220703</v>
      </c>
      <c r="Q16" s="2">
        <v>0</v>
      </c>
      <c r="R16" s="3">
        <f t="shared" si="3"/>
        <v>0</v>
      </c>
      <c r="X16" s="2"/>
      <c r="Y16" s="2"/>
    </row>
    <row r="17" spans="1:25" x14ac:dyDescent="0.15">
      <c r="A17" s="2" t="s">
        <v>270</v>
      </c>
      <c r="B17" s="2">
        <v>5</v>
      </c>
      <c r="C17" s="2" t="s">
        <v>114</v>
      </c>
      <c r="D17" s="2" t="s">
        <v>13</v>
      </c>
      <c r="E17" s="2" t="s">
        <v>11</v>
      </c>
      <c r="F17" s="2">
        <v>195</v>
      </c>
      <c r="G17" s="2">
        <v>-71.13</v>
      </c>
      <c r="H17" s="2" t="s">
        <v>115</v>
      </c>
      <c r="I17" s="2">
        <v>21</v>
      </c>
      <c r="J17" s="2">
        <v>-0.92376623376623401</v>
      </c>
      <c r="K17" s="2">
        <v>10</v>
      </c>
      <c r="L17" s="3">
        <f t="shared" si="0"/>
        <v>2.0851839340748248</v>
      </c>
      <c r="M17" s="2">
        <v>0</v>
      </c>
      <c r="N17" s="3">
        <f t="shared" si="1"/>
        <v>0</v>
      </c>
      <c r="O17" s="2">
        <v>6</v>
      </c>
      <c r="P17" s="3">
        <f t="shared" si="2"/>
        <v>1.3661087099220703</v>
      </c>
      <c r="Q17" s="2">
        <v>0</v>
      </c>
      <c r="R17" s="3">
        <f t="shared" si="3"/>
        <v>0</v>
      </c>
      <c r="X17" s="2"/>
      <c r="Y17" s="2"/>
    </row>
    <row r="18" spans="1:25" x14ac:dyDescent="0.15">
      <c r="A18" s="2" t="s">
        <v>271</v>
      </c>
      <c r="B18" s="2">
        <v>2</v>
      </c>
      <c r="C18" s="2" t="s">
        <v>574</v>
      </c>
      <c r="D18" s="2" t="s">
        <v>3</v>
      </c>
      <c r="E18" s="2" t="s">
        <v>11</v>
      </c>
      <c r="F18" s="2">
        <v>311</v>
      </c>
      <c r="G18" s="2">
        <v>-149.69999999999999</v>
      </c>
      <c r="H18" s="2" t="s">
        <v>203</v>
      </c>
      <c r="I18" s="2">
        <v>21</v>
      </c>
      <c r="J18" s="2">
        <v>-1.1340909090909099</v>
      </c>
      <c r="K18" s="2">
        <v>0</v>
      </c>
      <c r="L18" s="3">
        <f t="shared" si="0"/>
        <v>0</v>
      </c>
      <c r="M18" s="2">
        <v>0</v>
      </c>
      <c r="N18" s="3">
        <f t="shared" si="1"/>
        <v>0</v>
      </c>
      <c r="O18" s="2">
        <v>0</v>
      </c>
      <c r="P18" s="3">
        <f t="shared" si="2"/>
        <v>0</v>
      </c>
      <c r="Q18" s="2">
        <v>46</v>
      </c>
      <c r="R18" s="3">
        <f t="shared" si="3"/>
        <v>1.1522831626655847</v>
      </c>
      <c r="S18" s="2" t="s">
        <v>481</v>
      </c>
      <c r="V18" s="2">
        <v>4</v>
      </c>
      <c r="W18" s="2">
        <v>2</v>
      </c>
      <c r="X18" s="2"/>
      <c r="Y18" s="2"/>
    </row>
    <row r="19" spans="1:25" x14ac:dyDescent="0.15">
      <c r="A19" s="2" t="s">
        <v>272</v>
      </c>
      <c r="B19" s="2">
        <v>7</v>
      </c>
      <c r="C19" s="2" t="s">
        <v>153</v>
      </c>
      <c r="D19" s="2" t="s">
        <v>3</v>
      </c>
      <c r="E19" s="2" t="s">
        <v>1</v>
      </c>
      <c r="F19" s="2">
        <v>94</v>
      </c>
      <c r="G19" s="2">
        <v>-30.4</v>
      </c>
      <c r="H19" s="2" t="s">
        <v>155</v>
      </c>
      <c r="I19" s="2">
        <v>22</v>
      </c>
      <c r="J19" s="2">
        <v>-1.0857142857142901</v>
      </c>
      <c r="K19" s="2">
        <v>0</v>
      </c>
      <c r="L19" s="3">
        <f t="shared" si="0"/>
        <v>0</v>
      </c>
      <c r="M19" s="2">
        <v>0</v>
      </c>
      <c r="N19" s="3">
        <f t="shared" si="1"/>
        <v>0</v>
      </c>
      <c r="O19" s="2">
        <v>0</v>
      </c>
      <c r="P19" s="3">
        <f t="shared" si="2"/>
        <v>0</v>
      </c>
      <c r="Q19" s="2">
        <v>663</v>
      </c>
      <c r="R19" s="3">
        <f t="shared" si="3"/>
        <v>16.607907322767012</v>
      </c>
      <c r="X19" s="2"/>
      <c r="Y19" s="2"/>
    </row>
    <row r="20" spans="1:25" x14ac:dyDescent="0.15">
      <c r="A20" s="2" t="s">
        <v>273</v>
      </c>
      <c r="B20" s="2">
        <v>9</v>
      </c>
      <c r="C20" s="2" t="s">
        <v>575</v>
      </c>
      <c r="D20" s="2" t="s">
        <v>3</v>
      </c>
      <c r="E20" s="2" t="s">
        <v>11</v>
      </c>
      <c r="F20" s="2">
        <v>84</v>
      </c>
      <c r="G20" s="2">
        <v>-54.4</v>
      </c>
      <c r="H20" s="2" t="s">
        <v>248</v>
      </c>
      <c r="I20" s="2">
        <v>21</v>
      </c>
      <c r="J20" s="2">
        <v>-1.13333333333333</v>
      </c>
      <c r="K20" s="2">
        <v>103</v>
      </c>
      <c r="L20" s="3">
        <f t="shared" si="0"/>
        <v>21.477394520970694</v>
      </c>
      <c r="M20" s="2">
        <v>63</v>
      </c>
      <c r="N20" s="3">
        <f t="shared" si="1"/>
        <v>11.459058240026891</v>
      </c>
      <c r="O20" s="2">
        <v>26</v>
      </c>
      <c r="P20" s="3">
        <f t="shared" si="2"/>
        <v>5.919804409662305</v>
      </c>
      <c r="Q20" s="2">
        <v>9215</v>
      </c>
      <c r="R20" s="3">
        <f t="shared" si="3"/>
        <v>230.8323770426818</v>
      </c>
      <c r="S20" s="2" t="s">
        <v>482</v>
      </c>
      <c r="U20" s="2">
        <v>3</v>
      </c>
      <c r="V20" s="2">
        <v>3</v>
      </c>
      <c r="W20" s="2">
        <v>61</v>
      </c>
      <c r="X20" s="2" t="s">
        <v>705</v>
      </c>
      <c r="Y20" s="2" t="s">
        <v>702</v>
      </c>
    </row>
    <row r="21" spans="1:25" x14ac:dyDescent="0.15">
      <c r="A21" s="2" t="s">
        <v>274</v>
      </c>
      <c r="B21" s="2">
        <v>4</v>
      </c>
      <c r="C21" s="2" t="s">
        <v>576</v>
      </c>
      <c r="D21" s="2" t="s">
        <v>3</v>
      </c>
      <c r="E21" s="2" t="s">
        <v>11</v>
      </c>
      <c r="F21" s="2">
        <v>84</v>
      </c>
      <c r="G21" s="2">
        <v>-42.6</v>
      </c>
      <c r="H21" s="2" t="s">
        <v>213</v>
      </c>
      <c r="I21" s="2">
        <v>21</v>
      </c>
      <c r="J21" s="2">
        <v>-1.21714285714286</v>
      </c>
      <c r="K21" s="2">
        <v>0</v>
      </c>
      <c r="L21" s="3">
        <f t="shared" si="0"/>
        <v>0</v>
      </c>
      <c r="M21" s="2">
        <v>0</v>
      </c>
      <c r="N21" s="3">
        <f t="shared" si="1"/>
        <v>0</v>
      </c>
      <c r="O21" s="2">
        <v>7</v>
      </c>
      <c r="P21" s="3">
        <f t="shared" si="2"/>
        <v>1.593793494909082</v>
      </c>
      <c r="Q21" s="2">
        <v>264</v>
      </c>
      <c r="R21" s="3">
        <f t="shared" si="3"/>
        <v>6.6131033683416165</v>
      </c>
      <c r="S21" s="2" t="s">
        <v>483</v>
      </c>
      <c r="W21" s="2">
        <v>5</v>
      </c>
      <c r="X21" s="2" t="s">
        <v>705</v>
      </c>
      <c r="Y21" s="2" t="s">
        <v>701</v>
      </c>
    </row>
    <row r="22" spans="1:25" x14ac:dyDescent="0.15">
      <c r="A22" s="2" t="s">
        <v>275</v>
      </c>
      <c r="B22" s="2">
        <v>4</v>
      </c>
      <c r="C22" s="2" t="s">
        <v>107</v>
      </c>
      <c r="D22" s="2" t="s">
        <v>3</v>
      </c>
      <c r="E22" s="2" t="s">
        <v>1</v>
      </c>
      <c r="F22" s="2">
        <v>96</v>
      </c>
      <c r="G22" s="2">
        <v>-65.099999999999994</v>
      </c>
      <c r="H22" s="2" t="s">
        <v>108</v>
      </c>
      <c r="I22" s="2">
        <v>21</v>
      </c>
      <c r="J22" s="2">
        <v>-1.0015384615384599</v>
      </c>
      <c r="K22" s="2">
        <v>4951</v>
      </c>
      <c r="L22" s="3">
        <f t="shared" si="0"/>
        <v>1032.3745657604456</v>
      </c>
      <c r="M22" s="2">
        <v>177</v>
      </c>
      <c r="N22" s="3">
        <f t="shared" si="1"/>
        <v>32.194496960075547</v>
      </c>
      <c r="O22" s="2">
        <v>2625</v>
      </c>
      <c r="P22" s="3">
        <f t="shared" si="2"/>
        <v>597.67256059090573</v>
      </c>
      <c r="Q22" s="2">
        <v>0</v>
      </c>
      <c r="R22" s="3">
        <f t="shared" si="3"/>
        <v>0</v>
      </c>
      <c r="S22" s="2" t="s">
        <v>484</v>
      </c>
      <c r="T22" s="2">
        <v>2</v>
      </c>
      <c r="V22" s="2">
        <v>3</v>
      </c>
      <c r="W22" s="2">
        <v>214</v>
      </c>
      <c r="X22" s="2" t="s">
        <v>706</v>
      </c>
      <c r="Y22" s="2" t="s">
        <v>700</v>
      </c>
    </row>
    <row r="23" spans="1:25" x14ac:dyDescent="0.15">
      <c r="A23" s="2" t="s">
        <v>276</v>
      </c>
      <c r="B23" s="2">
        <v>1</v>
      </c>
      <c r="C23" s="2" t="s">
        <v>37</v>
      </c>
      <c r="D23" s="2" t="s">
        <v>3</v>
      </c>
      <c r="E23" s="2" t="s">
        <v>11</v>
      </c>
      <c r="F23" s="2">
        <v>269</v>
      </c>
      <c r="G23" s="2">
        <v>-182.1</v>
      </c>
      <c r="H23" s="2" t="s">
        <v>38</v>
      </c>
      <c r="I23" s="2">
        <v>22</v>
      </c>
      <c r="J23" s="2">
        <v>-1.59736842105263</v>
      </c>
      <c r="K23" s="2">
        <v>0</v>
      </c>
      <c r="L23" s="3">
        <f t="shared" si="0"/>
        <v>0</v>
      </c>
      <c r="M23" s="2">
        <v>0</v>
      </c>
      <c r="N23" s="3">
        <f t="shared" si="1"/>
        <v>0</v>
      </c>
      <c r="O23" s="2">
        <v>0</v>
      </c>
      <c r="P23" s="3">
        <f t="shared" si="2"/>
        <v>0</v>
      </c>
      <c r="Q23" s="2">
        <v>5</v>
      </c>
      <c r="R23" s="3">
        <f t="shared" si="3"/>
        <v>0.12524816985495485</v>
      </c>
      <c r="X23" s="2"/>
      <c r="Y23" s="2"/>
    </row>
    <row r="24" spans="1:25" x14ac:dyDescent="0.15">
      <c r="A24" s="2" t="s">
        <v>277</v>
      </c>
      <c r="B24" s="2">
        <v>1</v>
      </c>
      <c r="C24" s="2" t="s">
        <v>43</v>
      </c>
      <c r="D24" s="2" t="s">
        <v>3</v>
      </c>
      <c r="E24" s="2" t="s">
        <v>11</v>
      </c>
      <c r="F24" s="2">
        <v>401</v>
      </c>
      <c r="G24" s="2">
        <v>-325.5</v>
      </c>
      <c r="H24" s="2" t="s">
        <v>38</v>
      </c>
      <c r="I24" s="2">
        <v>22</v>
      </c>
      <c r="J24" s="2">
        <v>-1.66923076923077</v>
      </c>
      <c r="K24" s="2">
        <v>0</v>
      </c>
      <c r="L24" s="3">
        <f t="shared" si="0"/>
        <v>0</v>
      </c>
      <c r="M24" s="2">
        <v>0</v>
      </c>
      <c r="N24" s="3">
        <f t="shared" si="1"/>
        <v>0</v>
      </c>
      <c r="O24" s="2">
        <v>0</v>
      </c>
      <c r="P24" s="3">
        <f t="shared" si="2"/>
        <v>0</v>
      </c>
      <c r="Q24" s="2">
        <v>5</v>
      </c>
      <c r="R24" s="3">
        <f t="shared" si="3"/>
        <v>0.12524816985495485</v>
      </c>
      <c r="X24" s="2"/>
      <c r="Y24" s="2"/>
    </row>
    <row r="25" spans="1:25" x14ac:dyDescent="0.15">
      <c r="A25" s="2" t="s">
        <v>278</v>
      </c>
      <c r="B25" s="2">
        <v>1</v>
      </c>
      <c r="C25" s="2" t="s">
        <v>577</v>
      </c>
      <c r="D25" s="2" t="s">
        <v>3</v>
      </c>
      <c r="E25" s="2" t="s">
        <v>11</v>
      </c>
      <c r="F25" s="2">
        <v>401</v>
      </c>
      <c r="G25" s="2">
        <v>-340.5</v>
      </c>
      <c r="H25" s="2" t="s">
        <v>38</v>
      </c>
      <c r="I25" s="2">
        <v>22</v>
      </c>
      <c r="J25" s="2">
        <v>-1.7461538461538499</v>
      </c>
      <c r="K25" s="2">
        <v>0</v>
      </c>
      <c r="L25" s="3">
        <f t="shared" si="0"/>
        <v>0</v>
      </c>
      <c r="M25" s="2">
        <v>0</v>
      </c>
      <c r="N25" s="3">
        <f t="shared" si="1"/>
        <v>0</v>
      </c>
      <c r="O25" s="2">
        <v>0</v>
      </c>
      <c r="P25" s="3">
        <f t="shared" si="2"/>
        <v>0</v>
      </c>
      <c r="Q25" s="2">
        <v>5</v>
      </c>
      <c r="R25" s="3">
        <f t="shared" si="3"/>
        <v>0.12524816985495485</v>
      </c>
      <c r="X25" s="2"/>
      <c r="Y25" s="2"/>
    </row>
    <row r="26" spans="1:25" x14ac:dyDescent="0.15">
      <c r="A26" s="2" t="s">
        <v>279</v>
      </c>
      <c r="B26" s="2">
        <v>3</v>
      </c>
      <c r="C26" s="2" t="s">
        <v>84</v>
      </c>
      <c r="D26" s="2" t="s">
        <v>3</v>
      </c>
      <c r="E26" s="2" t="s">
        <v>11</v>
      </c>
      <c r="F26" s="2">
        <v>324</v>
      </c>
      <c r="G26" s="2">
        <v>-283.3</v>
      </c>
      <c r="H26" s="2" t="s">
        <v>85</v>
      </c>
      <c r="I26" s="2">
        <v>22</v>
      </c>
      <c r="J26" s="2">
        <v>-1.8160256410256399</v>
      </c>
      <c r="K26" s="2">
        <v>0</v>
      </c>
      <c r="L26" s="3">
        <f t="shared" si="0"/>
        <v>0</v>
      </c>
      <c r="M26" s="2">
        <v>0</v>
      </c>
      <c r="N26" s="3">
        <f t="shared" si="1"/>
        <v>0</v>
      </c>
      <c r="O26" s="2">
        <v>0</v>
      </c>
      <c r="P26" s="3">
        <f t="shared" si="2"/>
        <v>0</v>
      </c>
      <c r="Q26" s="2">
        <v>14</v>
      </c>
      <c r="R26" s="3">
        <f t="shared" si="3"/>
        <v>0.35069487559387358</v>
      </c>
      <c r="X26" s="2"/>
      <c r="Y26" s="2"/>
    </row>
    <row r="27" spans="1:25" x14ac:dyDescent="0.15">
      <c r="A27" s="2" t="s">
        <v>280</v>
      </c>
      <c r="B27" s="2">
        <v>1</v>
      </c>
      <c r="C27" s="2" t="s">
        <v>578</v>
      </c>
      <c r="D27" s="2" t="s">
        <v>3</v>
      </c>
      <c r="E27" s="2" t="s">
        <v>1</v>
      </c>
      <c r="F27" s="2">
        <v>303</v>
      </c>
      <c r="G27" s="2">
        <v>-200.8</v>
      </c>
      <c r="H27" s="2" t="s">
        <v>192</v>
      </c>
      <c r="I27" s="2">
        <v>21</v>
      </c>
      <c r="J27" s="2">
        <v>-1.64590163934426</v>
      </c>
      <c r="K27" s="2">
        <v>0</v>
      </c>
      <c r="L27" s="3">
        <f t="shared" si="0"/>
        <v>0</v>
      </c>
      <c r="M27" s="2">
        <v>0</v>
      </c>
      <c r="N27" s="3">
        <f t="shared" si="1"/>
        <v>0</v>
      </c>
      <c r="O27" s="2">
        <v>0</v>
      </c>
      <c r="P27" s="3">
        <f t="shared" si="2"/>
        <v>0</v>
      </c>
      <c r="Q27" s="2">
        <v>18</v>
      </c>
      <c r="R27" s="3">
        <f t="shared" si="3"/>
        <v>0.45089341147783746</v>
      </c>
      <c r="X27" s="2"/>
      <c r="Y27" s="2"/>
    </row>
    <row r="28" spans="1:25" x14ac:dyDescent="0.15">
      <c r="A28" s="2" t="s">
        <v>281</v>
      </c>
      <c r="B28" s="2">
        <v>9</v>
      </c>
      <c r="C28" s="2" t="s">
        <v>579</v>
      </c>
      <c r="D28" s="2" t="s">
        <v>13</v>
      </c>
      <c r="E28" s="2" t="s">
        <v>11</v>
      </c>
      <c r="F28" s="2">
        <v>437</v>
      </c>
      <c r="G28" s="2">
        <v>-243.2</v>
      </c>
      <c r="H28" s="2" t="s">
        <v>250</v>
      </c>
      <c r="I28" s="2">
        <v>21</v>
      </c>
      <c r="J28" s="2">
        <v>-1.4222222222222201</v>
      </c>
      <c r="K28" s="2">
        <v>0</v>
      </c>
      <c r="L28" s="3">
        <f t="shared" si="0"/>
        <v>0</v>
      </c>
      <c r="M28" s="2">
        <v>0</v>
      </c>
      <c r="N28" s="3">
        <f t="shared" si="1"/>
        <v>0</v>
      </c>
      <c r="O28" s="2">
        <v>0</v>
      </c>
      <c r="P28" s="3">
        <f t="shared" si="2"/>
        <v>0</v>
      </c>
      <c r="Q28" s="2">
        <v>9</v>
      </c>
      <c r="R28" s="3">
        <f t="shared" si="3"/>
        <v>0.22544670573891873</v>
      </c>
      <c r="S28" s="2" t="s">
        <v>485</v>
      </c>
      <c r="T28" s="2">
        <v>1</v>
      </c>
      <c r="V28" s="2">
        <v>3</v>
      </c>
      <c r="X28" s="2"/>
      <c r="Y28" s="2"/>
    </row>
    <row r="29" spans="1:25" x14ac:dyDescent="0.15">
      <c r="A29" s="2" t="s">
        <v>282</v>
      </c>
      <c r="B29" s="2">
        <v>9</v>
      </c>
      <c r="C29" s="2" t="s">
        <v>162</v>
      </c>
      <c r="D29" s="2" t="s">
        <v>3</v>
      </c>
      <c r="E29" s="2" t="s">
        <v>11</v>
      </c>
      <c r="F29" s="2">
        <v>82</v>
      </c>
      <c r="G29" s="2">
        <v>-50.6</v>
      </c>
      <c r="H29" s="2" t="s">
        <v>163</v>
      </c>
      <c r="I29" s="2">
        <v>22</v>
      </c>
      <c r="J29" s="2">
        <v>-0.90357142857142903</v>
      </c>
      <c r="K29" s="2">
        <v>0</v>
      </c>
      <c r="L29" s="3">
        <f t="shared" si="0"/>
        <v>0</v>
      </c>
      <c r="M29" s="2">
        <v>0</v>
      </c>
      <c r="N29" s="3">
        <f t="shared" si="1"/>
        <v>0</v>
      </c>
      <c r="O29" s="2">
        <v>0</v>
      </c>
      <c r="P29" s="3">
        <f t="shared" si="2"/>
        <v>0</v>
      </c>
      <c r="Q29" s="2">
        <v>381</v>
      </c>
      <c r="R29" s="3">
        <f t="shared" si="3"/>
        <v>9.5439105429475593</v>
      </c>
      <c r="X29" s="2" t="s">
        <v>707</v>
      </c>
      <c r="Y29" s="2" t="s">
        <v>693</v>
      </c>
    </row>
    <row r="30" spans="1:25" x14ac:dyDescent="0.15">
      <c r="A30" s="2" t="s">
        <v>283</v>
      </c>
      <c r="B30" s="2">
        <v>9</v>
      </c>
      <c r="C30" s="2" t="s">
        <v>567</v>
      </c>
      <c r="D30" s="2" t="s">
        <v>3</v>
      </c>
      <c r="E30" s="2" t="s">
        <v>11</v>
      </c>
      <c r="F30" s="2">
        <v>101</v>
      </c>
      <c r="G30" s="2">
        <v>-57.3</v>
      </c>
      <c r="H30" s="2" t="s">
        <v>163</v>
      </c>
      <c r="I30" s="2">
        <v>22</v>
      </c>
      <c r="J30" s="2">
        <v>-0.98793103448275899</v>
      </c>
      <c r="K30" s="2">
        <v>0</v>
      </c>
      <c r="L30" s="3">
        <f t="shared" si="0"/>
        <v>0</v>
      </c>
      <c r="M30" s="2">
        <v>0</v>
      </c>
      <c r="N30" s="3">
        <f t="shared" si="1"/>
        <v>0</v>
      </c>
      <c r="O30" s="2">
        <v>0</v>
      </c>
      <c r="P30" s="3">
        <f t="shared" si="2"/>
        <v>0</v>
      </c>
      <c r="Q30" s="2">
        <v>381</v>
      </c>
      <c r="R30" s="3">
        <f t="shared" si="3"/>
        <v>9.5439105429475593</v>
      </c>
      <c r="S30" s="2" t="s">
        <v>486</v>
      </c>
      <c r="W30" s="2">
        <v>3</v>
      </c>
      <c r="X30" s="2" t="s">
        <v>707</v>
      </c>
      <c r="Y30" s="2" t="s">
        <v>693</v>
      </c>
    </row>
    <row r="31" spans="1:25" x14ac:dyDescent="0.15">
      <c r="A31" s="2" t="s">
        <v>284</v>
      </c>
      <c r="B31" s="2">
        <v>3</v>
      </c>
      <c r="C31" s="2" t="s">
        <v>568</v>
      </c>
      <c r="D31" s="2" t="s">
        <v>3</v>
      </c>
      <c r="E31" s="2" t="s">
        <v>1</v>
      </c>
      <c r="F31" s="2">
        <v>328</v>
      </c>
      <c r="G31" s="2">
        <v>-274</v>
      </c>
      <c r="H31" s="2" t="s">
        <v>209</v>
      </c>
      <c r="I31" s="2">
        <v>21</v>
      </c>
      <c r="J31" s="2">
        <v>-1.7232704402515699</v>
      </c>
      <c r="K31" s="2">
        <v>0</v>
      </c>
      <c r="L31" s="3">
        <f t="shared" si="0"/>
        <v>0</v>
      </c>
      <c r="M31" s="2">
        <v>0</v>
      </c>
      <c r="N31" s="3">
        <f t="shared" si="1"/>
        <v>0</v>
      </c>
      <c r="O31" s="2">
        <v>5</v>
      </c>
      <c r="P31" s="3">
        <f t="shared" si="2"/>
        <v>1.1384239249350585</v>
      </c>
      <c r="Q31" s="2">
        <v>0</v>
      </c>
      <c r="R31" s="3">
        <f t="shared" si="3"/>
        <v>0</v>
      </c>
      <c r="X31" s="2"/>
      <c r="Y31" s="2"/>
    </row>
    <row r="32" spans="1:25" x14ac:dyDescent="0.15">
      <c r="A32" s="2" t="s">
        <v>285</v>
      </c>
      <c r="B32" s="2">
        <v>7</v>
      </c>
      <c r="C32" s="2" t="s">
        <v>580</v>
      </c>
      <c r="D32" s="2" t="s">
        <v>3</v>
      </c>
      <c r="E32" s="2" t="s">
        <v>11</v>
      </c>
      <c r="F32" s="2">
        <v>184</v>
      </c>
      <c r="G32" s="2">
        <v>-100</v>
      </c>
      <c r="H32" s="2" t="s">
        <v>238</v>
      </c>
      <c r="I32" s="2">
        <v>22</v>
      </c>
      <c r="J32" s="2">
        <v>-1.1111111111111101</v>
      </c>
      <c r="K32" s="2">
        <v>0</v>
      </c>
      <c r="L32" s="3">
        <f t="shared" si="0"/>
        <v>0</v>
      </c>
      <c r="M32" s="2">
        <v>0</v>
      </c>
      <c r="N32" s="3">
        <f t="shared" si="1"/>
        <v>0</v>
      </c>
      <c r="O32" s="2">
        <v>0</v>
      </c>
      <c r="P32" s="3">
        <f t="shared" si="2"/>
        <v>0</v>
      </c>
      <c r="Q32" s="2">
        <v>5</v>
      </c>
      <c r="R32" s="3">
        <f t="shared" si="3"/>
        <v>0.12524816985495485</v>
      </c>
      <c r="X32" s="2" t="s">
        <v>708</v>
      </c>
      <c r="Y32" s="2" t="s">
        <v>699</v>
      </c>
    </row>
    <row r="33" spans="1:25" x14ac:dyDescent="0.15">
      <c r="A33" s="2" t="s">
        <v>286</v>
      </c>
      <c r="B33" s="2">
        <v>3</v>
      </c>
      <c r="C33" s="2" t="s">
        <v>84</v>
      </c>
      <c r="D33" s="2" t="s">
        <v>3</v>
      </c>
      <c r="E33" s="2" t="s">
        <v>1</v>
      </c>
      <c r="F33" s="2">
        <v>324</v>
      </c>
      <c r="G33" s="2">
        <v>-283.3</v>
      </c>
      <c r="H33" s="2" t="s">
        <v>87</v>
      </c>
      <c r="I33" s="2">
        <v>21</v>
      </c>
      <c r="J33" s="2">
        <v>-1.8160256410256399</v>
      </c>
      <c r="K33" s="2">
        <v>0</v>
      </c>
      <c r="L33" s="3">
        <f t="shared" si="0"/>
        <v>0</v>
      </c>
      <c r="M33" s="2">
        <v>0</v>
      </c>
      <c r="N33" s="3">
        <f t="shared" si="1"/>
        <v>0</v>
      </c>
      <c r="O33" s="2">
        <v>14</v>
      </c>
      <c r="P33" s="3">
        <f t="shared" si="2"/>
        <v>3.1875869898181639</v>
      </c>
      <c r="Q33" s="2">
        <v>0</v>
      </c>
      <c r="R33" s="3">
        <f t="shared" si="3"/>
        <v>0</v>
      </c>
      <c r="X33" s="2"/>
      <c r="Y33" s="2"/>
    </row>
    <row r="34" spans="1:25" x14ac:dyDescent="0.15">
      <c r="A34" s="2" t="s">
        <v>287</v>
      </c>
      <c r="B34" s="2">
        <v>8</v>
      </c>
      <c r="C34" s="2" t="s">
        <v>158</v>
      </c>
      <c r="D34" s="2" t="s">
        <v>3</v>
      </c>
      <c r="E34" s="2" t="s">
        <v>11</v>
      </c>
      <c r="F34" s="2">
        <v>214</v>
      </c>
      <c r="G34" s="2">
        <v>-109.6</v>
      </c>
      <c r="H34" s="2" t="s">
        <v>159</v>
      </c>
      <c r="I34" s="2">
        <v>22</v>
      </c>
      <c r="J34" s="2">
        <v>-1.2744186046511601</v>
      </c>
      <c r="K34" s="2">
        <v>0</v>
      </c>
      <c r="L34" s="3">
        <f t="shared" si="0"/>
        <v>0</v>
      </c>
      <c r="M34" s="2">
        <v>0</v>
      </c>
      <c r="N34" s="3">
        <f t="shared" si="1"/>
        <v>0</v>
      </c>
      <c r="O34" s="2">
        <v>0</v>
      </c>
      <c r="P34" s="3">
        <f t="shared" si="2"/>
        <v>0</v>
      </c>
      <c r="Q34" s="2">
        <v>22</v>
      </c>
      <c r="R34" s="3">
        <f t="shared" si="3"/>
        <v>0.55109194736180134</v>
      </c>
      <c r="X34" s="2"/>
      <c r="Y34" s="2"/>
    </row>
    <row r="35" spans="1:25" x14ac:dyDescent="0.15">
      <c r="A35" s="2" t="s">
        <v>288</v>
      </c>
      <c r="B35" s="2">
        <v>3</v>
      </c>
      <c r="C35" s="2" t="s">
        <v>4</v>
      </c>
      <c r="D35" s="2" t="s">
        <v>3</v>
      </c>
      <c r="E35" s="2" t="s">
        <v>1</v>
      </c>
      <c r="F35" s="2">
        <v>69</v>
      </c>
      <c r="G35" s="2">
        <v>-15.4</v>
      </c>
      <c r="H35" s="2" t="s">
        <v>5</v>
      </c>
      <c r="I35" s="2">
        <v>22</v>
      </c>
      <c r="J35" s="2">
        <v>-0.85555555555555596</v>
      </c>
      <c r="K35" s="2">
        <v>0</v>
      </c>
      <c r="L35" s="3">
        <f t="shared" ref="L35:L65" si="4">K35*1000000/4795740</f>
        <v>0</v>
      </c>
      <c r="M35" s="2">
        <v>5</v>
      </c>
      <c r="N35" s="3">
        <f t="shared" ref="N35:N65" si="5">M35*1000000/5497834</f>
        <v>0.90944906666880088</v>
      </c>
      <c r="O35" s="2">
        <v>0</v>
      </c>
      <c r="P35" s="3">
        <f t="shared" ref="P35:P65" si="6">O35*1000000/4392037</f>
        <v>0</v>
      </c>
      <c r="Q35" s="2">
        <v>0</v>
      </c>
      <c r="R35" s="3">
        <f t="shared" ref="R35:R65" si="7">Q35*1000000/39920743</f>
        <v>0</v>
      </c>
      <c r="X35" s="2"/>
      <c r="Y35" s="2"/>
    </row>
    <row r="36" spans="1:25" x14ac:dyDescent="0.15">
      <c r="A36" s="2" t="s">
        <v>289</v>
      </c>
      <c r="B36" s="2">
        <v>1</v>
      </c>
      <c r="C36" s="2" t="s">
        <v>581</v>
      </c>
      <c r="D36" s="2" t="s">
        <v>13</v>
      </c>
      <c r="E36" s="2" t="s">
        <v>1</v>
      </c>
      <c r="F36" s="2">
        <v>94</v>
      </c>
      <c r="G36" s="2">
        <v>-54</v>
      </c>
      <c r="H36" s="2" t="s">
        <v>185</v>
      </c>
      <c r="I36" s="2">
        <v>21</v>
      </c>
      <c r="J36" s="2">
        <v>-1.9285714285714299</v>
      </c>
      <c r="K36" s="2">
        <v>0</v>
      </c>
      <c r="L36" s="3">
        <f t="shared" si="4"/>
        <v>0</v>
      </c>
      <c r="M36" s="2">
        <v>0</v>
      </c>
      <c r="N36" s="3">
        <f t="shared" si="5"/>
        <v>0</v>
      </c>
      <c r="O36" s="2">
        <v>0</v>
      </c>
      <c r="P36" s="3">
        <f t="shared" si="6"/>
        <v>0</v>
      </c>
      <c r="Q36" s="2">
        <v>5</v>
      </c>
      <c r="R36" s="3">
        <f t="shared" si="7"/>
        <v>0.12524816985495485</v>
      </c>
      <c r="X36" s="2"/>
      <c r="Y36" s="2"/>
    </row>
    <row r="37" spans="1:25" x14ac:dyDescent="0.15">
      <c r="A37" s="2" t="s">
        <v>290</v>
      </c>
      <c r="B37" s="2">
        <v>1</v>
      </c>
      <c r="C37" s="2" t="s">
        <v>582</v>
      </c>
      <c r="D37" s="2" t="s">
        <v>3</v>
      </c>
      <c r="E37" s="2" t="s">
        <v>11</v>
      </c>
      <c r="F37" s="2">
        <v>176</v>
      </c>
      <c r="G37" s="2">
        <v>-83.6</v>
      </c>
      <c r="H37" s="2" t="s">
        <v>190</v>
      </c>
      <c r="I37" s="2">
        <v>21</v>
      </c>
      <c r="J37" s="2">
        <v>-1.12972972972973</v>
      </c>
      <c r="K37" s="2">
        <v>0</v>
      </c>
      <c r="L37" s="3">
        <f t="shared" si="4"/>
        <v>0</v>
      </c>
      <c r="M37" s="2">
        <v>0</v>
      </c>
      <c r="N37" s="3">
        <f t="shared" si="5"/>
        <v>0</v>
      </c>
      <c r="O37" s="2">
        <v>0</v>
      </c>
      <c r="P37" s="3">
        <f t="shared" si="6"/>
        <v>0</v>
      </c>
      <c r="Q37" s="2">
        <v>10</v>
      </c>
      <c r="R37" s="3">
        <f t="shared" si="7"/>
        <v>0.2504963397099097</v>
      </c>
      <c r="X37" s="2"/>
      <c r="Y37" s="2"/>
    </row>
    <row r="38" spans="1:25" x14ac:dyDescent="0.15">
      <c r="A38" s="2" t="s">
        <v>291</v>
      </c>
      <c r="B38" s="2">
        <v>1</v>
      </c>
      <c r="C38" s="2" t="s">
        <v>28</v>
      </c>
      <c r="D38" s="2" t="s">
        <v>13</v>
      </c>
      <c r="E38" s="2" t="s">
        <v>11</v>
      </c>
      <c r="F38" s="2">
        <v>152</v>
      </c>
      <c r="G38" s="2">
        <v>-71.7</v>
      </c>
      <c r="H38" s="2" t="s">
        <v>30</v>
      </c>
      <c r="I38" s="2">
        <v>21</v>
      </c>
      <c r="J38" s="2">
        <v>-1.07014925373134</v>
      </c>
      <c r="K38" s="2">
        <v>7</v>
      </c>
      <c r="L38" s="3">
        <f t="shared" si="4"/>
        <v>1.4596287538523773</v>
      </c>
      <c r="M38" s="2">
        <v>0</v>
      </c>
      <c r="N38" s="3">
        <f t="shared" si="5"/>
        <v>0</v>
      </c>
      <c r="O38" s="2">
        <v>70</v>
      </c>
      <c r="P38" s="3">
        <f t="shared" si="6"/>
        <v>15.93793494909082</v>
      </c>
      <c r="Q38" s="2">
        <v>0</v>
      </c>
      <c r="R38" s="3">
        <f t="shared" si="7"/>
        <v>0</v>
      </c>
      <c r="X38" s="2"/>
      <c r="Y38" s="2"/>
    </row>
    <row r="39" spans="1:25" x14ac:dyDescent="0.15">
      <c r="A39" s="2" t="s">
        <v>292</v>
      </c>
      <c r="B39" s="2">
        <v>2</v>
      </c>
      <c r="C39" s="2" t="s">
        <v>56</v>
      </c>
      <c r="D39" s="2" t="s">
        <v>3</v>
      </c>
      <c r="E39" s="2" t="s">
        <v>11</v>
      </c>
      <c r="F39" s="2">
        <v>235</v>
      </c>
      <c r="G39" s="2">
        <v>-102.3</v>
      </c>
      <c r="H39" s="2" t="s">
        <v>58</v>
      </c>
      <c r="I39" s="2">
        <v>21</v>
      </c>
      <c r="J39" s="2">
        <v>-1.20352941176471</v>
      </c>
      <c r="K39" s="2">
        <v>0</v>
      </c>
      <c r="L39" s="3">
        <f t="shared" si="4"/>
        <v>0</v>
      </c>
      <c r="M39" s="2">
        <v>0</v>
      </c>
      <c r="N39" s="3">
        <f t="shared" si="5"/>
        <v>0</v>
      </c>
      <c r="O39" s="2">
        <v>0</v>
      </c>
      <c r="P39" s="3">
        <f t="shared" si="6"/>
        <v>0</v>
      </c>
      <c r="Q39" s="2">
        <v>39</v>
      </c>
      <c r="R39" s="3">
        <f t="shared" si="7"/>
        <v>0.97693572486864788</v>
      </c>
      <c r="S39" s="2" t="s">
        <v>487</v>
      </c>
      <c r="T39" s="2">
        <v>1</v>
      </c>
      <c r="W39" s="2">
        <v>19</v>
      </c>
      <c r="X39" s="2"/>
      <c r="Y39" s="2"/>
    </row>
    <row r="40" spans="1:25" x14ac:dyDescent="0.15">
      <c r="A40" s="2" t="s">
        <v>293</v>
      </c>
      <c r="B40" s="2">
        <v>5</v>
      </c>
      <c r="C40" s="2" t="s">
        <v>583</v>
      </c>
      <c r="D40" s="2" t="s">
        <v>3</v>
      </c>
      <c r="E40" s="2" t="s">
        <v>1</v>
      </c>
      <c r="F40" s="2">
        <v>170</v>
      </c>
      <c r="G40" s="2">
        <v>-101.7</v>
      </c>
      <c r="H40" s="2" t="s">
        <v>220</v>
      </c>
      <c r="I40" s="2">
        <v>21</v>
      </c>
      <c r="J40" s="2">
        <v>-1.059375</v>
      </c>
      <c r="K40" s="2">
        <v>543</v>
      </c>
      <c r="L40" s="3">
        <f t="shared" si="4"/>
        <v>113.22548762026298</v>
      </c>
      <c r="M40" s="2">
        <v>7</v>
      </c>
      <c r="N40" s="3">
        <f t="shared" si="5"/>
        <v>1.2732286933363213</v>
      </c>
      <c r="O40" s="2">
        <v>166</v>
      </c>
      <c r="P40" s="3">
        <f t="shared" si="6"/>
        <v>37.795674307843946</v>
      </c>
      <c r="Q40" s="2">
        <v>16204</v>
      </c>
      <c r="R40" s="3">
        <f t="shared" si="7"/>
        <v>405.90426886593769</v>
      </c>
      <c r="S40" s="2" t="s">
        <v>488</v>
      </c>
      <c r="T40" s="2">
        <v>1</v>
      </c>
      <c r="V40" s="2">
        <v>7</v>
      </c>
      <c r="W40" s="2">
        <v>481</v>
      </c>
      <c r="X40" s="2"/>
      <c r="Y40" s="2"/>
    </row>
    <row r="41" spans="1:25" x14ac:dyDescent="0.15">
      <c r="A41" s="2" t="s">
        <v>294</v>
      </c>
      <c r="B41" s="2">
        <v>3</v>
      </c>
      <c r="C41" s="2" t="s">
        <v>79</v>
      </c>
      <c r="D41" s="2" t="s">
        <v>3</v>
      </c>
      <c r="E41" s="2" t="s">
        <v>1</v>
      </c>
      <c r="F41" s="2">
        <v>175</v>
      </c>
      <c r="G41" s="2">
        <v>-86.6</v>
      </c>
      <c r="H41" s="2" t="s">
        <v>80</v>
      </c>
      <c r="I41" s="2">
        <v>22</v>
      </c>
      <c r="J41" s="2">
        <v>-1.0825</v>
      </c>
      <c r="K41" s="2">
        <v>0</v>
      </c>
      <c r="L41" s="3">
        <f t="shared" si="4"/>
        <v>0</v>
      </c>
      <c r="M41" s="2">
        <v>0</v>
      </c>
      <c r="N41" s="3">
        <f t="shared" si="5"/>
        <v>0</v>
      </c>
      <c r="O41" s="2">
        <v>0</v>
      </c>
      <c r="P41" s="3">
        <f t="shared" si="6"/>
        <v>0</v>
      </c>
      <c r="Q41" s="2">
        <v>129</v>
      </c>
      <c r="R41" s="3">
        <f t="shared" si="7"/>
        <v>3.2314027822578351</v>
      </c>
      <c r="X41" s="2" t="s">
        <v>709</v>
      </c>
      <c r="Y41" s="2" t="s">
        <v>698</v>
      </c>
    </row>
    <row r="42" spans="1:25" x14ac:dyDescent="0.15">
      <c r="A42" s="2" t="s">
        <v>295</v>
      </c>
      <c r="B42" s="2">
        <v>9</v>
      </c>
      <c r="C42" s="2" t="s">
        <v>160</v>
      </c>
      <c r="D42" s="2" t="s">
        <v>13</v>
      </c>
      <c r="E42" s="2" t="s">
        <v>11</v>
      </c>
      <c r="F42" s="2">
        <v>138</v>
      </c>
      <c r="G42" s="2">
        <v>-57.86</v>
      </c>
      <c r="H42" s="2" t="s">
        <v>161</v>
      </c>
      <c r="I42" s="2">
        <v>21</v>
      </c>
      <c r="J42" s="2">
        <v>-1.052</v>
      </c>
      <c r="K42" s="2">
        <v>0</v>
      </c>
      <c r="L42" s="3">
        <f t="shared" si="4"/>
        <v>0</v>
      </c>
      <c r="M42" s="2">
        <v>0</v>
      </c>
      <c r="N42" s="3">
        <f t="shared" si="5"/>
        <v>0</v>
      </c>
      <c r="O42" s="2">
        <v>0</v>
      </c>
      <c r="P42" s="3">
        <f t="shared" si="6"/>
        <v>0</v>
      </c>
      <c r="Q42" s="2">
        <v>32</v>
      </c>
      <c r="R42" s="3">
        <f t="shared" si="7"/>
        <v>0.80158828707171104</v>
      </c>
      <c r="X42" s="2"/>
      <c r="Y42" s="2"/>
    </row>
    <row r="43" spans="1:25" x14ac:dyDescent="0.15">
      <c r="A43" s="2" t="s">
        <v>296</v>
      </c>
      <c r="B43" s="2">
        <v>4</v>
      </c>
      <c r="C43" s="2" t="s">
        <v>584</v>
      </c>
      <c r="D43" s="2" t="s">
        <v>13</v>
      </c>
      <c r="E43" s="2" t="s">
        <v>1</v>
      </c>
      <c r="F43" s="2">
        <v>107</v>
      </c>
      <c r="G43" s="2">
        <v>-71.2</v>
      </c>
      <c r="H43" s="2" t="s">
        <v>211</v>
      </c>
      <c r="I43" s="2">
        <v>21</v>
      </c>
      <c r="J43" s="2">
        <v>-1.4833333333333301</v>
      </c>
      <c r="K43" s="2">
        <v>0</v>
      </c>
      <c r="L43" s="3">
        <f t="shared" si="4"/>
        <v>0</v>
      </c>
      <c r="M43" s="2">
        <v>0</v>
      </c>
      <c r="N43" s="3">
        <f t="shared" si="5"/>
        <v>0</v>
      </c>
      <c r="O43" s="2">
        <v>0</v>
      </c>
      <c r="P43" s="3">
        <f t="shared" si="6"/>
        <v>0</v>
      </c>
      <c r="Q43" s="2">
        <v>7</v>
      </c>
      <c r="R43" s="3">
        <f t="shared" si="7"/>
        <v>0.17534743779693679</v>
      </c>
      <c r="X43" s="2"/>
      <c r="Y43" s="2"/>
    </row>
    <row r="44" spans="1:25" x14ac:dyDescent="0.15">
      <c r="A44" s="2" t="s">
        <v>297</v>
      </c>
      <c r="B44" s="2">
        <v>14</v>
      </c>
      <c r="C44" s="2" t="s">
        <v>0</v>
      </c>
      <c r="D44" s="2" t="s">
        <v>3</v>
      </c>
      <c r="E44" s="2" t="s">
        <v>1</v>
      </c>
      <c r="F44" s="2">
        <v>144</v>
      </c>
      <c r="G44" s="2">
        <v>-40.799999999999997</v>
      </c>
      <c r="H44" s="2" t="s">
        <v>2</v>
      </c>
      <c r="I44" s="2">
        <v>21</v>
      </c>
      <c r="J44" s="2">
        <v>-0.86808510638297898</v>
      </c>
      <c r="K44" s="2">
        <v>0</v>
      </c>
      <c r="L44" s="3">
        <f t="shared" si="4"/>
        <v>0</v>
      </c>
      <c r="M44" s="2">
        <v>0</v>
      </c>
      <c r="N44" s="3">
        <f t="shared" si="5"/>
        <v>0</v>
      </c>
      <c r="O44" s="2">
        <v>0</v>
      </c>
      <c r="P44" s="3">
        <f t="shared" si="6"/>
        <v>0</v>
      </c>
      <c r="Q44" s="2">
        <v>7</v>
      </c>
      <c r="R44" s="3">
        <f t="shared" si="7"/>
        <v>0.17534743779693679</v>
      </c>
      <c r="X44" s="2"/>
      <c r="Y44" s="2"/>
    </row>
    <row r="45" spans="1:25" x14ac:dyDescent="0.15">
      <c r="A45" s="2" t="s">
        <v>298</v>
      </c>
      <c r="B45" s="2">
        <v>5</v>
      </c>
      <c r="C45" s="2" t="s">
        <v>585</v>
      </c>
      <c r="D45" s="2" t="s">
        <v>13</v>
      </c>
      <c r="E45" s="2" t="s">
        <v>1</v>
      </c>
      <c r="F45" s="2">
        <v>234</v>
      </c>
      <c r="G45" s="2">
        <v>-87.4</v>
      </c>
      <c r="H45" s="2" t="s">
        <v>219</v>
      </c>
      <c r="I45" s="2">
        <v>22</v>
      </c>
      <c r="J45" s="2">
        <v>-0.95</v>
      </c>
      <c r="K45" s="2">
        <v>40</v>
      </c>
      <c r="L45" s="3">
        <f t="shared" si="4"/>
        <v>8.3407357362992993</v>
      </c>
      <c r="M45" s="2">
        <v>9</v>
      </c>
      <c r="N45" s="3">
        <f t="shared" si="5"/>
        <v>1.6370083200038414</v>
      </c>
      <c r="O45" s="2">
        <v>27</v>
      </c>
      <c r="P45" s="3">
        <f t="shared" si="6"/>
        <v>6.1474891946493164</v>
      </c>
      <c r="Q45" s="2">
        <v>29</v>
      </c>
      <c r="R45" s="3">
        <f t="shared" si="7"/>
        <v>0.72643938515873818</v>
      </c>
      <c r="S45" s="2" t="s">
        <v>489</v>
      </c>
      <c r="W45" s="2">
        <v>1</v>
      </c>
      <c r="X45" s="2"/>
      <c r="Y45" s="2"/>
    </row>
    <row r="46" spans="1:25" x14ac:dyDescent="0.15">
      <c r="A46" s="2" t="s">
        <v>299</v>
      </c>
      <c r="B46" s="2">
        <v>2</v>
      </c>
      <c r="C46" s="2" t="s">
        <v>586</v>
      </c>
      <c r="D46" s="2" t="s">
        <v>13</v>
      </c>
      <c r="E46" s="2" t="s">
        <v>1</v>
      </c>
      <c r="F46" s="2">
        <v>227</v>
      </c>
      <c r="G46" s="2">
        <v>-132.94</v>
      </c>
      <c r="H46" s="2" t="s">
        <v>207</v>
      </c>
      <c r="I46" s="2">
        <v>21</v>
      </c>
      <c r="J46" s="2">
        <v>-1.5458139534883699</v>
      </c>
      <c r="K46" s="2">
        <v>0</v>
      </c>
      <c r="L46" s="3">
        <f t="shared" si="4"/>
        <v>0</v>
      </c>
      <c r="M46" s="2">
        <v>0</v>
      </c>
      <c r="N46" s="3">
        <f t="shared" si="5"/>
        <v>0</v>
      </c>
      <c r="O46" s="2">
        <v>0</v>
      </c>
      <c r="P46" s="3">
        <f t="shared" si="6"/>
        <v>0</v>
      </c>
      <c r="Q46" s="2">
        <v>11</v>
      </c>
      <c r="R46" s="3">
        <f t="shared" si="7"/>
        <v>0.27554597368090067</v>
      </c>
      <c r="S46" s="2" t="s">
        <v>490</v>
      </c>
      <c r="W46" s="2">
        <v>2</v>
      </c>
      <c r="X46" s="2"/>
      <c r="Y46" s="2"/>
    </row>
    <row r="47" spans="1:25" x14ac:dyDescent="0.15">
      <c r="A47" s="2" t="s">
        <v>300</v>
      </c>
      <c r="B47" s="2">
        <v>3</v>
      </c>
      <c r="C47" s="2" t="s">
        <v>8</v>
      </c>
      <c r="D47" s="2" t="s">
        <v>3</v>
      </c>
      <c r="E47" s="2" t="s">
        <v>1</v>
      </c>
      <c r="F47" s="2">
        <v>100</v>
      </c>
      <c r="G47" s="2">
        <v>-56.3</v>
      </c>
      <c r="H47" s="2" t="s">
        <v>9</v>
      </c>
      <c r="I47" s="2">
        <v>21</v>
      </c>
      <c r="J47" s="2">
        <v>-0.95423728813559305</v>
      </c>
      <c r="K47" s="2">
        <v>0</v>
      </c>
      <c r="L47" s="3">
        <f t="shared" si="4"/>
        <v>0</v>
      </c>
      <c r="M47" s="2">
        <v>7</v>
      </c>
      <c r="N47" s="3">
        <f t="shared" si="5"/>
        <v>1.2732286933363213</v>
      </c>
      <c r="O47" s="2">
        <v>0</v>
      </c>
      <c r="P47" s="3">
        <f t="shared" si="6"/>
        <v>0</v>
      </c>
      <c r="Q47" s="2">
        <v>0</v>
      </c>
      <c r="R47" s="3">
        <f t="shared" si="7"/>
        <v>0</v>
      </c>
      <c r="X47" s="2"/>
      <c r="Y47" s="2"/>
    </row>
    <row r="48" spans="1:25" x14ac:dyDescent="0.15">
      <c r="A48" s="2" t="s">
        <v>301</v>
      </c>
      <c r="B48" s="2">
        <v>1</v>
      </c>
      <c r="C48" s="2" t="s">
        <v>26</v>
      </c>
      <c r="D48" s="2" t="s">
        <v>3</v>
      </c>
      <c r="E48" s="2" t="s">
        <v>11</v>
      </c>
      <c r="F48" s="2">
        <v>90</v>
      </c>
      <c r="G48" s="2">
        <v>-74.7</v>
      </c>
      <c r="H48" s="2" t="s">
        <v>27</v>
      </c>
      <c r="I48" s="2">
        <v>21</v>
      </c>
      <c r="J48" s="2">
        <v>-2.0750000000000002</v>
      </c>
      <c r="K48" s="2">
        <v>0</v>
      </c>
      <c r="L48" s="3">
        <f t="shared" si="4"/>
        <v>0</v>
      </c>
      <c r="M48" s="2">
        <v>0</v>
      </c>
      <c r="N48" s="3">
        <f t="shared" si="5"/>
        <v>0</v>
      </c>
      <c r="O48" s="2">
        <v>0</v>
      </c>
      <c r="P48" s="3">
        <f t="shared" si="6"/>
        <v>0</v>
      </c>
      <c r="Q48" s="2">
        <v>11</v>
      </c>
      <c r="R48" s="3">
        <f t="shared" si="7"/>
        <v>0.27554597368090067</v>
      </c>
      <c r="X48" s="2"/>
      <c r="Y48" s="2"/>
    </row>
    <row r="49" spans="1:25" x14ac:dyDescent="0.15">
      <c r="A49" s="2" t="s">
        <v>302</v>
      </c>
      <c r="B49" s="2">
        <v>1</v>
      </c>
      <c r="C49" s="2" t="s">
        <v>587</v>
      </c>
      <c r="D49" s="2" t="s">
        <v>3</v>
      </c>
      <c r="E49" s="2" t="s">
        <v>11</v>
      </c>
      <c r="F49" s="2">
        <v>90</v>
      </c>
      <c r="G49" s="2">
        <v>-70.8</v>
      </c>
      <c r="H49" s="2" t="s">
        <v>27</v>
      </c>
      <c r="I49" s="2">
        <v>21</v>
      </c>
      <c r="J49" s="2">
        <v>-1.9666666666666699</v>
      </c>
      <c r="K49" s="2">
        <v>0</v>
      </c>
      <c r="L49" s="3">
        <f t="shared" si="4"/>
        <v>0</v>
      </c>
      <c r="M49" s="2">
        <v>0</v>
      </c>
      <c r="N49" s="3">
        <f t="shared" si="5"/>
        <v>0</v>
      </c>
      <c r="O49" s="2">
        <v>0</v>
      </c>
      <c r="P49" s="3">
        <f t="shared" si="6"/>
        <v>0</v>
      </c>
      <c r="Q49" s="2">
        <v>11</v>
      </c>
      <c r="R49" s="3">
        <f t="shared" si="7"/>
        <v>0.27554597368090067</v>
      </c>
      <c r="X49" s="2"/>
      <c r="Y49" s="2"/>
    </row>
    <row r="50" spans="1:25" x14ac:dyDescent="0.15">
      <c r="A50" s="2" t="s">
        <v>303</v>
      </c>
      <c r="B50" s="2">
        <v>7</v>
      </c>
      <c r="C50" s="2" t="s">
        <v>588</v>
      </c>
      <c r="D50" s="2" t="s">
        <v>3</v>
      </c>
      <c r="E50" s="2" t="s">
        <v>11</v>
      </c>
      <c r="F50" s="2">
        <v>310</v>
      </c>
      <c r="G50" s="2">
        <v>-160.80000000000001</v>
      </c>
      <c r="H50" s="2" t="s">
        <v>239</v>
      </c>
      <c r="I50" s="2">
        <v>21</v>
      </c>
      <c r="J50" s="2">
        <v>-1.30731707317073</v>
      </c>
      <c r="K50" s="2">
        <v>0</v>
      </c>
      <c r="L50" s="3">
        <f t="shared" si="4"/>
        <v>0</v>
      </c>
      <c r="M50" s="2">
        <v>0</v>
      </c>
      <c r="N50" s="3">
        <f t="shared" si="5"/>
        <v>0</v>
      </c>
      <c r="O50" s="2">
        <v>6</v>
      </c>
      <c r="P50" s="3">
        <f t="shared" si="6"/>
        <v>1.3661087099220703</v>
      </c>
      <c r="Q50" s="2">
        <v>0</v>
      </c>
      <c r="R50" s="3">
        <f t="shared" si="7"/>
        <v>0</v>
      </c>
      <c r="X50" s="2"/>
      <c r="Y50" s="2"/>
    </row>
    <row r="51" spans="1:25" x14ac:dyDescent="0.15">
      <c r="A51" s="2" t="s">
        <v>304</v>
      </c>
      <c r="B51" s="2">
        <v>1</v>
      </c>
      <c r="C51" s="2" t="s">
        <v>658</v>
      </c>
      <c r="D51" s="2" t="s">
        <v>3</v>
      </c>
      <c r="E51" s="2" t="s">
        <v>1</v>
      </c>
      <c r="F51" s="2">
        <v>124</v>
      </c>
      <c r="G51" s="2">
        <v>-76.3</v>
      </c>
      <c r="H51" s="2" t="s">
        <v>44</v>
      </c>
      <c r="I51" s="2">
        <v>21</v>
      </c>
      <c r="J51" s="2">
        <v>-0.90833333333333299</v>
      </c>
      <c r="K51" s="2">
        <v>0</v>
      </c>
      <c r="L51" s="3">
        <f t="shared" si="4"/>
        <v>0</v>
      </c>
      <c r="M51" s="2">
        <v>0</v>
      </c>
      <c r="N51" s="3">
        <f t="shared" si="5"/>
        <v>0</v>
      </c>
      <c r="O51" s="2">
        <v>0</v>
      </c>
      <c r="P51" s="3">
        <f t="shared" si="6"/>
        <v>0</v>
      </c>
      <c r="Q51" s="2">
        <v>6</v>
      </c>
      <c r="R51" s="3">
        <f t="shared" si="7"/>
        <v>0.15029780382594582</v>
      </c>
      <c r="X51" s="2"/>
      <c r="Y51" s="2"/>
    </row>
    <row r="52" spans="1:25" x14ac:dyDescent="0.15">
      <c r="A52" s="2" t="s">
        <v>305</v>
      </c>
      <c r="B52" s="2">
        <v>2</v>
      </c>
      <c r="C52" s="2" t="s">
        <v>73</v>
      </c>
      <c r="D52" s="2" t="s">
        <v>3</v>
      </c>
      <c r="E52" s="2" t="s">
        <v>1</v>
      </c>
      <c r="F52" s="2">
        <v>127</v>
      </c>
      <c r="G52" s="2">
        <v>-67.599999999999994</v>
      </c>
      <c r="H52" s="2" t="s">
        <v>74</v>
      </c>
      <c r="I52" s="2">
        <v>21</v>
      </c>
      <c r="J52" s="2">
        <v>-0.97971014492753605</v>
      </c>
      <c r="K52" s="2">
        <v>0</v>
      </c>
      <c r="L52" s="3">
        <f t="shared" si="4"/>
        <v>0</v>
      </c>
      <c r="M52" s="2">
        <v>0</v>
      </c>
      <c r="N52" s="3">
        <f t="shared" si="5"/>
        <v>0</v>
      </c>
      <c r="O52" s="2">
        <v>20</v>
      </c>
      <c r="P52" s="3">
        <f t="shared" si="6"/>
        <v>4.553695699740234</v>
      </c>
      <c r="Q52" s="2">
        <v>0</v>
      </c>
      <c r="R52" s="3">
        <f t="shared" si="7"/>
        <v>0</v>
      </c>
      <c r="X52" s="2"/>
      <c r="Y52" s="2"/>
    </row>
    <row r="53" spans="1:25" x14ac:dyDescent="0.15">
      <c r="A53" s="2" t="s">
        <v>306</v>
      </c>
      <c r="B53" s="2">
        <v>1</v>
      </c>
      <c r="C53" s="2" t="s">
        <v>659</v>
      </c>
      <c r="D53" s="2" t="s">
        <v>3</v>
      </c>
      <c r="E53" s="2" t="s">
        <v>1</v>
      </c>
      <c r="F53" s="2">
        <v>124</v>
      </c>
      <c r="G53" s="2">
        <v>-80.3</v>
      </c>
      <c r="H53" s="2" t="s">
        <v>193</v>
      </c>
      <c r="I53" s="2">
        <v>21</v>
      </c>
      <c r="J53" s="2">
        <v>-0.955952380952381</v>
      </c>
      <c r="K53" s="2">
        <v>0</v>
      </c>
      <c r="L53" s="3">
        <f t="shared" si="4"/>
        <v>0</v>
      </c>
      <c r="M53" s="2">
        <v>321</v>
      </c>
      <c r="N53" s="3">
        <f t="shared" si="5"/>
        <v>58.386630080137017</v>
      </c>
      <c r="O53" s="2">
        <v>0</v>
      </c>
      <c r="P53" s="3">
        <f t="shared" si="6"/>
        <v>0</v>
      </c>
      <c r="Q53" s="2">
        <v>0</v>
      </c>
      <c r="R53" s="3">
        <f t="shared" si="7"/>
        <v>0</v>
      </c>
      <c r="X53" s="2" t="s">
        <v>710</v>
      </c>
      <c r="Y53" s="2" t="s">
        <v>697</v>
      </c>
    </row>
    <row r="54" spans="1:25" x14ac:dyDescent="0.15">
      <c r="A54" s="2" t="s">
        <v>307</v>
      </c>
      <c r="B54" s="2">
        <v>4</v>
      </c>
      <c r="C54" s="2" t="s">
        <v>102</v>
      </c>
      <c r="D54" s="2" t="s">
        <v>93</v>
      </c>
      <c r="E54" s="2" t="s">
        <v>1</v>
      </c>
      <c r="F54" s="2">
        <v>88</v>
      </c>
      <c r="G54" s="2">
        <v>-58.4</v>
      </c>
      <c r="H54" s="2" t="s">
        <v>103</v>
      </c>
      <c r="I54" s="2">
        <v>22</v>
      </c>
      <c r="J54" s="2">
        <v>-0.95737704918032795</v>
      </c>
      <c r="K54" s="2">
        <v>0</v>
      </c>
      <c r="L54" s="3">
        <f t="shared" si="4"/>
        <v>0</v>
      </c>
      <c r="M54" s="2">
        <v>0</v>
      </c>
      <c r="N54" s="3">
        <f t="shared" si="5"/>
        <v>0</v>
      </c>
      <c r="O54" s="2">
        <v>0</v>
      </c>
      <c r="P54" s="3">
        <f t="shared" si="6"/>
        <v>0</v>
      </c>
      <c r="Q54" s="2">
        <v>40</v>
      </c>
      <c r="R54" s="3">
        <f t="shared" si="7"/>
        <v>1.0019853588396388</v>
      </c>
      <c r="S54" s="2" t="s">
        <v>491</v>
      </c>
      <c r="T54" s="2">
        <v>1</v>
      </c>
      <c r="W54" s="2">
        <v>1</v>
      </c>
      <c r="X54" s="2"/>
      <c r="Y54" s="2"/>
    </row>
    <row r="55" spans="1:25" x14ac:dyDescent="0.15">
      <c r="A55" s="2" t="s">
        <v>308</v>
      </c>
      <c r="B55" s="2">
        <v>3</v>
      </c>
      <c r="C55" s="2" t="s">
        <v>75</v>
      </c>
      <c r="D55" s="2" t="s">
        <v>3</v>
      </c>
      <c r="E55" s="2" t="s">
        <v>1</v>
      </c>
      <c r="F55" s="2">
        <v>494</v>
      </c>
      <c r="G55" s="2">
        <v>-397</v>
      </c>
      <c r="H55" s="2" t="s">
        <v>76</v>
      </c>
      <c r="I55" s="2">
        <v>22</v>
      </c>
      <c r="J55" s="2">
        <v>-2.1005291005291</v>
      </c>
      <c r="K55" s="2">
        <v>0</v>
      </c>
      <c r="L55" s="3">
        <f t="shared" si="4"/>
        <v>0</v>
      </c>
      <c r="M55" s="2">
        <v>57</v>
      </c>
      <c r="N55" s="3">
        <f t="shared" si="5"/>
        <v>10.36771936002433</v>
      </c>
      <c r="O55" s="2">
        <v>0</v>
      </c>
      <c r="P55" s="3">
        <f t="shared" si="6"/>
        <v>0</v>
      </c>
      <c r="Q55" s="2">
        <v>0</v>
      </c>
      <c r="R55" s="3">
        <f t="shared" si="7"/>
        <v>0</v>
      </c>
      <c r="S55" s="2" t="s">
        <v>492</v>
      </c>
      <c r="U55" s="2">
        <v>1</v>
      </c>
      <c r="X55" s="2"/>
      <c r="Y55" s="2"/>
    </row>
    <row r="56" spans="1:25" x14ac:dyDescent="0.15">
      <c r="A56" s="2" t="s">
        <v>309</v>
      </c>
      <c r="B56" s="2">
        <v>7</v>
      </c>
      <c r="C56" s="2" t="s">
        <v>156</v>
      </c>
      <c r="D56" s="2" t="s">
        <v>3</v>
      </c>
      <c r="E56" s="2" t="s">
        <v>1</v>
      </c>
      <c r="F56" s="2">
        <v>498</v>
      </c>
      <c r="G56" s="2">
        <v>-430.1</v>
      </c>
      <c r="H56" s="2" t="s">
        <v>76</v>
      </c>
      <c r="I56" s="2">
        <v>22</v>
      </c>
      <c r="J56" s="2">
        <v>-2.1832487309644701</v>
      </c>
      <c r="K56" s="2">
        <v>0</v>
      </c>
      <c r="L56" s="3">
        <f t="shared" si="4"/>
        <v>0</v>
      </c>
      <c r="M56" s="2">
        <v>57</v>
      </c>
      <c r="N56" s="3">
        <f t="shared" si="5"/>
        <v>10.36771936002433</v>
      </c>
      <c r="O56" s="2">
        <v>0</v>
      </c>
      <c r="P56" s="3">
        <f t="shared" si="6"/>
        <v>0</v>
      </c>
      <c r="Q56" s="2">
        <v>0</v>
      </c>
      <c r="R56" s="3">
        <f t="shared" si="7"/>
        <v>0</v>
      </c>
      <c r="X56" s="2"/>
      <c r="Y56" s="2"/>
    </row>
    <row r="57" spans="1:25" x14ac:dyDescent="0.15">
      <c r="A57" s="2" t="s">
        <v>310</v>
      </c>
      <c r="B57" s="2">
        <v>3</v>
      </c>
      <c r="C57" s="2" t="s">
        <v>589</v>
      </c>
      <c r="D57" s="2" t="s">
        <v>3</v>
      </c>
      <c r="E57" s="2" t="s">
        <v>1</v>
      </c>
      <c r="F57" s="2">
        <v>494</v>
      </c>
      <c r="G57" s="2">
        <v>-400.5</v>
      </c>
      <c r="H57" s="2" t="s">
        <v>76</v>
      </c>
      <c r="I57" s="2">
        <v>22</v>
      </c>
      <c r="J57" s="2">
        <v>-2.11904761904762</v>
      </c>
      <c r="K57" s="2">
        <v>0</v>
      </c>
      <c r="L57" s="3">
        <f t="shared" si="4"/>
        <v>0</v>
      </c>
      <c r="M57" s="2">
        <v>57</v>
      </c>
      <c r="N57" s="3">
        <f t="shared" si="5"/>
        <v>10.36771936002433</v>
      </c>
      <c r="O57" s="2">
        <v>0</v>
      </c>
      <c r="P57" s="3">
        <f t="shared" si="6"/>
        <v>0</v>
      </c>
      <c r="Q57" s="2">
        <v>0</v>
      </c>
      <c r="R57" s="3">
        <f t="shared" si="7"/>
        <v>0</v>
      </c>
      <c r="X57" s="2"/>
      <c r="Y57" s="2"/>
    </row>
    <row r="58" spans="1:25" x14ac:dyDescent="0.15">
      <c r="A58" s="2" t="s">
        <v>311</v>
      </c>
      <c r="B58" s="2">
        <v>7</v>
      </c>
      <c r="C58" s="2" t="s">
        <v>590</v>
      </c>
      <c r="D58" s="2" t="s">
        <v>3</v>
      </c>
      <c r="E58" s="2" t="s">
        <v>1</v>
      </c>
      <c r="F58" s="2">
        <v>498</v>
      </c>
      <c r="G58" s="2">
        <v>-437.3</v>
      </c>
      <c r="H58" s="2" t="s">
        <v>76</v>
      </c>
      <c r="I58" s="2">
        <v>22</v>
      </c>
      <c r="J58" s="2">
        <v>-2.2197969543147198</v>
      </c>
      <c r="K58" s="2">
        <v>0</v>
      </c>
      <c r="L58" s="3">
        <f t="shared" si="4"/>
        <v>0</v>
      </c>
      <c r="M58" s="2">
        <v>57</v>
      </c>
      <c r="N58" s="3">
        <f t="shared" si="5"/>
        <v>10.36771936002433</v>
      </c>
      <c r="O58" s="2">
        <v>0</v>
      </c>
      <c r="P58" s="3">
        <f t="shared" si="6"/>
        <v>0</v>
      </c>
      <c r="Q58" s="2">
        <v>0</v>
      </c>
      <c r="R58" s="3">
        <f t="shared" si="7"/>
        <v>0</v>
      </c>
      <c r="S58" s="2" t="s">
        <v>493</v>
      </c>
      <c r="U58" s="2">
        <v>3</v>
      </c>
      <c r="X58" s="2"/>
      <c r="Y58" s="2"/>
    </row>
    <row r="59" spans="1:25" x14ac:dyDescent="0.15">
      <c r="A59" s="2" t="s">
        <v>312</v>
      </c>
      <c r="B59" s="2">
        <v>6</v>
      </c>
      <c r="C59" s="2" t="s">
        <v>591</v>
      </c>
      <c r="D59" s="2" t="s">
        <v>3</v>
      </c>
      <c r="E59" s="2" t="s">
        <v>11</v>
      </c>
      <c r="F59" s="2">
        <v>337</v>
      </c>
      <c r="G59" s="2">
        <v>-193</v>
      </c>
      <c r="H59" s="2" t="s">
        <v>230</v>
      </c>
      <c r="I59" s="2">
        <v>21</v>
      </c>
      <c r="J59" s="2">
        <v>-1.41911764705882</v>
      </c>
      <c r="K59" s="2">
        <v>0</v>
      </c>
      <c r="L59" s="3">
        <f t="shared" si="4"/>
        <v>0</v>
      </c>
      <c r="M59" s="2">
        <v>0</v>
      </c>
      <c r="N59" s="3">
        <f t="shared" si="5"/>
        <v>0</v>
      </c>
      <c r="O59" s="2">
        <v>0</v>
      </c>
      <c r="P59" s="3">
        <f t="shared" si="6"/>
        <v>0</v>
      </c>
      <c r="Q59" s="2">
        <v>8</v>
      </c>
      <c r="R59" s="3">
        <f t="shared" si="7"/>
        <v>0.20039707176792776</v>
      </c>
      <c r="X59" s="2"/>
      <c r="Y59" s="2"/>
    </row>
    <row r="60" spans="1:25" x14ac:dyDescent="0.15">
      <c r="A60" s="2" t="s">
        <v>313</v>
      </c>
      <c r="B60" s="2">
        <v>4</v>
      </c>
      <c r="C60" s="2" t="s">
        <v>14</v>
      </c>
      <c r="D60" s="2" t="s">
        <v>13</v>
      </c>
      <c r="E60" s="2" t="s">
        <v>1</v>
      </c>
      <c r="F60" s="2">
        <v>113</v>
      </c>
      <c r="G60" s="2">
        <v>-58.1</v>
      </c>
      <c r="H60" s="2" t="s">
        <v>15</v>
      </c>
      <c r="I60" s="2">
        <v>21</v>
      </c>
      <c r="J60" s="2">
        <v>-1.1857142857142899</v>
      </c>
      <c r="K60" s="2">
        <v>166</v>
      </c>
      <c r="L60" s="3">
        <f t="shared" si="4"/>
        <v>34.614053305642088</v>
      </c>
      <c r="M60" s="2">
        <v>0</v>
      </c>
      <c r="N60" s="3">
        <f t="shared" si="5"/>
        <v>0</v>
      </c>
      <c r="O60" s="2">
        <v>0</v>
      </c>
      <c r="P60" s="3">
        <f t="shared" si="6"/>
        <v>0</v>
      </c>
      <c r="Q60" s="2">
        <v>1474</v>
      </c>
      <c r="R60" s="3">
        <f t="shared" si="7"/>
        <v>36.923160473240692</v>
      </c>
      <c r="S60" s="2" t="s">
        <v>494</v>
      </c>
      <c r="T60" s="2">
        <v>1</v>
      </c>
      <c r="W60" s="2">
        <v>32</v>
      </c>
      <c r="X60" s="2"/>
      <c r="Y60" s="2"/>
    </row>
    <row r="61" spans="1:25" x14ac:dyDescent="0.15">
      <c r="A61" s="2" t="s">
        <v>565</v>
      </c>
      <c r="B61" s="2">
        <v>8</v>
      </c>
      <c r="C61" s="2" t="s">
        <v>592</v>
      </c>
      <c r="D61" s="2" t="s">
        <v>3</v>
      </c>
      <c r="E61" s="2" t="s">
        <v>1</v>
      </c>
      <c r="F61" s="2">
        <v>203</v>
      </c>
      <c r="G61" s="2">
        <v>-95.79</v>
      </c>
      <c r="H61" s="2" t="s">
        <v>245</v>
      </c>
      <c r="I61" s="2">
        <v>21</v>
      </c>
      <c r="J61" s="2">
        <v>-1.24402597402597</v>
      </c>
      <c r="K61" s="2">
        <v>0</v>
      </c>
      <c r="L61" s="3">
        <f t="shared" si="4"/>
        <v>0</v>
      </c>
      <c r="M61" s="2">
        <v>0</v>
      </c>
      <c r="N61" s="3">
        <f t="shared" si="5"/>
        <v>0</v>
      </c>
      <c r="O61" s="2">
        <v>0</v>
      </c>
      <c r="P61" s="3">
        <f t="shared" si="6"/>
        <v>0</v>
      </c>
      <c r="Q61" s="2">
        <v>87</v>
      </c>
      <c r="R61" s="3">
        <f t="shared" si="7"/>
        <v>2.1793181554762144</v>
      </c>
      <c r="S61" s="2" t="s">
        <v>495</v>
      </c>
      <c r="W61" s="2">
        <v>3</v>
      </c>
      <c r="X61" s="2"/>
      <c r="Y61" s="2"/>
    </row>
    <row r="62" spans="1:25" x14ac:dyDescent="0.15">
      <c r="A62" s="2" t="s">
        <v>314</v>
      </c>
      <c r="B62" s="2">
        <v>2</v>
      </c>
      <c r="C62" s="2" t="s">
        <v>593</v>
      </c>
      <c r="D62" s="2" t="s">
        <v>3</v>
      </c>
      <c r="E62" s="2" t="s">
        <v>11</v>
      </c>
      <c r="F62" s="2">
        <v>98</v>
      </c>
      <c r="G62" s="2">
        <v>-49.3</v>
      </c>
      <c r="H62" s="2" t="s">
        <v>199</v>
      </c>
      <c r="I62" s="2">
        <v>20</v>
      </c>
      <c r="J62" s="2">
        <v>-0.96666666666666701</v>
      </c>
      <c r="K62" s="2">
        <v>0</v>
      </c>
      <c r="L62" s="3">
        <f t="shared" si="4"/>
        <v>0</v>
      </c>
      <c r="M62" s="2">
        <v>0</v>
      </c>
      <c r="N62" s="3">
        <f t="shared" si="5"/>
        <v>0</v>
      </c>
      <c r="O62" s="2">
        <v>0</v>
      </c>
      <c r="P62" s="3">
        <f t="shared" si="6"/>
        <v>0</v>
      </c>
      <c r="Q62" s="2">
        <v>39</v>
      </c>
      <c r="R62" s="3">
        <f t="shared" si="7"/>
        <v>0.97693572486864788</v>
      </c>
      <c r="X62" s="2" t="s">
        <v>705</v>
      </c>
      <c r="Y62" s="2" t="s">
        <v>696</v>
      </c>
    </row>
    <row r="63" spans="1:25" x14ac:dyDescent="0.15">
      <c r="A63" s="2" t="s">
        <v>315</v>
      </c>
      <c r="B63" s="2">
        <v>1</v>
      </c>
      <c r="C63" s="2" t="s">
        <v>41</v>
      </c>
      <c r="D63" s="2" t="s">
        <v>3</v>
      </c>
      <c r="E63" s="2" t="s">
        <v>11</v>
      </c>
      <c r="F63" s="2">
        <v>120</v>
      </c>
      <c r="G63" s="2">
        <v>-57</v>
      </c>
      <c r="H63" s="2" t="s">
        <v>42</v>
      </c>
      <c r="I63" s="2">
        <v>21</v>
      </c>
      <c r="J63" s="2">
        <v>-0.91935483870967705</v>
      </c>
      <c r="K63" s="2">
        <v>0</v>
      </c>
      <c r="L63" s="3">
        <f t="shared" si="4"/>
        <v>0</v>
      </c>
      <c r="M63" s="2">
        <v>0</v>
      </c>
      <c r="N63" s="3">
        <f t="shared" si="5"/>
        <v>0</v>
      </c>
      <c r="O63" s="2">
        <v>14</v>
      </c>
      <c r="P63" s="3">
        <f t="shared" si="6"/>
        <v>3.1875869898181639</v>
      </c>
      <c r="Q63" s="2">
        <v>422</v>
      </c>
      <c r="R63" s="3">
        <f t="shared" si="7"/>
        <v>10.57094553575819</v>
      </c>
      <c r="S63" s="2" t="s">
        <v>496</v>
      </c>
      <c r="U63" s="2">
        <v>2</v>
      </c>
      <c r="V63" s="2">
        <v>2</v>
      </c>
      <c r="W63" s="2">
        <v>3</v>
      </c>
      <c r="X63" s="2" t="s">
        <v>705</v>
      </c>
      <c r="Y63" s="2" t="s">
        <v>695</v>
      </c>
    </row>
    <row r="64" spans="1:25" x14ac:dyDescent="0.15">
      <c r="A64" s="2" t="s">
        <v>316</v>
      </c>
      <c r="B64" s="2">
        <v>6</v>
      </c>
      <c r="C64" s="2" t="s">
        <v>594</v>
      </c>
      <c r="D64" s="2" t="s">
        <v>3</v>
      </c>
      <c r="E64" s="2" t="s">
        <v>1</v>
      </c>
      <c r="F64" s="2">
        <v>499</v>
      </c>
      <c r="G64" s="2">
        <v>-362.41</v>
      </c>
      <c r="H64" s="2" t="s">
        <v>229</v>
      </c>
      <c r="I64" s="2">
        <v>22</v>
      </c>
      <c r="J64" s="2">
        <v>-1.83964467005076</v>
      </c>
      <c r="K64" s="2">
        <v>0</v>
      </c>
      <c r="L64" s="3">
        <f t="shared" si="4"/>
        <v>0</v>
      </c>
      <c r="M64" s="2">
        <v>66</v>
      </c>
      <c r="N64" s="3">
        <f t="shared" si="5"/>
        <v>12.004727680028171</v>
      </c>
      <c r="O64" s="2">
        <v>0</v>
      </c>
      <c r="P64" s="3">
        <f t="shared" si="6"/>
        <v>0</v>
      </c>
      <c r="Q64" s="2">
        <v>0</v>
      </c>
      <c r="R64" s="3">
        <f t="shared" si="7"/>
        <v>0</v>
      </c>
      <c r="X64" s="2"/>
      <c r="Y64" s="2"/>
    </row>
    <row r="65" spans="1:26" x14ac:dyDescent="0.15">
      <c r="A65" s="2" t="s">
        <v>317</v>
      </c>
      <c r="B65" s="2">
        <v>6</v>
      </c>
      <c r="C65" s="2" t="s">
        <v>595</v>
      </c>
      <c r="D65" s="2" t="s">
        <v>3</v>
      </c>
      <c r="E65" s="2" t="s">
        <v>1</v>
      </c>
      <c r="F65" s="2">
        <v>499</v>
      </c>
      <c r="G65" s="2">
        <v>-347.01</v>
      </c>
      <c r="H65" s="2" t="s">
        <v>229</v>
      </c>
      <c r="I65" s="2">
        <v>22</v>
      </c>
      <c r="J65" s="2">
        <v>-1.7979792746114001</v>
      </c>
      <c r="K65" s="2">
        <v>0</v>
      </c>
      <c r="L65" s="3">
        <f t="shared" si="4"/>
        <v>0</v>
      </c>
      <c r="M65" s="2">
        <v>66</v>
      </c>
      <c r="N65" s="3">
        <f t="shared" si="5"/>
        <v>12.004727680028171</v>
      </c>
      <c r="O65" s="2">
        <v>0</v>
      </c>
      <c r="P65" s="3">
        <f t="shared" si="6"/>
        <v>0</v>
      </c>
      <c r="Q65" s="2">
        <v>0</v>
      </c>
      <c r="R65" s="3">
        <f t="shared" si="7"/>
        <v>0</v>
      </c>
      <c r="S65" s="2" t="s">
        <v>497</v>
      </c>
      <c r="U65" s="2">
        <v>2</v>
      </c>
      <c r="V65" s="2">
        <v>3</v>
      </c>
      <c r="W65" s="2">
        <v>186</v>
      </c>
      <c r="X65" s="2"/>
      <c r="Y65" s="2"/>
    </row>
    <row r="66" spans="1:26" s="7" customFormat="1" x14ac:dyDescent="0.15">
      <c r="A66" s="4" t="s">
        <v>674</v>
      </c>
      <c r="B66" s="4">
        <v>2</v>
      </c>
      <c r="C66" s="4" t="s">
        <v>630</v>
      </c>
      <c r="D66" s="4" t="s">
        <v>3</v>
      </c>
      <c r="E66" s="4" t="s">
        <v>1</v>
      </c>
      <c r="F66" s="4">
        <v>107</v>
      </c>
      <c r="G66" s="4">
        <v>-63.5</v>
      </c>
      <c r="H66" s="4" t="s">
        <v>675</v>
      </c>
      <c r="I66" s="4">
        <v>20</v>
      </c>
      <c r="J66" s="4">
        <v>-1.0409836065573801</v>
      </c>
      <c r="K66" s="4">
        <v>0</v>
      </c>
      <c r="L66" s="5">
        <f t="shared" ref="L66" si="8">K66*1000000/4795740</f>
        <v>0</v>
      </c>
      <c r="M66" s="4">
        <v>0</v>
      </c>
      <c r="N66" s="5">
        <f t="shared" ref="N66" si="9">M66*1000000/5497834</f>
        <v>0</v>
      </c>
      <c r="O66" s="4">
        <v>298</v>
      </c>
      <c r="P66" s="5">
        <f t="shared" ref="P66" si="10">O66*1000000/4392037</f>
        <v>67.850065926129489</v>
      </c>
      <c r="Q66" s="4">
        <v>0</v>
      </c>
      <c r="R66" s="5">
        <f t="shared" ref="R66" si="11">Q66*1000000/39920743</f>
        <v>0</v>
      </c>
      <c r="S66" s="4" t="s">
        <v>673</v>
      </c>
      <c r="T66" s="4"/>
      <c r="U66" s="4"/>
      <c r="V66" s="4"/>
      <c r="W66" s="4">
        <v>10</v>
      </c>
      <c r="X66" s="2" t="s">
        <v>711</v>
      </c>
      <c r="Y66" s="2" t="s">
        <v>676</v>
      </c>
      <c r="Z66" s="4"/>
    </row>
    <row r="67" spans="1:26" x14ac:dyDescent="0.15">
      <c r="A67" s="2" t="s">
        <v>318</v>
      </c>
      <c r="B67" s="2">
        <v>2</v>
      </c>
      <c r="C67" s="2" t="s">
        <v>68</v>
      </c>
      <c r="D67" s="2" t="s">
        <v>51</v>
      </c>
      <c r="E67" s="2" t="s">
        <v>11</v>
      </c>
      <c r="F67" s="2">
        <v>86</v>
      </c>
      <c r="G67" s="2">
        <v>-61.8</v>
      </c>
      <c r="H67" s="2" t="s">
        <v>69</v>
      </c>
      <c r="I67" s="2">
        <v>21</v>
      </c>
      <c r="J67" s="2">
        <v>-1.4372093023255801</v>
      </c>
      <c r="K67" s="2">
        <v>9</v>
      </c>
      <c r="L67" s="3">
        <f>K67*1000000/4795740</f>
        <v>1.8766655406673423</v>
      </c>
      <c r="M67" s="2">
        <v>0</v>
      </c>
      <c r="N67" s="3">
        <f>M67*1000000/5497834</f>
        <v>0</v>
      </c>
      <c r="O67" s="2">
        <v>0</v>
      </c>
      <c r="P67" s="3">
        <f>O67*1000000/4392037</f>
        <v>0</v>
      </c>
      <c r="Q67" s="2">
        <v>28</v>
      </c>
      <c r="R67" s="3">
        <f>Q67*1000000/39920743</f>
        <v>0.70138975118774716</v>
      </c>
      <c r="S67" s="2" t="s">
        <v>498</v>
      </c>
      <c r="W67" s="2">
        <v>1</v>
      </c>
      <c r="X67" s="2"/>
      <c r="Y67" s="2"/>
    </row>
    <row r="68" spans="1:26" x14ac:dyDescent="0.15">
      <c r="A68" s="2" t="s">
        <v>319</v>
      </c>
      <c r="B68" s="2">
        <v>5</v>
      </c>
      <c r="C68" s="2" t="s">
        <v>596</v>
      </c>
      <c r="D68" s="2" t="s">
        <v>13</v>
      </c>
      <c r="E68" s="2" t="s">
        <v>1</v>
      </c>
      <c r="F68" s="2">
        <v>182</v>
      </c>
      <c r="G68" s="2">
        <v>-67.3</v>
      </c>
      <c r="H68" s="2" t="s">
        <v>226</v>
      </c>
      <c r="I68" s="2">
        <v>21</v>
      </c>
      <c r="J68" s="2">
        <v>-1.1406779661016899</v>
      </c>
      <c r="K68" s="2">
        <v>0</v>
      </c>
      <c r="L68" s="3">
        <f t="shared" ref="L68:L131" si="12">K68*1000000/4795740</f>
        <v>0</v>
      </c>
      <c r="M68" s="2">
        <v>0</v>
      </c>
      <c r="N68" s="3">
        <f t="shared" ref="N68:N131" si="13">M68*1000000/5497834</f>
        <v>0</v>
      </c>
      <c r="O68" s="2">
        <v>0</v>
      </c>
      <c r="P68" s="3">
        <f t="shared" ref="P68:P131" si="14">O68*1000000/4392037</f>
        <v>0</v>
      </c>
      <c r="Q68" s="2">
        <v>32</v>
      </c>
      <c r="R68" s="3">
        <f t="shared" ref="R68:R131" si="15">Q68*1000000/39920743</f>
        <v>0.80158828707171104</v>
      </c>
      <c r="S68" s="2" t="s">
        <v>499</v>
      </c>
      <c r="W68" s="2">
        <v>1</v>
      </c>
      <c r="X68" s="2"/>
      <c r="Y68" s="2"/>
    </row>
    <row r="69" spans="1:26" x14ac:dyDescent="0.15">
      <c r="A69" s="2" t="s">
        <v>320</v>
      </c>
      <c r="B69" s="2">
        <v>1</v>
      </c>
      <c r="C69" s="2" t="s">
        <v>597</v>
      </c>
      <c r="D69" s="2" t="s">
        <v>3</v>
      </c>
      <c r="E69" s="2" t="s">
        <v>11</v>
      </c>
      <c r="F69" s="2">
        <v>110</v>
      </c>
      <c r="G69" s="2">
        <v>-50.4</v>
      </c>
      <c r="H69" s="2" t="s">
        <v>184</v>
      </c>
      <c r="I69" s="2">
        <v>21</v>
      </c>
      <c r="J69" s="2">
        <v>-0.95094339622641499</v>
      </c>
      <c r="K69" s="2">
        <v>0</v>
      </c>
      <c r="L69" s="3">
        <f t="shared" si="12"/>
        <v>0</v>
      </c>
      <c r="M69" s="2">
        <v>0</v>
      </c>
      <c r="N69" s="3">
        <f t="shared" si="13"/>
        <v>0</v>
      </c>
      <c r="O69" s="2">
        <v>0</v>
      </c>
      <c r="P69" s="3">
        <f t="shared" si="14"/>
        <v>0</v>
      </c>
      <c r="Q69" s="2">
        <v>23</v>
      </c>
      <c r="R69" s="3">
        <f t="shared" si="15"/>
        <v>0.57614158133279236</v>
      </c>
      <c r="X69" s="2"/>
      <c r="Y69" s="2"/>
    </row>
    <row r="70" spans="1:26" x14ac:dyDescent="0.15">
      <c r="A70" s="2" t="s">
        <v>321</v>
      </c>
      <c r="B70" s="2">
        <v>7</v>
      </c>
      <c r="C70" s="2" t="s">
        <v>598</v>
      </c>
      <c r="D70" s="2" t="s">
        <v>3</v>
      </c>
      <c r="E70" s="2" t="s">
        <v>1</v>
      </c>
      <c r="F70" s="2">
        <v>201</v>
      </c>
      <c r="G70" s="2">
        <v>-94.7</v>
      </c>
      <c r="H70" s="2" t="s">
        <v>232</v>
      </c>
      <c r="I70" s="2">
        <v>21</v>
      </c>
      <c r="J70" s="2">
        <v>-1.1691358024691401</v>
      </c>
      <c r="K70" s="2">
        <v>0</v>
      </c>
      <c r="L70" s="3">
        <f t="shared" si="12"/>
        <v>0</v>
      </c>
      <c r="M70" s="2">
        <v>0</v>
      </c>
      <c r="N70" s="3">
        <f t="shared" si="13"/>
        <v>0</v>
      </c>
      <c r="O70" s="2">
        <v>0</v>
      </c>
      <c r="P70" s="3">
        <f t="shared" si="14"/>
        <v>0</v>
      </c>
      <c r="Q70" s="2">
        <v>5</v>
      </c>
      <c r="R70" s="3">
        <f t="shared" si="15"/>
        <v>0.12524816985495485</v>
      </c>
      <c r="X70" s="2"/>
      <c r="Y70" s="2"/>
    </row>
    <row r="71" spans="1:26" x14ac:dyDescent="0.15">
      <c r="A71" s="2" t="s">
        <v>322</v>
      </c>
      <c r="B71" s="2">
        <v>7</v>
      </c>
      <c r="C71" s="2" t="s">
        <v>599</v>
      </c>
      <c r="D71" s="2" t="s">
        <v>51</v>
      </c>
      <c r="E71" s="2" t="s">
        <v>1</v>
      </c>
      <c r="F71" s="2">
        <v>118</v>
      </c>
      <c r="G71" s="2">
        <v>-71.400000000000006</v>
      </c>
      <c r="H71" s="2" t="s">
        <v>231</v>
      </c>
      <c r="I71" s="2">
        <v>21</v>
      </c>
      <c r="J71" s="2">
        <v>-1.1156250000000001</v>
      </c>
      <c r="K71" s="2">
        <v>0</v>
      </c>
      <c r="L71" s="3">
        <f t="shared" si="12"/>
        <v>0</v>
      </c>
      <c r="M71" s="2">
        <v>0</v>
      </c>
      <c r="N71" s="3">
        <f t="shared" si="13"/>
        <v>0</v>
      </c>
      <c r="O71" s="2">
        <v>0</v>
      </c>
      <c r="P71" s="3">
        <f t="shared" si="14"/>
        <v>0</v>
      </c>
      <c r="Q71" s="2">
        <v>79</v>
      </c>
      <c r="R71" s="3">
        <f t="shared" si="15"/>
        <v>1.9789210837082867</v>
      </c>
      <c r="S71" s="2" t="s">
        <v>500</v>
      </c>
      <c r="W71" s="2">
        <v>3</v>
      </c>
      <c r="X71" s="2"/>
      <c r="Y71" s="2"/>
    </row>
    <row r="72" spans="1:26" x14ac:dyDescent="0.15">
      <c r="A72" s="2" t="s">
        <v>323</v>
      </c>
      <c r="B72" s="2">
        <v>1</v>
      </c>
      <c r="C72" s="2" t="s">
        <v>39</v>
      </c>
      <c r="D72" s="2" t="s">
        <v>3</v>
      </c>
      <c r="E72" s="2" t="s">
        <v>11</v>
      </c>
      <c r="F72" s="2">
        <v>92</v>
      </c>
      <c r="G72" s="2">
        <v>-50.3</v>
      </c>
      <c r="H72" s="2" t="s">
        <v>40</v>
      </c>
      <c r="I72" s="2">
        <v>22</v>
      </c>
      <c r="J72" s="2">
        <v>-0.98627450980392195</v>
      </c>
      <c r="K72" s="2">
        <v>0</v>
      </c>
      <c r="L72" s="3">
        <f t="shared" si="12"/>
        <v>0</v>
      </c>
      <c r="M72" s="2">
        <v>84</v>
      </c>
      <c r="N72" s="3">
        <f t="shared" si="13"/>
        <v>15.278744320035853</v>
      </c>
      <c r="O72" s="2">
        <v>0</v>
      </c>
      <c r="P72" s="3">
        <f t="shared" si="14"/>
        <v>0</v>
      </c>
      <c r="Q72" s="2">
        <v>404</v>
      </c>
      <c r="R72" s="3">
        <f t="shared" si="15"/>
        <v>10.120052124280353</v>
      </c>
      <c r="S72" s="2" t="s">
        <v>501</v>
      </c>
      <c r="W72" s="2">
        <v>20</v>
      </c>
      <c r="X72" s="2" t="s">
        <v>707</v>
      </c>
      <c r="Y72" s="2" t="s">
        <v>693</v>
      </c>
    </row>
    <row r="73" spans="1:26" x14ac:dyDescent="0.15">
      <c r="A73" s="2" t="s">
        <v>324</v>
      </c>
      <c r="B73" s="2">
        <v>9</v>
      </c>
      <c r="C73" s="2" t="s">
        <v>600</v>
      </c>
      <c r="D73" s="2" t="s">
        <v>3</v>
      </c>
      <c r="E73" s="2" t="s">
        <v>11</v>
      </c>
      <c r="F73" s="2">
        <v>116</v>
      </c>
      <c r="G73" s="2">
        <v>-62.2</v>
      </c>
      <c r="H73" s="2" t="s">
        <v>40</v>
      </c>
      <c r="I73" s="2">
        <v>22</v>
      </c>
      <c r="J73" s="2">
        <v>-1.11071428571429</v>
      </c>
      <c r="K73" s="2">
        <v>0</v>
      </c>
      <c r="L73" s="3">
        <f t="shared" si="12"/>
        <v>0</v>
      </c>
      <c r="M73" s="2">
        <v>84</v>
      </c>
      <c r="N73" s="3">
        <f t="shared" si="13"/>
        <v>15.278744320035853</v>
      </c>
      <c r="O73" s="2">
        <v>0</v>
      </c>
      <c r="P73" s="3">
        <f t="shared" si="14"/>
        <v>0</v>
      </c>
      <c r="Q73" s="2">
        <v>404</v>
      </c>
      <c r="R73" s="3">
        <f t="shared" si="15"/>
        <v>10.120052124280353</v>
      </c>
      <c r="S73" s="2" t="s">
        <v>502</v>
      </c>
      <c r="U73" s="2">
        <v>1</v>
      </c>
      <c r="W73" s="2">
        <v>1</v>
      </c>
      <c r="X73" s="2" t="s">
        <v>707</v>
      </c>
      <c r="Y73" s="2" t="s">
        <v>693</v>
      </c>
    </row>
    <row r="74" spans="1:26" x14ac:dyDescent="0.15">
      <c r="A74" s="2" t="s">
        <v>325</v>
      </c>
      <c r="B74" s="2">
        <v>9</v>
      </c>
      <c r="C74" s="2" t="s">
        <v>601</v>
      </c>
      <c r="D74" s="2" t="s">
        <v>3</v>
      </c>
      <c r="E74" s="2" t="s">
        <v>11</v>
      </c>
      <c r="F74" s="2">
        <v>102</v>
      </c>
      <c r="G74" s="2">
        <v>-51</v>
      </c>
      <c r="H74" s="2" t="s">
        <v>40</v>
      </c>
      <c r="I74" s="2">
        <v>22</v>
      </c>
      <c r="J74" s="2">
        <v>-0.89473684210526305</v>
      </c>
      <c r="K74" s="2">
        <v>0</v>
      </c>
      <c r="L74" s="3">
        <f t="shared" si="12"/>
        <v>0</v>
      </c>
      <c r="M74" s="2">
        <v>84</v>
      </c>
      <c r="N74" s="3">
        <f t="shared" si="13"/>
        <v>15.278744320035853</v>
      </c>
      <c r="O74" s="2">
        <v>0</v>
      </c>
      <c r="P74" s="3">
        <f t="shared" si="14"/>
        <v>0</v>
      </c>
      <c r="Q74" s="2">
        <v>404</v>
      </c>
      <c r="R74" s="3">
        <f t="shared" si="15"/>
        <v>10.120052124280353</v>
      </c>
      <c r="S74" s="2" t="s">
        <v>503</v>
      </c>
      <c r="W74" s="2">
        <v>1</v>
      </c>
      <c r="X74" s="2" t="s">
        <v>707</v>
      </c>
      <c r="Y74" s="2" t="s">
        <v>693</v>
      </c>
    </row>
    <row r="75" spans="1:26" x14ac:dyDescent="0.15">
      <c r="A75" s="2" t="s">
        <v>326</v>
      </c>
      <c r="B75" s="2">
        <v>9</v>
      </c>
      <c r="C75" s="2" t="s">
        <v>567</v>
      </c>
      <c r="D75" s="2" t="s">
        <v>3</v>
      </c>
      <c r="E75" s="2" t="s">
        <v>11</v>
      </c>
      <c r="F75" s="2">
        <v>101</v>
      </c>
      <c r="G75" s="2">
        <v>-57.3</v>
      </c>
      <c r="H75" s="2" t="s">
        <v>256</v>
      </c>
      <c r="I75" s="2">
        <v>22</v>
      </c>
      <c r="J75" s="2">
        <v>-0.98793103448275899</v>
      </c>
      <c r="K75" s="2">
        <v>0</v>
      </c>
      <c r="L75" s="3">
        <f t="shared" si="12"/>
        <v>0</v>
      </c>
      <c r="M75" s="2">
        <v>0</v>
      </c>
      <c r="N75" s="3">
        <f t="shared" si="13"/>
        <v>0</v>
      </c>
      <c r="O75" s="2">
        <v>98</v>
      </c>
      <c r="P75" s="3">
        <f t="shared" si="14"/>
        <v>22.31310892872715</v>
      </c>
      <c r="Q75" s="2">
        <v>0</v>
      </c>
      <c r="R75" s="3">
        <f t="shared" si="15"/>
        <v>0</v>
      </c>
      <c r="X75" s="2" t="s">
        <v>707</v>
      </c>
      <c r="Y75" s="2" t="s">
        <v>694</v>
      </c>
    </row>
    <row r="76" spans="1:26" x14ac:dyDescent="0.15">
      <c r="A76" s="2" t="s">
        <v>327</v>
      </c>
      <c r="B76" s="2">
        <v>9</v>
      </c>
      <c r="C76" s="2" t="s">
        <v>162</v>
      </c>
      <c r="D76" s="2" t="s">
        <v>3</v>
      </c>
      <c r="E76" s="2" t="s">
        <v>11</v>
      </c>
      <c r="F76" s="2">
        <v>82</v>
      </c>
      <c r="G76" s="2">
        <v>-50.6</v>
      </c>
      <c r="H76" s="2" t="s">
        <v>164</v>
      </c>
      <c r="I76" s="2">
        <v>22</v>
      </c>
      <c r="J76" s="2">
        <v>-0.90357142857142903</v>
      </c>
      <c r="K76" s="2">
        <v>0</v>
      </c>
      <c r="L76" s="3">
        <f t="shared" si="12"/>
        <v>0</v>
      </c>
      <c r="M76" s="2">
        <v>140</v>
      </c>
      <c r="N76" s="3">
        <f t="shared" si="13"/>
        <v>25.464573866726422</v>
      </c>
      <c r="O76" s="2">
        <v>340</v>
      </c>
      <c r="P76" s="3">
        <f t="shared" si="14"/>
        <v>77.41282689558399</v>
      </c>
      <c r="Q76" s="2">
        <v>0</v>
      </c>
      <c r="R76" s="3">
        <f t="shared" si="15"/>
        <v>0</v>
      </c>
      <c r="X76" s="2" t="s">
        <v>707</v>
      </c>
      <c r="Y76" s="2" t="s">
        <v>693</v>
      </c>
    </row>
    <row r="77" spans="1:26" x14ac:dyDescent="0.15">
      <c r="A77" s="2" t="s">
        <v>328</v>
      </c>
      <c r="B77" s="2">
        <v>1</v>
      </c>
      <c r="C77" s="2" t="s">
        <v>602</v>
      </c>
      <c r="D77" s="2" t="s">
        <v>3</v>
      </c>
      <c r="E77" s="2" t="s">
        <v>11</v>
      </c>
      <c r="F77" s="2">
        <v>151</v>
      </c>
      <c r="G77" s="2">
        <v>-91.3</v>
      </c>
      <c r="H77" s="2" t="s">
        <v>188</v>
      </c>
      <c r="I77" s="2">
        <v>21</v>
      </c>
      <c r="J77" s="2">
        <v>-1.2013157894736799</v>
      </c>
      <c r="K77" s="2">
        <v>0</v>
      </c>
      <c r="L77" s="3">
        <f t="shared" si="12"/>
        <v>0</v>
      </c>
      <c r="M77" s="2">
        <v>0</v>
      </c>
      <c r="N77" s="3">
        <f t="shared" si="13"/>
        <v>0</v>
      </c>
      <c r="O77" s="2">
        <v>0</v>
      </c>
      <c r="P77" s="3">
        <f t="shared" si="14"/>
        <v>0</v>
      </c>
      <c r="Q77" s="2">
        <v>6</v>
      </c>
      <c r="R77" s="3">
        <f t="shared" si="15"/>
        <v>0.15029780382594582</v>
      </c>
      <c r="X77" s="2"/>
      <c r="Y77" s="2"/>
    </row>
    <row r="78" spans="1:26" x14ac:dyDescent="0.15">
      <c r="A78" s="2" t="s">
        <v>329</v>
      </c>
      <c r="B78" s="2">
        <v>9</v>
      </c>
      <c r="C78" s="2" t="s">
        <v>169</v>
      </c>
      <c r="D78" s="2" t="s">
        <v>13</v>
      </c>
      <c r="E78" s="2" t="s">
        <v>11</v>
      </c>
      <c r="F78" s="2">
        <v>238</v>
      </c>
      <c r="G78" s="2">
        <v>-122.31</v>
      </c>
      <c r="H78" s="2" t="s">
        <v>170</v>
      </c>
      <c r="I78" s="2">
        <v>21</v>
      </c>
      <c r="J78" s="2">
        <v>-1.2740625000000001</v>
      </c>
      <c r="K78" s="2">
        <v>0</v>
      </c>
      <c r="L78" s="3">
        <f t="shared" si="12"/>
        <v>0</v>
      </c>
      <c r="M78" s="2">
        <v>0</v>
      </c>
      <c r="N78" s="3">
        <f t="shared" si="13"/>
        <v>0</v>
      </c>
      <c r="O78" s="2">
        <v>0</v>
      </c>
      <c r="P78" s="3">
        <f t="shared" si="14"/>
        <v>0</v>
      </c>
      <c r="Q78" s="2">
        <v>5</v>
      </c>
      <c r="R78" s="3">
        <f t="shared" si="15"/>
        <v>0.12524816985495485</v>
      </c>
      <c r="X78" s="2"/>
      <c r="Y78" s="2"/>
    </row>
    <row r="79" spans="1:26" x14ac:dyDescent="0.15">
      <c r="A79" s="2" t="s">
        <v>330</v>
      </c>
      <c r="B79" s="2">
        <v>1</v>
      </c>
      <c r="C79" s="2" t="s">
        <v>33</v>
      </c>
      <c r="D79" s="2" t="s">
        <v>13</v>
      </c>
      <c r="E79" s="2" t="s">
        <v>11</v>
      </c>
      <c r="F79" s="2">
        <v>115</v>
      </c>
      <c r="G79" s="2">
        <v>-54.4</v>
      </c>
      <c r="H79" s="2" t="s">
        <v>34</v>
      </c>
      <c r="I79" s="2">
        <v>21</v>
      </c>
      <c r="J79" s="2">
        <v>-1.18260869565217</v>
      </c>
      <c r="K79" s="2">
        <v>0</v>
      </c>
      <c r="L79" s="3">
        <f t="shared" si="12"/>
        <v>0</v>
      </c>
      <c r="M79" s="2">
        <v>0</v>
      </c>
      <c r="N79" s="3">
        <f t="shared" si="13"/>
        <v>0</v>
      </c>
      <c r="O79" s="2">
        <v>0</v>
      </c>
      <c r="P79" s="3">
        <f t="shared" si="14"/>
        <v>0</v>
      </c>
      <c r="Q79" s="2">
        <v>11</v>
      </c>
      <c r="R79" s="3">
        <f t="shared" si="15"/>
        <v>0.27554597368090067</v>
      </c>
      <c r="S79" s="2" t="s">
        <v>504</v>
      </c>
      <c r="W79" s="2">
        <v>5</v>
      </c>
      <c r="X79" s="2"/>
      <c r="Y79" s="2"/>
    </row>
    <row r="80" spans="1:26" x14ac:dyDescent="0.15">
      <c r="A80" s="2" t="s">
        <v>331</v>
      </c>
      <c r="B80" s="2">
        <v>3</v>
      </c>
      <c r="C80" s="2" t="s">
        <v>603</v>
      </c>
      <c r="D80" s="2" t="s">
        <v>3</v>
      </c>
      <c r="E80" s="2" t="s">
        <v>1</v>
      </c>
      <c r="F80" s="2">
        <v>93</v>
      </c>
      <c r="G80" s="2">
        <v>-49.2</v>
      </c>
      <c r="H80" s="2" t="s">
        <v>208</v>
      </c>
      <c r="I80" s="2">
        <v>21</v>
      </c>
      <c r="J80" s="2">
        <v>-1.0695652173912999</v>
      </c>
      <c r="K80" s="2">
        <v>424</v>
      </c>
      <c r="L80" s="3">
        <f t="shared" si="12"/>
        <v>88.411798804772573</v>
      </c>
      <c r="M80" s="2">
        <v>372</v>
      </c>
      <c r="N80" s="3">
        <f t="shared" si="13"/>
        <v>67.663010560158781</v>
      </c>
      <c r="O80" s="2">
        <v>6666</v>
      </c>
      <c r="P80" s="3">
        <f t="shared" si="14"/>
        <v>1517.7467767234202</v>
      </c>
      <c r="Q80" s="2">
        <v>658</v>
      </c>
      <c r="R80" s="3">
        <f t="shared" si="15"/>
        <v>16.48265915291206</v>
      </c>
      <c r="S80" s="2" t="s">
        <v>505</v>
      </c>
      <c r="V80" s="2">
        <v>2</v>
      </c>
      <c r="W80" s="2">
        <v>9</v>
      </c>
      <c r="X80" s="2" t="s">
        <v>712</v>
      </c>
      <c r="Y80" s="2" t="s">
        <v>692</v>
      </c>
    </row>
    <row r="81" spans="1:25" x14ac:dyDescent="0.15">
      <c r="A81" s="2" t="s">
        <v>332</v>
      </c>
      <c r="B81" s="2">
        <v>2</v>
      </c>
      <c r="C81" s="2" t="s">
        <v>604</v>
      </c>
      <c r="D81" s="2" t="s">
        <v>13</v>
      </c>
      <c r="E81" s="2" t="s">
        <v>1</v>
      </c>
      <c r="F81" s="2">
        <v>123</v>
      </c>
      <c r="G81" s="2">
        <v>-75.8</v>
      </c>
      <c r="H81" s="2" t="s">
        <v>200</v>
      </c>
      <c r="I81" s="2">
        <v>21</v>
      </c>
      <c r="J81" s="2">
        <v>-1.64782608695652</v>
      </c>
      <c r="K81" s="2">
        <v>0</v>
      </c>
      <c r="L81" s="3">
        <f t="shared" si="12"/>
        <v>0</v>
      </c>
      <c r="M81" s="2">
        <v>0</v>
      </c>
      <c r="N81" s="3">
        <f t="shared" si="13"/>
        <v>0</v>
      </c>
      <c r="O81" s="2">
        <v>0</v>
      </c>
      <c r="P81" s="3">
        <f t="shared" si="14"/>
        <v>0</v>
      </c>
      <c r="Q81" s="2">
        <v>12</v>
      </c>
      <c r="R81" s="3">
        <f t="shared" si="15"/>
        <v>0.30059560765189164</v>
      </c>
      <c r="S81" s="2" t="s">
        <v>506</v>
      </c>
      <c r="V81" s="2">
        <v>1</v>
      </c>
      <c r="X81" s="2"/>
      <c r="Y81" s="2"/>
    </row>
    <row r="82" spans="1:25" x14ac:dyDescent="0.15">
      <c r="A82" s="2" t="s">
        <v>333</v>
      </c>
      <c r="B82" s="2">
        <v>1</v>
      </c>
      <c r="C82" s="2" t="s">
        <v>656</v>
      </c>
      <c r="D82" s="2" t="s">
        <v>13</v>
      </c>
      <c r="E82" s="2" t="s">
        <v>11</v>
      </c>
      <c r="F82" s="2">
        <v>213</v>
      </c>
      <c r="G82" s="2">
        <v>-109.9</v>
      </c>
      <c r="H82" s="2" t="s">
        <v>186</v>
      </c>
      <c r="I82" s="2">
        <v>21</v>
      </c>
      <c r="J82" s="2">
        <v>-1.1945652173912999</v>
      </c>
      <c r="K82" s="2">
        <v>8</v>
      </c>
      <c r="L82" s="3">
        <f t="shared" si="12"/>
        <v>1.6681471472598597</v>
      </c>
      <c r="M82" s="2">
        <v>0</v>
      </c>
      <c r="N82" s="3">
        <f t="shared" si="13"/>
        <v>0</v>
      </c>
      <c r="O82" s="2">
        <v>0</v>
      </c>
      <c r="P82" s="3">
        <f t="shared" si="14"/>
        <v>0</v>
      </c>
      <c r="Q82" s="2">
        <v>0</v>
      </c>
      <c r="R82" s="3">
        <f t="shared" si="15"/>
        <v>0</v>
      </c>
      <c r="X82" s="2"/>
      <c r="Y82" s="2"/>
    </row>
    <row r="83" spans="1:25" x14ac:dyDescent="0.15">
      <c r="A83" s="2" t="s">
        <v>334</v>
      </c>
      <c r="B83" s="2">
        <v>9</v>
      </c>
      <c r="C83" s="2" t="s">
        <v>579</v>
      </c>
      <c r="D83" s="2" t="s">
        <v>13</v>
      </c>
      <c r="E83" s="2" t="s">
        <v>11</v>
      </c>
      <c r="F83" s="2">
        <v>437</v>
      </c>
      <c r="G83" s="2">
        <v>-243.2</v>
      </c>
      <c r="H83" s="2" t="s">
        <v>249</v>
      </c>
      <c r="I83" s="2">
        <v>21</v>
      </c>
      <c r="J83" s="2">
        <v>-1.4222222222222201</v>
      </c>
      <c r="K83" s="2">
        <v>0</v>
      </c>
      <c r="L83" s="3">
        <f t="shared" si="12"/>
        <v>0</v>
      </c>
      <c r="M83" s="2">
        <v>0</v>
      </c>
      <c r="N83" s="3">
        <f t="shared" si="13"/>
        <v>0</v>
      </c>
      <c r="O83" s="2">
        <v>6</v>
      </c>
      <c r="P83" s="3">
        <f t="shared" si="14"/>
        <v>1.3661087099220703</v>
      </c>
      <c r="Q83" s="2">
        <v>0</v>
      </c>
      <c r="R83" s="3">
        <f t="shared" si="15"/>
        <v>0</v>
      </c>
      <c r="S83" s="2" t="s">
        <v>507</v>
      </c>
      <c r="W83" s="2">
        <v>5</v>
      </c>
      <c r="X83" s="2"/>
      <c r="Y83" s="2"/>
    </row>
    <row r="84" spans="1:25" x14ac:dyDescent="0.15">
      <c r="A84" s="2" t="s">
        <v>335</v>
      </c>
      <c r="B84" s="2">
        <v>9</v>
      </c>
      <c r="C84" s="2" t="s">
        <v>606</v>
      </c>
      <c r="D84" s="2" t="s">
        <v>3</v>
      </c>
      <c r="E84" s="2" t="s">
        <v>11</v>
      </c>
      <c r="F84" s="2">
        <v>105</v>
      </c>
      <c r="G84" s="2">
        <v>-56.2</v>
      </c>
      <c r="H84" s="2" t="s">
        <v>252</v>
      </c>
      <c r="I84" s="2">
        <v>21</v>
      </c>
      <c r="J84" s="2">
        <v>-1.1240000000000001</v>
      </c>
      <c r="K84" s="2">
        <v>0</v>
      </c>
      <c r="L84" s="3">
        <f t="shared" si="12"/>
        <v>0</v>
      </c>
      <c r="M84" s="2">
        <v>0</v>
      </c>
      <c r="N84" s="3">
        <f t="shared" si="13"/>
        <v>0</v>
      </c>
      <c r="O84" s="2">
        <v>9</v>
      </c>
      <c r="P84" s="3">
        <f t="shared" si="14"/>
        <v>2.0491630648831056</v>
      </c>
      <c r="Q84" s="2">
        <v>0</v>
      </c>
      <c r="R84" s="3">
        <f t="shared" si="15"/>
        <v>0</v>
      </c>
      <c r="S84" s="2" t="s">
        <v>508</v>
      </c>
      <c r="W84" s="2">
        <v>2</v>
      </c>
      <c r="X84" s="2"/>
      <c r="Y84" s="2"/>
    </row>
    <row r="85" spans="1:25" x14ac:dyDescent="0.15">
      <c r="A85" s="2" t="s">
        <v>336</v>
      </c>
      <c r="B85" s="2">
        <v>6</v>
      </c>
      <c r="C85" s="2" t="s">
        <v>594</v>
      </c>
      <c r="D85" s="2" t="s">
        <v>3</v>
      </c>
      <c r="E85" s="2" t="s">
        <v>1</v>
      </c>
      <c r="F85" s="2">
        <v>499</v>
      </c>
      <c r="G85" s="2">
        <v>-362.41</v>
      </c>
      <c r="H85" s="2" t="s">
        <v>228</v>
      </c>
      <c r="I85" s="2">
        <v>22</v>
      </c>
      <c r="J85" s="2">
        <v>-1.83964467005076</v>
      </c>
      <c r="K85" s="2">
        <v>0</v>
      </c>
      <c r="L85" s="3">
        <f t="shared" si="12"/>
        <v>0</v>
      </c>
      <c r="M85" s="2">
        <v>66</v>
      </c>
      <c r="N85" s="3">
        <f t="shared" si="13"/>
        <v>12.004727680028171</v>
      </c>
      <c r="O85" s="2">
        <v>0</v>
      </c>
      <c r="P85" s="3">
        <f t="shared" si="14"/>
        <v>0</v>
      </c>
      <c r="Q85" s="2">
        <v>0</v>
      </c>
      <c r="R85" s="3">
        <f t="shared" si="15"/>
        <v>0</v>
      </c>
      <c r="X85" s="2"/>
      <c r="Y85" s="2"/>
    </row>
    <row r="86" spans="1:25" x14ac:dyDescent="0.15">
      <c r="A86" s="2" t="s">
        <v>337</v>
      </c>
      <c r="B86" s="2">
        <v>6</v>
      </c>
      <c r="C86" s="2" t="s">
        <v>595</v>
      </c>
      <c r="D86" s="2" t="s">
        <v>3</v>
      </c>
      <c r="E86" s="2" t="s">
        <v>1</v>
      </c>
      <c r="F86" s="2">
        <v>499</v>
      </c>
      <c r="G86" s="2">
        <v>-347.01</v>
      </c>
      <c r="H86" s="2" t="s">
        <v>228</v>
      </c>
      <c r="I86" s="2">
        <v>22</v>
      </c>
      <c r="J86" s="2">
        <v>-1.7979792746114001</v>
      </c>
      <c r="K86" s="2">
        <v>0</v>
      </c>
      <c r="L86" s="3">
        <f t="shared" si="12"/>
        <v>0</v>
      </c>
      <c r="M86" s="2">
        <v>66</v>
      </c>
      <c r="N86" s="3">
        <f t="shared" si="13"/>
        <v>12.004727680028171</v>
      </c>
      <c r="O86" s="2">
        <v>0</v>
      </c>
      <c r="P86" s="3">
        <f t="shared" si="14"/>
        <v>0</v>
      </c>
      <c r="Q86" s="2">
        <v>0</v>
      </c>
      <c r="R86" s="3">
        <f t="shared" si="15"/>
        <v>0</v>
      </c>
      <c r="S86" s="2" t="s">
        <v>509</v>
      </c>
      <c r="W86" s="2">
        <v>43</v>
      </c>
      <c r="X86" s="2"/>
      <c r="Y86" s="2"/>
    </row>
    <row r="87" spans="1:25" x14ac:dyDescent="0.15">
      <c r="A87" s="2" t="s">
        <v>338</v>
      </c>
      <c r="B87" s="2">
        <v>4</v>
      </c>
      <c r="C87" s="2" t="s">
        <v>607</v>
      </c>
      <c r="D87" s="2" t="s">
        <v>13</v>
      </c>
      <c r="E87" s="2" t="s">
        <v>11</v>
      </c>
      <c r="F87" s="2">
        <v>88</v>
      </c>
      <c r="G87" s="2">
        <v>-68.599999999999994</v>
      </c>
      <c r="H87" s="2" t="s">
        <v>215</v>
      </c>
      <c r="I87" s="2">
        <v>21</v>
      </c>
      <c r="J87" s="2">
        <v>-2.07878787878788</v>
      </c>
      <c r="K87" s="2">
        <v>10</v>
      </c>
      <c r="L87" s="3">
        <f t="shared" si="12"/>
        <v>2.0851839340748248</v>
      </c>
      <c r="M87" s="2">
        <v>0</v>
      </c>
      <c r="N87" s="3">
        <f t="shared" si="13"/>
        <v>0</v>
      </c>
      <c r="O87" s="2">
        <v>8</v>
      </c>
      <c r="P87" s="3">
        <f t="shared" si="14"/>
        <v>1.8214782798960938</v>
      </c>
      <c r="Q87" s="2">
        <v>22</v>
      </c>
      <c r="R87" s="3">
        <f t="shared" si="15"/>
        <v>0.55109194736180134</v>
      </c>
      <c r="S87" s="2" t="s">
        <v>510</v>
      </c>
      <c r="W87" s="2">
        <v>2</v>
      </c>
      <c r="X87" s="2"/>
      <c r="Y87" s="2"/>
    </row>
    <row r="88" spans="1:25" x14ac:dyDescent="0.15">
      <c r="A88" s="2" t="s">
        <v>339</v>
      </c>
      <c r="B88" s="2">
        <v>6</v>
      </c>
      <c r="C88" s="2" t="s">
        <v>137</v>
      </c>
      <c r="D88" s="2" t="s">
        <v>13</v>
      </c>
      <c r="E88" s="2" t="s">
        <v>11</v>
      </c>
      <c r="F88" s="2">
        <v>130</v>
      </c>
      <c r="G88" s="2">
        <v>-72.3</v>
      </c>
      <c r="H88" s="2" t="s">
        <v>138</v>
      </c>
      <c r="I88" s="2">
        <v>21</v>
      </c>
      <c r="J88" s="2">
        <v>-1.0954545454545499</v>
      </c>
      <c r="K88" s="2">
        <v>20</v>
      </c>
      <c r="L88" s="3">
        <f t="shared" si="12"/>
        <v>4.1703678681496497</v>
      </c>
      <c r="M88" s="2">
        <v>5</v>
      </c>
      <c r="N88" s="3">
        <f t="shared" si="13"/>
        <v>0.90944906666880088</v>
      </c>
      <c r="O88" s="2">
        <v>37</v>
      </c>
      <c r="P88" s="3">
        <f t="shared" si="14"/>
        <v>8.424337044519433</v>
      </c>
      <c r="Q88" s="2">
        <v>16</v>
      </c>
      <c r="R88" s="3">
        <f t="shared" si="15"/>
        <v>0.40079414353585552</v>
      </c>
      <c r="X88" s="2"/>
      <c r="Y88" s="2"/>
    </row>
    <row r="89" spans="1:25" x14ac:dyDescent="0.15">
      <c r="A89" s="2" t="s">
        <v>340</v>
      </c>
      <c r="B89" s="2">
        <v>6</v>
      </c>
      <c r="C89" s="2" t="s">
        <v>608</v>
      </c>
      <c r="D89" s="2" t="s">
        <v>3</v>
      </c>
      <c r="E89" s="2" t="s">
        <v>11</v>
      </c>
      <c r="F89" s="2">
        <v>130</v>
      </c>
      <c r="G89" s="2">
        <v>-69.900000000000006</v>
      </c>
      <c r="H89" s="2" t="s">
        <v>138</v>
      </c>
      <c r="I89" s="2">
        <v>21</v>
      </c>
      <c r="J89" s="2">
        <v>-1.05909090909091</v>
      </c>
      <c r="K89" s="2">
        <v>20</v>
      </c>
      <c r="L89" s="3">
        <f t="shared" si="12"/>
        <v>4.1703678681496497</v>
      </c>
      <c r="M89" s="2">
        <v>5</v>
      </c>
      <c r="N89" s="3">
        <f t="shared" si="13"/>
        <v>0.90944906666880088</v>
      </c>
      <c r="O89" s="2">
        <v>37</v>
      </c>
      <c r="P89" s="3">
        <f t="shared" si="14"/>
        <v>8.424337044519433</v>
      </c>
      <c r="Q89" s="2">
        <v>16</v>
      </c>
      <c r="R89" s="3">
        <f t="shared" si="15"/>
        <v>0.40079414353585552</v>
      </c>
      <c r="X89" s="2"/>
      <c r="Y89" s="2"/>
    </row>
    <row r="90" spans="1:25" x14ac:dyDescent="0.15">
      <c r="A90" s="2" t="s">
        <v>341</v>
      </c>
      <c r="B90" s="2">
        <v>1</v>
      </c>
      <c r="C90" s="2" t="s">
        <v>28</v>
      </c>
      <c r="D90" s="2" t="s">
        <v>13</v>
      </c>
      <c r="E90" s="2" t="s">
        <v>11</v>
      </c>
      <c r="F90" s="2">
        <v>152</v>
      </c>
      <c r="G90" s="2">
        <v>-71.7</v>
      </c>
      <c r="H90" s="2" t="s">
        <v>29</v>
      </c>
      <c r="I90" s="2">
        <v>21</v>
      </c>
      <c r="J90" s="2">
        <v>-1.07014925373134</v>
      </c>
      <c r="K90" s="2">
        <v>0</v>
      </c>
      <c r="L90" s="3">
        <f t="shared" si="12"/>
        <v>0</v>
      </c>
      <c r="M90" s="2">
        <v>0</v>
      </c>
      <c r="N90" s="3">
        <f t="shared" si="13"/>
        <v>0</v>
      </c>
      <c r="O90" s="2">
        <v>0</v>
      </c>
      <c r="P90" s="3">
        <f t="shared" si="14"/>
        <v>0</v>
      </c>
      <c r="Q90" s="2">
        <v>9</v>
      </c>
      <c r="R90" s="3">
        <f t="shared" si="15"/>
        <v>0.22544670573891873</v>
      </c>
      <c r="S90" s="2" t="s">
        <v>511</v>
      </c>
      <c r="T90" s="2">
        <v>1</v>
      </c>
      <c r="V90" s="2">
        <v>10</v>
      </c>
      <c r="W90" s="2">
        <v>1</v>
      </c>
      <c r="X90" s="2"/>
      <c r="Y90" s="2"/>
    </row>
    <row r="91" spans="1:25" x14ac:dyDescent="0.15">
      <c r="A91" s="2" t="s">
        <v>342</v>
      </c>
      <c r="B91" s="2">
        <v>7</v>
      </c>
      <c r="C91" s="2" t="s">
        <v>609</v>
      </c>
      <c r="D91" s="2" t="s">
        <v>3</v>
      </c>
      <c r="E91" s="2" t="s">
        <v>1</v>
      </c>
      <c r="F91" s="2">
        <v>154</v>
      </c>
      <c r="G91" s="2">
        <v>-67.599999999999994</v>
      </c>
      <c r="H91" s="2" t="s">
        <v>237</v>
      </c>
      <c r="I91" s="2">
        <v>21</v>
      </c>
      <c r="J91" s="2">
        <v>-0.92602739726027405</v>
      </c>
      <c r="K91" s="2">
        <v>0</v>
      </c>
      <c r="L91" s="3">
        <f t="shared" si="12"/>
        <v>0</v>
      </c>
      <c r="M91" s="2">
        <v>20</v>
      </c>
      <c r="N91" s="3">
        <f t="shared" si="13"/>
        <v>3.6377962666752035</v>
      </c>
      <c r="O91" s="2">
        <v>0</v>
      </c>
      <c r="P91" s="3">
        <f t="shared" si="14"/>
        <v>0</v>
      </c>
      <c r="Q91" s="2">
        <v>0</v>
      </c>
      <c r="R91" s="3">
        <f t="shared" si="15"/>
        <v>0</v>
      </c>
      <c r="X91" s="2"/>
      <c r="Y91" s="2"/>
    </row>
    <row r="92" spans="1:25" x14ac:dyDescent="0.15">
      <c r="A92" s="2" t="s">
        <v>343</v>
      </c>
      <c r="B92" s="2">
        <v>3</v>
      </c>
      <c r="C92" s="2" t="s">
        <v>82</v>
      </c>
      <c r="D92" s="2" t="s">
        <v>3</v>
      </c>
      <c r="E92" s="2" t="s">
        <v>1</v>
      </c>
      <c r="F92" s="2">
        <v>206</v>
      </c>
      <c r="G92" s="2">
        <v>-72.3</v>
      </c>
      <c r="H92" s="2" t="s">
        <v>83</v>
      </c>
      <c r="I92" s="2">
        <v>21</v>
      </c>
      <c r="J92" s="2">
        <v>-1.00416666666667</v>
      </c>
      <c r="K92" s="2">
        <v>7</v>
      </c>
      <c r="L92" s="3">
        <f t="shared" si="12"/>
        <v>1.4596287538523773</v>
      </c>
      <c r="M92" s="2">
        <v>0</v>
      </c>
      <c r="N92" s="3">
        <f t="shared" si="13"/>
        <v>0</v>
      </c>
      <c r="O92" s="2">
        <v>13</v>
      </c>
      <c r="P92" s="3">
        <f t="shared" si="14"/>
        <v>2.9599022048311525</v>
      </c>
      <c r="Q92" s="2">
        <v>0</v>
      </c>
      <c r="R92" s="3">
        <f t="shared" si="15"/>
        <v>0</v>
      </c>
      <c r="X92" s="2"/>
      <c r="Y92" s="2"/>
    </row>
    <row r="93" spans="1:25" x14ac:dyDescent="0.15">
      <c r="A93" s="2" t="s">
        <v>344</v>
      </c>
      <c r="B93" s="2">
        <v>3</v>
      </c>
      <c r="C93" s="2" t="s">
        <v>6</v>
      </c>
      <c r="D93" s="2" t="s">
        <v>3</v>
      </c>
      <c r="E93" s="2" t="s">
        <v>1</v>
      </c>
      <c r="F93" s="2">
        <v>122</v>
      </c>
      <c r="G93" s="2">
        <v>-53.5</v>
      </c>
      <c r="H93" s="2" t="s">
        <v>7</v>
      </c>
      <c r="I93" s="2">
        <v>21</v>
      </c>
      <c r="J93" s="2">
        <v>-1.07</v>
      </c>
      <c r="K93" s="2">
        <v>0</v>
      </c>
      <c r="L93" s="3">
        <f t="shared" si="12"/>
        <v>0</v>
      </c>
      <c r="M93" s="2">
        <v>11</v>
      </c>
      <c r="N93" s="3">
        <f t="shared" si="13"/>
        <v>2.0007879466713621</v>
      </c>
      <c r="O93" s="2">
        <v>0</v>
      </c>
      <c r="P93" s="3">
        <f t="shared" si="14"/>
        <v>0</v>
      </c>
      <c r="Q93" s="2">
        <v>0</v>
      </c>
      <c r="R93" s="3">
        <f t="shared" si="15"/>
        <v>0</v>
      </c>
      <c r="X93" s="2"/>
      <c r="Y93" s="2"/>
    </row>
    <row r="94" spans="1:25" x14ac:dyDescent="0.15">
      <c r="A94" s="2" t="s">
        <v>345</v>
      </c>
      <c r="B94" s="2">
        <v>3</v>
      </c>
      <c r="C94" s="2" t="s">
        <v>90</v>
      </c>
      <c r="D94" s="2" t="s">
        <v>3</v>
      </c>
      <c r="E94" s="2" t="s">
        <v>1</v>
      </c>
      <c r="F94" s="2">
        <v>156</v>
      </c>
      <c r="G94" s="2">
        <v>-70.7</v>
      </c>
      <c r="H94" s="2" t="s">
        <v>7</v>
      </c>
      <c r="I94" s="2">
        <v>21</v>
      </c>
      <c r="J94" s="2">
        <v>-1.0712121212121199</v>
      </c>
      <c r="K94" s="2">
        <v>0</v>
      </c>
      <c r="L94" s="3">
        <f t="shared" si="12"/>
        <v>0</v>
      </c>
      <c r="M94" s="2">
        <v>11</v>
      </c>
      <c r="N94" s="3">
        <f t="shared" si="13"/>
        <v>2.0007879466713621</v>
      </c>
      <c r="O94" s="2">
        <v>0</v>
      </c>
      <c r="P94" s="3">
        <f t="shared" si="14"/>
        <v>0</v>
      </c>
      <c r="Q94" s="2">
        <v>0</v>
      </c>
      <c r="R94" s="3">
        <f t="shared" si="15"/>
        <v>0</v>
      </c>
      <c r="X94" s="2"/>
      <c r="Y94" s="2"/>
    </row>
    <row r="95" spans="1:25" x14ac:dyDescent="0.15">
      <c r="A95" s="2" t="s">
        <v>346</v>
      </c>
      <c r="B95" s="2">
        <v>1</v>
      </c>
      <c r="C95" s="2" t="s">
        <v>610</v>
      </c>
      <c r="D95" s="2" t="s">
        <v>13</v>
      </c>
      <c r="E95" s="2" t="s">
        <v>11</v>
      </c>
      <c r="F95" s="2">
        <v>128</v>
      </c>
      <c r="G95" s="2">
        <v>-64.5</v>
      </c>
      <c r="H95" s="2" t="s">
        <v>194</v>
      </c>
      <c r="I95" s="2">
        <v>21</v>
      </c>
      <c r="J95" s="2">
        <v>-1.21698113207547</v>
      </c>
      <c r="K95" s="2">
        <v>285</v>
      </c>
      <c r="L95" s="3">
        <f t="shared" si="12"/>
        <v>59.427742121132503</v>
      </c>
      <c r="M95" s="2">
        <v>30</v>
      </c>
      <c r="N95" s="3">
        <f t="shared" si="13"/>
        <v>5.4566944000128048</v>
      </c>
      <c r="O95" s="2">
        <v>105</v>
      </c>
      <c r="P95" s="3">
        <f t="shared" si="14"/>
        <v>23.906902423636232</v>
      </c>
      <c r="Q95" s="2">
        <v>85</v>
      </c>
      <c r="R95" s="3">
        <f t="shared" si="15"/>
        <v>2.1292188875342326</v>
      </c>
      <c r="X95" s="2"/>
      <c r="Y95" s="2"/>
    </row>
    <row r="96" spans="1:25" x14ac:dyDescent="0.15">
      <c r="A96" s="2" t="s">
        <v>347</v>
      </c>
      <c r="B96" s="2">
        <v>3</v>
      </c>
      <c r="C96" s="2" t="s">
        <v>77</v>
      </c>
      <c r="D96" s="2" t="s">
        <v>3</v>
      </c>
      <c r="E96" s="2" t="s">
        <v>1</v>
      </c>
      <c r="F96" s="2">
        <v>173</v>
      </c>
      <c r="G96" s="2">
        <v>-88.3</v>
      </c>
      <c r="H96" s="2" t="s">
        <v>78</v>
      </c>
      <c r="I96" s="2">
        <v>20</v>
      </c>
      <c r="J96" s="2">
        <v>-1.10375</v>
      </c>
      <c r="K96" s="2">
        <v>30</v>
      </c>
      <c r="L96" s="3">
        <f t="shared" si="12"/>
        <v>6.255551802224474</v>
      </c>
      <c r="M96" s="2">
        <v>0</v>
      </c>
      <c r="N96" s="3">
        <f t="shared" si="13"/>
        <v>0</v>
      </c>
      <c r="O96" s="2">
        <v>86</v>
      </c>
      <c r="P96" s="3">
        <f t="shared" si="14"/>
        <v>19.58089150888301</v>
      </c>
      <c r="Q96" s="2">
        <v>3532</v>
      </c>
      <c r="R96" s="3">
        <f t="shared" si="15"/>
        <v>88.475307185540103</v>
      </c>
      <c r="X96" s="2" t="s">
        <v>713</v>
      </c>
      <c r="Y96" s="2" t="s">
        <v>691</v>
      </c>
    </row>
    <row r="97" spans="1:25" x14ac:dyDescent="0.15">
      <c r="A97" s="2" t="s">
        <v>348</v>
      </c>
      <c r="B97" s="2">
        <v>8</v>
      </c>
      <c r="C97" s="2" t="s">
        <v>157</v>
      </c>
      <c r="D97" s="2" t="s">
        <v>3</v>
      </c>
      <c r="E97" s="2" t="s">
        <v>1</v>
      </c>
      <c r="F97" s="2">
        <v>176</v>
      </c>
      <c r="G97" s="2">
        <v>-107.6</v>
      </c>
      <c r="H97" s="2" t="s">
        <v>78</v>
      </c>
      <c r="I97" s="2">
        <v>20</v>
      </c>
      <c r="J97" s="2">
        <v>-1.0868686868686901</v>
      </c>
      <c r="K97" s="2">
        <v>30</v>
      </c>
      <c r="L97" s="3">
        <f t="shared" si="12"/>
        <v>6.255551802224474</v>
      </c>
      <c r="M97" s="2">
        <v>0</v>
      </c>
      <c r="N97" s="3">
        <f t="shared" si="13"/>
        <v>0</v>
      </c>
      <c r="O97" s="2">
        <v>86</v>
      </c>
      <c r="P97" s="3">
        <f t="shared" si="14"/>
        <v>19.58089150888301</v>
      </c>
      <c r="Q97" s="2">
        <v>3532</v>
      </c>
      <c r="R97" s="3">
        <f t="shared" si="15"/>
        <v>88.475307185540103</v>
      </c>
      <c r="S97" s="2" t="s">
        <v>512</v>
      </c>
      <c r="W97" s="2">
        <v>14</v>
      </c>
      <c r="X97" s="2" t="s">
        <v>713</v>
      </c>
      <c r="Y97" s="2" t="s">
        <v>691</v>
      </c>
    </row>
    <row r="98" spans="1:25" x14ac:dyDescent="0.15">
      <c r="A98" s="2" t="s">
        <v>349</v>
      </c>
      <c r="B98" s="2">
        <v>2</v>
      </c>
      <c r="C98" s="2" t="s">
        <v>64</v>
      </c>
      <c r="D98" s="2" t="s">
        <v>3</v>
      </c>
      <c r="E98" s="2" t="s">
        <v>1</v>
      </c>
      <c r="F98" s="2">
        <v>282</v>
      </c>
      <c r="G98" s="2">
        <v>-146.5</v>
      </c>
      <c r="H98" s="2" t="s">
        <v>65</v>
      </c>
      <c r="I98" s="2">
        <v>21</v>
      </c>
      <c r="J98" s="2">
        <v>-1.5103092783505201</v>
      </c>
      <c r="K98" s="2">
        <v>0</v>
      </c>
      <c r="L98" s="3">
        <f t="shared" si="12"/>
        <v>0</v>
      </c>
      <c r="M98" s="2">
        <v>0</v>
      </c>
      <c r="N98" s="3">
        <f t="shared" si="13"/>
        <v>0</v>
      </c>
      <c r="O98" s="2">
        <v>6</v>
      </c>
      <c r="P98" s="3">
        <f t="shared" si="14"/>
        <v>1.3661087099220703</v>
      </c>
      <c r="Q98" s="2">
        <v>0</v>
      </c>
      <c r="R98" s="3">
        <f t="shared" si="15"/>
        <v>0</v>
      </c>
      <c r="X98" s="2"/>
      <c r="Y98" s="2"/>
    </row>
    <row r="99" spans="1:25" x14ac:dyDescent="0.15">
      <c r="A99" s="2" t="s">
        <v>350</v>
      </c>
      <c r="B99" s="2">
        <v>9</v>
      </c>
      <c r="C99" s="2" t="s">
        <v>611</v>
      </c>
      <c r="D99" s="2" t="s">
        <v>13</v>
      </c>
      <c r="E99" s="2" t="s">
        <v>11</v>
      </c>
      <c r="F99" s="2">
        <v>94</v>
      </c>
      <c r="G99" s="2">
        <v>-51.6</v>
      </c>
      <c r="H99" s="2" t="s">
        <v>258</v>
      </c>
      <c r="I99" s="2">
        <v>22</v>
      </c>
      <c r="J99" s="2">
        <v>-1.1466666666666701</v>
      </c>
      <c r="K99" s="2">
        <v>0</v>
      </c>
      <c r="L99" s="3">
        <f t="shared" si="12"/>
        <v>0</v>
      </c>
      <c r="M99" s="2">
        <v>0</v>
      </c>
      <c r="N99" s="3">
        <f t="shared" si="13"/>
        <v>0</v>
      </c>
      <c r="O99" s="2">
        <v>0</v>
      </c>
      <c r="P99" s="3">
        <f t="shared" si="14"/>
        <v>0</v>
      </c>
      <c r="Q99" s="2">
        <v>41</v>
      </c>
      <c r="R99" s="3">
        <f t="shared" si="15"/>
        <v>1.0270349928106297</v>
      </c>
      <c r="S99" s="2" t="s">
        <v>513</v>
      </c>
      <c r="T99" s="2">
        <v>1</v>
      </c>
      <c r="V99" s="2">
        <v>1</v>
      </c>
      <c r="W99" s="2">
        <v>3</v>
      </c>
      <c r="X99" s="2"/>
      <c r="Y99" s="2"/>
    </row>
    <row r="100" spans="1:25" x14ac:dyDescent="0.15">
      <c r="A100" s="2" t="s">
        <v>351</v>
      </c>
      <c r="B100" s="2">
        <v>2</v>
      </c>
      <c r="C100" s="2" t="s">
        <v>71</v>
      </c>
      <c r="D100" s="2" t="s">
        <v>13</v>
      </c>
      <c r="E100" s="2" t="s">
        <v>11</v>
      </c>
      <c r="F100" s="2">
        <v>73</v>
      </c>
      <c r="G100" s="2">
        <v>-51.4</v>
      </c>
      <c r="H100" s="2" t="s">
        <v>72</v>
      </c>
      <c r="I100" s="2">
        <v>21</v>
      </c>
      <c r="J100" s="2">
        <v>-2.44761904761905</v>
      </c>
      <c r="K100" s="2">
        <v>0</v>
      </c>
      <c r="L100" s="3">
        <f t="shared" si="12"/>
        <v>0</v>
      </c>
      <c r="M100" s="2">
        <v>0</v>
      </c>
      <c r="N100" s="3">
        <f t="shared" si="13"/>
        <v>0</v>
      </c>
      <c r="O100" s="2">
        <v>0</v>
      </c>
      <c r="P100" s="3">
        <f t="shared" si="14"/>
        <v>0</v>
      </c>
      <c r="Q100" s="2">
        <v>7</v>
      </c>
      <c r="R100" s="3">
        <f t="shared" si="15"/>
        <v>0.17534743779693679</v>
      </c>
      <c r="X100" s="2"/>
      <c r="Y100" s="2"/>
    </row>
    <row r="101" spans="1:25" x14ac:dyDescent="0.15">
      <c r="A101" s="2" t="s">
        <v>352</v>
      </c>
      <c r="B101" s="2">
        <v>2</v>
      </c>
      <c r="C101" s="2" t="s">
        <v>657</v>
      </c>
      <c r="D101" s="2" t="s">
        <v>3</v>
      </c>
      <c r="E101" s="2" t="s">
        <v>11</v>
      </c>
      <c r="F101" s="2">
        <v>65</v>
      </c>
      <c r="G101" s="2">
        <v>-45.6</v>
      </c>
      <c r="H101" s="2" t="s">
        <v>72</v>
      </c>
      <c r="I101" s="2">
        <v>21</v>
      </c>
      <c r="J101" s="2">
        <v>-2.2799999999999998</v>
      </c>
      <c r="K101" s="2">
        <v>0</v>
      </c>
      <c r="L101" s="3">
        <f t="shared" si="12"/>
        <v>0</v>
      </c>
      <c r="M101" s="2">
        <v>0</v>
      </c>
      <c r="N101" s="3">
        <f t="shared" si="13"/>
        <v>0</v>
      </c>
      <c r="O101" s="2">
        <v>0</v>
      </c>
      <c r="P101" s="3">
        <f t="shared" si="14"/>
        <v>0</v>
      </c>
      <c r="Q101" s="2">
        <v>7</v>
      </c>
      <c r="R101" s="3">
        <f t="shared" si="15"/>
        <v>0.17534743779693679</v>
      </c>
      <c r="X101" s="2"/>
      <c r="Y101" s="2"/>
    </row>
    <row r="102" spans="1:25" x14ac:dyDescent="0.15">
      <c r="A102" s="2" t="s">
        <v>353</v>
      </c>
      <c r="B102" s="2">
        <v>3</v>
      </c>
      <c r="C102" s="2" t="s">
        <v>97</v>
      </c>
      <c r="D102" s="2" t="s">
        <v>13</v>
      </c>
      <c r="E102" s="2" t="s">
        <v>11</v>
      </c>
      <c r="F102" s="2">
        <v>154</v>
      </c>
      <c r="G102" s="2">
        <v>-115.1</v>
      </c>
      <c r="H102" s="2" t="s">
        <v>99</v>
      </c>
      <c r="I102" s="2">
        <v>21</v>
      </c>
      <c r="J102" s="2">
        <v>-1.71791044776119</v>
      </c>
      <c r="K102" s="2">
        <v>33</v>
      </c>
      <c r="L102" s="3">
        <f t="shared" si="12"/>
        <v>6.881106982446922</v>
      </c>
      <c r="M102" s="2">
        <v>9</v>
      </c>
      <c r="N102" s="3">
        <f t="shared" si="13"/>
        <v>1.6370083200038414</v>
      </c>
      <c r="O102" s="2">
        <v>31</v>
      </c>
      <c r="P102" s="3">
        <f t="shared" si="14"/>
        <v>7.0582283345973638</v>
      </c>
      <c r="Q102" s="2">
        <v>0</v>
      </c>
      <c r="R102" s="3">
        <f t="shared" si="15"/>
        <v>0</v>
      </c>
      <c r="S102" s="2" t="s">
        <v>514</v>
      </c>
      <c r="W102" s="2">
        <v>1</v>
      </c>
      <c r="X102" s="2"/>
      <c r="Y102" s="2"/>
    </row>
    <row r="103" spans="1:25" x14ac:dyDescent="0.15">
      <c r="A103" s="2" t="s">
        <v>354</v>
      </c>
      <c r="B103" s="2">
        <v>2</v>
      </c>
      <c r="C103" s="2" t="s">
        <v>49</v>
      </c>
      <c r="D103" s="2" t="s">
        <v>51</v>
      </c>
      <c r="E103" s="2" t="s">
        <v>11</v>
      </c>
      <c r="F103" s="2">
        <v>260</v>
      </c>
      <c r="G103" s="2">
        <v>-163.1</v>
      </c>
      <c r="H103" s="2" t="s">
        <v>50</v>
      </c>
      <c r="I103" s="2">
        <v>21</v>
      </c>
      <c r="J103" s="2">
        <v>-1.40603448275862</v>
      </c>
      <c r="K103" s="2">
        <v>0</v>
      </c>
      <c r="L103" s="3">
        <f t="shared" si="12"/>
        <v>0</v>
      </c>
      <c r="M103" s="2">
        <v>0</v>
      </c>
      <c r="N103" s="3">
        <f t="shared" si="13"/>
        <v>0</v>
      </c>
      <c r="O103" s="2">
        <v>0</v>
      </c>
      <c r="P103" s="3">
        <f t="shared" si="14"/>
        <v>0</v>
      </c>
      <c r="Q103" s="2">
        <v>12</v>
      </c>
      <c r="R103" s="3">
        <f t="shared" si="15"/>
        <v>0.30059560765189164</v>
      </c>
      <c r="X103" s="2"/>
      <c r="Y103" s="2"/>
    </row>
    <row r="104" spans="1:25" x14ac:dyDescent="0.15">
      <c r="A104" s="2" t="s">
        <v>355</v>
      </c>
      <c r="B104" s="2">
        <v>9</v>
      </c>
      <c r="C104" s="2" t="s">
        <v>612</v>
      </c>
      <c r="D104" s="2" t="s">
        <v>13</v>
      </c>
      <c r="E104" s="2" t="s">
        <v>11</v>
      </c>
      <c r="F104" s="2">
        <v>199</v>
      </c>
      <c r="G104" s="2">
        <v>-80.2</v>
      </c>
      <c r="H104" s="2" t="s">
        <v>255</v>
      </c>
      <c r="I104" s="2">
        <v>21</v>
      </c>
      <c r="J104" s="2">
        <v>-1.16231884057971</v>
      </c>
      <c r="K104" s="2">
        <v>0</v>
      </c>
      <c r="L104" s="3">
        <f t="shared" si="12"/>
        <v>0</v>
      </c>
      <c r="M104" s="2">
        <v>0</v>
      </c>
      <c r="N104" s="3">
        <f t="shared" si="13"/>
        <v>0</v>
      </c>
      <c r="O104" s="2">
        <v>0</v>
      </c>
      <c r="P104" s="3">
        <f t="shared" si="14"/>
        <v>0</v>
      </c>
      <c r="Q104" s="2">
        <v>20</v>
      </c>
      <c r="R104" s="3">
        <f t="shared" si="15"/>
        <v>0.5009926794198194</v>
      </c>
      <c r="S104" s="2" t="s">
        <v>515</v>
      </c>
      <c r="T104" s="2">
        <v>1</v>
      </c>
      <c r="W104" s="2">
        <v>2</v>
      </c>
      <c r="X104" s="2"/>
      <c r="Y104" s="2"/>
    </row>
    <row r="105" spans="1:25" x14ac:dyDescent="0.15">
      <c r="A105" s="2" t="s">
        <v>356</v>
      </c>
      <c r="B105" s="2">
        <v>4</v>
      </c>
      <c r="C105" s="2" t="s">
        <v>613</v>
      </c>
      <c r="D105" s="2" t="s">
        <v>13</v>
      </c>
      <c r="E105" s="2" t="s">
        <v>1</v>
      </c>
      <c r="F105" s="2">
        <v>129</v>
      </c>
      <c r="G105" s="2">
        <v>-70.599999999999994</v>
      </c>
      <c r="H105" s="2" t="s">
        <v>214</v>
      </c>
      <c r="I105" s="2">
        <v>21</v>
      </c>
      <c r="J105" s="2">
        <v>-1.5688888888888901</v>
      </c>
      <c r="K105" s="2">
        <v>0</v>
      </c>
      <c r="L105" s="3">
        <f t="shared" si="12"/>
        <v>0</v>
      </c>
      <c r="M105" s="2">
        <v>0</v>
      </c>
      <c r="N105" s="3">
        <f t="shared" si="13"/>
        <v>0</v>
      </c>
      <c r="O105" s="2">
        <v>5</v>
      </c>
      <c r="P105" s="3">
        <f t="shared" si="14"/>
        <v>1.1384239249350585</v>
      </c>
      <c r="Q105" s="2">
        <v>0</v>
      </c>
      <c r="R105" s="3">
        <f t="shared" si="15"/>
        <v>0</v>
      </c>
      <c r="X105" s="2"/>
      <c r="Y105" s="2"/>
    </row>
    <row r="106" spans="1:25" x14ac:dyDescent="0.15">
      <c r="A106" s="2" t="s">
        <v>357</v>
      </c>
      <c r="B106" s="2">
        <v>7</v>
      </c>
      <c r="C106" s="2" t="s">
        <v>614</v>
      </c>
      <c r="D106" s="2" t="s">
        <v>13</v>
      </c>
      <c r="E106" s="2" t="s">
        <v>1</v>
      </c>
      <c r="F106" s="2">
        <v>274</v>
      </c>
      <c r="G106" s="2">
        <v>-134.9</v>
      </c>
      <c r="H106" s="2" t="s">
        <v>240</v>
      </c>
      <c r="I106" s="2">
        <v>21</v>
      </c>
      <c r="J106" s="2">
        <v>-1.39072164948454</v>
      </c>
      <c r="K106" s="2">
        <v>0</v>
      </c>
      <c r="L106" s="3">
        <f t="shared" si="12"/>
        <v>0</v>
      </c>
      <c r="M106" s="2">
        <v>0</v>
      </c>
      <c r="N106" s="3">
        <f t="shared" si="13"/>
        <v>0</v>
      </c>
      <c r="O106" s="2">
        <v>0</v>
      </c>
      <c r="P106" s="3">
        <f t="shared" si="14"/>
        <v>0</v>
      </c>
      <c r="Q106" s="2">
        <v>14</v>
      </c>
      <c r="R106" s="3">
        <f t="shared" si="15"/>
        <v>0.35069487559387358</v>
      </c>
      <c r="X106" s="2"/>
      <c r="Y106" s="2"/>
    </row>
    <row r="107" spans="1:25" x14ac:dyDescent="0.15">
      <c r="A107" s="2" t="s">
        <v>358</v>
      </c>
      <c r="B107" s="2">
        <v>1</v>
      </c>
      <c r="C107" s="2" t="s">
        <v>45</v>
      </c>
      <c r="D107" s="2" t="s">
        <v>13</v>
      </c>
      <c r="E107" s="2" t="s">
        <v>1</v>
      </c>
      <c r="F107" s="2">
        <v>109</v>
      </c>
      <c r="G107" s="2">
        <v>-60.11</v>
      </c>
      <c r="H107" s="2" t="s">
        <v>46</v>
      </c>
      <c r="I107" s="2">
        <v>21</v>
      </c>
      <c r="J107" s="2">
        <v>-1.3979069767441901</v>
      </c>
      <c r="K107" s="2">
        <v>0</v>
      </c>
      <c r="L107" s="3">
        <f t="shared" si="12"/>
        <v>0</v>
      </c>
      <c r="M107" s="2">
        <v>0</v>
      </c>
      <c r="N107" s="3">
        <f t="shared" si="13"/>
        <v>0</v>
      </c>
      <c r="O107" s="2">
        <v>0</v>
      </c>
      <c r="P107" s="3">
        <f t="shared" si="14"/>
        <v>0</v>
      </c>
      <c r="Q107" s="2">
        <v>9</v>
      </c>
      <c r="R107" s="3">
        <f t="shared" si="15"/>
        <v>0.22544670573891873</v>
      </c>
      <c r="X107" s="2"/>
      <c r="Y107" s="2"/>
    </row>
    <row r="108" spans="1:25" x14ac:dyDescent="0.15">
      <c r="A108" s="2" t="s">
        <v>359</v>
      </c>
      <c r="B108" s="2">
        <v>2</v>
      </c>
      <c r="C108" s="2" t="s">
        <v>47</v>
      </c>
      <c r="D108" s="2" t="s">
        <v>3</v>
      </c>
      <c r="E108" s="2" t="s">
        <v>11</v>
      </c>
      <c r="F108" s="2">
        <v>133</v>
      </c>
      <c r="G108" s="2">
        <v>-93.9</v>
      </c>
      <c r="H108" s="2" t="s">
        <v>48</v>
      </c>
      <c r="I108" s="2">
        <v>21</v>
      </c>
      <c r="J108" s="2">
        <v>-1.77169811320755</v>
      </c>
      <c r="K108" s="2">
        <v>0</v>
      </c>
      <c r="L108" s="3">
        <f t="shared" si="12"/>
        <v>0</v>
      </c>
      <c r="M108" s="2">
        <v>0</v>
      </c>
      <c r="N108" s="3">
        <f t="shared" si="13"/>
        <v>0</v>
      </c>
      <c r="O108" s="2">
        <v>0</v>
      </c>
      <c r="P108" s="3">
        <f t="shared" si="14"/>
        <v>0</v>
      </c>
      <c r="Q108" s="2">
        <v>7</v>
      </c>
      <c r="R108" s="3">
        <f t="shared" si="15"/>
        <v>0.17534743779693679</v>
      </c>
      <c r="X108" s="2"/>
      <c r="Y108" s="2"/>
    </row>
    <row r="109" spans="1:25" x14ac:dyDescent="0.15">
      <c r="A109" s="2" t="s">
        <v>360</v>
      </c>
      <c r="B109" s="2">
        <v>2</v>
      </c>
      <c r="C109" s="2" t="s">
        <v>615</v>
      </c>
      <c r="D109" s="2" t="s">
        <v>3</v>
      </c>
      <c r="E109" s="2" t="s">
        <v>11</v>
      </c>
      <c r="F109" s="2">
        <v>132</v>
      </c>
      <c r="G109" s="2">
        <v>-93</v>
      </c>
      <c r="H109" s="2" t="s">
        <v>48</v>
      </c>
      <c r="I109" s="2">
        <v>21</v>
      </c>
      <c r="J109" s="2">
        <v>-1.75471698113208</v>
      </c>
      <c r="K109" s="2">
        <v>0</v>
      </c>
      <c r="L109" s="3">
        <f t="shared" si="12"/>
        <v>0</v>
      </c>
      <c r="M109" s="2">
        <v>0</v>
      </c>
      <c r="N109" s="3">
        <f t="shared" si="13"/>
        <v>0</v>
      </c>
      <c r="O109" s="2">
        <v>0</v>
      </c>
      <c r="P109" s="3">
        <f t="shared" si="14"/>
        <v>0</v>
      </c>
      <c r="Q109" s="2">
        <v>7</v>
      </c>
      <c r="R109" s="3">
        <f t="shared" si="15"/>
        <v>0.17534743779693679</v>
      </c>
      <c r="X109" s="2"/>
      <c r="Y109" s="2"/>
    </row>
    <row r="110" spans="1:25" x14ac:dyDescent="0.15">
      <c r="A110" s="2" t="s">
        <v>361</v>
      </c>
      <c r="B110" s="2">
        <v>3</v>
      </c>
      <c r="C110" s="2" t="s">
        <v>91</v>
      </c>
      <c r="D110" s="2" t="s">
        <v>93</v>
      </c>
      <c r="E110" s="2" t="s">
        <v>1</v>
      </c>
      <c r="F110" s="2">
        <v>148</v>
      </c>
      <c r="G110" s="2">
        <v>-81</v>
      </c>
      <c r="H110" s="2" t="s">
        <v>92</v>
      </c>
      <c r="I110" s="2">
        <v>21</v>
      </c>
      <c r="J110" s="2">
        <v>-1.1739130434782601</v>
      </c>
      <c r="K110" s="2">
        <v>0</v>
      </c>
      <c r="L110" s="3">
        <f t="shared" si="12"/>
        <v>0</v>
      </c>
      <c r="M110" s="2">
        <v>14</v>
      </c>
      <c r="N110" s="3">
        <f t="shared" si="13"/>
        <v>2.5464573866726425</v>
      </c>
      <c r="O110" s="2">
        <v>0</v>
      </c>
      <c r="P110" s="3">
        <f t="shared" si="14"/>
        <v>0</v>
      </c>
      <c r="Q110" s="2">
        <v>0</v>
      </c>
      <c r="R110" s="3">
        <f t="shared" si="15"/>
        <v>0</v>
      </c>
      <c r="X110" s="2"/>
      <c r="Y110" s="2"/>
    </row>
    <row r="111" spans="1:25" x14ac:dyDescent="0.15">
      <c r="A111" s="2" t="s">
        <v>362</v>
      </c>
      <c r="B111" s="2">
        <v>4</v>
      </c>
      <c r="C111" s="2" t="s">
        <v>104</v>
      </c>
      <c r="D111" s="2" t="s">
        <v>3</v>
      </c>
      <c r="E111" s="2" t="s">
        <v>1</v>
      </c>
      <c r="F111" s="2">
        <v>104</v>
      </c>
      <c r="G111" s="2">
        <v>-50.7</v>
      </c>
      <c r="H111" s="2" t="s">
        <v>105</v>
      </c>
      <c r="I111" s="2">
        <v>21</v>
      </c>
      <c r="J111" s="2">
        <v>-0.88947368421052597</v>
      </c>
      <c r="K111" s="2">
        <v>0</v>
      </c>
      <c r="L111" s="3">
        <f t="shared" si="12"/>
        <v>0</v>
      </c>
      <c r="M111" s="2">
        <v>0</v>
      </c>
      <c r="N111" s="3">
        <f t="shared" si="13"/>
        <v>0</v>
      </c>
      <c r="O111" s="2">
        <v>6</v>
      </c>
      <c r="P111" s="3">
        <f t="shared" si="14"/>
        <v>1.3661087099220703</v>
      </c>
      <c r="Q111" s="2">
        <v>0</v>
      </c>
      <c r="R111" s="3">
        <f t="shared" si="15"/>
        <v>0</v>
      </c>
      <c r="S111" s="2" t="s">
        <v>516</v>
      </c>
      <c r="U111" s="2">
        <v>1</v>
      </c>
      <c r="V111" s="2">
        <v>1</v>
      </c>
      <c r="W111" s="2">
        <v>257</v>
      </c>
      <c r="X111" s="2" t="s">
        <v>714</v>
      </c>
      <c r="Y111" s="2" t="s">
        <v>558</v>
      </c>
    </row>
    <row r="112" spans="1:25" x14ac:dyDescent="0.15">
      <c r="A112" s="2" t="s">
        <v>363</v>
      </c>
      <c r="B112" s="2">
        <v>8</v>
      </c>
      <c r="C112" s="2" t="s">
        <v>616</v>
      </c>
      <c r="D112" s="2" t="s">
        <v>3</v>
      </c>
      <c r="E112" s="2" t="s">
        <v>1</v>
      </c>
      <c r="F112" s="2">
        <v>121</v>
      </c>
      <c r="G112" s="2">
        <v>-42.5</v>
      </c>
      <c r="H112" s="2" t="s">
        <v>182</v>
      </c>
      <c r="I112" s="2">
        <v>21</v>
      </c>
      <c r="J112" s="2">
        <v>-0.92391304347826098</v>
      </c>
      <c r="K112" s="2">
        <v>0</v>
      </c>
      <c r="L112" s="3">
        <f t="shared" si="12"/>
        <v>0</v>
      </c>
      <c r="M112" s="2">
        <v>8</v>
      </c>
      <c r="N112" s="3">
        <f t="shared" si="13"/>
        <v>1.4551185066700814</v>
      </c>
      <c r="O112" s="2">
        <v>0</v>
      </c>
      <c r="P112" s="3">
        <f t="shared" si="14"/>
        <v>0</v>
      </c>
      <c r="Q112" s="2">
        <v>0</v>
      </c>
      <c r="R112" s="3">
        <f t="shared" si="15"/>
        <v>0</v>
      </c>
      <c r="X112" s="2"/>
      <c r="Y112" s="2"/>
    </row>
    <row r="113" spans="1:25" x14ac:dyDescent="0.15">
      <c r="A113" s="2" t="s">
        <v>364</v>
      </c>
      <c r="B113" s="2">
        <v>9</v>
      </c>
      <c r="C113" s="2" t="s">
        <v>617</v>
      </c>
      <c r="D113" s="2" t="s">
        <v>3</v>
      </c>
      <c r="E113" s="2" t="s">
        <v>1</v>
      </c>
      <c r="F113" s="2">
        <v>81</v>
      </c>
      <c r="G113" s="2">
        <v>-50.3</v>
      </c>
      <c r="H113" s="2" t="s">
        <v>251</v>
      </c>
      <c r="I113" s="2">
        <v>21</v>
      </c>
      <c r="J113" s="2">
        <v>-1.6766666666666701</v>
      </c>
      <c r="K113" s="2">
        <v>0</v>
      </c>
      <c r="L113" s="3">
        <f t="shared" si="12"/>
        <v>0</v>
      </c>
      <c r="M113" s="2">
        <v>0</v>
      </c>
      <c r="N113" s="3">
        <f t="shared" si="13"/>
        <v>0</v>
      </c>
      <c r="O113" s="2">
        <v>0</v>
      </c>
      <c r="P113" s="3">
        <f t="shared" si="14"/>
        <v>0</v>
      </c>
      <c r="Q113" s="2">
        <v>6</v>
      </c>
      <c r="R113" s="3">
        <f t="shared" si="15"/>
        <v>0.15029780382594582</v>
      </c>
      <c r="X113" s="2"/>
      <c r="Y113" s="2"/>
    </row>
    <row r="114" spans="1:25" x14ac:dyDescent="0.15">
      <c r="A114" s="2" t="s">
        <v>365</v>
      </c>
      <c r="B114" s="2">
        <v>4</v>
      </c>
      <c r="C114" s="2" t="s">
        <v>618</v>
      </c>
      <c r="D114" s="2" t="s">
        <v>3</v>
      </c>
      <c r="E114" s="2" t="s">
        <v>11</v>
      </c>
      <c r="F114" s="2">
        <v>96</v>
      </c>
      <c r="G114" s="2">
        <v>-69.2</v>
      </c>
      <c r="H114" s="2" t="s">
        <v>212</v>
      </c>
      <c r="I114" s="2">
        <v>21</v>
      </c>
      <c r="J114" s="2">
        <v>-1.0646153846153801</v>
      </c>
      <c r="K114" s="2">
        <v>0</v>
      </c>
      <c r="L114" s="3">
        <f t="shared" si="12"/>
        <v>0</v>
      </c>
      <c r="M114" s="2">
        <v>0</v>
      </c>
      <c r="N114" s="3">
        <f t="shared" si="13"/>
        <v>0</v>
      </c>
      <c r="O114" s="2">
        <v>0</v>
      </c>
      <c r="P114" s="3">
        <f t="shared" si="14"/>
        <v>0</v>
      </c>
      <c r="Q114" s="2">
        <v>5</v>
      </c>
      <c r="R114" s="3">
        <f t="shared" si="15"/>
        <v>0.12524816985495485</v>
      </c>
      <c r="S114" s="2" t="s">
        <v>517</v>
      </c>
      <c r="W114" s="2">
        <v>12</v>
      </c>
      <c r="X114" s="2"/>
      <c r="Y114" s="2"/>
    </row>
    <row r="115" spans="1:25" x14ac:dyDescent="0.15">
      <c r="A115" s="2" t="s">
        <v>366</v>
      </c>
      <c r="B115" s="2">
        <v>5</v>
      </c>
      <c r="C115" s="2" t="s">
        <v>122</v>
      </c>
      <c r="D115" s="2" t="s">
        <v>13</v>
      </c>
      <c r="E115" s="2" t="s">
        <v>11</v>
      </c>
      <c r="F115" s="2">
        <v>370</v>
      </c>
      <c r="G115" s="2">
        <v>-219.9</v>
      </c>
      <c r="H115" s="2" t="s">
        <v>123</v>
      </c>
      <c r="I115" s="2">
        <v>21</v>
      </c>
      <c r="J115" s="2">
        <v>-1.5061643835616401</v>
      </c>
      <c r="K115" s="2">
        <v>0</v>
      </c>
      <c r="L115" s="3">
        <f t="shared" si="12"/>
        <v>0</v>
      </c>
      <c r="M115" s="2">
        <v>0</v>
      </c>
      <c r="N115" s="3">
        <f t="shared" si="13"/>
        <v>0</v>
      </c>
      <c r="O115" s="2">
        <v>0</v>
      </c>
      <c r="P115" s="3">
        <f t="shared" si="14"/>
        <v>0</v>
      </c>
      <c r="Q115" s="2">
        <v>28</v>
      </c>
      <c r="R115" s="3">
        <f t="shared" si="15"/>
        <v>0.70138975118774716</v>
      </c>
      <c r="S115" s="2" t="s">
        <v>518</v>
      </c>
      <c r="T115" s="2">
        <v>4</v>
      </c>
      <c r="U115" s="2">
        <v>2</v>
      </c>
      <c r="V115" s="2">
        <v>3</v>
      </c>
      <c r="W115" s="2">
        <v>2</v>
      </c>
      <c r="X115" s="2"/>
      <c r="Y115" s="2"/>
    </row>
    <row r="116" spans="1:25" x14ac:dyDescent="0.15">
      <c r="A116" s="2" t="s">
        <v>367</v>
      </c>
      <c r="B116" s="2">
        <v>9</v>
      </c>
      <c r="C116" s="2" t="s">
        <v>619</v>
      </c>
      <c r="D116" s="2" t="s">
        <v>13</v>
      </c>
      <c r="E116" s="2" t="s">
        <v>11</v>
      </c>
      <c r="F116" s="2">
        <v>155</v>
      </c>
      <c r="G116" s="2">
        <v>-81</v>
      </c>
      <c r="H116" s="2" t="s">
        <v>183</v>
      </c>
      <c r="I116" s="2">
        <v>21</v>
      </c>
      <c r="J116" s="2">
        <v>-1.28571428571429</v>
      </c>
      <c r="K116" s="2">
        <v>0</v>
      </c>
      <c r="L116" s="3">
        <f t="shared" si="12"/>
        <v>0</v>
      </c>
      <c r="M116" s="2">
        <v>0</v>
      </c>
      <c r="N116" s="3">
        <f t="shared" si="13"/>
        <v>0</v>
      </c>
      <c r="O116" s="2">
        <v>0</v>
      </c>
      <c r="P116" s="3">
        <f t="shared" si="14"/>
        <v>0</v>
      </c>
      <c r="Q116" s="2">
        <v>5</v>
      </c>
      <c r="R116" s="3">
        <f t="shared" si="15"/>
        <v>0.12524816985495485</v>
      </c>
      <c r="X116" s="2"/>
      <c r="Y116" s="2"/>
    </row>
    <row r="117" spans="1:25" x14ac:dyDescent="0.15">
      <c r="A117" s="2" t="s">
        <v>368</v>
      </c>
      <c r="B117" s="2">
        <v>9</v>
      </c>
      <c r="C117" s="2" t="s">
        <v>173</v>
      </c>
      <c r="D117" s="2" t="s">
        <v>51</v>
      </c>
      <c r="E117" s="2" t="s">
        <v>1</v>
      </c>
      <c r="F117" s="2">
        <v>116</v>
      </c>
      <c r="G117" s="2">
        <v>-50.3</v>
      </c>
      <c r="H117" s="2" t="s">
        <v>174</v>
      </c>
      <c r="I117" s="2">
        <v>21</v>
      </c>
      <c r="J117" s="2">
        <v>-1.11777777777778</v>
      </c>
      <c r="K117" s="2">
        <v>15</v>
      </c>
      <c r="L117" s="3">
        <f t="shared" si="12"/>
        <v>3.127775901112237</v>
      </c>
      <c r="M117" s="2">
        <v>0</v>
      </c>
      <c r="N117" s="3">
        <f t="shared" si="13"/>
        <v>0</v>
      </c>
      <c r="O117" s="2">
        <v>15</v>
      </c>
      <c r="P117" s="3">
        <f t="shared" si="14"/>
        <v>3.4152717748051757</v>
      </c>
      <c r="Q117" s="2">
        <v>13</v>
      </c>
      <c r="R117" s="3">
        <f t="shared" si="15"/>
        <v>0.32564524162288261</v>
      </c>
      <c r="X117" s="2"/>
      <c r="Y117" s="2"/>
    </row>
    <row r="118" spans="1:25" x14ac:dyDescent="0.15">
      <c r="A118" s="2" t="s">
        <v>369</v>
      </c>
      <c r="B118" s="2">
        <v>2</v>
      </c>
      <c r="C118" s="2" t="s">
        <v>620</v>
      </c>
      <c r="D118" s="2" t="s">
        <v>106</v>
      </c>
      <c r="E118" s="2" t="s">
        <v>1</v>
      </c>
      <c r="F118" s="2">
        <v>102</v>
      </c>
      <c r="G118" s="2">
        <v>-65.099999999999994</v>
      </c>
      <c r="H118" s="2" t="s">
        <v>198</v>
      </c>
      <c r="I118" s="2">
        <v>21</v>
      </c>
      <c r="J118" s="2">
        <v>-0.90416666666666701</v>
      </c>
      <c r="K118" s="2">
        <v>160</v>
      </c>
      <c r="L118" s="3">
        <f t="shared" si="12"/>
        <v>33.362942945197197</v>
      </c>
      <c r="M118" s="2">
        <v>0</v>
      </c>
      <c r="N118" s="3">
        <f t="shared" si="13"/>
        <v>0</v>
      </c>
      <c r="O118" s="2">
        <v>332</v>
      </c>
      <c r="P118" s="3">
        <f t="shared" si="14"/>
        <v>75.591348615687892</v>
      </c>
      <c r="Q118" s="2">
        <v>0</v>
      </c>
      <c r="R118" s="3">
        <f t="shared" si="15"/>
        <v>0</v>
      </c>
      <c r="S118" s="2" t="s">
        <v>519</v>
      </c>
      <c r="T118" s="2">
        <v>34</v>
      </c>
      <c r="V118" s="2">
        <v>33</v>
      </c>
      <c r="W118" s="2">
        <v>6661</v>
      </c>
      <c r="X118" s="2"/>
      <c r="Y118" s="2"/>
    </row>
    <row r="119" spans="1:25" x14ac:dyDescent="0.15">
      <c r="A119" s="2" t="s">
        <v>370</v>
      </c>
      <c r="B119" s="2">
        <v>7</v>
      </c>
      <c r="C119" s="2" t="s">
        <v>621</v>
      </c>
      <c r="D119" s="2" t="s">
        <v>3</v>
      </c>
      <c r="E119" s="2" t="s">
        <v>11</v>
      </c>
      <c r="F119" s="2">
        <v>185</v>
      </c>
      <c r="G119" s="2">
        <v>-107.6</v>
      </c>
      <c r="H119" s="2" t="s">
        <v>233</v>
      </c>
      <c r="I119" s="2">
        <v>20</v>
      </c>
      <c r="J119" s="2">
        <v>-1.0247619047619001</v>
      </c>
      <c r="K119" s="2">
        <v>0</v>
      </c>
      <c r="L119" s="3">
        <f t="shared" si="12"/>
        <v>0</v>
      </c>
      <c r="M119" s="2">
        <v>0</v>
      </c>
      <c r="N119" s="3">
        <f t="shared" si="13"/>
        <v>0</v>
      </c>
      <c r="O119" s="2">
        <v>9</v>
      </c>
      <c r="P119" s="3">
        <f t="shared" si="14"/>
        <v>2.0491630648831056</v>
      </c>
      <c r="Q119" s="2">
        <v>0</v>
      </c>
      <c r="R119" s="3">
        <f t="shared" si="15"/>
        <v>0</v>
      </c>
      <c r="S119" s="2" t="s">
        <v>520</v>
      </c>
      <c r="W119" s="2">
        <v>12</v>
      </c>
      <c r="X119" s="2" t="s">
        <v>713</v>
      </c>
      <c r="Y119" s="2" t="s">
        <v>559</v>
      </c>
    </row>
    <row r="120" spans="1:25" x14ac:dyDescent="0.15">
      <c r="A120" s="2" t="s">
        <v>371</v>
      </c>
      <c r="B120" s="2">
        <v>9</v>
      </c>
      <c r="C120" s="2" t="s">
        <v>622</v>
      </c>
      <c r="D120" s="2" t="s">
        <v>3</v>
      </c>
      <c r="E120" s="2" t="s">
        <v>11</v>
      </c>
      <c r="F120" s="2">
        <v>134</v>
      </c>
      <c r="G120" s="2">
        <v>-79.5</v>
      </c>
      <c r="H120" s="2" t="s">
        <v>246</v>
      </c>
      <c r="I120" s="2">
        <v>21</v>
      </c>
      <c r="J120" s="2">
        <v>-1.06</v>
      </c>
      <c r="K120" s="2">
        <v>0</v>
      </c>
      <c r="L120" s="3">
        <f t="shared" si="12"/>
        <v>0</v>
      </c>
      <c r="M120" s="2">
        <v>0</v>
      </c>
      <c r="N120" s="3">
        <f t="shared" si="13"/>
        <v>0</v>
      </c>
      <c r="O120" s="2">
        <v>33</v>
      </c>
      <c r="P120" s="3">
        <f t="shared" si="14"/>
        <v>7.5135979045713865</v>
      </c>
      <c r="Q120" s="2">
        <v>0</v>
      </c>
      <c r="R120" s="3">
        <f t="shared" si="15"/>
        <v>0</v>
      </c>
      <c r="S120" s="2" t="s">
        <v>521</v>
      </c>
      <c r="W120" s="2">
        <v>9</v>
      </c>
      <c r="X120" s="2"/>
      <c r="Y120" s="2"/>
    </row>
    <row r="121" spans="1:25" x14ac:dyDescent="0.15">
      <c r="A121" s="2" t="s">
        <v>372</v>
      </c>
      <c r="B121" s="2">
        <v>7</v>
      </c>
      <c r="C121" s="2" t="s">
        <v>153</v>
      </c>
      <c r="D121" s="2" t="s">
        <v>3</v>
      </c>
      <c r="E121" s="2" t="s">
        <v>1</v>
      </c>
      <c r="F121" s="2">
        <v>94</v>
      </c>
      <c r="G121" s="2">
        <v>-30.4</v>
      </c>
      <c r="H121" s="2" t="s">
        <v>154</v>
      </c>
      <c r="I121" s="2">
        <v>22</v>
      </c>
      <c r="J121" s="2">
        <v>-1.0857142857142901</v>
      </c>
      <c r="K121" s="2">
        <v>0</v>
      </c>
      <c r="L121" s="3">
        <f t="shared" si="12"/>
        <v>0</v>
      </c>
      <c r="M121" s="2">
        <v>9</v>
      </c>
      <c r="N121" s="3">
        <f t="shared" si="13"/>
        <v>1.6370083200038414</v>
      </c>
      <c r="O121" s="2">
        <v>0</v>
      </c>
      <c r="P121" s="3">
        <f t="shared" si="14"/>
        <v>0</v>
      </c>
      <c r="Q121" s="2">
        <v>0</v>
      </c>
      <c r="R121" s="3">
        <f t="shared" si="15"/>
        <v>0</v>
      </c>
      <c r="S121" s="2" t="s">
        <v>522</v>
      </c>
      <c r="W121" s="2">
        <v>6</v>
      </c>
      <c r="X121" s="2"/>
      <c r="Y121" s="2"/>
    </row>
    <row r="122" spans="1:25" x14ac:dyDescent="0.15">
      <c r="A122" s="2" t="s">
        <v>425</v>
      </c>
      <c r="B122" s="2">
        <v>7</v>
      </c>
      <c r="C122" s="2" t="s">
        <v>623</v>
      </c>
      <c r="D122" s="2" t="s">
        <v>3</v>
      </c>
      <c r="E122" s="2" t="s">
        <v>1</v>
      </c>
      <c r="F122" s="2">
        <v>129</v>
      </c>
      <c r="G122" s="2">
        <v>-72.7</v>
      </c>
      <c r="H122" s="2" t="s">
        <v>181</v>
      </c>
      <c r="I122" s="2">
        <v>22</v>
      </c>
      <c r="J122" s="2">
        <v>-1.19180327868852</v>
      </c>
      <c r="K122" s="2">
        <v>0</v>
      </c>
      <c r="L122" s="3">
        <f t="shared" si="12"/>
        <v>0</v>
      </c>
      <c r="M122" s="2">
        <v>0</v>
      </c>
      <c r="N122" s="3">
        <f t="shared" si="13"/>
        <v>0</v>
      </c>
      <c r="O122" s="2">
        <v>0</v>
      </c>
      <c r="P122" s="3">
        <f t="shared" si="14"/>
        <v>0</v>
      </c>
      <c r="Q122" s="2">
        <v>6</v>
      </c>
      <c r="R122" s="3">
        <f t="shared" si="15"/>
        <v>0.15029780382594582</v>
      </c>
      <c r="X122" s="2" t="s">
        <v>715</v>
      </c>
      <c r="Y122" s="2" t="s">
        <v>559</v>
      </c>
    </row>
    <row r="123" spans="1:25" x14ac:dyDescent="0.15">
      <c r="A123" s="2" t="s">
        <v>426</v>
      </c>
      <c r="B123" s="2">
        <v>7</v>
      </c>
      <c r="C123" s="2" t="s">
        <v>624</v>
      </c>
      <c r="D123" s="2" t="s">
        <v>3</v>
      </c>
      <c r="E123" s="2" t="s">
        <v>1</v>
      </c>
      <c r="F123" s="2">
        <v>103</v>
      </c>
      <c r="G123" s="2">
        <v>-54.4</v>
      </c>
      <c r="H123" s="2" t="s">
        <v>181</v>
      </c>
      <c r="I123" s="2">
        <v>22</v>
      </c>
      <c r="J123" s="2">
        <v>-1.1102040816326499</v>
      </c>
      <c r="K123" s="2">
        <v>0</v>
      </c>
      <c r="L123" s="3">
        <f t="shared" si="12"/>
        <v>0</v>
      </c>
      <c r="M123" s="2">
        <v>0</v>
      </c>
      <c r="N123" s="3">
        <f t="shared" si="13"/>
        <v>0</v>
      </c>
      <c r="O123" s="2">
        <v>0</v>
      </c>
      <c r="P123" s="3">
        <f t="shared" si="14"/>
        <v>0</v>
      </c>
      <c r="Q123" s="2">
        <v>6</v>
      </c>
      <c r="R123" s="3">
        <f t="shared" si="15"/>
        <v>0.15029780382594582</v>
      </c>
      <c r="S123" s="2" t="s">
        <v>523</v>
      </c>
      <c r="U123" s="2">
        <v>1</v>
      </c>
      <c r="V123" s="2">
        <v>1</v>
      </c>
      <c r="W123" s="2">
        <v>53</v>
      </c>
      <c r="X123" s="2" t="s">
        <v>715</v>
      </c>
      <c r="Y123" s="2" t="s">
        <v>559</v>
      </c>
    </row>
    <row r="124" spans="1:25" x14ac:dyDescent="0.15">
      <c r="A124" s="2" t="s">
        <v>427</v>
      </c>
      <c r="B124" s="2">
        <v>7</v>
      </c>
      <c r="C124" s="2" t="s">
        <v>625</v>
      </c>
      <c r="D124" s="2" t="s">
        <v>3</v>
      </c>
      <c r="E124" s="2" t="s">
        <v>1</v>
      </c>
      <c r="F124" s="2">
        <v>148</v>
      </c>
      <c r="G124" s="2">
        <v>-79.7</v>
      </c>
      <c r="H124" s="2" t="s">
        <v>181</v>
      </c>
      <c r="I124" s="2">
        <v>22</v>
      </c>
      <c r="J124" s="2">
        <v>-1.1069444444444401</v>
      </c>
      <c r="K124" s="2">
        <v>0</v>
      </c>
      <c r="L124" s="3">
        <f t="shared" si="12"/>
        <v>0</v>
      </c>
      <c r="M124" s="2">
        <v>0</v>
      </c>
      <c r="N124" s="3">
        <f t="shared" si="13"/>
        <v>0</v>
      </c>
      <c r="O124" s="2">
        <v>0</v>
      </c>
      <c r="P124" s="3">
        <f t="shared" si="14"/>
        <v>0</v>
      </c>
      <c r="Q124" s="2">
        <v>6</v>
      </c>
      <c r="R124" s="3">
        <f t="shared" si="15"/>
        <v>0.15029780382594582</v>
      </c>
      <c r="X124" s="2" t="s">
        <v>715</v>
      </c>
      <c r="Y124" s="2" t="s">
        <v>559</v>
      </c>
    </row>
    <row r="125" spans="1:25" x14ac:dyDescent="0.15">
      <c r="A125" s="2" t="s">
        <v>428</v>
      </c>
      <c r="B125" s="2">
        <v>4</v>
      </c>
      <c r="C125" s="2" t="s">
        <v>100</v>
      </c>
      <c r="D125" s="2" t="s">
        <v>3</v>
      </c>
      <c r="E125" s="2" t="s">
        <v>1</v>
      </c>
      <c r="F125" s="2">
        <v>240</v>
      </c>
      <c r="G125" s="2">
        <v>-131.5</v>
      </c>
      <c r="H125" s="2" t="s">
        <v>101</v>
      </c>
      <c r="I125" s="2">
        <v>20</v>
      </c>
      <c r="J125" s="2">
        <v>-1.0193798449612399</v>
      </c>
      <c r="K125" s="2">
        <v>0</v>
      </c>
      <c r="L125" s="3">
        <f t="shared" si="12"/>
        <v>0</v>
      </c>
      <c r="M125" s="2">
        <v>6</v>
      </c>
      <c r="N125" s="3">
        <f t="shared" si="13"/>
        <v>1.091338880002561</v>
      </c>
      <c r="O125" s="2">
        <v>0</v>
      </c>
      <c r="P125" s="3">
        <f t="shared" si="14"/>
        <v>0</v>
      </c>
      <c r="Q125" s="2">
        <v>0</v>
      </c>
      <c r="R125" s="3">
        <f t="shared" si="15"/>
        <v>0</v>
      </c>
      <c r="S125" s="2" t="s">
        <v>524</v>
      </c>
      <c r="W125" s="2">
        <v>3</v>
      </c>
      <c r="X125" s="2" t="s">
        <v>716</v>
      </c>
      <c r="Y125" s="2" t="s">
        <v>558</v>
      </c>
    </row>
    <row r="126" spans="1:25" x14ac:dyDescent="0.15">
      <c r="A126" s="2" t="s">
        <v>373</v>
      </c>
      <c r="B126" s="2">
        <v>7</v>
      </c>
      <c r="C126" s="2" t="s">
        <v>141</v>
      </c>
      <c r="D126" s="2" t="s">
        <v>13</v>
      </c>
      <c r="E126" s="2" t="s">
        <v>11</v>
      </c>
      <c r="F126" s="2">
        <v>115</v>
      </c>
      <c r="G126" s="2">
        <v>-75.599999999999994</v>
      </c>
      <c r="H126" s="2" t="s">
        <v>142</v>
      </c>
      <c r="I126" s="2">
        <v>21</v>
      </c>
      <c r="J126" s="2">
        <v>-1.30344827586207</v>
      </c>
      <c r="K126" s="2">
        <v>0</v>
      </c>
      <c r="L126" s="3">
        <f t="shared" si="12"/>
        <v>0</v>
      </c>
      <c r="M126" s="2">
        <v>0</v>
      </c>
      <c r="N126" s="3">
        <f t="shared" si="13"/>
        <v>0</v>
      </c>
      <c r="O126" s="2">
        <v>0</v>
      </c>
      <c r="P126" s="3">
        <f t="shared" si="14"/>
        <v>0</v>
      </c>
      <c r="Q126" s="2">
        <v>6</v>
      </c>
      <c r="R126" s="3">
        <f t="shared" si="15"/>
        <v>0.15029780382594582</v>
      </c>
      <c r="S126" s="2" t="s">
        <v>143</v>
      </c>
      <c r="W126" s="2">
        <v>6</v>
      </c>
      <c r="X126" s="2"/>
      <c r="Y126" s="2"/>
    </row>
    <row r="127" spans="1:25" x14ac:dyDescent="0.15">
      <c r="A127" s="2" t="s">
        <v>374</v>
      </c>
      <c r="B127" s="2">
        <v>2</v>
      </c>
      <c r="C127" s="2" t="s">
        <v>61</v>
      </c>
      <c r="D127" s="2" t="s">
        <v>3</v>
      </c>
      <c r="E127" s="2" t="s">
        <v>11</v>
      </c>
      <c r="F127" s="2">
        <v>159</v>
      </c>
      <c r="G127" s="2">
        <v>-97.5</v>
      </c>
      <c r="H127" s="2" t="s">
        <v>62</v>
      </c>
      <c r="I127" s="2">
        <v>22</v>
      </c>
      <c r="J127" s="2">
        <v>-0.98484848484848497</v>
      </c>
      <c r="K127" s="2">
        <v>0</v>
      </c>
      <c r="L127" s="3">
        <f t="shared" si="12"/>
        <v>0</v>
      </c>
      <c r="M127" s="2">
        <v>0</v>
      </c>
      <c r="N127" s="3">
        <f t="shared" si="13"/>
        <v>0</v>
      </c>
      <c r="O127" s="2">
        <v>0</v>
      </c>
      <c r="P127" s="3">
        <f t="shared" si="14"/>
        <v>0</v>
      </c>
      <c r="Q127" s="2">
        <v>31017</v>
      </c>
      <c r="R127" s="3">
        <f t="shared" si="15"/>
        <v>776.9644968782269</v>
      </c>
      <c r="X127" s="2" t="s">
        <v>717</v>
      </c>
      <c r="Y127" s="2" t="s">
        <v>690</v>
      </c>
    </row>
    <row r="128" spans="1:25" x14ac:dyDescent="0.15">
      <c r="A128" s="2" t="s">
        <v>375</v>
      </c>
      <c r="B128" s="2">
        <v>5</v>
      </c>
      <c r="C128" s="2" t="s">
        <v>116</v>
      </c>
      <c r="D128" s="2" t="s">
        <v>3</v>
      </c>
      <c r="E128" s="2" t="s">
        <v>11</v>
      </c>
      <c r="F128" s="2">
        <v>136</v>
      </c>
      <c r="G128" s="2">
        <v>-75.62</v>
      </c>
      <c r="H128" s="2" t="s">
        <v>117</v>
      </c>
      <c r="I128" s="2">
        <v>22</v>
      </c>
      <c r="J128" s="2">
        <v>-1.0650704225352099</v>
      </c>
      <c r="K128" s="2">
        <v>0</v>
      </c>
      <c r="L128" s="3">
        <f t="shared" si="12"/>
        <v>0</v>
      </c>
      <c r="M128" s="2">
        <v>0</v>
      </c>
      <c r="N128" s="3">
        <f t="shared" si="13"/>
        <v>0</v>
      </c>
      <c r="O128" s="2">
        <v>808</v>
      </c>
      <c r="P128" s="3">
        <f t="shared" si="14"/>
        <v>183.96930626950547</v>
      </c>
      <c r="Q128" s="2">
        <v>0</v>
      </c>
      <c r="R128" s="3">
        <f t="shared" si="15"/>
        <v>0</v>
      </c>
      <c r="X128" s="2" t="s">
        <v>718</v>
      </c>
      <c r="Y128" s="2" t="s">
        <v>689</v>
      </c>
    </row>
    <row r="129" spans="1:25" x14ac:dyDescent="0.15">
      <c r="A129" s="2" t="s">
        <v>376</v>
      </c>
      <c r="B129" s="2">
        <v>1</v>
      </c>
      <c r="C129" s="2" t="s">
        <v>25</v>
      </c>
      <c r="D129" s="2" t="s">
        <v>3</v>
      </c>
      <c r="E129" s="2" t="s">
        <v>11</v>
      </c>
      <c r="F129" s="2">
        <v>100</v>
      </c>
      <c r="G129" s="2">
        <v>-60.7</v>
      </c>
      <c r="H129" s="2" t="s">
        <v>672</v>
      </c>
      <c r="I129" s="2">
        <v>22</v>
      </c>
      <c r="J129" s="2">
        <v>-1.0649122807017499</v>
      </c>
      <c r="K129" s="2">
        <v>0</v>
      </c>
      <c r="L129" s="3">
        <f t="shared" si="12"/>
        <v>0</v>
      </c>
      <c r="M129" s="2">
        <v>0</v>
      </c>
      <c r="N129" s="3">
        <f t="shared" si="13"/>
        <v>0</v>
      </c>
      <c r="O129" s="2">
        <v>0</v>
      </c>
      <c r="P129" s="3">
        <f t="shared" si="14"/>
        <v>0</v>
      </c>
      <c r="Q129" s="2">
        <v>7156</v>
      </c>
      <c r="R129" s="3">
        <f t="shared" si="15"/>
        <v>179.2551806964114</v>
      </c>
      <c r="S129" s="2" t="s">
        <v>671</v>
      </c>
      <c r="T129" s="2">
        <v>110168</v>
      </c>
      <c r="U129" s="2">
        <v>8555</v>
      </c>
      <c r="V129" s="2">
        <v>214395</v>
      </c>
      <c r="W129" s="2">
        <v>38997</v>
      </c>
      <c r="X129" s="2" t="s">
        <v>719</v>
      </c>
      <c r="Y129" s="2" t="s">
        <v>688</v>
      </c>
    </row>
    <row r="130" spans="1:25" x14ac:dyDescent="0.15">
      <c r="A130" s="2" t="s">
        <v>377</v>
      </c>
      <c r="B130" s="2">
        <v>7</v>
      </c>
      <c r="C130" s="2" t="s">
        <v>626</v>
      </c>
      <c r="D130" s="2" t="s">
        <v>3</v>
      </c>
      <c r="E130" s="2" t="s">
        <v>1</v>
      </c>
      <c r="F130" s="2">
        <v>135</v>
      </c>
      <c r="G130" s="2">
        <v>-57.7</v>
      </c>
      <c r="H130" s="2" t="s">
        <v>236</v>
      </c>
      <c r="I130" s="2">
        <v>21</v>
      </c>
      <c r="J130" s="2">
        <v>-0.97796610169491505</v>
      </c>
      <c r="K130" s="2">
        <v>0</v>
      </c>
      <c r="L130" s="3">
        <f t="shared" si="12"/>
        <v>0</v>
      </c>
      <c r="M130" s="2">
        <v>8</v>
      </c>
      <c r="N130" s="3">
        <f t="shared" si="13"/>
        <v>1.4551185066700814</v>
      </c>
      <c r="O130" s="2">
        <v>0</v>
      </c>
      <c r="P130" s="3">
        <f t="shared" si="14"/>
        <v>0</v>
      </c>
      <c r="Q130" s="2">
        <v>0</v>
      </c>
      <c r="R130" s="3">
        <f t="shared" si="15"/>
        <v>0</v>
      </c>
      <c r="X130" s="2"/>
      <c r="Y130" s="2"/>
    </row>
    <row r="131" spans="1:25" x14ac:dyDescent="0.15">
      <c r="A131" s="2" t="s">
        <v>378</v>
      </c>
      <c r="B131" s="2">
        <v>9</v>
      </c>
      <c r="C131" s="2" t="s">
        <v>627</v>
      </c>
      <c r="D131" s="2" t="s">
        <v>3</v>
      </c>
      <c r="E131" s="2" t="s">
        <v>1</v>
      </c>
      <c r="F131" s="2">
        <v>109</v>
      </c>
      <c r="G131" s="2">
        <v>-62.9</v>
      </c>
      <c r="H131" s="2" t="s">
        <v>247</v>
      </c>
      <c r="I131" s="2">
        <v>20</v>
      </c>
      <c r="J131" s="2">
        <v>-1.1867924528301901</v>
      </c>
      <c r="K131" s="2">
        <v>7</v>
      </c>
      <c r="L131" s="3">
        <f t="shared" si="12"/>
        <v>1.4596287538523773</v>
      </c>
      <c r="M131" s="2">
        <v>6</v>
      </c>
      <c r="N131" s="3">
        <f t="shared" si="13"/>
        <v>1.091338880002561</v>
      </c>
      <c r="O131" s="2">
        <v>0</v>
      </c>
      <c r="P131" s="3">
        <f t="shared" si="14"/>
        <v>0</v>
      </c>
      <c r="Q131" s="2">
        <v>0</v>
      </c>
      <c r="R131" s="3">
        <f t="shared" si="15"/>
        <v>0</v>
      </c>
      <c r="S131" s="2" t="s">
        <v>525</v>
      </c>
      <c r="W131" s="2">
        <v>1</v>
      </c>
      <c r="X131" s="2"/>
      <c r="Y131" s="2"/>
    </row>
    <row r="132" spans="1:25" x14ac:dyDescent="0.15">
      <c r="A132" s="2" t="s">
        <v>429</v>
      </c>
      <c r="B132" s="2">
        <v>2</v>
      </c>
      <c r="C132" s="2" t="s">
        <v>54</v>
      </c>
      <c r="D132" s="2" t="s">
        <v>3</v>
      </c>
      <c r="E132" s="2" t="s">
        <v>11</v>
      </c>
      <c r="F132" s="2">
        <v>114</v>
      </c>
      <c r="G132" s="2">
        <v>-56.3</v>
      </c>
      <c r="H132" s="2" t="s">
        <v>55</v>
      </c>
      <c r="I132" s="2">
        <v>20</v>
      </c>
      <c r="J132" s="2">
        <v>-1.00535714285714</v>
      </c>
      <c r="K132" s="2">
        <v>9</v>
      </c>
      <c r="L132" s="3">
        <f t="shared" ref="L132:L195" si="16">K132*1000000/4795740</f>
        <v>1.8766655406673423</v>
      </c>
      <c r="M132" s="2">
        <v>0</v>
      </c>
      <c r="N132" s="3">
        <f t="shared" ref="N132:N195" si="17">M132*1000000/5497834</f>
        <v>0</v>
      </c>
      <c r="O132" s="2">
        <v>0</v>
      </c>
      <c r="P132" s="3">
        <f t="shared" ref="P132:P195" si="18">O132*1000000/4392037</f>
        <v>0</v>
      </c>
      <c r="Q132" s="2">
        <v>0</v>
      </c>
      <c r="R132" s="3">
        <f t="shared" ref="R132:R195" si="19">Q132*1000000/39920743</f>
        <v>0</v>
      </c>
      <c r="X132" s="2" t="s">
        <v>720</v>
      </c>
      <c r="Y132" s="2" t="s">
        <v>687</v>
      </c>
    </row>
    <row r="133" spans="1:25" x14ac:dyDescent="0.15">
      <c r="A133" s="2" t="s">
        <v>430</v>
      </c>
      <c r="B133" s="2">
        <v>5</v>
      </c>
      <c r="C133" s="2" t="s">
        <v>628</v>
      </c>
      <c r="D133" s="2" t="s">
        <v>3</v>
      </c>
      <c r="E133" s="2" t="s">
        <v>11</v>
      </c>
      <c r="F133" s="2">
        <v>115</v>
      </c>
      <c r="G133" s="2">
        <v>-54.3</v>
      </c>
      <c r="H133" s="2" t="s">
        <v>55</v>
      </c>
      <c r="I133" s="2">
        <v>20</v>
      </c>
      <c r="J133" s="2">
        <v>-0.90500000000000003</v>
      </c>
      <c r="K133" s="2">
        <v>9</v>
      </c>
      <c r="L133" s="3">
        <f t="shared" si="16"/>
        <v>1.8766655406673423</v>
      </c>
      <c r="M133" s="2">
        <v>0</v>
      </c>
      <c r="N133" s="3">
        <f t="shared" si="17"/>
        <v>0</v>
      </c>
      <c r="O133" s="2">
        <v>0</v>
      </c>
      <c r="P133" s="3">
        <f t="shared" si="18"/>
        <v>0</v>
      </c>
      <c r="Q133" s="2">
        <v>0</v>
      </c>
      <c r="R133" s="3">
        <f t="shared" si="19"/>
        <v>0</v>
      </c>
      <c r="S133" s="2" t="s">
        <v>526</v>
      </c>
      <c r="W133" s="2">
        <v>1</v>
      </c>
      <c r="X133" s="2" t="s">
        <v>720</v>
      </c>
      <c r="Y133" s="2" t="s">
        <v>687</v>
      </c>
    </row>
    <row r="134" spans="1:25" x14ac:dyDescent="0.15">
      <c r="A134" s="2" t="s">
        <v>431</v>
      </c>
      <c r="B134" s="2">
        <v>7</v>
      </c>
      <c r="C134" s="2" t="s">
        <v>144</v>
      </c>
      <c r="D134" s="2" t="s">
        <v>3</v>
      </c>
      <c r="E134" s="2" t="s">
        <v>1</v>
      </c>
      <c r="F134" s="2">
        <v>160</v>
      </c>
      <c r="G134" s="2">
        <v>-77.400000000000006</v>
      </c>
      <c r="H134" s="2" t="s">
        <v>145</v>
      </c>
      <c r="I134" s="2">
        <v>21</v>
      </c>
      <c r="J134" s="2">
        <v>-1.032</v>
      </c>
      <c r="K134" s="2">
        <v>0</v>
      </c>
      <c r="L134" s="3">
        <f t="shared" si="16"/>
        <v>0</v>
      </c>
      <c r="M134" s="2">
        <v>23</v>
      </c>
      <c r="N134" s="3">
        <f t="shared" si="17"/>
        <v>4.1834657066764835</v>
      </c>
      <c r="O134" s="2">
        <v>0</v>
      </c>
      <c r="P134" s="3">
        <f t="shared" si="18"/>
        <v>0</v>
      </c>
      <c r="Q134" s="2">
        <v>0</v>
      </c>
      <c r="R134" s="3">
        <f t="shared" si="19"/>
        <v>0</v>
      </c>
      <c r="X134" s="2"/>
      <c r="Y134" s="2"/>
    </row>
    <row r="135" spans="1:25" x14ac:dyDescent="0.15">
      <c r="A135" s="2" t="s">
        <v>379</v>
      </c>
      <c r="B135" s="2">
        <v>5</v>
      </c>
      <c r="C135" s="2" t="s">
        <v>629</v>
      </c>
      <c r="D135" s="2" t="s">
        <v>3</v>
      </c>
      <c r="E135" s="2" t="s">
        <v>11</v>
      </c>
      <c r="F135" s="2">
        <v>184</v>
      </c>
      <c r="G135" s="2">
        <v>-100</v>
      </c>
      <c r="H135" s="2" t="s">
        <v>218</v>
      </c>
      <c r="I135" s="2">
        <v>20</v>
      </c>
      <c r="J135" s="2">
        <v>-0.970873786407767</v>
      </c>
      <c r="K135" s="2">
        <v>0</v>
      </c>
      <c r="L135" s="3">
        <f t="shared" si="16"/>
        <v>0</v>
      </c>
      <c r="M135" s="2">
        <v>0</v>
      </c>
      <c r="N135" s="3">
        <f t="shared" si="17"/>
        <v>0</v>
      </c>
      <c r="O135" s="2">
        <v>0</v>
      </c>
      <c r="P135" s="3">
        <f t="shared" si="18"/>
        <v>0</v>
      </c>
      <c r="Q135" s="2">
        <v>71</v>
      </c>
      <c r="R135" s="3">
        <f t="shared" si="19"/>
        <v>1.7785240119403589</v>
      </c>
      <c r="X135" s="2" t="s">
        <v>721</v>
      </c>
      <c r="Y135" s="2" t="s">
        <v>686</v>
      </c>
    </row>
    <row r="136" spans="1:25" x14ac:dyDescent="0.15">
      <c r="A136" s="2" t="s">
        <v>380</v>
      </c>
      <c r="B136" s="2">
        <v>7</v>
      </c>
      <c r="C136" s="2" t="s">
        <v>146</v>
      </c>
      <c r="D136" s="2" t="s">
        <v>106</v>
      </c>
      <c r="E136" s="2" t="s">
        <v>11</v>
      </c>
      <c r="F136" s="2">
        <v>314</v>
      </c>
      <c r="G136" s="2">
        <v>-161.4</v>
      </c>
      <c r="H136" s="2" t="s">
        <v>148</v>
      </c>
      <c r="I136" s="2">
        <v>21</v>
      </c>
      <c r="J136" s="2">
        <v>-1.28095238095238</v>
      </c>
      <c r="K136" s="2">
        <v>0</v>
      </c>
      <c r="L136" s="3">
        <f t="shared" si="16"/>
        <v>0</v>
      </c>
      <c r="M136" s="2">
        <v>0</v>
      </c>
      <c r="N136" s="3">
        <f t="shared" si="17"/>
        <v>0</v>
      </c>
      <c r="O136" s="2">
        <v>0</v>
      </c>
      <c r="P136" s="3">
        <f t="shared" si="18"/>
        <v>0</v>
      </c>
      <c r="Q136" s="2">
        <v>9308</v>
      </c>
      <c r="R136" s="3">
        <f t="shared" si="19"/>
        <v>233.16199300198394</v>
      </c>
      <c r="S136" s="2" t="s">
        <v>147</v>
      </c>
      <c r="T136" s="2">
        <v>3137</v>
      </c>
      <c r="U136" s="2">
        <v>398</v>
      </c>
      <c r="V136" s="2">
        <v>1964</v>
      </c>
      <c r="W136" s="2">
        <v>59241</v>
      </c>
      <c r="X136" s="2"/>
      <c r="Y136" s="2"/>
    </row>
    <row r="137" spans="1:25" x14ac:dyDescent="0.15">
      <c r="A137" s="2" t="s">
        <v>381</v>
      </c>
      <c r="B137" s="2">
        <v>2</v>
      </c>
      <c r="C137" s="2" t="s">
        <v>615</v>
      </c>
      <c r="D137" s="2" t="s">
        <v>3</v>
      </c>
      <c r="E137" s="2" t="s">
        <v>1</v>
      </c>
      <c r="F137" s="2">
        <v>132</v>
      </c>
      <c r="G137" s="2">
        <v>-93</v>
      </c>
      <c r="H137" s="2" t="s">
        <v>197</v>
      </c>
      <c r="I137" s="2">
        <v>21</v>
      </c>
      <c r="J137" s="2">
        <v>-1.75471698113208</v>
      </c>
      <c r="K137" s="2">
        <v>0</v>
      </c>
      <c r="L137" s="3">
        <f t="shared" si="16"/>
        <v>0</v>
      </c>
      <c r="M137" s="2">
        <v>0</v>
      </c>
      <c r="N137" s="3">
        <f t="shared" si="17"/>
        <v>0</v>
      </c>
      <c r="O137" s="2">
        <v>0</v>
      </c>
      <c r="P137" s="3">
        <f t="shared" si="18"/>
        <v>0</v>
      </c>
      <c r="Q137" s="2">
        <v>13</v>
      </c>
      <c r="R137" s="3">
        <f t="shared" si="19"/>
        <v>0.32564524162288261</v>
      </c>
      <c r="S137" s="2" t="s">
        <v>527</v>
      </c>
      <c r="W137" s="2">
        <v>2</v>
      </c>
      <c r="X137" s="2"/>
      <c r="Y137" s="2"/>
    </row>
    <row r="138" spans="1:25" x14ac:dyDescent="0.15">
      <c r="A138" s="2" t="s">
        <v>432</v>
      </c>
      <c r="B138" s="2">
        <v>2</v>
      </c>
      <c r="C138" s="2" t="s">
        <v>61</v>
      </c>
      <c r="D138" s="2" t="s">
        <v>3</v>
      </c>
      <c r="E138" s="2" t="s">
        <v>1</v>
      </c>
      <c r="F138" s="2">
        <v>159</v>
      </c>
      <c r="G138" s="2">
        <v>-97.5</v>
      </c>
      <c r="H138" s="2" t="s">
        <v>63</v>
      </c>
      <c r="I138" s="2">
        <v>21</v>
      </c>
      <c r="J138" s="2">
        <v>-0.98484848484848497</v>
      </c>
      <c r="K138" s="2">
        <v>117</v>
      </c>
      <c r="L138" s="3">
        <f t="shared" si="16"/>
        <v>24.396652028675451</v>
      </c>
      <c r="M138" s="2">
        <v>0</v>
      </c>
      <c r="N138" s="3">
        <f t="shared" si="17"/>
        <v>0</v>
      </c>
      <c r="O138" s="2">
        <v>341</v>
      </c>
      <c r="P138" s="3">
        <f t="shared" si="18"/>
        <v>77.640511680570995</v>
      </c>
      <c r="Q138" s="2">
        <v>0</v>
      </c>
      <c r="R138" s="3">
        <f t="shared" si="19"/>
        <v>0</v>
      </c>
      <c r="S138" s="2" t="s">
        <v>528</v>
      </c>
      <c r="W138" s="2">
        <v>55</v>
      </c>
      <c r="X138" s="2" t="s">
        <v>706</v>
      </c>
      <c r="Y138" s="2" t="s">
        <v>685</v>
      </c>
    </row>
    <row r="139" spans="1:25" x14ac:dyDescent="0.15">
      <c r="A139" s="2" t="s">
        <v>433</v>
      </c>
      <c r="B139" s="2">
        <v>5</v>
      </c>
      <c r="C139" s="2" t="s">
        <v>116</v>
      </c>
      <c r="D139" s="2" t="s">
        <v>3</v>
      </c>
      <c r="E139" s="2" t="s">
        <v>1</v>
      </c>
      <c r="F139" s="2">
        <v>136</v>
      </c>
      <c r="G139" s="2">
        <v>-75.62</v>
      </c>
      <c r="H139" s="2" t="s">
        <v>63</v>
      </c>
      <c r="I139" s="2">
        <v>21</v>
      </c>
      <c r="J139" s="2">
        <v>-1.0650704225352099</v>
      </c>
      <c r="K139" s="2">
        <v>117</v>
      </c>
      <c r="L139" s="3">
        <f t="shared" si="16"/>
        <v>24.396652028675451</v>
      </c>
      <c r="M139" s="2">
        <v>0</v>
      </c>
      <c r="N139" s="3">
        <f t="shared" si="17"/>
        <v>0</v>
      </c>
      <c r="O139" s="2">
        <v>341</v>
      </c>
      <c r="P139" s="3">
        <f t="shared" si="18"/>
        <v>77.640511680570995</v>
      </c>
      <c r="Q139" s="2">
        <v>0</v>
      </c>
      <c r="R139" s="3">
        <f t="shared" si="19"/>
        <v>0</v>
      </c>
      <c r="S139" s="2" t="s">
        <v>529</v>
      </c>
      <c r="W139" s="2">
        <v>2</v>
      </c>
      <c r="X139" s="2" t="s">
        <v>706</v>
      </c>
      <c r="Y139" s="2" t="s">
        <v>685</v>
      </c>
    </row>
    <row r="140" spans="1:25" x14ac:dyDescent="0.15">
      <c r="A140" s="2" t="s">
        <v>434</v>
      </c>
      <c r="B140" s="2">
        <v>7</v>
      </c>
      <c r="C140" s="2" t="s">
        <v>151</v>
      </c>
      <c r="D140" s="2" t="s">
        <v>3</v>
      </c>
      <c r="E140" s="2" t="s">
        <v>11</v>
      </c>
      <c r="F140" s="2">
        <v>132</v>
      </c>
      <c r="G140" s="2">
        <v>-67.2</v>
      </c>
      <c r="H140" s="2" t="s">
        <v>152</v>
      </c>
      <c r="I140" s="2">
        <v>20</v>
      </c>
      <c r="J140" s="2">
        <v>-1.05</v>
      </c>
      <c r="K140" s="2">
        <v>0</v>
      </c>
      <c r="L140" s="3">
        <f t="shared" si="16"/>
        <v>0</v>
      </c>
      <c r="M140" s="2">
        <v>0</v>
      </c>
      <c r="N140" s="3">
        <f t="shared" si="17"/>
        <v>0</v>
      </c>
      <c r="O140" s="2">
        <v>0</v>
      </c>
      <c r="P140" s="3">
        <f t="shared" si="18"/>
        <v>0</v>
      </c>
      <c r="Q140" s="2">
        <v>18</v>
      </c>
      <c r="R140" s="3">
        <f t="shared" si="19"/>
        <v>0.45089341147783746</v>
      </c>
      <c r="X140" s="2" t="s">
        <v>722</v>
      </c>
      <c r="Y140" s="2" t="s">
        <v>684</v>
      </c>
    </row>
    <row r="141" spans="1:25" x14ac:dyDescent="0.15">
      <c r="A141" s="2" t="s">
        <v>382</v>
      </c>
      <c r="B141" s="2">
        <v>2</v>
      </c>
      <c r="C141" s="2" t="s">
        <v>630</v>
      </c>
      <c r="D141" s="2" t="s">
        <v>3</v>
      </c>
      <c r="E141" s="2" t="s">
        <v>1</v>
      </c>
      <c r="F141" s="2">
        <v>107</v>
      </c>
      <c r="G141" s="2">
        <v>-63.5</v>
      </c>
      <c r="H141" s="2" t="s">
        <v>205</v>
      </c>
      <c r="I141" s="2">
        <v>22</v>
      </c>
      <c r="J141" s="2">
        <v>-1.0409836065573801</v>
      </c>
      <c r="K141" s="2">
        <v>42</v>
      </c>
      <c r="L141" s="3">
        <f t="shared" si="16"/>
        <v>8.757772523114264</v>
      </c>
      <c r="M141" s="2">
        <v>30</v>
      </c>
      <c r="N141" s="3">
        <f t="shared" si="17"/>
        <v>5.4566944000128048</v>
      </c>
      <c r="O141" s="2">
        <v>0</v>
      </c>
      <c r="P141" s="3">
        <f t="shared" si="18"/>
        <v>0</v>
      </c>
      <c r="Q141" s="2">
        <v>0</v>
      </c>
      <c r="R141" s="3">
        <f t="shared" si="19"/>
        <v>0</v>
      </c>
      <c r="S141" s="2" t="s">
        <v>530</v>
      </c>
      <c r="T141" s="2">
        <v>1</v>
      </c>
      <c r="W141" s="2">
        <v>725</v>
      </c>
      <c r="X141" s="2" t="s">
        <v>723</v>
      </c>
      <c r="Y141" s="2" t="s">
        <v>676</v>
      </c>
    </row>
    <row r="142" spans="1:25" x14ac:dyDescent="0.15">
      <c r="A142" s="2" t="s">
        <v>383</v>
      </c>
      <c r="B142" s="2">
        <v>2</v>
      </c>
      <c r="C142" s="2" t="s">
        <v>66</v>
      </c>
      <c r="D142" s="2" t="s">
        <v>3</v>
      </c>
      <c r="E142" s="2" t="s">
        <v>1</v>
      </c>
      <c r="F142" s="2">
        <v>74</v>
      </c>
      <c r="G142" s="2">
        <v>-45.5</v>
      </c>
      <c r="H142" s="2" t="s">
        <v>67</v>
      </c>
      <c r="I142" s="2">
        <v>21</v>
      </c>
      <c r="J142" s="2">
        <v>-1.1973684210526301</v>
      </c>
      <c r="K142" s="2">
        <v>0</v>
      </c>
      <c r="L142" s="3">
        <f t="shared" si="16"/>
        <v>0</v>
      </c>
      <c r="M142" s="2">
        <v>11</v>
      </c>
      <c r="N142" s="3">
        <f t="shared" si="17"/>
        <v>2.0007879466713621</v>
      </c>
      <c r="O142" s="2">
        <v>0</v>
      </c>
      <c r="P142" s="3">
        <f t="shared" si="18"/>
        <v>0</v>
      </c>
      <c r="Q142" s="2">
        <v>0</v>
      </c>
      <c r="R142" s="3">
        <f t="shared" si="19"/>
        <v>0</v>
      </c>
      <c r="X142" s="2"/>
      <c r="Y142" s="2"/>
    </row>
    <row r="143" spans="1:25" x14ac:dyDescent="0.15">
      <c r="A143" s="2" t="s">
        <v>384</v>
      </c>
      <c r="B143" s="2">
        <v>7</v>
      </c>
      <c r="C143" s="2" t="s">
        <v>631</v>
      </c>
      <c r="D143" s="2" t="s">
        <v>3</v>
      </c>
      <c r="E143" s="2" t="s">
        <v>11</v>
      </c>
      <c r="F143" s="2">
        <v>86</v>
      </c>
      <c r="G143" s="2">
        <v>-55.7</v>
      </c>
      <c r="H143" s="2" t="s">
        <v>242</v>
      </c>
      <c r="I143" s="2">
        <v>22</v>
      </c>
      <c r="J143" s="2">
        <v>-0.97719298245613995</v>
      </c>
      <c r="K143" s="2">
        <v>0</v>
      </c>
      <c r="L143" s="3">
        <f t="shared" si="16"/>
        <v>0</v>
      </c>
      <c r="M143" s="2">
        <v>0</v>
      </c>
      <c r="N143" s="3">
        <f t="shared" si="17"/>
        <v>0</v>
      </c>
      <c r="O143" s="2">
        <v>0</v>
      </c>
      <c r="P143" s="3">
        <f t="shared" si="18"/>
        <v>0</v>
      </c>
      <c r="Q143" s="2">
        <v>9</v>
      </c>
      <c r="R143" s="3">
        <f t="shared" si="19"/>
        <v>0.22544670573891873</v>
      </c>
      <c r="X143" s="2" t="s">
        <v>724</v>
      </c>
      <c r="Y143" s="2" t="s">
        <v>683</v>
      </c>
    </row>
    <row r="144" spans="1:25" x14ac:dyDescent="0.15">
      <c r="A144" s="2" t="s">
        <v>435</v>
      </c>
      <c r="B144" s="2">
        <v>9</v>
      </c>
      <c r="C144" s="2" t="s">
        <v>167</v>
      </c>
      <c r="D144" s="2" t="s">
        <v>3</v>
      </c>
      <c r="E144" s="2" t="s">
        <v>11</v>
      </c>
      <c r="F144" s="2">
        <v>499</v>
      </c>
      <c r="G144" s="2">
        <v>-493.29</v>
      </c>
      <c r="H144" s="2" t="s">
        <v>168</v>
      </c>
      <c r="I144" s="2">
        <v>22</v>
      </c>
      <c r="J144" s="2">
        <v>-1.67785714285714</v>
      </c>
      <c r="K144" s="2">
        <v>72</v>
      </c>
      <c r="L144" s="3">
        <f t="shared" si="16"/>
        <v>15.013324325338738</v>
      </c>
      <c r="M144" s="2">
        <v>182</v>
      </c>
      <c r="N144" s="3">
        <f t="shared" si="17"/>
        <v>33.103946026744353</v>
      </c>
      <c r="O144" s="2">
        <v>0</v>
      </c>
      <c r="P144" s="3">
        <f t="shared" si="18"/>
        <v>0</v>
      </c>
      <c r="Q144" s="2">
        <v>0</v>
      </c>
      <c r="R144" s="3">
        <f t="shared" si="19"/>
        <v>0</v>
      </c>
      <c r="X144" s="2"/>
      <c r="Y144" s="2"/>
    </row>
    <row r="145" spans="1:25" x14ac:dyDescent="0.15">
      <c r="A145" s="2" t="s">
        <v>436</v>
      </c>
      <c r="B145" s="2">
        <v>9</v>
      </c>
      <c r="C145" s="2" t="s">
        <v>632</v>
      </c>
      <c r="D145" s="2" t="s">
        <v>106</v>
      </c>
      <c r="E145" s="2" t="s">
        <v>11</v>
      </c>
      <c r="F145" s="2">
        <v>499</v>
      </c>
      <c r="G145" s="2">
        <v>-503.1</v>
      </c>
      <c r="H145" s="2" t="s">
        <v>168</v>
      </c>
      <c r="I145" s="2">
        <v>22</v>
      </c>
      <c r="J145" s="2">
        <v>-1.7112244897959199</v>
      </c>
      <c r="K145" s="2">
        <v>72</v>
      </c>
      <c r="L145" s="3">
        <f t="shared" si="16"/>
        <v>15.013324325338738</v>
      </c>
      <c r="M145" s="2">
        <v>182</v>
      </c>
      <c r="N145" s="3">
        <f t="shared" si="17"/>
        <v>33.103946026744353</v>
      </c>
      <c r="O145" s="2">
        <v>0</v>
      </c>
      <c r="P145" s="3">
        <f t="shared" si="18"/>
        <v>0</v>
      </c>
      <c r="Q145" s="2">
        <v>0</v>
      </c>
      <c r="R145" s="3">
        <f t="shared" si="19"/>
        <v>0</v>
      </c>
      <c r="S145" s="2" t="s">
        <v>531</v>
      </c>
      <c r="T145" s="2">
        <v>1</v>
      </c>
      <c r="U145" s="2">
        <v>10</v>
      </c>
      <c r="V145" s="2">
        <v>7</v>
      </c>
      <c r="W145" s="2">
        <v>40</v>
      </c>
      <c r="X145" s="2"/>
      <c r="Y145" s="2"/>
    </row>
    <row r="146" spans="1:25" x14ac:dyDescent="0.15">
      <c r="A146" s="2" t="s">
        <v>437</v>
      </c>
      <c r="B146" s="2">
        <v>7</v>
      </c>
      <c r="C146" s="2" t="s">
        <v>149</v>
      </c>
      <c r="D146" s="2" t="s">
        <v>3</v>
      </c>
      <c r="E146" s="2" t="s">
        <v>11</v>
      </c>
      <c r="F146" s="2">
        <v>146</v>
      </c>
      <c r="G146" s="2">
        <v>-83.7</v>
      </c>
      <c r="H146" s="2" t="s">
        <v>150</v>
      </c>
      <c r="I146" s="2">
        <v>21</v>
      </c>
      <c r="J146" s="2">
        <v>-0.996428571428571</v>
      </c>
      <c r="K146" s="2">
        <v>11</v>
      </c>
      <c r="L146" s="3">
        <f t="shared" si="16"/>
        <v>2.2937023274823072</v>
      </c>
      <c r="M146" s="2">
        <v>0</v>
      </c>
      <c r="N146" s="3">
        <f t="shared" si="17"/>
        <v>0</v>
      </c>
      <c r="O146" s="2">
        <v>6</v>
      </c>
      <c r="P146" s="3">
        <f t="shared" si="18"/>
        <v>1.3661087099220703</v>
      </c>
      <c r="Q146" s="2">
        <v>0</v>
      </c>
      <c r="R146" s="3">
        <f t="shared" si="19"/>
        <v>0</v>
      </c>
      <c r="X146" s="2"/>
      <c r="Y146" s="2"/>
    </row>
    <row r="147" spans="1:25" x14ac:dyDescent="0.15">
      <c r="A147" s="2" t="s">
        <v>385</v>
      </c>
      <c r="B147" s="2">
        <v>7</v>
      </c>
      <c r="C147" s="2" t="s">
        <v>633</v>
      </c>
      <c r="D147" s="2" t="s">
        <v>3</v>
      </c>
      <c r="E147" s="2" t="s">
        <v>1</v>
      </c>
      <c r="F147" s="2">
        <v>82</v>
      </c>
      <c r="G147" s="2">
        <v>-64.5</v>
      </c>
      <c r="H147" s="2" t="s">
        <v>234</v>
      </c>
      <c r="I147" s="2">
        <v>20</v>
      </c>
      <c r="J147" s="2">
        <v>-1.15178571428571</v>
      </c>
      <c r="K147" s="2">
        <v>6</v>
      </c>
      <c r="L147" s="3">
        <f t="shared" si="16"/>
        <v>1.2511103604448948</v>
      </c>
      <c r="M147" s="2">
        <v>7</v>
      </c>
      <c r="N147" s="3">
        <f t="shared" si="17"/>
        <v>1.2732286933363213</v>
      </c>
      <c r="O147" s="2">
        <v>0</v>
      </c>
      <c r="P147" s="3">
        <f t="shared" si="18"/>
        <v>0</v>
      </c>
      <c r="Q147" s="2">
        <v>21</v>
      </c>
      <c r="R147" s="3">
        <f t="shared" si="19"/>
        <v>0.52604231339081042</v>
      </c>
      <c r="S147" s="2" t="s">
        <v>532</v>
      </c>
      <c r="W147" s="2">
        <v>8</v>
      </c>
      <c r="X147" s="2"/>
      <c r="Y147" s="2"/>
    </row>
    <row r="148" spans="1:25" x14ac:dyDescent="0.15">
      <c r="A148" s="2" t="s">
        <v>438</v>
      </c>
      <c r="B148" s="2">
        <v>14</v>
      </c>
      <c r="C148" s="2" t="s">
        <v>634</v>
      </c>
      <c r="D148" s="2" t="s">
        <v>3</v>
      </c>
      <c r="E148" s="2" t="s">
        <v>1</v>
      </c>
      <c r="F148" s="2">
        <v>78</v>
      </c>
      <c r="G148" s="2">
        <v>-55</v>
      </c>
      <c r="H148" s="2" t="s">
        <v>195</v>
      </c>
      <c r="I148" s="2">
        <v>22</v>
      </c>
      <c r="J148" s="2">
        <v>-1.1458333333333299</v>
      </c>
      <c r="K148" s="2">
        <v>128</v>
      </c>
      <c r="L148" s="3">
        <f t="shared" si="16"/>
        <v>26.690354356157755</v>
      </c>
      <c r="M148" s="2">
        <v>0</v>
      </c>
      <c r="N148" s="3">
        <f t="shared" si="17"/>
        <v>0</v>
      </c>
      <c r="O148" s="2">
        <v>0</v>
      </c>
      <c r="P148" s="3">
        <f t="shared" si="18"/>
        <v>0</v>
      </c>
      <c r="Q148" s="2">
        <v>0</v>
      </c>
      <c r="R148" s="3">
        <f t="shared" si="19"/>
        <v>0</v>
      </c>
      <c r="X148" s="2"/>
      <c r="Y148" s="2"/>
    </row>
    <row r="149" spans="1:25" x14ac:dyDescent="0.15">
      <c r="A149" s="2" t="s">
        <v>386</v>
      </c>
      <c r="B149" s="2">
        <v>8</v>
      </c>
      <c r="C149" s="2" t="s">
        <v>635</v>
      </c>
      <c r="D149" s="2" t="s">
        <v>3</v>
      </c>
      <c r="E149" s="2" t="s">
        <v>1</v>
      </c>
      <c r="F149" s="2">
        <v>79</v>
      </c>
      <c r="G149" s="2">
        <v>-49.7</v>
      </c>
      <c r="H149" s="2" t="s">
        <v>195</v>
      </c>
      <c r="I149" s="2">
        <v>22</v>
      </c>
      <c r="J149" s="2">
        <v>-1.0574468085106401</v>
      </c>
      <c r="K149" s="2">
        <v>128</v>
      </c>
      <c r="L149" s="3">
        <f t="shared" si="16"/>
        <v>26.690354356157755</v>
      </c>
      <c r="M149" s="2">
        <v>0</v>
      </c>
      <c r="N149" s="3">
        <f t="shared" si="17"/>
        <v>0</v>
      </c>
      <c r="O149" s="2">
        <v>0</v>
      </c>
      <c r="P149" s="3">
        <f t="shared" si="18"/>
        <v>0</v>
      </c>
      <c r="Q149" s="2">
        <v>0</v>
      </c>
      <c r="R149" s="3">
        <f t="shared" si="19"/>
        <v>0</v>
      </c>
      <c r="S149" s="2" t="s">
        <v>533</v>
      </c>
      <c r="W149" s="2">
        <v>15</v>
      </c>
      <c r="X149" s="2"/>
      <c r="Y149" s="2"/>
    </row>
    <row r="150" spans="1:25" x14ac:dyDescent="0.15">
      <c r="A150" s="2" t="s">
        <v>439</v>
      </c>
      <c r="B150" s="2">
        <v>14</v>
      </c>
      <c r="C150" s="2" t="s">
        <v>634</v>
      </c>
      <c r="D150" s="2" t="s">
        <v>3</v>
      </c>
      <c r="E150" s="2" t="s">
        <v>1</v>
      </c>
      <c r="F150" s="2">
        <v>78</v>
      </c>
      <c r="G150" s="2">
        <v>-55</v>
      </c>
      <c r="H150" s="2" t="s">
        <v>196</v>
      </c>
      <c r="I150" s="2">
        <v>20</v>
      </c>
      <c r="J150" s="2">
        <v>-1.1458333333333299</v>
      </c>
      <c r="K150" s="2">
        <v>0</v>
      </c>
      <c r="L150" s="3">
        <f t="shared" si="16"/>
        <v>0</v>
      </c>
      <c r="M150" s="2">
        <v>5</v>
      </c>
      <c r="N150" s="3">
        <f t="shared" si="17"/>
        <v>0.90944906666880088</v>
      </c>
      <c r="O150" s="2">
        <v>0</v>
      </c>
      <c r="P150" s="3">
        <f t="shared" si="18"/>
        <v>0</v>
      </c>
      <c r="Q150" s="2">
        <v>0</v>
      </c>
      <c r="R150" s="3">
        <f t="shared" si="19"/>
        <v>0</v>
      </c>
      <c r="X150" s="2"/>
      <c r="Y150" s="2"/>
    </row>
    <row r="151" spans="1:25" x14ac:dyDescent="0.15">
      <c r="A151" s="2" t="s">
        <v>440</v>
      </c>
      <c r="B151" s="2">
        <v>8</v>
      </c>
      <c r="C151" s="2" t="s">
        <v>635</v>
      </c>
      <c r="D151" s="2" t="s">
        <v>3</v>
      </c>
      <c r="E151" s="2" t="s">
        <v>1</v>
      </c>
      <c r="F151" s="2">
        <v>79</v>
      </c>
      <c r="G151" s="2">
        <v>-49.7</v>
      </c>
      <c r="H151" s="2" t="s">
        <v>196</v>
      </c>
      <c r="I151" s="2">
        <v>20</v>
      </c>
      <c r="J151" s="2">
        <v>-1.0574468085106401</v>
      </c>
      <c r="K151" s="2">
        <v>0</v>
      </c>
      <c r="L151" s="3">
        <f t="shared" si="16"/>
        <v>0</v>
      </c>
      <c r="M151" s="2">
        <v>5</v>
      </c>
      <c r="N151" s="3">
        <f t="shared" si="17"/>
        <v>0.90944906666880088</v>
      </c>
      <c r="O151" s="2">
        <v>0</v>
      </c>
      <c r="P151" s="3">
        <f t="shared" si="18"/>
        <v>0</v>
      </c>
      <c r="Q151" s="2">
        <v>0</v>
      </c>
      <c r="R151" s="3">
        <f t="shared" si="19"/>
        <v>0</v>
      </c>
      <c r="S151" s="2" t="s">
        <v>534</v>
      </c>
      <c r="W151" s="2">
        <v>3</v>
      </c>
      <c r="X151" s="2"/>
      <c r="Y151" s="2"/>
    </row>
    <row r="152" spans="1:25" x14ac:dyDescent="0.15">
      <c r="A152" s="2" t="s">
        <v>441</v>
      </c>
      <c r="B152" s="2">
        <v>1</v>
      </c>
      <c r="C152" s="2" t="s">
        <v>23</v>
      </c>
      <c r="D152" s="2" t="s">
        <v>3</v>
      </c>
      <c r="E152" s="2" t="s">
        <v>11</v>
      </c>
      <c r="F152" s="2">
        <v>104</v>
      </c>
      <c r="G152" s="2">
        <v>-49.4</v>
      </c>
      <c r="H152" s="2" t="s">
        <v>24</v>
      </c>
      <c r="I152" s="2">
        <v>21</v>
      </c>
      <c r="J152" s="2">
        <v>-0.88214285714285701</v>
      </c>
      <c r="K152" s="2">
        <v>0</v>
      </c>
      <c r="L152" s="3">
        <f t="shared" si="16"/>
        <v>0</v>
      </c>
      <c r="M152" s="2">
        <v>0</v>
      </c>
      <c r="N152" s="3">
        <f t="shared" si="17"/>
        <v>0</v>
      </c>
      <c r="O152" s="2">
        <v>0</v>
      </c>
      <c r="P152" s="3">
        <f t="shared" si="18"/>
        <v>0</v>
      </c>
      <c r="Q152" s="2">
        <v>130</v>
      </c>
      <c r="R152" s="3">
        <f t="shared" si="19"/>
        <v>3.2564524162288264</v>
      </c>
      <c r="S152" s="2" t="s">
        <v>535</v>
      </c>
      <c r="W152" s="2">
        <v>11</v>
      </c>
      <c r="X152" s="2" t="s">
        <v>725</v>
      </c>
      <c r="Y152" s="2" t="s">
        <v>682</v>
      </c>
    </row>
    <row r="153" spans="1:25" x14ac:dyDescent="0.15">
      <c r="A153" s="2" t="s">
        <v>387</v>
      </c>
      <c r="B153" s="2">
        <v>3</v>
      </c>
      <c r="C153" s="2" t="s">
        <v>636</v>
      </c>
      <c r="D153" s="2" t="s">
        <v>3</v>
      </c>
      <c r="E153" s="2" t="s">
        <v>11</v>
      </c>
      <c r="F153" s="2">
        <v>121</v>
      </c>
      <c r="G153" s="2">
        <v>-63.9</v>
      </c>
      <c r="H153" s="2" t="s">
        <v>210</v>
      </c>
      <c r="I153" s="2">
        <v>21</v>
      </c>
      <c r="J153" s="2">
        <v>-0.875342465753425</v>
      </c>
      <c r="K153" s="2">
        <v>0</v>
      </c>
      <c r="L153" s="3">
        <f t="shared" si="16"/>
        <v>0</v>
      </c>
      <c r="M153" s="2">
        <v>0</v>
      </c>
      <c r="N153" s="3">
        <f t="shared" si="17"/>
        <v>0</v>
      </c>
      <c r="O153" s="2">
        <v>0</v>
      </c>
      <c r="P153" s="3">
        <f t="shared" si="18"/>
        <v>0</v>
      </c>
      <c r="Q153" s="2">
        <v>6</v>
      </c>
      <c r="R153" s="3">
        <f t="shared" si="19"/>
        <v>0.15029780382594582</v>
      </c>
      <c r="X153" s="2"/>
      <c r="Y153" s="2"/>
    </row>
    <row r="154" spans="1:25" x14ac:dyDescent="0.15">
      <c r="A154" s="2" t="s">
        <v>388</v>
      </c>
      <c r="B154" s="2">
        <v>2</v>
      </c>
      <c r="C154" s="2" t="s">
        <v>52</v>
      </c>
      <c r="D154" s="2" t="s">
        <v>3</v>
      </c>
      <c r="E154" s="2" t="s">
        <v>1</v>
      </c>
      <c r="F154" s="2">
        <v>111</v>
      </c>
      <c r="G154" s="2">
        <v>-51.14</v>
      </c>
      <c r="H154" s="2" t="s">
        <v>53</v>
      </c>
      <c r="I154" s="2">
        <v>21</v>
      </c>
      <c r="J154" s="2">
        <v>-0.88172413793103499</v>
      </c>
      <c r="K154" s="2">
        <v>0</v>
      </c>
      <c r="L154" s="3">
        <f t="shared" si="16"/>
        <v>0</v>
      </c>
      <c r="M154" s="2">
        <v>322</v>
      </c>
      <c r="N154" s="3">
        <f t="shared" si="17"/>
        <v>58.568519893470771</v>
      </c>
      <c r="O154" s="2">
        <v>0</v>
      </c>
      <c r="P154" s="3">
        <f t="shared" si="18"/>
        <v>0</v>
      </c>
      <c r="Q154" s="2">
        <v>0</v>
      </c>
      <c r="R154" s="3">
        <f t="shared" si="19"/>
        <v>0</v>
      </c>
      <c r="X154" s="2"/>
      <c r="Y154" s="2"/>
    </row>
    <row r="155" spans="1:25" x14ac:dyDescent="0.15">
      <c r="A155" s="2" t="s">
        <v>389</v>
      </c>
      <c r="B155" s="2">
        <v>2</v>
      </c>
      <c r="C155" s="2" t="s">
        <v>630</v>
      </c>
      <c r="D155" s="2" t="s">
        <v>3</v>
      </c>
      <c r="E155" s="2" t="s">
        <v>11</v>
      </c>
      <c r="F155" s="2">
        <v>107</v>
      </c>
      <c r="G155" s="2">
        <v>-63.5</v>
      </c>
      <c r="H155" s="2" t="s">
        <v>206</v>
      </c>
      <c r="I155" s="2">
        <v>21</v>
      </c>
      <c r="J155" s="2">
        <v>-1.0409836065573801</v>
      </c>
      <c r="K155" s="2">
        <v>0</v>
      </c>
      <c r="L155" s="3">
        <f t="shared" si="16"/>
        <v>0</v>
      </c>
      <c r="M155" s="2">
        <v>0</v>
      </c>
      <c r="N155" s="3">
        <f t="shared" si="17"/>
        <v>0</v>
      </c>
      <c r="O155" s="2">
        <v>0</v>
      </c>
      <c r="P155" s="3">
        <f t="shared" si="18"/>
        <v>0</v>
      </c>
      <c r="Q155" s="2">
        <v>1529</v>
      </c>
      <c r="R155" s="3">
        <f t="shared" si="19"/>
        <v>38.300890341645193</v>
      </c>
      <c r="S155" s="2" t="s">
        <v>536</v>
      </c>
      <c r="T155" s="2">
        <v>10</v>
      </c>
      <c r="U155" s="2">
        <v>3</v>
      </c>
      <c r="V155" s="2">
        <v>70</v>
      </c>
      <c r="W155" s="2">
        <v>322</v>
      </c>
      <c r="X155" s="2"/>
      <c r="Y155" s="2"/>
    </row>
    <row r="156" spans="1:25" x14ac:dyDescent="0.15">
      <c r="A156" s="2" t="s">
        <v>390</v>
      </c>
      <c r="B156" s="2">
        <v>4</v>
      </c>
      <c r="C156" s="2" t="s">
        <v>10</v>
      </c>
      <c r="D156" s="2" t="s">
        <v>13</v>
      </c>
      <c r="E156" s="2" t="s">
        <v>11</v>
      </c>
      <c r="F156" s="2">
        <v>89</v>
      </c>
      <c r="G156" s="2">
        <v>-44.8</v>
      </c>
      <c r="H156" s="2" t="s">
        <v>12</v>
      </c>
      <c r="I156" s="2">
        <v>22</v>
      </c>
      <c r="J156" s="2">
        <v>-1.4933333333333301</v>
      </c>
      <c r="K156" s="2">
        <v>8</v>
      </c>
      <c r="L156" s="3">
        <f t="shared" si="16"/>
        <v>1.6681471472598597</v>
      </c>
      <c r="M156" s="2">
        <v>0</v>
      </c>
      <c r="N156" s="3">
        <f t="shared" si="17"/>
        <v>0</v>
      </c>
      <c r="O156" s="2">
        <v>0</v>
      </c>
      <c r="P156" s="3">
        <f t="shared" si="18"/>
        <v>0</v>
      </c>
      <c r="Q156" s="2">
        <v>16</v>
      </c>
      <c r="R156" s="3">
        <f t="shared" si="19"/>
        <v>0.40079414353585552</v>
      </c>
      <c r="S156" s="2" t="s">
        <v>537</v>
      </c>
      <c r="W156" s="2">
        <v>1</v>
      </c>
      <c r="X156" s="2"/>
      <c r="Y156" s="2"/>
    </row>
    <row r="157" spans="1:25" x14ac:dyDescent="0.15">
      <c r="A157" s="2" t="s">
        <v>391</v>
      </c>
      <c r="B157" s="2">
        <v>2</v>
      </c>
      <c r="C157" s="2" t="s">
        <v>68</v>
      </c>
      <c r="D157" s="2" t="s">
        <v>51</v>
      </c>
      <c r="E157" s="2" t="s">
        <v>1</v>
      </c>
      <c r="F157" s="2">
        <v>86</v>
      </c>
      <c r="G157" s="2">
        <v>-61.8</v>
      </c>
      <c r="H157" s="2" t="s">
        <v>70</v>
      </c>
      <c r="I157" s="2">
        <v>21</v>
      </c>
      <c r="J157" s="2">
        <v>-1.4372093023255801</v>
      </c>
      <c r="K157" s="2">
        <v>0</v>
      </c>
      <c r="L157" s="3">
        <f t="shared" si="16"/>
        <v>0</v>
      </c>
      <c r="M157" s="2">
        <v>0</v>
      </c>
      <c r="N157" s="3">
        <f t="shared" si="17"/>
        <v>0</v>
      </c>
      <c r="O157" s="2">
        <v>11</v>
      </c>
      <c r="P157" s="3">
        <f t="shared" si="18"/>
        <v>2.5045326348571288</v>
      </c>
      <c r="Q157" s="2">
        <v>0</v>
      </c>
      <c r="R157" s="3">
        <f t="shared" si="19"/>
        <v>0</v>
      </c>
      <c r="X157" s="2"/>
      <c r="Y157" s="2"/>
    </row>
    <row r="158" spans="1:25" x14ac:dyDescent="0.15">
      <c r="A158" s="2" t="s">
        <v>392</v>
      </c>
      <c r="B158" s="2">
        <v>1</v>
      </c>
      <c r="C158" s="2" t="s">
        <v>605</v>
      </c>
      <c r="D158" s="2" t="s">
        <v>13</v>
      </c>
      <c r="E158" s="2" t="s">
        <v>11</v>
      </c>
      <c r="F158" s="2">
        <v>213</v>
      </c>
      <c r="G158" s="2">
        <v>-109.9</v>
      </c>
      <c r="H158" s="2" t="s">
        <v>187</v>
      </c>
      <c r="I158" s="2">
        <v>21</v>
      </c>
      <c r="J158" s="2">
        <v>-1.1945652173912999</v>
      </c>
      <c r="K158" s="2">
        <v>0</v>
      </c>
      <c r="L158" s="3">
        <f t="shared" si="16"/>
        <v>0</v>
      </c>
      <c r="M158" s="2">
        <v>0</v>
      </c>
      <c r="N158" s="3">
        <f t="shared" si="17"/>
        <v>0</v>
      </c>
      <c r="O158" s="2">
        <v>14</v>
      </c>
      <c r="P158" s="3">
        <f t="shared" si="18"/>
        <v>3.1875869898181639</v>
      </c>
      <c r="Q158" s="2">
        <v>8</v>
      </c>
      <c r="R158" s="3">
        <f t="shared" si="19"/>
        <v>0.20039707176792776</v>
      </c>
      <c r="X158" s="2"/>
      <c r="Y158" s="2"/>
    </row>
    <row r="159" spans="1:25" x14ac:dyDescent="0.15">
      <c r="A159" s="2" t="s">
        <v>393</v>
      </c>
      <c r="B159" s="2">
        <v>1</v>
      </c>
      <c r="C159" s="2" t="s">
        <v>637</v>
      </c>
      <c r="D159" s="2" t="s">
        <v>3</v>
      </c>
      <c r="E159" s="2" t="s">
        <v>11</v>
      </c>
      <c r="F159" s="2">
        <v>209</v>
      </c>
      <c r="G159" s="2">
        <v>-116.5</v>
      </c>
      <c r="H159" s="2" t="s">
        <v>189</v>
      </c>
      <c r="I159" s="2">
        <v>21</v>
      </c>
      <c r="J159" s="2">
        <v>-1.26630434782609</v>
      </c>
      <c r="K159" s="2">
        <v>0</v>
      </c>
      <c r="L159" s="3">
        <f t="shared" si="16"/>
        <v>0</v>
      </c>
      <c r="M159" s="2">
        <v>0</v>
      </c>
      <c r="N159" s="3">
        <f t="shared" si="17"/>
        <v>0</v>
      </c>
      <c r="O159" s="2">
        <v>6</v>
      </c>
      <c r="P159" s="3">
        <f t="shared" si="18"/>
        <v>1.3661087099220703</v>
      </c>
      <c r="Q159" s="2">
        <v>10</v>
      </c>
      <c r="R159" s="3">
        <f t="shared" si="19"/>
        <v>0.2504963397099097</v>
      </c>
      <c r="X159" s="2"/>
      <c r="Y159" s="2"/>
    </row>
    <row r="160" spans="1:25" x14ac:dyDescent="0.15">
      <c r="A160" s="2" t="s">
        <v>394</v>
      </c>
      <c r="B160" s="2">
        <v>9</v>
      </c>
      <c r="C160" s="2" t="s">
        <v>171</v>
      </c>
      <c r="D160" s="2" t="s">
        <v>3</v>
      </c>
      <c r="E160" s="2" t="s">
        <v>1</v>
      </c>
      <c r="F160" s="2">
        <v>148</v>
      </c>
      <c r="G160" s="2">
        <v>-29.3</v>
      </c>
      <c r="H160" s="2" t="s">
        <v>172</v>
      </c>
      <c r="I160" s="2">
        <v>21</v>
      </c>
      <c r="J160" s="2">
        <v>-0.88787878787878804</v>
      </c>
      <c r="K160" s="2">
        <v>0</v>
      </c>
      <c r="L160" s="3">
        <f t="shared" si="16"/>
        <v>0</v>
      </c>
      <c r="M160" s="2">
        <v>0</v>
      </c>
      <c r="N160" s="3">
        <f t="shared" si="17"/>
        <v>0</v>
      </c>
      <c r="O160" s="2">
        <v>0</v>
      </c>
      <c r="P160" s="3">
        <f t="shared" si="18"/>
        <v>0</v>
      </c>
      <c r="Q160" s="2">
        <v>5</v>
      </c>
      <c r="R160" s="3">
        <f t="shared" si="19"/>
        <v>0.12524816985495485</v>
      </c>
      <c r="X160" s="2"/>
      <c r="Y160" s="2"/>
    </row>
    <row r="161" spans="1:25" x14ac:dyDescent="0.15">
      <c r="A161" s="2" t="s">
        <v>395</v>
      </c>
      <c r="B161" s="2">
        <v>1</v>
      </c>
      <c r="C161" s="2" t="s">
        <v>20</v>
      </c>
      <c r="D161" s="2" t="s">
        <v>13</v>
      </c>
      <c r="E161" s="2" t="s">
        <v>1</v>
      </c>
      <c r="F161" s="2">
        <v>359</v>
      </c>
      <c r="G161" s="2">
        <v>-205.6</v>
      </c>
      <c r="H161" s="2" t="s">
        <v>22</v>
      </c>
      <c r="I161" s="2">
        <v>21</v>
      </c>
      <c r="J161" s="2">
        <v>-1.6580645161290299</v>
      </c>
      <c r="K161" s="2">
        <v>0</v>
      </c>
      <c r="L161" s="3">
        <f t="shared" si="16"/>
        <v>0</v>
      </c>
      <c r="M161" s="2">
        <v>0</v>
      </c>
      <c r="N161" s="3">
        <f t="shared" si="17"/>
        <v>0</v>
      </c>
      <c r="O161" s="2">
        <v>0</v>
      </c>
      <c r="P161" s="3">
        <f t="shared" si="18"/>
        <v>0</v>
      </c>
      <c r="Q161" s="2">
        <v>16</v>
      </c>
      <c r="R161" s="3">
        <f t="shared" si="19"/>
        <v>0.40079414353585552</v>
      </c>
      <c r="X161" s="2"/>
      <c r="Y161" s="2"/>
    </row>
    <row r="162" spans="1:25" x14ac:dyDescent="0.15">
      <c r="A162" s="2" t="s">
        <v>396</v>
      </c>
      <c r="B162" s="2">
        <v>9</v>
      </c>
      <c r="C162" s="2" t="s">
        <v>177</v>
      </c>
      <c r="D162" s="2" t="s">
        <v>3</v>
      </c>
      <c r="E162" s="2" t="s">
        <v>11</v>
      </c>
      <c r="F162" s="2">
        <v>79</v>
      </c>
      <c r="G162" s="2">
        <v>-30.8</v>
      </c>
      <c r="H162" s="2" t="s">
        <v>178</v>
      </c>
      <c r="I162" s="2">
        <v>21</v>
      </c>
      <c r="J162" s="2">
        <v>-0.85555555555555596</v>
      </c>
      <c r="K162" s="2">
        <v>241</v>
      </c>
      <c r="L162" s="3">
        <f t="shared" si="16"/>
        <v>50.252932811203273</v>
      </c>
      <c r="M162" s="2">
        <v>424</v>
      </c>
      <c r="N162" s="3">
        <f t="shared" si="17"/>
        <v>77.121280853514307</v>
      </c>
      <c r="O162" s="2">
        <v>659</v>
      </c>
      <c r="P162" s="3">
        <f t="shared" si="18"/>
        <v>150.04427330644072</v>
      </c>
      <c r="Q162" s="2">
        <v>1380</v>
      </c>
      <c r="R162" s="3">
        <f t="shared" si="19"/>
        <v>34.568494879967538</v>
      </c>
      <c r="S162" s="2" t="s">
        <v>538</v>
      </c>
      <c r="W162" s="2">
        <v>1</v>
      </c>
      <c r="X162" s="2"/>
      <c r="Y162" s="2"/>
    </row>
    <row r="163" spans="1:25" x14ac:dyDescent="0.15">
      <c r="A163" s="2" t="s">
        <v>442</v>
      </c>
      <c r="B163" s="2">
        <v>5</v>
      </c>
      <c r="C163" s="2" t="s">
        <v>120</v>
      </c>
      <c r="D163" s="2" t="s">
        <v>3</v>
      </c>
      <c r="E163" s="2" t="s">
        <v>11</v>
      </c>
      <c r="F163" s="2">
        <v>181</v>
      </c>
      <c r="G163" s="2">
        <v>-98.7</v>
      </c>
      <c r="H163" s="2" t="s">
        <v>121</v>
      </c>
      <c r="I163" s="2">
        <v>21</v>
      </c>
      <c r="J163" s="2">
        <v>-1.5421875</v>
      </c>
      <c r="K163" s="2">
        <v>0</v>
      </c>
      <c r="L163" s="3">
        <f t="shared" si="16"/>
        <v>0</v>
      </c>
      <c r="M163" s="2">
        <v>0</v>
      </c>
      <c r="N163" s="3">
        <f t="shared" si="17"/>
        <v>0</v>
      </c>
      <c r="O163" s="2">
        <v>0</v>
      </c>
      <c r="P163" s="3">
        <f t="shared" si="18"/>
        <v>0</v>
      </c>
      <c r="Q163" s="2">
        <v>6</v>
      </c>
      <c r="R163" s="3">
        <f t="shared" si="19"/>
        <v>0.15029780382594582</v>
      </c>
      <c r="X163" s="2"/>
      <c r="Y163" s="2"/>
    </row>
    <row r="164" spans="1:25" x14ac:dyDescent="0.15">
      <c r="A164" s="2" t="s">
        <v>443</v>
      </c>
      <c r="B164" s="2">
        <v>5</v>
      </c>
      <c r="C164" s="2" t="s">
        <v>638</v>
      </c>
      <c r="D164" s="2" t="s">
        <v>3</v>
      </c>
      <c r="E164" s="2" t="s">
        <v>11</v>
      </c>
      <c r="F164" s="2">
        <v>88</v>
      </c>
      <c r="G164" s="2">
        <v>-37.799999999999997</v>
      </c>
      <c r="H164" s="2" t="s">
        <v>121</v>
      </c>
      <c r="I164" s="2">
        <v>21</v>
      </c>
      <c r="J164" s="2">
        <v>-1.4</v>
      </c>
      <c r="K164" s="2">
        <v>0</v>
      </c>
      <c r="L164" s="3">
        <f t="shared" si="16"/>
        <v>0</v>
      </c>
      <c r="M164" s="2">
        <v>0</v>
      </c>
      <c r="N164" s="3">
        <f t="shared" si="17"/>
        <v>0</v>
      </c>
      <c r="O164" s="2">
        <v>0</v>
      </c>
      <c r="P164" s="3">
        <f t="shared" si="18"/>
        <v>0</v>
      </c>
      <c r="Q164" s="2">
        <v>6</v>
      </c>
      <c r="R164" s="3">
        <f t="shared" si="19"/>
        <v>0.15029780382594582</v>
      </c>
      <c r="X164" s="2"/>
      <c r="Y164" s="2"/>
    </row>
    <row r="165" spans="1:25" x14ac:dyDescent="0.15">
      <c r="A165" s="2" t="s">
        <v>444</v>
      </c>
      <c r="B165" s="2">
        <v>2</v>
      </c>
      <c r="C165" s="2" t="s">
        <v>59</v>
      </c>
      <c r="D165" s="2" t="s">
        <v>3</v>
      </c>
      <c r="E165" s="2" t="s">
        <v>1</v>
      </c>
      <c r="F165" s="2">
        <v>499</v>
      </c>
      <c r="G165" s="2">
        <v>-345.1</v>
      </c>
      <c r="H165" s="2" t="s">
        <v>60</v>
      </c>
      <c r="I165" s="2">
        <v>22</v>
      </c>
      <c r="J165" s="2">
        <v>-2.1704402515723298</v>
      </c>
      <c r="K165" s="2">
        <v>0</v>
      </c>
      <c r="L165" s="3">
        <f t="shared" si="16"/>
        <v>0</v>
      </c>
      <c r="M165" s="2">
        <v>0</v>
      </c>
      <c r="N165" s="3">
        <f t="shared" si="17"/>
        <v>0</v>
      </c>
      <c r="O165" s="2">
        <v>0</v>
      </c>
      <c r="P165" s="3">
        <f t="shared" si="18"/>
        <v>0</v>
      </c>
      <c r="Q165" s="2">
        <v>43</v>
      </c>
      <c r="R165" s="3">
        <f t="shared" si="19"/>
        <v>1.0771342607526118</v>
      </c>
      <c r="S165" s="2" t="s">
        <v>539</v>
      </c>
      <c r="W165" s="2">
        <v>1</v>
      </c>
      <c r="X165" s="2"/>
      <c r="Y165" s="2"/>
    </row>
    <row r="166" spans="1:25" x14ac:dyDescent="0.15">
      <c r="A166" s="2" t="s">
        <v>397</v>
      </c>
      <c r="B166" s="2">
        <v>9</v>
      </c>
      <c r="C166" s="2" t="s">
        <v>639</v>
      </c>
      <c r="D166" s="2" t="s">
        <v>3</v>
      </c>
      <c r="E166" s="2" t="s">
        <v>1</v>
      </c>
      <c r="F166" s="2">
        <v>209</v>
      </c>
      <c r="G166" s="2">
        <v>-79.34</v>
      </c>
      <c r="H166" s="2" t="s">
        <v>253</v>
      </c>
      <c r="I166" s="2">
        <v>21</v>
      </c>
      <c r="J166" s="2">
        <v>-0.86239130434782596</v>
      </c>
      <c r="K166" s="2">
        <v>0</v>
      </c>
      <c r="L166" s="3">
        <f t="shared" si="16"/>
        <v>0</v>
      </c>
      <c r="M166" s="2">
        <v>0</v>
      </c>
      <c r="N166" s="3">
        <f t="shared" si="17"/>
        <v>0</v>
      </c>
      <c r="O166" s="2">
        <v>0</v>
      </c>
      <c r="P166" s="3">
        <f t="shared" si="18"/>
        <v>0</v>
      </c>
      <c r="Q166" s="2">
        <v>5</v>
      </c>
      <c r="R166" s="3">
        <f t="shared" si="19"/>
        <v>0.12524816985495485</v>
      </c>
      <c r="X166" s="2"/>
      <c r="Y166" s="2"/>
    </row>
    <row r="167" spans="1:25" x14ac:dyDescent="0.15">
      <c r="A167" s="2" t="s">
        <v>445</v>
      </c>
      <c r="B167" s="2">
        <v>5</v>
      </c>
      <c r="C167" s="2" t="s">
        <v>126</v>
      </c>
      <c r="D167" s="2" t="s">
        <v>3</v>
      </c>
      <c r="E167" s="2" t="s">
        <v>11</v>
      </c>
      <c r="F167" s="2">
        <v>160</v>
      </c>
      <c r="G167" s="2">
        <v>-79.099999999999994</v>
      </c>
      <c r="H167" s="2" t="s">
        <v>127</v>
      </c>
      <c r="I167" s="2">
        <v>21</v>
      </c>
      <c r="J167" s="2">
        <v>-1.2758064516129</v>
      </c>
      <c r="K167" s="2">
        <v>0</v>
      </c>
      <c r="L167" s="3">
        <f t="shared" si="16"/>
        <v>0</v>
      </c>
      <c r="M167" s="2">
        <v>0</v>
      </c>
      <c r="N167" s="3">
        <f t="shared" si="17"/>
        <v>0</v>
      </c>
      <c r="O167" s="2">
        <v>0</v>
      </c>
      <c r="P167" s="3">
        <f t="shared" si="18"/>
        <v>0</v>
      </c>
      <c r="Q167" s="2">
        <v>15</v>
      </c>
      <c r="R167" s="3">
        <f t="shared" si="19"/>
        <v>0.37574450956486455</v>
      </c>
      <c r="X167" s="2"/>
      <c r="Y167" s="2"/>
    </row>
    <row r="168" spans="1:25" x14ac:dyDescent="0.15">
      <c r="A168" s="2" t="s">
        <v>446</v>
      </c>
      <c r="B168" s="2">
        <v>4</v>
      </c>
      <c r="C168" s="2" t="s">
        <v>640</v>
      </c>
      <c r="D168" s="2" t="s">
        <v>13</v>
      </c>
      <c r="E168" s="2" t="s">
        <v>11</v>
      </c>
      <c r="F168" s="2">
        <v>156</v>
      </c>
      <c r="G168" s="2">
        <v>-88.2</v>
      </c>
      <c r="H168" s="2" t="s">
        <v>127</v>
      </c>
      <c r="I168" s="2">
        <v>21</v>
      </c>
      <c r="J168" s="2">
        <v>-1.26</v>
      </c>
      <c r="K168" s="2">
        <v>0</v>
      </c>
      <c r="L168" s="3">
        <f t="shared" si="16"/>
        <v>0</v>
      </c>
      <c r="M168" s="2">
        <v>0</v>
      </c>
      <c r="N168" s="3">
        <f t="shared" si="17"/>
        <v>0</v>
      </c>
      <c r="O168" s="2">
        <v>0</v>
      </c>
      <c r="P168" s="3">
        <f t="shared" si="18"/>
        <v>0</v>
      </c>
      <c r="Q168" s="2">
        <v>15</v>
      </c>
      <c r="R168" s="3">
        <f t="shared" si="19"/>
        <v>0.37574450956486455</v>
      </c>
      <c r="X168" s="2"/>
      <c r="Y168" s="2"/>
    </row>
    <row r="169" spans="1:25" x14ac:dyDescent="0.15">
      <c r="A169" s="2" t="s">
        <v>447</v>
      </c>
      <c r="B169" s="2">
        <v>3</v>
      </c>
      <c r="C169" s="2" t="s">
        <v>79</v>
      </c>
      <c r="D169" s="2" t="s">
        <v>3</v>
      </c>
      <c r="E169" s="2" t="s">
        <v>11</v>
      </c>
      <c r="F169" s="2">
        <v>175</v>
      </c>
      <c r="G169" s="2">
        <v>-86.6</v>
      </c>
      <c r="H169" s="2" t="s">
        <v>81</v>
      </c>
      <c r="I169" s="2">
        <v>21</v>
      </c>
      <c r="J169" s="2">
        <v>-1.0825</v>
      </c>
      <c r="K169" s="2">
        <v>0</v>
      </c>
      <c r="L169" s="3">
        <f t="shared" si="16"/>
        <v>0</v>
      </c>
      <c r="M169" s="2">
        <v>0</v>
      </c>
      <c r="N169" s="3">
        <f t="shared" si="17"/>
        <v>0</v>
      </c>
      <c r="O169" s="2">
        <v>7</v>
      </c>
      <c r="P169" s="3">
        <f t="shared" si="18"/>
        <v>1.593793494909082</v>
      </c>
      <c r="Q169" s="2">
        <v>0</v>
      </c>
      <c r="R169" s="3">
        <f t="shared" si="19"/>
        <v>0</v>
      </c>
      <c r="S169" s="2" t="s">
        <v>540</v>
      </c>
      <c r="V169" s="2">
        <v>3</v>
      </c>
      <c r="W169" s="2">
        <v>4</v>
      </c>
      <c r="X169" s="2"/>
      <c r="Y169" s="2"/>
    </row>
    <row r="170" spans="1:25" x14ac:dyDescent="0.15">
      <c r="A170" s="2" t="s">
        <v>398</v>
      </c>
      <c r="B170" s="2">
        <v>2</v>
      </c>
      <c r="C170" s="2" t="s">
        <v>641</v>
      </c>
      <c r="D170" s="2" t="s">
        <v>3</v>
      </c>
      <c r="E170" s="2" t="s">
        <v>1</v>
      </c>
      <c r="F170" s="2">
        <v>268</v>
      </c>
      <c r="G170" s="2">
        <v>-143.80000000000001</v>
      </c>
      <c r="H170" s="2" t="s">
        <v>201</v>
      </c>
      <c r="I170" s="2">
        <v>21</v>
      </c>
      <c r="J170" s="2">
        <v>-1.51368421052632</v>
      </c>
      <c r="K170" s="2">
        <v>66</v>
      </c>
      <c r="L170" s="3">
        <f t="shared" si="16"/>
        <v>13.762213964893844</v>
      </c>
      <c r="M170" s="2">
        <v>0</v>
      </c>
      <c r="N170" s="3">
        <f t="shared" si="17"/>
        <v>0</v>
      </c>
      <c r="O170" s="2">
        <v>11</v>
      </c>
      <c r="P170" s="3">
        <f t="shared" si="18"/>
        <v>2.5045326348571288</v>
      </c>
      <c r="Q170" s="2">
        <v>0</v>
      </c>
      <c r="R170" s="3">
        <f t="shared" si="19"/>
        <v>0</v>
      </c>
      <c r="X170" s="2"/>
      <c r="Y170" s="2"/>
    </row>
    <row r="171" spans="1:25" x14ac:dyDescent="0.15">
      <c r="A171" s="2" t="s">
        <v>399</v>
      </c>
      <c r="B171" s="2">
        <v>2</v>
      </c>
      <c r="C171" s="2" t="s">
        <v>642</v>
      </c>
      <c r="D171" s="2" t="s">
        <v>3</v>
      </c>
      <c r="E171" s="2" t="s">
        <v>1</v>
      </c>
      <c r="F171" s="2">
        <v>223</v>
      </c>
      <c r="G171" s="2">
        <v>-117.5</v>
      </c>
      <c r="H171" s="2" t="s">
        <v>204</v>
      </c>
      <c r="I171" s="2">
        <v>21</v>
      </c>
      <c r="J171" s="2">
        <v>-1.0879629629629599</v>
      </c>
      <c r="K171" s="2">
        <v>0</v>
      </c>
      <c r="L171" s="3">
        <f t="shared" si="16"/>
        <v>0</v>
      </c>
      <c r="M171" s="2">
        <v>0</v>
      </c>
      <c r="N171" s="3">
        <f t="shared" si="17"/>
        <v>0</v>
      </c>
      <c r="O171" s="2">
        <v>0</v>
      </c>
      <c r="P171" s="3">
        <f t="shared" si="18"/>
        <v>0</v>
      </c>
      <c r="Q171" s="2">
        <v>8</v>
      </c>
      <c r="R171" s="3">
        <f t="shared" si="19"/>
        <v>0.20039707176792776</v>
      </c>
      <c r="S171" s="2" t="s">
        <v>541</v>
      </c>
      <c r="W171" s="2">
        <v>3</v>
      </c>
      <c r="X171" s="2"/>
      <c r="Y171" s="2"/>
    </row>
    <row r="172" spans="1:25" x14ac:dyDescent="0.15">
      <c r="A172" s="2" t="s">
        <v>400</v>
      </c>
      <c r="B172" s="2">
        <v>7</v>
      </c>
      <c r="C172" s="2" t="s">
        <v>146</v>
      </c>
      <c r="D172" s="2" t="s">
        <v>106</v>
      </c>
      <c r="E172" s="2" t="s">
        <v>1</v>
      </c>
      <c r="F172" s="2">
        <v>314</v>
      </c>
      <c r="G172" s="2">
        <v>-161.4</v>
      </c>
      <c r="H172" s="2" t="s">
        <v>147</v>
      </c>
      <c r="I172" s="2">
        <v>21</v>
      </c>
      <c r="J172" s="2">
        <v>-1.28095238095238</v>
      </c>
      <c r="K172" s="2">
        <v>3137</v>
      </c>
      <c r="L172" s="3">
        <f t="shared" si="16"/>
        <v>654.12220011927252</v>
      </c>
      <c r="M172" s="2">
        <v>398</v>
      </c>
      <c r="N172" s="3">
        <f t="shared" si="17"/>
        <v>72.392145706836544</v>
      </c>
      <c r="O172" s="2">
        <v>1964</v>
      </c>
      <c r="P172" s="3">
        <f t="shared" si="18"/>
        <v>447.17291771449101</v>
      </c>
      <c r="Q172" s="2">
        <v>0</v>
      </c>
      <c r="R172" s="3">
        <f t="shared" si="19"/>
        <v>0</v>
      </c>
      <c r="S172" s="2" t="s">
        <v>148</v>
      </c>
      <c r="T172" s="2">
        <v>49</v>
      </c>
      <c r="U172" s="2">
        <v>2</v>
      </c>
      <c r="V172" s="2">
        <v>28</v>
      </c>
      <c r="W172" s="2">
        <v>9308</v>
      </c>
      <c r="X172" s="2"/>
      <c r="Y172" s="2"/>
    </row>
    <row r="173" spans="1:25" x14ac:dyDescent="0.15">
      <c r="A173" s="2" t="s">
        <v>401</v>
      </c>
      <c r="B173" s="2">
        <v>6</v>
      </c>
      <c r="C173" s="2" t="s">
        <v>135</v>
      </c>
      <c r="D173" s="2" t="s">
        <v>3</v>
      </c>
      <c r="E173" s="2" t="s">
        <v>11</v>
      </c>
      <c r="F173" s="2">
        <v>364</v>
      </c>
      <c r="G173" s="2">
        <v>-177.3</v>
      </c>
      <c r="H173" s="2" t="s">
        <v>136</v>
      </c>
      <c r="I173" s="2">
        <v>21</v>
      </c>
      <c r="J173" s="2">
        <v>-1.48991596638655</v>
      </c>
      <c r="K173" s="2">
        <v>0</v>
      </c>
      <c r="L173" s="3">
        <f t="shared" si="16"/>
        <v>0</v>
      </c>
      <c r="M173" s="2">
        <v>0</v>
      </c>
      <c r="N173" s="3">
        <f t="shared" si="17"/>
        <v>0</v>
      </c>
      <c r="O173" s="2">
        <v>0</v>
      </c>
      <c r="P173" s="3">
        <f t="shared" si="18"/>
        <v>0</v>
      </c>
      <c r="Q173" s="2">
        <v>28</v>
      </c>
      <c r="R173" s="3">
        <f t="shared" si="19"/>
        <v>0.70138975118774716</v>
      </c>
      <c r="X173" s="2"/>
      <c r="Y173" s="2"/>
    </row>
    <row r="174" spans="1:25" x14ac:dyDescent="0.15">
      <c r="A174" s="2" t="s">
        <v>402</v>
      </c>
      <c r="B174" s="2">
        <v>9</v>
      </c>
      <c r="C174" s="2" t="s">
        <v>179</v>
      </c>
      <c r="D174" s="2" t="s">
        <v>3</v>
      </c>
      <c r="E174" s="2" t="s">
        <v>11</v>
      </c>
      <c r="F174" s="2">
        <v>85</v>
      </c>
      <c r="G174" s="2">
        <v>-40.200000000000003</v>
      </c>
      <c r="H174" s="2" t="s">
        <v>180</v>
      </c>
      <c r="I174" s="2">
        <v>22</v>
      </c>
      <c r="J174" s="2">
        <v>-1.0049999999999999</v>
      </c>
      <c r="K174" s="2">
        <v>15</v>
      </c>
      <c r="L174" s="3">
        <f t="shared" si="16"/>
        <v>3.127775901112237</v>
      </c>
      <c r="M174" s="2">
        <v>6</v>
      </c>
      <c r="N174" s="3">
        <f t="shared" si="17"/>
        <v>1.091338880002561</v>
      </c>
      <c r="O174" s="2">
        <v>18</v>
      </c>
      <c r="P174" s="3">
        <f t="shared" si="18"/>
        <v>4.0983261297662112</v>
      </c>
      <c r="Q174" s="2">
        <v>60</v>
      </c>
      <c r="R174" s="3">
        <f t="shared" si="19"/>
        <v>1.5029780382594582</v>
      </c>
      <c r="S174" s="2" t="s">
        <v>542</v>
      </c>
      <c r="V174" s="2">
        <v>1</v>
      </c>
      <c r="W174" s="2">
        <v>16</v>
      </c>
      <c r="X174" s="2"/>
      <c r="Y174" s="2"/>
    </row>
    <row r="175" spans="1:25" x14ac:dyDescent="0.15">
      <c r="A175" s="2" t="s">
        <v>448</v>
      </c>
      <c r="B175" s="2">
        <v>1</v>
      </c>
      <c r="C175" s="2" t="s">
        <v>31</v>
      </c>
      <c r="D175" s="2" t="s">
        <v>3</v>
      </c>
      <c r="E175" s="2" t="s">
        <v>11</v>
      </c>
      <c r="F175" s="2">
        <v>101</v>
      </c>
      <c r="G175" s="2">
        <v>-66.400000000000006</v>
      </c>
      <c r="H175" s="2" t="s">
        <v>32</v>
      </c>
      <c r="I175" s="2">
        <v>21</v>
      </c>
      <c r="J175" s="2">
        <v>-1.4127659574468101</v>
      </c>
      <c r="K175" s="2">
        <v>7</v>
      </c>
      <c r="L175" s="3">
        <f t="shared" si="16"/>
        <v>1.4596287538523773</v>
      </c>
      <c r="M175" s="2">
        <v>0</v>
      </c>
      <c r="N175" s="3">
        <f t="shared" si="17"/>
        <v>0</v>
      </c>
      <c r="O175" s="2">
        <v>9</v>
      </c>
      <c r="P175" s="3">
        <f t="shared" si="18"/>
        <v>2.0491630648831056</v>
      </c>
      <c r="Q175" s="2">
        <v>52</v>
      </c>
      <c r="R175" s="3">
        <f t="shared" si="19"/>
        <v>1.3025809664915304</v>
      </c>
      <c r="X175" s="2"/>
      <c r="Y175" s="2"/>
    </row>
    <row r="176" spans="1:25" x14ac:dyDescent="0.15">
      <c r="A176" s="2" t="s">
        <v>449</v>
      </c>
      <c r="B176" s="2">
        <v>1</v>
      </c>
      <c r="C176" s="2" t="s">
        <v>643</v>
      </c>
      <c r="D176" s="2" t="s">
        <v>3</v>
      </c>
      <c r="E176" s="2" t="s">
        <v>11</v>
      </c>
      <c r="F176" s="2">
        <v>101</v>
      </c>
      <c r="G176" s="2">
        <v>-60.8</v>
      </c>
      <c r="H176" s="2" t="s">
        <v>32</v>
      </c>
      <c r="I176" s="2">
        <v>21</v>
      </c>
      <c r="J176" s="2">
        <v>-1.2936170212766001</v>
      </c>
      <c r="K176" s="2">
        <v>7</v>
      </c>
      <c r="L176" s="3">
        <f t="shared" si="16"/>
        <v>1.4596287538523773</v>
      </c>
      <c r="M176" s="2">
        <v>0</v>
      </c>
      <c r="N176" s="3">
        <f t="shared" si="17"/>
        <v>0</v>
      </c>
      <c r="O176" s="2">
        <v>9</v>
      </c>
      <c r="P176" s="3">
        <f t="shared" si="18"/>
        <v>2.0491630648831056</v>
      </c>
      <c r="Q176" s="2">
        <v>52</v>
      </c>
      <c r="R176" s="3">
        <f t="shared" si="19"/>
        <v>1.3025809664915304</v>
      </c>
      <c r="S176" s="2" t="s">
        <v>543</v>
      </c>
      <c r="W176" s="2">
        <v>4</v>
      </c>
      <c r="X176" s="2"/>
      <c r="Y176" s="2"/>
    </row>
    <row r="177" spans="1:25" x14ac:dyDescent="0.15">
      <c r="A177" s="2" t="s">
        <v>450</v>
      </c>
      <c r="B177" s="2">
        <v>5</v>
      </c>
      <c r="C177" s="2" t="s">
        <v>644</v>
      </c>
      <c r="D177" s="2" t="s">
        <v>13</v>
      </c>
      <c r="E177" s="2" t="s">
        <v>1</v>
      </c>
      <c r="F177" s="2">
        <v>96</v>
      </c>
      <c r="G177" s="2">
        <v>-48.5</v>
      </c>
      <c r="H177" s="2" t="s">
        <v>224</v>
      </c>
      <c r="I177" s="2">
        <v>21</v>
      </c>
      <c r="J177" s="2">
        <v>-1.56451612903226</v>
      </c>
      <c r="K177" s="2">
        <v>0</v>
      </c>
      <c r="L177" s="3">
        <f t="shared" si="16"/>
        <v>0</v>
      </c>
      <c r="M177" s="2">
        <v>0</v>
      </c>
      <c r="N177" s="3">
        <f t="shared" si="17"/>
        <v>0</v>
      </c>
      <c r="O177" s="2">
        <v>0</v>
      </c>
      <c r="P177" s="3">
        <f t="shared" si="18"/>
        <v>0</v>
      </c>
      <c r="Q177" s="2">
        <v>7</v>
      </c>
      <c r="R177" s="3">
        <f t="shared" si="19"/>
        <v>0.17534743779693679</v>
      </c>
      <c r="X177" s="2"/>
      <c r="Y177" s="2"/>
    </row>
    <row r="178" spans="1:25" x14ac:dyDescent="0.15">
      <c r="A178" s="2" t="s">
        <v>403</v>
      </c>
      <c r="B178" s="2">
        <v>5</v>
      </c>
      <c r="C178" s="2" t="s">
        <v>573</v>
      </c>
      <c r="D178" s="2" t="s">
        <v>3</v>
      </c>
      <c r="E178" s="2" t="s">
        <v>1</v>
      </c>
      <c r="F178" s="2">
        <v>206</v>
      </c>
      <c r="G178" s="2">
        <v>-86.72</v>
      </c>
      <c r="H178" s="2" t="s">
        <v>222</v>
      </c>
      <c r="I178" s="2">
        <v>21</v>
      </c>
      <c r="J178" s="2">
        <v>-1.29432835820896</v>
      </c>
      <c r="K178" s="2">
        <v>0</v>
      </c>
      <c r="L178" s="3">
        <f t="shared" si="16"/>
        <v>0</v>
      </c>
      <c r="M178" s="2">
        <v>0</v>
      </c>
      <c r="N178" s="3">
        <f t="shared" si="17"/>
        <v>0</v>
      </c>
      <c r="O178" s="2">
        <v>0</v>
      </c>
      <c r="P178" s="3">
        <f t="shared" si="18"/>
        <v>0</v>
      </c>
      <c r="Q178" s="2">
        <v>21</v>
      </c>
      <c r="R178" s="3">
        <f t="shared" si="19"/>
        <v>0.52604231339081042</v>
      </c>
      <c r="S178" s="2" t="s">
        <v>544</v>
      </c>
      <c r="V178" s="2">
        <v>1</v>
      </c>
      <c r="W178" s="2">
        <v>1</v>
      </c>
      <c r="X178" s="2"/>
      <c r="Y178" s="2"/>
    </row>
    <row r="179" spans="1:25" x14ac:dyDescent="0.15">
      <c r="A179" s="2" t="s">
        <v>404</v>
      </c>
      <c r="B179" s="2">
        <v>3</v>
      </c>
      <c r="C179" s="2" t="s">
        <v>88</v>
      </c>
      <c r="D179" s="2" t="s">
        <v>3</v>
      </c>
      <c r="E179" s="2" t="s">
        <v>1</v>
      </c>
      <c r="F179" s="2">
        <v>209</v>
      </c>
      <c r="G179" s="2">
        <v>-95.82</v>
      </c>
      <c r="H179" s="2" t="s">
        <v>89</v>
      </c>
      <c r="I179" s="2">
        <v>21</v>
      </c>
      <c r="J179" s="2">
        <v>-1.0303225806451599</v>
      </c>
      <c r="K179" s="2">
        <v>0</v>
      </c>
      <c r="L179" s="3">
        <f t="shared" si="16"/>
        <v>0</v>
      </c>
      <c r="M179" s="2">
        <v>7</v>
      </c>
      <c r="N179" s="3">
        <f t="shared" si="17"/>
        <v>1.2732286933363213</v>
      </c>
      <c r="O179" s="2">
        <v>0</v>
      </c>
      <c r="P179" s="3">
        <f t="shared" si="18"/>
        <v>0</v>
      </c>
      <c r="Q179" s="2">
        <v>0</v>
      </c>
      <c r="R179" s="3">
        <f t="shared" si="19"/>
        <v>0</v>
      </c>
      <c r="X179" s="2"/>
      <c r="Y179" s="2"/>
    </row>
    <row r="180" spans="1:25" x14ac:dyDescent="0.15">
      <c r="A180" s="2" t="s">
        <v>405</v>
      </c>
      <c r="B180" s="2">
        <v>5</v>
      </c>
      <c r="C180" s="2" t="s">
        <v>645</v>
      </c>
      <c r="D180" s="2" t="s">
        <v>3</v>
      </c>
      <c r="E180" s="2" t="s">
        <v>11</v>
      </c>
      <c r="F180" s="2">
        <v>178</v>
      </c>
      <c r="G180" s="2">
        <v>-96.8</v>
      </c>
      <c r="H180" s="2" t="s">
        <v>223</v>
      </c>
      <c r="I180" s="2">
        <v>21</v>
      </c>
      <c r="J180" s="2">
        <v>-1.00833333333333</v>
      </c>
      <c r="K180" s="2">
        <v>17</v>
      </c>
      <c r="L180" s="3">
        <f t="shared" si="16"/>
        <v>3.5448126879272022</v>
      </c>
      <c r="M180" s="2">
        <v>384</v>
      </c>
      <c r="N180" s="3">
        <f>M180*1000000/5497834</f>
        <v>69.845688320163902</v>
      </c>
      <c r="O180" s="2">
        <v>0</v>
      </c>
      <c r="P180" s="3">
        <f t="shared" si="18"/>
        <v>0</v>
      </c>
      <c r="Q180" s="2">
        <v>0</v>
      </c>
      <c r="R180" s="3">
        <f t="shared" si="19"/>
        <v>0</v>
      </c>
      <c r="S180" s="2" t="s">
        <v>545</v>
      </c>
      <c r="U180" s="2">
        <v>33</v>
      </c>
      <c r="V180" s="2">
        <v>25</v>
      </c>
      <c r="W180" s="2">
        <v>27</v>
      </c>
      <c r="X180" s="2" t="s">
        <v>726</v>
      </c>
      <c r="Y180" s="2" t="s">
        <v>557</v>
      </c>
    </row>
    <row r="181" spans="1:25" x14ac:dyDescent="0.15">
      <c r="A181" s="2" t="s">
        <v>664</v>
      </c>
      <c r="B181" s="2">
        <v>5</v>
      </c>
      <c r="C181" s="2" t="s">
        <v>109</v>
      </c>
      <c r="D181" s="2" t="s">
        <v>3</v>
      </c>
      <c r="E181" s="2" t="s">
        <v>11</v>
      </c>
      <c r="F181" s="2">
        <v>181</v>
      </c>
      <c r="G181" s="2">
        <v>-93.4</v>
      </c>
      <c r="H181" s="2" t="s">
        <v>665</v>
      </c>
      <c r="I181" s="2">
        <v>21</v>
      </c>
      <c r="J181" s="2">
        <v>-0.95306122448979602</v>
      </c>
      <c r="K181" s="2">
        <v>0</v>
      </c>
      <c r="L181" s="3">
        <f t="shared" si="16"/>
        <v>0</v>
      </c>
      <c r="M181" s="2">
        <v>0</v>
      </c>
      <c r="N181" s="3">
        <f t="shared" si="17"/>
        <v>0</v>
      </c>
      <c r="O181" s="2">
        <v>991</v>
      </c>
      <c r="P181" s="3">
        <f t="shared" si="18"/>
        <v>225.63562192212862</v>
      </c>
      <c r="Q181" s="2">
        <v>0</v>
      </c>
      <c r="R181" s="3">
        <f t="shared" si="19"/>
        <v>0</v>
      </c>
      <c r="S181" s="2" t="s">
        <v>546</v>
      </c>
      <c r="U181" s="2">
        <v>17</v>
      </c>
      <c r="V181" s="2">
        <v>260</v>
      </c>
      <c r="W181" s="2">
        <v>54</v>
      </c>
      <c r="X181" s="2"/>
      <c r="Y181" s="2"/>
    </row>
    <row r="182" spans="1:25" x14ac:dyDescent="0.15">
      <c r="A182" s="2" t="s">
        <v>406</v>
      </c>
      <c r="B182" s="2">
        <v>2</v>
      </c>
      <c r="C182" s="2" t="s">
        <v>56</v>
      </c>
      <c r="D182" s="2" t="s">
        <v>3</v>
      </c>
      <c r="E182" s="2" t="s">
        <v>1</v>
      </c>
      <c r="F182" s="2">
        <v>235</v>
      </c>
      <c r="G182" s="2">
        <v>-102.3</v>
      </c>
      <c r="H182" s="2" t="s">
        <v>57</v>
      </c>
      <c r="I182" s="2">
        <v>21</v>
      </c>
      <c r="J182" s="2">
        <v>-1.20352941176471</v>
      </c>
      <c r="K182" s="2">
        <v>6</v>
      </c>
      <c r="L182" s="3">
        <f t="shared" si="16"/>
        <v>1.2511103604448948</v>
      </c>
      <c r="M182" s="2">
        <v>0</v>
      </c>
      <c r="N182" s="3">
        <f t="shared" si="17"/>
        <v>0</v>
      </c>
      <c r="O182" s="2">
        <v>0</v>
      </c>
      <c r="P182" s="3">
        <f t="shared" si="18"/>
        <v>0</v>
      </c>
      <c r="Q182" s="2">
        <v>0</v>
      </c>
      <c r="R182" s="3">
        <f t="shared" si="19"/>
        <v>0</v>
      </c>
      <c r="X182" s="2"/>
      <c r="Y182" s="2"/>
    </row>
    <row r="183" spans="1:25" x14ac:dyDescent="0.15">
      <c r="A183" s="2" t="s">
        <v>407</v>
      </c>
      <c r="B183" s="2">
        <v>3</v>
      </c>
      <c r="C183" s="2" t="s">
        <v>94</v>
      </c>
      <c r="D183" s="2" t="s">
        <v>13</v>
      </c>
      <c r="E183" s="2" t="s">
        <v>1</v>
      </c>
      <c r="F183" s="2">
        <v>118</v>
      </c>
      <c r="G183" s="2">
        <v>-102.8</v>
      </c>
      <c r="H183" s="2" t="s">
        <v>95</v>
      </c>
      <c r="I183" s="2">
        <v>21</v>
      </c>
      <c r="J183" s="2">
        <v>-1.42777777777778</v>
      </c>
      <c r="K183" s="2">
        <v>0</v>
      </c>
      <c r="L183" s="3">
        <f t="shared" si="16"/>
        <v>0</v>
      </c>
      <c r="M183" s="2">
        <v>0</v>
      </c>
      <c r="N183" s="3">
        <f t="shared" si="17"/>
        <v>0</v>
      </c>
      <c r="O183" s="2">
        <v>0</v>
      </c>
      <c r="P183" s="3">
        <f t="shared" si="18"/>
        <v>0</v>
      </c>
      <c r="Q183" s="2">
        <v>12</v>
      </c>
      <c r="R183" s="3">
        <f t="shared" si="19"/>
        <v>0.30059560765189164</v>
      </c>
      <c r="X183" s="2"/>
      <c r="Y183" s="2"/>
    </row>
    <row r="184" spans="1:25" x14ac:dyDescent="0.15">
      <c r="A184" s="2" t="s">
        <v>408</v>
      </c>
      <c r="B184" s="2">
        <v>6</v>
      </c>
      <c r="C184" s="2" t="s">
        <v>128</v>
      </c>
      <c r="D184" s="2" t="s">
        <v>3</v>
      </c>
      <c r="E184" s="2" t="s">
        <v>1</v>
      </c>
      <c r="F184" s="2">
        <v>100</v>
      </c>
      <c r="G184" s="2">
        <v>-46.5</v>
      </c>
      <c r="H184" s="2" t="s">
        <v>129</v>
      </c>
      <c r="I184" s="2">
        <v>21</v>
      </c>
      <c r="J184" s="2">
        <v>-1.1071428571428601</v>
      </c>
      <c r="K184" s="2">
        <v>0</v>
      </c>
      <c r="L184" s="3">
        <f t="shared" si="16"/>
        <v>0</v>
      </c>
      <c r="M184" s="2">
        <v>5</v>
      </c>
      <c r="N184" s="3">
        <f t="shared" si="17"/>
        <v>0.90944906666880088</v>
      </c>
      <c r="O184" s="2">
        <v>0</v>
      </c>
      <c r="P184" s="3">
        <f t="shared" si="18"/>
        <v>0</v>
      </c>
      <c r="Q184" s="2">
        <v>0</v>
      </c>
      <c r="R184" s="3">
        <f t="shared" si="19"/>
        <v>0</v>
      </c>
      <c r="S184" s="2" t="s">
        <v>547</v>
      </c>
      <c r="T184" s="2">
        <v>1</v>
      </c>
      <c r="U184" s="2">
        <v>2</v>
      </c>
      <c r="V184" s="2">
        <v>2</v>
      </c>
      <c r="W184" s="2">
        <v>3</v>
      </c>
      <c r="X184" s="2"/>
      <c r="Y184" s="2"/>
    </row>
    <row r="185" spans="1:25" x14ac:dyDescent="0.15">
      <c r="A185" s="2" t="s">
        <v>409</v>
      </c>
      <c r="B185" s="2">
        <v>9</v>
      </c>
      <c r="C185" s="2" t="s">
        <v>165</v>
      </c>
      <c r="D185" s="2" t="s">
        <v>3</v>
      </c>
      <c r="E185" s="2" t="s">
        <v>11</v>
      </c>
      <c r="F185" s="2">
        <v>97</v>
      </c>
      <c r="G185" s="2">
        <v>-35.700000000000003</v>
      </c>
      <c r="H185" s="2" t="s">
        <v>166</v>
      </c>
      <c r="I185" s="2">
        <v>21</v>
      </c>
      <c r="J185" s="2">
        <v>-0.91538461538461502</v>
      </c>
      <c r="K185" s="2">
        <v>0</v>
      </c>
      <c r="L185" s="3">
        <f t="shared" si="16"/>
        <v>0</v>
      </c>
      <c r="M185" s="2">
        <v>9</v>
      </c>
      <c r="N185" s="3">
        <f t="shared" si="17"/>
        <v>1.6370083200038414</v>
      </c>
      <c r="O185" s="2">
        <v>0</v>
      </c>
      <c r="P185" s="3">
        <f t="shared" si="18"/>
        <v>0</v>
      </c>
      <c r="Q185" s="2">
        <v>0</v>
      </c>
      <c r="R185" s="3">
        <f t="shared" si="19"/>
        <v>0</v>
      </c>
      <c r="X185" s="2"/>
      <c r="Y185" s="2"/>
    </row>
    <row r="186" spans="1:25" x14ac:dyDescent="0.15">
      <c r="A186" s="2" t="s">
        <v>451</v>
      </c>
      <c r="B186" s="2">
        <v>1</v>
      </c>
      <c r="C186" s="2" t="s">
        <v>577</v>
      </c>
      <c r="D186" s="2" t="s">
        <v>3</v>
      </c>
      <c r="E186" s="2" t="s">
        <v>1</v>
      </c>
      <c r="F186" s="2">
        <v>401</v>
      </c>
      <c r="G186" s="2">
        <v>-340.5</v>
      </c>
      <c r="H186" s="2" t="s">
        <v>191</v>
      </c>
      <c r="I186" s="2">
        <v>21</v>
      </c>
      <c r="J186" s="2">
        <v>-1.7461538461538499</v>
      </c>
      <c r="K186" s="2">
        <v>0</v>
      </c>
      <c r="L186" s="3">
        <f t="shared" si="16"/>
        <v>0</v>
      </c>
      <c r="M186" s="2">
        <v>0</v>
      </c>
      <c r="N186" s="3">
        <f t="shared" si="17"/>
        <v>0</v>
      </c>
      <c r="O186" s="2">
        <v>9</v>
      </c>
      <c r="P186" s="3">
        <f t="shared" si="18"/>
        <v>2.0491630648831056</v>
      </c>
      <c r="Q186" s="2">
        <v>0</v>
      </c>
      <c r="R186" s="3">
        <f t="shared" si="19"/>
        <v>0</v>
      </c>
      <c r="X186" s="2"/>
      <c r="Y186" s="2"/>
    </row>
    <row r="187" spans="1:25" x14ac:dyDescent="0.15">
      <c r="A187" s="2" t="s">
        <v>452</v>
      </c>
      <c r="B187" s="2">
        <v>9</v>
      </c>
      <c r="C187" s="2" t="s">
        <v>646</v>
      </c>
      <c r="D187" s="2" t="s">
        <v>3</v>
      </c>
      <c r="E187" s="2" t="s">
        <v>1</v>
      </c>
      <c r="F187" s="2">
        <v>209</v>
      </c>
      <c r="G187" s="2">
        <v>-120</v>
      </c>
      <c r="H187" s="2" t="s">
        <v>191</v>
      </c>
      <c r="I187" s="2">
        <v>21</v>
      </c>
      <c r="J187" s="2">
        <v>-1.4117647058823499</v>
      </c>
      <c r="K187" s="2">
        <v>0</v>
      </c>
      <c r="L187" s="3">
        <f t="shared" si="16"/>
        <v>0</v>
      </c>
      <c r="M187" s="2">
        <v>0</v>
      </c>
      <c r="N187" s="3">
        <f t="shared" si="17"/>
        <v>0</v>
      </c>
      <c r="O187" s="2">
        <v>9</v>
      </c>
      <c r="P187" s="3">
        <f t="shared" si="18"/>
        <v>2.0491630648831056</v>
      </c>
      <c r="Q187" s="2">
        <v>0</v>
      </c>
      <c r="R187" s="3">
        <f t="shared" si="19"/>
        <v>0</v>
      </c>
      <c r="X187" s="2"/>
      <c r="Y187" s="2"/>
    </row>
    <row r="188" spans="1:25" x14ac:dyDescent="0.15">
      <c r="A188" s="2" t="s">
        <v>453</v>
      </c>
      <c r="B188" s="2">
        <v>5</v>
      </c>
      <c r="C188" s="2" t="s">
        <v>629</v>
      </c>
      <c r="D188" s="2" t="s">
        <v>3</v>
      </c>
      <c r="E188" s="2" t="s">
        <v>1</v>
      </c>
      <c r="F188" s="2">
        <v>184</v>
      </c>
      <c r="G188" s="2">
        <v>-100</v>
      </c>
      <c r="H188" s="2" t="s">
        <v>217</v>
      </c>
      <c r="I188" s="2">
        <v>21</v>
      </c>
      <c r="J188" s="2">
        <v>-0.970873786407767</v>
      </c>
      <c r="K188" s="2">
        <v>0</v>
      </c>
      <c r="L188" s="3">
        <f t="shared" si="16"/>
        <v>0</v>
      </c>
      <c r="M188" s="2">
        <v>0</v>
      </c>
      <c r="N188" s="3">
        <f t="shared" si="17"/>
        <v>0</v>
      </c>
      <c r="O188" s="2">
        <v>35</v>
      </c>
      <c r="P188" s="3">
        <f t="shared" si="18"/>
        <v>7.9689674745454102</v>
      </c>
      <c r="Q188" s="2">
        <v>0</v>
      </c>
      <c r="R188" s="3">
        <f t="shared" si="19"/>
        <v>0</v>
      </c>
      <c r="S188" s="2" t="s">
        <v>548</v>
      </c>
      <c r="V188" s="2">
        <v>2</v>
      </c>
      <c r="W188" s="2">
        <v>3</v>
      </c>
      <c r="X188" s="2"/>
      <c r="Y188" s="2"/>
    </row>
    <row r="189" spans="1:25" x14ac:dyDescent="0.15">
      <c r="A189" s="2" t="s">
        <v>410</v>
      </c>
      <c r="B189" s="2">
        <v>7</v>
      </c>
      <c r="C189" s="2" t="s">
        <v>141</v>
      </c>
      <c r="D189" s="2" t="s">
        <v>13</v>
      </c>
      <c r="E189" s="2" t="s">
        <v>1</v>
      </c>
      <c r="F189" s="2">
        <v>115</v>
      </c>
      <c r="G189" s="2">
        <v>-75.599999999999994</v>
      </c>
      <c r="H189" s="2" t="s">
        <v>143</v>
      </c>
      <c r="I189" s="2">
        <v>21</v>
      </c>
      <c r="J189" s="2">
        <v>-1.30344827586207</v>
      </c>
      <c r="K189" s="2">
        <v>0</v>
      </c>
      <c r="L189" s="3">
        <f t="shared" si="16"/>
        <v>0</v>
      </c>
      <c r="M189" s="2">
        <v>0</v>
      </c>
      <c r="N189" s="3">
        <f t="shared" si="17"/>
        <v>0</v>
      </c>
      <c r="O189" s="2">
        <v>0</v>
      </c>
      <c r="P189" s="3">
        <f t="shared" si="18"/>
        <v>0</v>
      </c>
      <c r="Q189" s="2">
        <v>6</v>
      </c>
      <c r="R189" s="3">
        <f t="shared" si="19"/>
        <v>0.15029780382594582</v>
      </c>
      <c r="S189" s="2" t="s">
        <v>142</v>
      </c>
      <c r="W189" s="2">
        <v>6</v>
      </c>
      <c r="X189" s="2"/>
      <c r="Y189" s="2"/>
    </row>
    <row r="190" spans="1:25" x14ac:dyDescent="0.15">
      <c r="A190" s="2" t="s">
        <v>411</v>
      </c>
      <c r="B190" s="2">
        <v>9</v>
      </c>
      <c r="C190" s="2" t="s">
        <v>175</v>
      </c>
      <c r="D190" s="2" t="s">
        <v>13</v>
      </c>
      <c r="E190" s="2" t="s">
        <v>1</v>
      </c>
      <c r="F190" s="2">
        <v>306</v>
      </c>
      <c r="G190" s="2">
        <v>-127.5</v>
      </c>
      <c r="H190" s="2" t="s">
        <v>176</v>
      </c>
      <c r="I190" s="2">
        <v>21</v>
      </c>
      <c r="J190" s="2">
        <v>-1.2749999999999999</v>
      </c>
      <c r="K190" s="2">
        <v>0</v>
      </c>
      <c r="L190" s="3">
        <f t="shared" si="16"/>
        <v>0</v>
      </c>
      <c r="M190" s="2">
        <v>0</v>
      </c>
      <c r="N190" s="3">
        <f t="shared" si="17"/>
        <v>0</v>
      </c>
      <c r="O190" s="2">
        <v>0</v>
      </c>
      <c r="P190" s="3">
        <f t="shared" si="18"/>
        <v>0</v>
      </c>
      <c r="Q190" s="2">
        <v>6</v>
      </c>
      <c r="R190" s="3">
        <f t="shared" si="19"/>
        <v>0.15029780382594582</v>
      </c>
      <c r="X190" s="2"/>
      <c r="Y190" s="2"/>
    </row>
    <row r="191" spans="1:25" x14ac:dyDescent="0.15">
      <c r="A191" s="2" t="s">
        <v>454</v>
      </c>
      <c r="B191" s="2">
        <v>3</v>
      </c>
      <c r="C191" s="2" t="s">
        <v>94</v>
      </c>
      <c r="D191" s="2" t="s">
        <v>13</v>
      </c>
      <c r="E191" s="2" t="s">
        <v>1</v>
      </c>
      <c r="F191" s="2">
        <v>118</v>
      </c>
      <c r="G191" s="2">
        <v>-102.8</v>
      </c>
      <c r="H191" s="2" t="s">
        <v>96</v>
      </c>
      <c r="I191" s="2">
        <v>21</v>
      </c>
      <c r="J191" s="2">
        <v>-1.42777777777778</v>
      </c>
      <c r="K191" s="2">
        <v>0</v>
      </c>
      <c r="L191" s="3">
        <f t="shared" si="16"/>
        <v>0</v>
      </c>
      <c r="M191" s="2">
        <v>0</v>
      </c>
      <c r="N191" s="3">
        <f t="shared" si="17"/>
        <v>0</v>
      </c>
      <c r="O191" s="2">
        <v>0</v>
      </c>
      <c r="P191" s="3">
        <f t="shared" si="18"/>
        <v>0</v>
      </c>
      <c r="Q191" s="2">
        <v>10</v>
      </c>
      <c r="R191" s="3">
        <f t="shared" si="19"/>
        <v>0.2504963397099097</v>
      </c>
      <c r="X191" s="2"/>
      <c r="Y191" s="2"/>
    </row>
    <row r="192" spans="1:25" x14ac:dyDescent="0.15">
      <c r="A192" s="2" t="s">
        <v>455</v>
      </c>
      <c r="B192" s="2">
        <v>9</v>
      </c>
      <c r="C192" s="2" t="s">
        <v>647</v>
      </c>
      <c r="D192" s="2" t="s">
        <v>3</v>
      </c>
      <c r="E192" s="2" t="s">
        <v>1</v>
      </c>
      <c r="F192" s="2">
        <v>87</v>
      </c>
      <c r="G192" s="2">
        <v>-47.2</v>
      </c>
      <c r="H192" s="2" t="s">
        <v>96</v>
      </c>
      <c r="I192" s="2">
        <v>21</v>
      </c>
      <c r="J192" s="2">
        <v>-0.92549019607843097</v>
      </c>
      <c r="K192" s="2">
        <v>0</v>
      </c>
      <c r="L192" s="3">
        <f t="shared" si="16"/>
        <v>0</v>
      </c>
      <c r="M192" s="2">
        <v>0</v>
      </c>
      <c r="N192" s="3">
        <f t="shared" si="17"/>
        <v>0</v>
      </c>
      <c r="O192" s="2">
        <v>0</v>
      </c>
      <c r="P192" s="3">
        <f t="shared" si="18"/>
        <v>0</v>
      </c>
      <c r="Q192" s="2">
        <v>10</v>
      </c>
      <c r="R192" s="3">
        <f t="shared" si="19"/>
        <v>0.2504963397099097</v>
      </c>
      <c r="X192" s="2"/>
      <c r="Y192" s="2"/>
    </row>
    <row r="193" spans="1:25" x14ac:dyDescent="0.15">
      <c r="A193" s="2" t="s">
        <v>456</v>
      </c>
      <c r="B193" s="2">
        <v>4</v>
      </c>
      <c r="C193" s="2" t="s">
        <v>648</v>
      </c>
      <c r="D193" s="2" t="s">
        <v>3</v>
      </c>
      <c r="E193" s="2" t="s">
        <v>11</v>
      </c>
      <c r="F193" s="2">
        <v>117</v>
      </c>
      <c r="G193" s="2">
        <v>-67.900000000000006</v>
      </c>
      <c r="H193" s="2" t="s">
        <v>216</v>
      </c>
      <c r="I193" s="2">
        <v>21</v>
      </c>
      <c r="J193" s="2">
        <v>-1.09516129032258</v>
      </c>
      <c r="K193" s="2">
        <v>0</v>
      </c>
      <c r="L193" s="3">
        <f t="shared" si="16"/>
        <v>0</v>
      </c>
      <c r="M193" s="2">
        <v>166</v>
      </c>
      <c r="N193" s="3">
        <f t="shared" si="17"/>
        <v>30.193709013404188</v>
      </c>
      <c r="O193" s="2">
        <v>0</v>
      </c>
      <c r="P193" s="3">
        <f t="shared" si="18"/>
        <v>0</v>
      </c>
      <c r="Q193" s="2">
        <v>0</v>
      </c>
      <c r="R193" s="3">
        <f t="shared" si="19"/>
        <v>0</v>
      </c>
      <c r="S193" s="2" t="s">
        <v>549</v>
      </c>
      <c r="T193" s="2">
        <v>117</v>
      </c>
      <c r="U193" s="2">
        <v>10</v>
      </c>
      <c r="V193" s="2">
        <v>36</v>
      </c>
      <c r="W193" s="2">
        <v>3533</v>
      </c>
      <c r="X193" s="2" t="s">
        <v>727</v>
      </c>
      <c r="Y193" s="2" t="s">
        <v>681</v>
      </c>
    </row>
    <row r="194" spans="1:25" x14ac:dyDescent="0.15">
      <c r="A194" s="2" t="s">
        <v>412</v>
      </c>
      <c r="B194" s="2">
        <v>7</v>
      </c>
      <c r="C194" s="2" t="s">
        <v>649</v>
      </c>
      <c r="D194" s="2" t="s">
        <v>3</v>
      </c>
      <c r="E194" s="2" t="s">
        <v>1</v>
      </c>
      <c r="F194" s="2">
        <v>167</v>
      </c>
      <c r="G194" s="2">
        <v>-87.3</v>
      </c>
      <c r="H194" s="2" t="s">
        <v>235</v>
      </c>
      <c r="I194" s="2">
        <v>21</v>
      </c>
      <c r="J194" s="2">
        <v>-1.0646341463414599</v>
      </c>
      <c r="K194" s="2">
        <v>0</v>
      </c>
      <c r="L194" s="3">
        <f t="shared" si="16"/>
        <v>0</v>
      </c>
      <c r="M194" s="2">
        <v>28</v>
      </c>
      <c r="N194" s="3">
        <f t="shared" si="17"/>
        <v>5.0929147733452851</v>
      </c>
      <c r="O194" s="2">
        <v>0</v>
      </c>
      <c r="P194" s="3">
        <f t="shared" si="18"/>
        <v>0</v>
      </c>
      <c r="Q194" s="2">
        <v>0</v>
      </c>
      <c r="R194" s="3">
        <f t="shared" si="19"/>
        <v>0</v>
      </c>
      <c r="X194" s="2"/>
      <c r="Y194" s="2"/>
    </row>
    <row r="195" spans="1:25" x14ac:dyDescent="0.15">
      <c r="A195" s="2" t="s">
        <v>413</v>
      </c>
      <c r="B195" s="2">
        <v>8</v>
      </c>
      <c r="C195" s="2" t="s">
        <v>650</v>
      </c>
      <c r="D195" s="2" t="s">
        <v>3</v>
      </c>
      <c r="E195" s="2" t="s">
        <v>11</v>
      </c>
      <c r="F195" s="2">
        <v>136</v>
      </c>
      <c r="G195" s="2">
        <v>-72.400000000000006</v>
      </c>
      <c r="H195" s="2" t="s">
        <v>243</v>
      </c>
      <c r="I195" s="2">
        <v>21</v>
      </c>
      <c r="J195" s="2">
        <v>-1.0969696969697</v>
      </c>
      <c r="K195" s="2">
        <v>5</v>
      </c>
      <c r="L195" s="3">
        <f t="shared" si="16"/>
        <v>1.0425919670374124</v>
      </c>
      <c r="M195" s="2">
        <v>0</v>
      </c>
      <c r="N195" s="3">
        <f t="shared" si="17"/>
        <v>0</v>
      </c>
      <c r="O195" s="2">
        <v>0</v>
      </c>
      <c r="P195" s="3">
        <f t="shared" si="18"/>
        <v>0</v>
      </c>
      <c r="Q195" s="2">
        <v>5</v>
      </c>
      <c r="R195" s="3">
        <f t="shared" si="19"/>
        <v>0.12524816985495485</v>
      </c>
      <c r="X195" s="2" t="s">
        <v>720</v>
      </c>
      <c r="Y195" s="2" t="s">
        <v>680</v>
      </c>
    </row>
    <row r="196" spans="1:25" x14ac:dyDescent="0.15">
      <c r="A196" s="2" t="s">
        <v>414</v>
      </c>
      <c r="B196" s="2">
        <v>8</v>
      </c>
      <c r="C196" s="2" t="s">
        <v>651</v>
      </c>
      <c r="D196" s="2" t="s">
        <v>106</v>
      </c>
      <c r="E196" s="2" t="s">
        <v>1</v>
      </c>
      <c r="F196" s="2">
        <v>466</v>
      </c>
      <c r="G196" s="2">
        <v>-201.5</v>
      </c>
      <c r="H196" s="2" t="s">
        <v>244</v>
      </c>
      <c r="I196" s="2">
        <v>21</v>
      </c>
      <c r="J196" s="2">
        <v>-1.07754010695187</v>
      </c>
      <c r="K196" s="2">
        <v>0</v>
      </c>
      <c r="L196" s="3">
        <f t="shared" ref="L196:L214" si="20">K196*1000000/4795740</f>
        <v>0</v>
      </c>
      <c r="M196" s="2">
        <v>0</v>
      </c>
      <c r="N196" s="3">
        <f t="shared" ref="N196:N214" si="21">M196*1000000/5497834</f>
        <v>0</v>
      </c>
      <c r="O196" s="2">
        <v>0</v>
      </c>
      <c r="P196" s="3">
        <f t="shared" ref="P196:P214" si="22">O196*1000000/4392037</f>
        <v>0</v>
      </c>
      <c r="Q196" s="2">
        <v>49</v>
      </c>
      <c r="R196" s="3">
        <f t="shared" ref="R196:R214" si="23">Q196*1000000/39920743</f>
        <v>1.2274320645785575</v>
      </c>
      <c r="S196" s="2" t="s">
        <v>550</v>
      </c>
      <c r="U196" s="2">
        <v>1</v>
      </c>
      <c r="W196" s="2">
        <v>17</v>
      </c>
      <c r="X196" s="2"/>
      <c r="Y196" s="2"/>
    </row>
    <row r="197" spans="1:25" x14ac:dyDescent="0.15">
      <c r="A197" s="2" t="s">
        <v>457</v>
      </c>
      <c r="B197" s="2">
        <v>1</v>
      </c>
      <c r="C197" s="2" t="s">
        <v>35</v>
      </c>
      <c r="D197" s="2" t="s">
        <v>3</v>
      </c>
      <c r="E197" s="2" t="s">
        <v>1</v>
      </c>
      <c r="F197" s="2">
        <v>209</v>
      </c>
      <c r="G197" s="2">
        <v>-133.30000000000001</v>
      </c>
      <c r="H197" s="2" t="s">
        <v>36</v>
      </c>
      <c r="I197" s="2">
        <v>21</v>
      </c>
      <c r="J197" s="2">
        <v>-1.73116883116883</v>
      </c>
      <c r="K197" s="2">
        <v>0</v>
      </c>
      <c r="L197" s="3">
        <f t="shared" si="20"/>
        <v>0</v>
      </c>
      <c r="M197" s="2">
        <v>0</v>
      </c>
      <c r="N197" s="3">
        <f t="shared" si="21"/>
        <v>0</v>
      </c>
      <c r="O197" s="2">
        <v>5</v>
      </c>
      <c r="P197" s="3">
        <f t="shared" si="22"/>
        <v>1.1384239249350585</v>
      </c>
      <c r="Q197" s="2">
        <v>87</v>
      </c>
      <c r="R197" s="3">
        <f t="shared" si="23"/>
        <v>2.1793181554762144</v>
      </c>
      <c r="X197" s="2"/>
      <c r="Y197" s="2"/>
    </row>
    <row r="198" spans="1:25" x14ac:dyDescent="0.15">
      <c r="A198" s="2" t="s">
        <v>458</v>
      </c>
      <c r="B198" s="2">
        <v>4</v>
      </c>
      <c r="C198" s="2" t="s">
        <v>652</v>
      </c>
      <c r="D198" s="2" t="s">
        <v>3</v>
      </c>
      <c r="E198" s="2" t="s">
        <v>1</v>
      </c>
      <c r="F198" s="2">
        <v>206</v>
      </c>
      <c r="G198" s="2">
        <v>-97.39</v>
      </c>
      <c r="H198" s="2" t="s">
        <v>36</v>
      </c>
      <c r="I198" s="2">
        <v>21</v>
      </c>
      <c r="J198" s="2">
        <v>-1.29853333333333</v>
      </c>
      <c r="K198" s="2">
        <v>0</v>
      </c>
      <c r="L198" s="3">
        <f t="shared" si="20"/>
        <v>0</v>
      </c>
      <c r="M198" s="2">
        <v>0</v>
      </c>
      <c r="N198" s="3">
        <f t="shared" si="21"/>
        <v>0</v>
      </c>
      <c r="O198" s="2">
        <v>5</v>
      </c>
      <c r="P198" s="3">
        <f t="shared" si="22"/>
        <v>1.1384239249350585</v>
      </c>
      <c r="Q198" s="2">
        <v>87</v>
      </c>
      <c r="R198" s="3">
        <f t="shared" si="23"/>
        <v>2.1793181554762144</v>
      </c>
      <c r="X198" s="2"/>
      <c r="Y198" s="2"/>
    </row>
    <row r="199" spans="1:25" x14ac:dyDescent="0.15">
      <c r="A199" s="2" t="s">
        <v>459</v>
      </c>
      <c r="B199" s="2">
        <v>6</v>
      </c>
      <c r="C199" s="2" t="s">
        <v>130</v>
      </c>
      <c r="D199" s="2" t="s">
        <v>13</v>
      </c>
      <c r="E199" s="2" t="s">
        <v>11</v>
      </c>
      <c r="F199" s="2">
        <v>115</v>
      </c>
      <c r="G199" s="2">
        <v>-79.599999999999994</v>
      </c>
      <c r="H199" s="2" t="s">
        <v>131</v>
      </c>
      <c r="I199" s="2">
        <v>21</v>
      </c>
      <c r="J199" s="2">
        <v>-1.02051282051282</v>
      </c>
      <c r="K199" s="2">
        <v>0</v>
      </c>
      <c r="L199" s="3">
        <f t="shared" si="20"/>
        <v>0</v>
      </c>
      <c r="M199" s="2">
        <v>0</v>
      </c>
      <c r="N199" s="3">
        <f t="shared" si="21"/>
        <v>0</v>
      </c>
      <c r="O199" s="2">
        <v>0</v>
      </c>
      <c r="P199" s="3">
        <f t="shared" si="22"/>
        <v>0</v>
      </c>
      <c r="Q199" s="2">
        <v>5</v>
      </c>
      <c r="R199" s="3">
        <f t="shared" si="23"/>
        <v>0.12524816985495485</v>
      </c>
      <c r="X199" s="2"/>
      <c r="Y199" s="2"/>
    </row>
    <row r="200" spans="1:25" x14ac:dyDescent="0.15">
      <c r="A200" s="2" t="s">
        <v>415</v>
      </c>
      <c r="B200" s="2">
        <v>5</v>
      </c>
      <c r="C200" s="2" t="s">
        <v>112</v>
      </c>
      <c r="D200" s="2" t="s">
        <v>13</v>
      </c>
      <c r="E200" s="2" t="s">
        <v>11</v>
      </c>
      <c r="F200" s="2">
        <v>84</v>
      </c>
      <c r="G200" s="2">
        <v>-42.3</v>
      </c>
      <c r="H200" s="2" t="s">
        <v>113</v>
      </c>
      <c r="I200" s="2">
        <v>21</v>
      </c>
      <c r="J200" s="2">
        <v>-1.14324324324324</v>
      </c>
      <c r="K200" s="2">
        <v>0</v>
      </c>
      <c r="L200" s="3">
        <f t="shared" si="20"/>
        <v>0</v>
      </c>
      <c r="M200" s="2">
        <v>0</v>
      </c>
      <c r="N200" s="3">
        <f t="shared" si="21"/>
        <v>0</v>
      </c>
      <c r="O200" s="2">
        <v>0</v>
      </c>
      <c r="P200" s="3">
        <f t="shared" si="22"/>
        <v>0</v>
      </c>
      <c r="Q200" s="2">
        <v>7</v>
      </c>
      <c r="R200" s="3">
        <f t="shared" si="23"/>
        <v>0.17534743779693679</v>
      </c>
      <c r="X200" s="2"/>
      <c r="Y200" s="2"/>
    </row>
    <row r="201" spans="1:25" x14ac:dyDescent="0.15">
      <c r="A201" s="2" t="s">
        <v>416</v>
      </c>
      <c r="B201" s="2">
        <v>9</v>
      </c>
      <c r="C201" s="2" t="s">
        <v>16</v>
      </c>
      <c r="D201" s="2" t="s">
        <v>3</v>
      </c>
      <c r="E201" s="2" t="s">
        <v>11</v>
      </c>
      <c r="F201" s="2">
        <v>256</v>
      </c>
      <c r="G201" s="2">
        <v>-151.6</v>
      </c>
      <c r="H201" s="2" t="s">
        <v>17</v>
      </c>
      <c r="I201" s="2">
        <v>21</v>
      </c>
      <c r="J201" s="2">
        <v>-1.39082568807339</v>
      </c>
      <c r="K201" s="2">
        <v>14</v>
      </c>
      <c r="L201" s="3">
        <f t="shared" si="20"/>
        <v>2.9192575077047547</v>
      </c>
      <c r="M201" s="2">
        <v>0</v>
      </c>
      <c r="N201" s="3">
        <f t="shared" si="21"/>
        <v>0</v>
      </c>
      <c r="O201" s="2">
        <v>0</v>
      </c>
      <c r="P201" s="3">
        <f t="shared" si="22"/>
        <v>0</v>
      </c>
      <c r="Q201" s="2">
        <v>0</v>
      </c>
      <c r="R201" s="3">
        <f t="shared" si="23"/>
        <v>0</v>
      </c>
      <c r="S201" s="2" t="s">
        <v>551</v>
      </c>
      <c r="W201" s="2">
        <v>1</v>
      </c>
      <c r="X201" s="2"/>
      <c r="Y201" s="2"/>
    </row>
    <row r="202" spans="1:25" x14ac:dyDescent="0.15">
      <c r="A202" s="2" t="s">
        <v>417</v>
      </c>
      <c r="B202" s="2">
        <v>5</v>
      </c>
      <c r="C202" s="2" t="s">
        <v>110</v>
      </c>
      <c r="D202" s="2" t="s">
        <v>13</v>
      </c>
      <c r="E202" s="2" t="s">
        <v>11</v>
      </c>
      <c r="F202" s="2">
        <v>434</v>
      </c>
      <c r="G202" s="2">
        <v>-253.7</v>
      </c>
      <c r="H202" s="2" t="s">
        <v>111</v>
      </c>
      <c r="I202" s="2">
        <v>21</v>
      </c>
      <c r="J202" s="2">
        <v>-1.44971428571429</v>
      </c>
      <c r="K202" s="2">
        <v>0</v>
      </c>
      <c r="L202" s="3">
        <f t="shared" si="20"/>
        <v>0</v>
      </c>
      <c r="M202" s="2">
        <v>0</v>
      </c>
      <c r="N202" s="3">
        <f t="shared" si="21"/>
        <v>0</v>
      </c>
      <c r="O202" s="2">
        <v>0</v>
      </c>
      <c r="P202" s="3">
        <f t="shared" si="22"/>
        <v>0</v>
      </c>
      <c r="Q202" s="2">
        <v>6</v>
      </c>
      <c r="R202" s="3">
        <f t="shared" si="23"/>
        <v>0.15029780382594582</v>
      </c>
      <c r="X202" s="2"/>
      <c r="Y202" s="2"/>
    </row>
    <row r="203" spans="1:25" x14ac:dyDescent="0.15">
      <c r="A203" s="2" t="s">
        <v>418</v>
      </c>
      <c r="B203" s="2">
        <v>7</v>
      </c>
      <c r="C203" s="2" t="s">
        <v>614</v>
      </c>
      <c r="D203" s="2" t="s">
        <v>13</v>
      </c>
      <c r="E203" s="2" t="s">
        <v>11</v>
      </c>
      <c r="F203" s="2">
        <v>274</v>
      </c>
      <c r="G203" s="2">
        <v>-134.9</v>
      </c>
      <c r="H203" s="2" t="s">
        <v>241</v>
      </c>
      <c r="I203" s="2">
        <v>21</v>
      </c>
      <c r="J203" s="2">
        <v>-1.39072164948454</v>
      </c>
      <c r="K203" s="2">
        <v>0</v>
      </c>
      <c r="L203" s="3">
        <f t="shared" si="20"/>
        <v>0</v>
      </c>
      <c r="M203" s="2">
        <v>0</v>
      </c>
      <c r="N203" s="3">
        <f t="shared" si="21"/>
        <v>0</v>
      </c>
      <c r="O203" s="2">
        <v>9</v>
      </c>
      <c r="P203" s="3">
        <f t="shared" si="22"/>
        <v>2.0491630648831056</v>
      </c>
      <c r="Q203" s="2">
        <v>0</v>
      </c>
      <c r="R203" s="3">
        <f t="shared" si="23"/>
        <v>0</v>
      </c>
      <c r="S203" s="2" t="s">
        <v>552</v>
      </c>
      <c r="W203" s="2">
        <v>1</v>
      </c>
      <c r="X203" s="2"/>
      <c r="Y203" s="2"/>
    </row>
    <row r="204" spans="1:25" x14ac:dyDescent="0.15">
      <c r="A204" s="2" t="s">
        <v>419</v>
      </c>
      <c r="B204" s="2">
        <v>2</v>
      </c>
      <c r="C204" s="2" t="s">
        <v>653</v>
      </c>
      <c r="D204" s="2" t="s">
        <v>13</v>
      </c>
      <c r="E204" s="2" t="s">
        <v>11</v>
      </c>
      <c r="F204" s="2">
        <v>106</v>
      </c>
      <c r="G204" s="2">
        <v>-59.8</v>
      </c>
      <c r="H204" s="2" t="s">
        <v>202</v>
      </c>
      <c r="I204" s="2">
        <v>21</v>
      </c>
      <c r="J204" s="2">
        <v>-1.1725490196078401</v>
      </c>
      <c r="K204" s="2">
        <v>9</v>
      </c>
      <c r="L204" s="3">
        <f t="shared" si="20"/>
        <v>1.8766655406673423</v>
      </c>
      <c r="M204" s="2">
        <v>0</v>
      </c>
      <c r="N204" s="3">
        <f t="shared" si="21"/>
        <v>0</v>
      </c>
      <c r="O204" s="2">
        <v>0</v>
      </c>
      <c r="P204" s="3">
        <f t="shared" si="22"/>
        <v>0</v>
      </c>
      <c r="Q204" s="2">
        <v>12</v>
      </c>
      <c r="R204" s="3">
        <f t="shared" si="23"/>
        <v>0.30059560765189164</v>
      </c>
      <c r="S204" s="2" t="s">
        <v>553</v>
      </c>
      <c r="W204" s="2">
        <v>2</v>
      </c>
      <c r="X204" s="2"/>
      <c r="Y204" s="2"/>
    </row>
    <row r="205" spans="1:25" x14ac:dyDescent="0.15">
      <c r="A205" s="2" t="s">
        <v>420</v>
      </c>
      <c r="B205" s="2">
        <v>9</v>
      </c>
      <c r="C205" s="2" t="s">
        <v>612</v>
      </c>
      <c r="D205" s="2" t="s">
        <v>13</v>
      </c>
      <c r="E205" s="2" t="s">
        <v>11</v>
      </c>
      <c r="F205" s="2">
        <v>199</v>
      </c>
      <c r="G205" s="2">
        <v>-80.2</v>
      </c>
      <c r="H205" s="2" t="s">
        <v>254</v>
      </c>
      <c r="I205" s="2">
        <v>21</v>
      </c>
      <c r="J205" s="2">
        <v>-1.16231884057971</v>
      </c>
      <c r="K205" s="2">
        <v>51</v>
      </c>
      <c r="L205" s="3">
        <f t="shared" si="20"/>
        <v>10.634438063781607</v>
      </c>
      <c r="M205" s="2">
        <v>0</v>
      </c>
      <c r="N205" s="3">
        <f t="shared" si="21"/>
        <v>0</v>
      </c>
      <c r="O205" s="2">
        <v>0</v>
      </c>
      <c r="P205" s="3">
        <f t="shared" si="22"/>
        <v>0</v>
      </c>
      <c r="Q205" s="2">
        <v>0</v>
      </c>
      <c r="R205" s="3">
        <f t="shared" si="23"/>
        <v>0</v>
      </c>
      <c r="S205" s="2" t="s">
        <v>554</v>
      </c>
      <c r="W205" s="2">
        <v>1</v>
      </c>
      <c r="X205" s="2"/>
      <c r="Y205" s="2"/>
    </row>
    <row r="206" spans="1:25" x14ac:dyDescent="0.15">
      <c r="A206" s="2" t="s">
        <v>421</v>
      </c>
      <c r="B206" s="2">
        <v>6</v>
      </c>
      <c r="C206" s="2" t="s">
        <v>132</v>
      </c>
      <c r="D206" s="2" t="s">
        <v>106</v>
      </c>
      <c r="E206" s="2" t="s">
        <v>11</v>
      </c>
      <c r="F206" s="2">
        <v>499</v>
      </c>
      <c r="G206" s="2">
        <v>-342.8</v>
      </c>
      <c r="H206" s="2" t="s">
        <v>133</v>
      </c>
      <c r="I206" s="2">
        <v>22</v>
      </c>
      <c r="J206" s="2">
        <v>-1.74010152284264</v>
      </c>
      <c r="K206" s="2">
        <v>17</v>
      </c>
      <c r="L206" s="3">
        <f t="shared" si="20"/>
        <v>3.5448126879272022</v>
      </c>
      <c r="M206" s="2">
        <v>0</v>
      </c>
      <c r="N206" s="3">
        <f t="shared" si="21"/>
        <v>0</v>
      </c>
      <c r="O206" s="2">
        <v>0</v>
      </c>
      <c r="P206" s="3">
        <f t="shared" si="22"/>
        <v>0</v>
      </c>
      <c r="Q206" s="2">
        <v>0</v>
      </c>
      <c r="R206" s="3">
        <f t="shared" si="23"/>
        <v>0</v>
      </c>
      <c r="X206" s="2"/>
      <c r="Y206" s="2"/>
    </row>
    <row r="207" spans="1:25" x14ac:dyDescent="0.15">
      <c r="A207" s="2" t="s">
        <v>422</v>
      </c>
      <c r="B207" s="2">
        <v>6</v>
      </c>
      <c r="C207" s="2" t="s">
        <v>134</v>
      </c>
      <c r="D207" s="2" t="s">
        <v>3</v>
      </c>
      <c r="E207" s="2" t="s">
        <v>11</v>
      </c>
      <c r="F207" s="2">
        <v>499</v>
      </c>
      <c r="G207" s="2">
        <v>-323.7</v>
      </c>
      <c r="H207" s="2" t="s">
        <v>133</v>
      </c>
      <c r="I207" s="2">
        <v>22</v>
      </c>
      <c r="J207" s="2">
        <v>-1.6772020725388599</v>
      </c>
      <c r="K207" s="2">
        <v>17</v>
      </c>
      <c r="L207" s="3">
        <f t="shared" si="20"/>
        <v>3.5448126879272022</v>
      </c>
      <c r="M207" s="2">
        <v>0</v>
      </c>
      <c r="N207" s="3">
        <f t="shared" si="21"/>
        <v>0</v>
      </c>
      <c r="O207" s="2">
        <v>0</v>
      </c>
      <c r="P207" s="3">
        <f t="shared" si="22"/>
        <v>0</v>
      </c>
      <c r="Q207" s="2">
        <v>0</v>
      </c>
      <c r="R207" s="3">
        <f t="shared" si="23"/>
        <v>0</v>
      </c>
      <c r="X207" s="2"/>
      <c r="Y207" s="2"/>
    </row>
    <row r="208" spans="1:25" x14ac:dyDescent="0.15">
      <c r="A208" s="2" t="s">
        <v>423</v>
      </c>
      <c r="B208" s="2">
        <v>6</v>
      </c>
      <c r="C208" s="2" t="s">
        <v>594</v>
      </c>
      <c r="D208" s="2" t="s">
        <v>3</v>
      </c>
      <c r="E208" s="2" t="s">
        <v>11</v>
      </c>
      <c r="F208" s="2">
        <v>499</v>
      </c>
      <c r="G208" s="2">
        <v>-362.41</v>
      </c>
      <c r="H208" s="2" t="s">
        <v>133</v>
      </c>
      <c r="I208" s="2">
        <v>22</v>
      </c>
      <c r="J208" s="2">
        <v>-1.83964467005076</v>
      </c>
      <c r="K208" s="2">
        <v>17</v>
      </c>
      <c r="L208" s="3">
        <f t="shared" si="20"/>
        <v>3.5448126879272022</v>
      </c>
      <c r="M208" s="2">
        <v>0</v>
      </c>
      <c r="N208" s="3">
        <f t="shared" si="21"/>
        <v>0</v>
      </c>
      <c r="O208" s="2">
        <v>0</v>
      </c>
      <c r="P208" s="3">
        <f t="shared" si="22"/>
        <v>0</v>
      </c>
      <c r="Q208" s="2">
        <v>0</v>
      </c>
      <c r="R208" s="3">
        <f t="shared" si="23"/>
        <v>0</v>
      </c>
      <c r="X208" s="2"/>
      <c r="Y208" s="2"/>
    </row>
    <row r="209" spans="1:25" x14ac:dyDescent="0.15">
      <c r="A209" s="2" t="s">
        <v>424</v>
      </c>
      <c r="B209" s="2">
        <v>6</v>
      </c>
      <c r="C209" s="2" t="s">
        <v>595</v>
      </c>
      <c r="D209" s="2" t="s">
        <v>3</v>
      </c>
      <c r="E209" s="2" t="s">
        <v>11</v>
      </c>
      <c r="F209" s="2">
        <v>499</v>
      </c>
      <c r="G209" s="2">
        <v>-347.01</v>
      </c>
      <c r="H209" s="2" t="s">
        <v>133</v>
      </c>
      <c r="I209" s="2">
        <v>22</v>
      </c>
      <c r="J209" s="2">
        <v>-1.7979792746114001</v>
      </c>
      <c r="K209" s="2">
        <v>17</v>
      </c>
      <c r="L209" s="3">
        <f t="shared" si="20"/>
        <v>3.5448126879272022</v>
      </c>
      <c r="M209" s="2">
        <v>0</v>
      </c>
      <c r="N209" s="3">
        <f t="shared" si="21"/>
        <v>0</v>
      </c>
      <c r="O209" s="2">
        <v>0</v>
      </c>
      <c r="P209" s="3">
        <f t="shared" si="22"/>
        <v>0</v>
      </c>
      <c r="Q209" s="2">
        <v>0</v>
      </c>
      <c r="R209" s="3">
        <f t="shared" si="23"/>
        <v>0</v>
      </c>
      <c r="S209" s="2" t="s">
        <v>555</v>
      </c>
      <c r="T209" s="2">
        <v>1</v>
      </c>
      <c r="W209" s="2">
        <v>13</v>
      </c>
      <c r="X209" s="2"/>
      <c r="Y209" s="2"/>
    </row>
    <row r="210" spans="1:25" x14ac:dyDescent="0.15">
      <c r="A210" s="2" t="s">
        <v>460</v>
      </c>
      <c r="B210" s="2">
        <v>9</v>
      </c>
      <c r="C210" s="2" t="s">
        <v>18</v>
      </c>
      <c r="D210" s="2" t="s">
        <v>3</v>
      </c>
      <c r="E210" s="2" t="s">
        <v>1</v>
      </c>
      <c r="F210" s="2">
        <v>100</v>
      </c>
      <c r="G210" s="2">
        <v>-59.7</v>
      </c>
      <c r="H210" s="2" t="s">
        <v>19</v>
      </c>
      <c r="I210" s="2">
        <v>21</v>
      </c>
      <c r="J210" s="2">
        <v>-2.1321428571428598</v>
      </c>
      <c r="K210" s="2">
        <v>0</v>
      </c>
      <c r="L210" s="3">
        <f t="shared" si="20"/>
        <v>0</v>
      </c>
      <c r="M210" s="2">
        <v>0</v>
      </c>
      <c r="N210" s="3">
        <f t="shared" si="21"/>
        <v>0</v>
      </c>
      <c r="O210" s="2">
        <v>7</v>
      </c>
      <c r="P210" s="3">
        <f t="shared" si="22"/>
        <v>1.593793494909082</v>
      </c>
      <c r="Q210" s="2">
        <v>0</v>
      </c>
      <c r="R210" s="3">
        <f t="shared" si="23"/>
        <v>0</v>
      </c>
      <c r="X210" s="2"/>
      <c r="Y210" s="2"/>
    </row>
    <row r="211" spans="1:25" x14ac:dyDescent="0.15">
      <c r="A211" s="2" t="s">
        <v>461</v>
      </c>
      <c r="B211" s="2">
        <v>9</v>
      </c>
      <c r="C211" s="2" t="s">
        <v>18</v>
      </c>
      <c r="D211" s="2" t="s">
        <v>3</v>
      </c>
      <c r="E211" s="2" t="s">
        <v>1</v>
      </c>
      <c r="F211" s="2">
        <v>100</v>
      </c>
      <c r="G211" s="2">
        <v>-59.7</v>
      </c>
      <c r="H211" s="2" t="s">
        <v>19</v>
      </c>
      <c r="I211" s="2">
        <v>21</v>
      </c>
      <c r="J211" s="2">
        <v>-2.1321428571428598</v>
      </c>
      <c r="K211" s="2">
        <v>0</v>
      </c>
      <c r="L211" s="3">
        <f t="shared" si="20"/>
        <v>0</v>
      </c>
      <c r="M211" s="2">
        <v>0</v>
      </c>
      <c r="N211" s="3">
        <f t="shared" si="21"/>
        <v>0</v>
      </c>
      <c r="O211" s="2">
        <v>7</v>
      </c>
      <c r="P211" s="3">
        <f t="shared" si="22"/>
        <v>1.593793494909082</v>
      </c>
      <c r="Q211" s="2">
        <v>0</v>
      </c>
      <c r="R211" s="3">
        <f t="shared" si="23"/>
        <v>0</v>
      </c>
      <c r="X211" s="2"/>
      <c r="Y211" s="2"/>
    </row>
    <row r="212" spans="1:25" x14ac:dyDescent="0.15">
      <c r="A212" s="2" t="s">
        <v>462</v>
      </c>
      <c r="B212" s="2">
        <v>9</v>
      </c>
      <c r="C212" s="2" t="s">
        <v>18</v>
      </c>
      <c r="D212" s="2" t="s">
        <v>3</v>
      </c>
      <c r="E212" s="2" t="s">
        <v>1</v>
      </c>
      <c r="F212" s="2">
        <v>100</v>
      </c>
      <c r="G212" s="2">
        <v>-59.7</v>
      </c>
      <c r="H212" s="2" t="s">
        <v>19</v>
      </c>
      <c r="I212" s="2">
        <v>21</v>
      </c>
      <c r="J212" s="2">
        <v>-2.1321428571428598</v>
      </c>
      <c r="K212" s="2">
        <v>0</v>
      </c>
      <c r="L212" s="3">
        <f t="shared" si="20"/>
        <v>0</v>
      </c>
      <c r="M212" s="2">
        <v>0</v>
      </c>
      <c r="N212" s="3">
        <f t="shared" si="21"/>
        <v>0</v>
      </c>
      <c r="O212" s="2">
        <v>7</v>
      </c>
      <c r="P212" s="3">
        <f t="shared" si="22"/>
        <v>1.593793494909082</v>
      </c>
      <c r="Q212" s="2">
        <v>0</v>
      </c>
      <c r="R212" s="3">
        <f t="shared" si="23"/>
        <v>0</v>
      </c>
      <c r="X212" s="2"/>
      <c r="Y212" s="2"/>
    </row>
    <row r="213" spans="1:25" x14ac:dyDescent="0.15">
      <c r="A213" s="2" t="s">
        <v>463</v>
      </c>
      <c r="B213" s="2">
        <v>9</v>
      </c>
      <c r="C213" s="2" t="s">
        <v>18</v>
      </c>
      <c r="D213" s="2" t="s">
        <v>3</v>
      </c>
      <c r="E213" s="2" t="s">
        <v>1</v>
      </c>
      <c r="F213" s="2">
        <v>100</v>
      </c>
      <c r="G213" s="2">
        <v>-59.7</v>
      </c>
      <c r="H213" s="2" t="s">
        <v>19</v>
      </c>
      <c r="I213" s="2">
        <v>21</v>
      </c>
      <c r="J213" s="2">
        <v>-2.1321428571428598</v>
      </c>
      <c r="K213" s="2">
        <v>0</v>
      </c>
      <c r="L213" s="3">
        <f t="shared" si="20"/>
        <v>0</v>
      </c>
      <c r="M213" s="2">
        <v>0</v>
      </c>
      <c r="N213" s="3">
        <f t="shared" si="21"/>
        <v>0</v>
      </c>
      <c r="O213" s="2">
        <v>7</v>
      </c>
      <c r="P213" s="3">
        <f t="shared" si="22"/>
        <v>1.593793494909082</v>
      </c>
      <c r="Q213" s="2">
        <v>0</v>
      </c>
      <c r="R213" s="3">
        <f t="shared" si="23"/>
        <v>0</v>
      </c>
      <c r="X213" s="2"/>
      <c r="Y213" s="2"/>
    </row>
    <row r="214" spans="1:25" x14ac:dyDescent="0.15">
      <c r="A214" s="2" t="s">
        <v>464</v>
      </c>
      <c r="B214" s="2">
        <v>9</v>
      </c>
      <c r="C214" s="2" t="s">
        <v>654</v>
      </c>
      <c r="D214" s="2" t="s">
        <v>13</v>
      </c>
      <c r="E214" s="2" t="s">
        <v>1</v>
      </c>
      <c r="F214" s="2">
        <v>100</v>
      </c>
      <c r="G214" s="2">
        <v>-60.6</v>
      </c>
      <c r="H214" s="2" t="s">
        <v>19</v>
      </c>
      <c r="I214" s="2">
        <v>21</v>
      </c>
      <c r="J214" s="2">
        <v>-2.1642857142857101</v>
      </c>
      <c r="K214" s="2">
        <v>0</v>
      </c>
      <c r="L214" s="3">
        <f t="shared" si="20"/>
        <v>0</v>
      </c>
      <c r="M214" s="2">
        <v>0</v>
      </c>
      <c r="N214" s="3">
        <f t="shared" si="21"/>
        <v>0</v>
      </c>
      <c r="O214" s="2">
        <v>7</v>
      </c>
      <c r="P214" s="3">
        <f t="shared" si="22"/>
        <v>1.593793494909082</v>
      </c>
      <c r="Q214" s="2">
        <v>0</v>
      </c>
      <c r="R214" s="3">
        <f t="shared" si="23"/>
        <v>0</v>
      </c>
      <c r="S214" s="2" t="s">
        <v>556</v>
      </c>
      <c r="W214" s="2">
        <v>1</v>
      </c>
      <c r="X214" s="2"/>
      <c r="Y214" s="2"/>
    </row>
    <row r="215" spans="1:25" x14ac:dyDescent="0.25">
      <c r="A215" s="10" t="s">
        <v>666</v>
      </c>
      <c r="B215" s="8"/>
      <c r="C215" s="9"/>
      <c r="D215" s="9"/>
      <c r="E215" s="8"/>
      <c r="F215" s="8"/>
      <c r="G215" s="8"/>
      <c r="H215" s="8"/>
      <c r="X215" s="2"/>
      <c r="Y215" s="2"/>
    </row>
    <row r="216" spans="1:25" x14ac:dyDescent="0.25">
      <c r="A216" s="11" t="s">
        <v>729</v>
      </c>
      <c r="B216" s="8"/>
      <c r="C216" s="9"/>
      <c r="D216" s="9"/>
      <c r="E216" s="8"/>
      <c r="F216" s="8"/>
      <c r="G216" s="8"/>
      <c r="H216" s="8"/>
      <c r="X216" s="2"/>
      <c r="Y216" s="2"/>
    </row>
    <row r="217" spans="1:25" x14ac:dyDescent="0.25">
      <c r="A217" s="11" t="s">
        <v>667</v>
      </c>
      <c r="B217" s="8"/>
      <c r="C217" s="9"/>
      <c r="D217" s="9"/>
      <c r="E217" s="8"/>
      <c r="F217" s="8"/>
      <c r="G217" s="8"/>
      <c r="H217" s="8"/>
      <c r="X217" s="2"/>
      <c r="Y217" s="2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all_novel_imformation_1_2_3_ck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yifei</dc:creator>
  <cp:lastModifiedBy>yifei</cp:lastModifiedBy>
  <dcterms:created xsi:type="dcterms:W3CDTF">2012-12-17T07:26:53Z</dcterms:created>
  <dcterms:modified xsi:type="dcterms:W3CDTF">2013-09-11T02:46:53Z</dcterms:modified>
</cp:coreProperties>
</file>