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940" windowHeight="101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381" i="1" l="1"/>
  <c r="I381" i="1"/>
  <c r="H381" i="1"/>
  <c r="G381" i="1"/>
  <c r="F381" i="1"/>
  <c r="E381" i="1"/>
  <c r="D381" i="1"/>
  <c r="M379" i="1"/>
  <c r="L379" i="1"/>
  <c r="K379" i="1"/>
  <c r="M378" i="1"/>
  <c r="L378" i="1"/>
  <c r="K378" i="1"/>
  <c r="M377" i="1"/>
  <c r="L377" i="1"/>
  <c r="K377" i="1"/>
  <c r="M376" i="1"/>
  <c r="L376" i="1"/>
  <c r="K376" i="1"/>
  <c r="M375" i="1"/>
  <c r="L375" i="1"/>
  <c r="K375" i="1"/>
  <c r="M374" i="1"/>
  <c r="L374" i="1"/>
  <c r="K374" i="1"/>
  <c r="M373" i="1"/>
  <c r="L373" i="1"/>
  <c r="K373" i="1"/>
  <c r="M372" i="1"/>
  <c r="L372" i="1"/>
  <c r="K372" i="1"/>
  <c r="M371" i="1"/>
  <c r="L371" i="1"/>
  <c r="K371" i="1"/>
  <c r="M370" i="1"/>
  <c r="L370" i="1"/>
  <c r="K370" i="1"/>
  <c r="M369" i="1"/>
  <c r="L369" i="1"/>
  <c r="K369" i="1"/>
  <c r="M368" i="1"/>
  <c r="L368" i="1"/>
  <c r="K368" i="1"/>
  <c r="M367" i="1"/>
  <c r="L367" i="1"/>
  <c r="K367" i="1"/>
  <c r="M366" i="1"/>
  <c r="L366" i="1"/>
  <c r="K366" i="1"/>
  <c r="M365" i="1"/>
  <c r="L365" i="1"/>
  <c r="K365" i="1"/>
  <c r="M364" i="1"/>
  <c r="L364" i="1"/>
  <c r="K364" i="1"/>
  <c r="M363" i="1"/>
  <c r="L363" i="1"/>
  <c r="K363" i="1"/>
  <c r="M362" i="1"/>
  <c r="L362" i="1"/>
  <c r="K362" i="1"/>
  <c r="M361" i="1"/>
  <c r="L361" i="1"/>
  <c r="K361" i="1"/>
  <c r="M360" i="1"/>
  <c r="L360" i="1"/>
  <c r="K360" i="1"/>
  <c r="M359" i="1"/>
  <c r="L359" i="1"/>
  <c r="K359" i="1"/>
  <c r="M358" i="1"/>
  <c r="L358" i="1"/>
  <c r="K358" i="1"/>
  <c r="M357" i="1"/>
  <c r="L357" i="1"/>
  <c r="K357" i="1"/>
  <c r="M356" i="1"/>
  <c r="L356" i="1"/>
  <c r="K356" i="1"/>
  <c r="M355" i="1"/>
  <c r="L355" i="1"/>
  <c r="K355" i="1"/>
  <c r="M354" i="1"/>
  <c r="L354" i="1"/>
  <c r="K354" i="1"/>
  <c r="M353" i="1"/>
  <c r="L353" i="1"/>
  <c r="K353" i="1"/>
  <c r="M352" i="1"/>
  <c r="L352" i="1"/>
  <c r="K352" i="1"/>
  <c r="M351" i="1"/>
  <c r="L351" i="1"/>
  <c r="K351" i="1"/>
  <c r="M350" i="1"/>
  <c r="L350" i="1"/>
  <c r="K350" i="1"/>
  <c r="M349" i="1"/>
  <c r="L349" i="1"/>
  <c r="K349" i="1"/>
  <c r="M348" i="1"/>
  <c r="L348" i="1"/>
  <c r="K348" i="1"/>
  <c r="M347" i="1"/>
  <c r="L347" i="1"/>
  <c r="K347" i="1"/>
  <c r="M346" i="1"/>
  <c r="L346" i="1"/>
  <c r="K346" i="1"/>
  <c r="M345" i="1"/>
  <c r="L345" i="1"/>
  <c r="K345" i="1"/>
  <c r="M344" i="1"/>
  <c r="L344" i="1"/>
  <c r="K344" i="1"/>
  <c r="M343" i="1"/>
  <c r="L343" i="1"/>
  <c r="K343" i="1"/>
  <c r="M342" i="1"/>
  <c r="L342" i="1"/>
  <c r="K342" i="1"/>
  <c r="M341" i="1"/>
  <c r="L341" i="1"/>
  <c r="K341" i="1"/>
  <c r="M340" i="1"/>
  <c r="L340" i="1"/>
  <c r="K340" i="1"/>
  <c r="M339" i="1"/>
  <c r="L339" i="1"/>
  <c r="K339" i="1"/>
  <c r="M338" i="1"/>
  <c r="L338" i="1"/>
  <c r="K338" i="1"/>
  <c r="M337" i="1"/>
  <c r="L337" i="1"/>
  <c r="K337" i="1"/>
  <c r="M336" i="1"/>
  <c r="L336" i="1"/>
  <c r="K336" i="1"/>
  <c r="M335" i="1"/>
  <c r="L335" i="1"/>
  <c r="K335" i="1"/>
  <c r="M334" i="1"/>
  <c r="L334" i="1"/>
  <c r="K334" i="1"/>
  <c r="M333" i="1"/>
  <c r="L333" i="1"/>
  <c r="K333" i="1"/>
  <c r="M332" i="1"/>
  <c r="L332" i="1"/>
  <c r="K332" i="1"/>
  <c r="M331" i="1"/>
  <c r="L331" i="1"/>
  <c r="K331" i="1"/>
  <c r="M330" i="1"/>
  <c r="L330" i="1"/>
  <c r="K330" i="1"/>
  <c r="M329" i="1"/>
  <c r="L329" i="1"/>
  <c r="K329" i="1"/>
  <c r="M328" i="1"/>
  <c r="L328" i="1"/>
  <c r="K328" i="1"/>
  <c r="M327" i="1"/>
  <c r="L327" i="1"/>
  <c r="K327" i="1"/>
  <c r="M326" i="1"/>
  <c r="L326" i="1"/>
  <c r="K326" i="1"/>
  <c r="M325" i="1"/>
  <c r="L325" i="1"/>
  <c r="K325" i="1"/>
  <c r="M324" i="1"/>
  <c r="L324" i="1"/>
  <c r="K324" i="1"/>
  <c r="M323" i="1"/>
  <c r="L323" i="1"/>
  <c r="K323" i="1"/>
  <c r="M322" i="1"/>
  <c r="L322" i="1"/>
  <c r="K322" i="1"/>
  <c r="M321" i="1"/>
  <c r="L321" i="1"/>
  <c r="K321" i="1"/>
  <c r="M320" i="1"/>
  <c r="L320" i="1"/>
  <c r="K320" i="1"/>
  <c r="M319" i="1"/>
  <c r="L319" i="1"/>
  <c r="K319" i="1"/>
  <c r="M318" i="1"/>
  <c r="L318" i="1"/>
  <c r="K318" i="1"/>
  <c r="M317" i="1"/>
  <c r="L317" i="1"/>
  <c r="K317" i="1"/>
  <c r="M316" i="1"/>
  <c r="L316" i="1"/>
  <c r="K316" i="1"/>
  <c r="M315" i="1"/>
  <c r="L315" i="1"/>
  <c r="K315" i="1"/>
  <c r="M314" i="1"/>
  <c r="L314" i="1"/>
  <c r="K314" i="1"/>
  <c r="M313" i="1"/>
  <c r="L313" i="1"/>
  <c r="K313" i="1"/>
  <c r="M312" i="1"/>
  <c r="L312" i="1"/>
  <c r="K312" i="1"/>
  <c r="M311" i="1"/>
  <c r="L311" i="1"/>
  <c r="K311" i="1"/>
  <c r="M310" i="1"/>
  <c r="L310" i="1"/>
  <c r="K310" i="1"/>
  <c r="M309" i="1"/>
  <c r="L309" i="1"/>
  <c r="K309" i="1"/>
  <c r="M308" i="1"/>
  <c r="L308" i="1"/>
  <c r="K308" i="1"/>
  <c r="M307" i="1"/>
  <c r="L307" i="1"/>
  <c r="K307" i="1"/>
  <c r="M306" i="1"/>
  <c r="L306" i="1"/>
  <c r="K306" i="1"/>
  <c r="M305" i="1"/>
  <c r="L305" i="1"/>
  <c r="K305" i="1"/>
  <c r="M304" i="1"/>
  <c r="L304" i="1"/>
  <c r="K304" i="1"/>
  <c r="M303" i="1"/>
  <c r="L303" i="1"/>
  <c r="K303" i="1"/>
  <c r="M302" i="1"/>
  <c r="L302" i="1"/>
  <c r="K302" i="1"/>
  <c r="M301" i="1"/>
  <c r="L301" i="1"/>
  <c r="K301" i="1"/>
  <c r="M300" i="1"/>
  <c r="L300" i="1"/>
  <c r="K300" i="1"/>
  <c r="M299" i="1"/>
  <c r="L299" i="1"/>
  <c r="K299" i="1"/>
  <c r="M298" i="1"/>
  <c r="L298" i="1"/>
  <c r="K298" i="1"/>
  <c r="M297" i="1"/>
  <c r="L297" i="1"/>
  <c r="K297" i="1"/>
  <c r="M296" i="1"/>
  <c r="L296" i="1"/>
  <c r="K296" i="1"/>
  <c r="M295" i="1"/>
  <c r="L295" i="1"/>
  <c r="K295" i="1"/>
  <c r="M294" i="1"/>
  <c r="L294" i="1"/>
  <c r="K294" i="1"/>
  <c r="M293" i="1"/>
  <c r="L293" i="1"/>
  <c r="K293" i="1"/>
  <c r="M292" i="1"/>
  <c r="L292" i="1"/>
  <c r="K292" i="1"/>
  <c r="M291" i="1"/>
  <c r="L291" i="1"/>
  <c r="K291" i="1"/>
  <c r="M290" i="1"/>
  <c r="L290" i="1"/>
  <c r="K290" i="1"/>
  <c r="M289" i="1"/>
  <c r="L289" i="1"/>
  <c r="K289" i="1"/>
  <c r="M288" i="1"/>
  <c r="L288" i="1"/>
  <c r="K288" i="1"/>
  <c r="M287" i="1"/>
  <c r="L287" i="1"/>
  <c r="K287" i="1"/>
  <c r="M286" i="1"/>
  <c r="L286" i="1"/>
  <c r="K286" i="1"/>
  <c r="M285" i="1"/>
  <c r="L285" i="1"/>
  <c r="K285" i="1"/>
  <c r="M284" i="1"/>
  <c r="L284" i="1"/>
  <c r="K284" i="1"/>
  <c r="M283" i="1"/>
  <c r="L283" i="1"/>
  <c r="K283" i="1"/>
  <c r="M282" i="1"/>
  <c r="L282" i="1"/>
  <c r="K282" i="1"/>
  <c r="M281" i="1"/>
  <c r="L281" i="1"/>
  <c r="K281" i="1"/>
  <c r="M280" i="1"/>
  <c r="L280" i="1"/>
  <c r="K280" i="1"/>
  <c r="M279" i="1"/>
  <c r="L279" i="1"/>
  <c r="K279" i="1"/>
  <c r="M278" i="1"/>
  <c r="L278" i="1"/>
  <c r="K278" i="1"/>
  <c r="M277" i="1"/>
  <c r="L277" i="1"/>
  <c r="K277" i="1"/>
  <c r="M276" i="1"/>
  <c r="L276" i="1"/>
  <c r="K276" i="1"/>
  <c r="M275" i="1"/>
  <c r="L275" i="1"/>
  <c r="K275" i="1"/>
  <c r="M274" i="1"/>
  <c r="L274" i="1"/>
  <c r="K274" i="1"/>
  <c r="M273" i="1"/>
  <c r="L273" i="1"/>
  <c r="K273" i="1"/>
  <c r="M272" i="1"/>
  <c r="L272" i="1"/>
  <c r="K272" i="1"/>
  <c r="M271" i="1"/>
  <c r="L271" i="1"/>
  <c r="K271" i="1"/>
  <c r="M270" i="1"/>
  <c r="L270" i="1"/>
  <c r="K270" i="1"/>
  <c r="M269" i="1"/>
  <c r="L269" i="1"/>
  <c r="K269" i="1"/>
  <c r="M268" i="1"/>
  <c r="L268" i="1"/>
  <c r="K268" i="1"/>
  <c r="M267" i="1"/>
  <c r="L267" i="1"/>
  <c r="K267" i="1"/>
  <c r="M266" i="1"/>
  <c r="L266" i="1"/>
  <c r="K266" i="1"/>
  <c r="M265" i="1"/>
  <c r="L265" i="1"/>
  <c r="K265" i="1"/>
  <c r="M264" i="1"/>
  <c r="L264" i="1"/>
  <c r="K264" i="1"/>
  <c r="M263" i="1"/>
  <c r="L263" i="1"/>
  <c r="K263" i="1"/>
  <c r="M262" i="1"/>
  <c r="L262" i="1"/>
  <c r="K262" i="1"/>
  <c r="M261" i="1"/>
  <c r="L261" i="1"/>
  <c r="K261" i="1"/>
  <c r="M260" i="1"/>
  <c r="L260" i="1"/>
  <c r="K260" i="1"/>
  <c r="M259" i="1"/>
  <c r="L259" i="1"/>
  <c r="K259" i="1"/>
  <c r="M258" i="1"/>
  <c r="L258" i="1"/>
  <c r="K258" i="1"/>
  <c r="M257" i="1"/>
  <c r="L257" i="1"/>
  <c r="K257" i="1"/>
  <c r="M256" i="1"/>
  <c r="L256" i="1"/>
  <c r="K256" i="1"/>
  <c r="M255" i="1"/>
  <c r="L255" i="1"/>
  <c r="K255" i="1"/>
  <c r="M254" i="1"/>
  <c r="L254" i="1"/>
  <c r="K254" i="1"/>
  <c r="M253" i="1"/>
  <c r="L253" i="1"/>
  <c r="K253" i="1"/>
  <c r="M252" i="1"/>
  <c r="L252" i="1"/>
  <c r="K252" i="1"/>
  <c r="M251" i="1"/>
  <c r="L251" i="1"/>
  <c r="K251" i="1"/>
  <c r="M250" i="1"/>
  <c r="L250" i="1"/>
  <c r="K250" i="1"/>
  <c r="M249" i="1"/>
  <c r="L249" i="1"/>
  <c r="K249" i="1"/>
  <c r="M248" i="1"/>
  <c r="L248" i="1"/>
  <c r="K248" i="1"/>
  <c r="M247" i="1"/>
  <c r="L247" i="1"/>
  <c r="K247" i="1"/>
  <c r="M246" i="1"/>
  <c r="L246" i="1"/>
  <c r="K246" i="1"/>
  <c r="M245" i="1"/>
  <c r="L245" i="1"/>
  <c r="K245" i="1"/>
  <c r="M244" i="1"/>
  <c r="L244" i="1"/>
  <c r="K244" i="1"/>
  <c r="M243" i="1"/>
  <c r="L243" i="1"/>
  <c r="K243" i="1"/>
  <c r="M242" i="1"/>
  <c r="L242" i="1"/>
  <c r="K242" i="1"/>
  <c r="M241" i="1"/>
  <c r="L241" i="1"/>
  <c r="K241" i="1"/>
  <c r="M240" i="1"/>
  <c r="L240" i="1"/>
  <c r="K240" i="1"/>
  <c r="M239" i="1"/>
  <c r="L239" i="1"/>
  <c r="K239" i="1"/>
  <c r="M238" i="1"/>
  <c r="L238" i="1"/>
  <c r="K238" i="1"/>
  <c r="M237" i="1"/>
  <c r="L237" i="1"/>
  <c r="K237" i="1"/>
  <c r="M236" i="1"/>
  <c r="L236" i="1"/>
  <c r="K236" i="1"/>
  <c r="M235" i="1"/>
  <c r="L235" i="1"/>
  <c r="K235" i="1"/>
  <c r="M234" i="1"/>
  <c r="L234" i="1"/>
  <c r="K234" i="1"/>
  <c r="M233" i="1"/>
  <c r="L233" i="1"/>
  <c r="K233" i="1"/>
  <c r="M232" i="1"/>
  <c r="L232" i="1"/>
  <c r="K232" i="1"/>
  <c r="M231" i="1"/>
  <c r="L231" i="1"/>
  <c r="K231" i="1"/>
  <c r="M230" i="1"/>
  <c r="L230" i="1"/>
  <c r="K230" i="1"/>
  <c r="M229" i="1"/>
  <c r="L229" i="1"/>
  <c r="K229" i="1"/>
  <c r="M228" i="1"/>
  <c r="L228" i="1"/>
  <c r="K228" i="1"/>
  <c r="M227" i="1"/>
  <c r="L227" i="1"/>
  <c r="K227" i="1"/>
  <c r="M226" i="1"/>
  <c r="L226" i="1"/>
  <c r="K226" i="1"/>
  <c r="M225" i="1"/>
  <c r="L225" i="1"/>
  <c r="K225" i="1"/>
  <c r="M224" i="1"/>
  <c r="L224" i="1"/>
  <c r="K224" i="1"/>
  <c r="M223" i="1"/>
  <c r="L223" i="1"/>
  <c r="K223" i="1"/>
  <c r="M222" i="1"/>
  <c r="L222" i="1"/>
  <c r="K222" i="1"/>
  <c r="M221" i="1"/>
  <c r="L221" i="1"/>
  <c r="K221" i="1"/>
  <c r="M220" i="1"/>
  <c r="L220" i="1"/>
  <c r="K220" i="1"/>
  <c r="M219" i="1"/>
  <c r="L219" i="1"/>
  <c r="K219" i="1"/>
  <c r="M218" i="1"/>
  <c r="L218" i="1"/>
  <c r="K218" i="1"/>
  <c r="M217" i="1"/>
  <c r="L217" i="1"/>
  <c r="K217" i="1"/>
  <c r="M216" i="1"/>
  <c r="L216" i="1"/>
  <c r="K216" i="1"/>
  <c r="M215" i="1"/>
  <c r="L215" i="1"/>
  <c r="K215" i="1"/>
  <c r="M214" i="1"/>
  <c r="L214" i="1"/>
  <c r="K214" i="1"/>
  <c r="M213" i="1"/>
  <c r="L213" i="1"/>
  <c r="K213" i="1"/>
  <c r="M212" i="1"/>
  <c r="L212" i="1"/>
  <c r="K212" i="1"/>
  <c r="M211" i="1"/>
  <c r="L211" i="1"/>
  <c r="K211" i="1"/>
  <c r="M210" i="1"/>
  <c r="L210" i="1"/>
  <c r="K210" i="1"/>
  <c r="M209" i="1"/>
  <c r="L209" i="1"/>
  <c r="K209" i="1"/>
  <c r="M208" i="1"/>
  <c r="L208" i="1"/>
  <c r="K208" i="1"/>
  <c r="M207" i="1"/>
  <c r="L207" i="1"/>
  <c r="K207" i="1"/>
  <c r="M206" i="1"/>
  <c r="L206" i="1"/>
  <c r="K206" i="1"/>
  <c r="M205" i="1"/>
  <c r="L205" i="1"/>
  <c r="K205" i="1"/>
  <c r="M204" i="1"/>
  <c r="L204" i="1"/>
  <c r="K204" i="1"/>
  <c r="M203" i="1"/>
  <c r="L203" i="1"/>
  <c r="K203" i="1"/>
  <c r="M202" i="1"/>
  <c r="L202" i="1"/>
  <c r="K202" i="1"/>
  <c r="M201" i="1"/>
  <c r="L201" i="1"/>
  <c r="K201" i="1"/>
  <c r="M200" i="1"/>
  <c r="L200" i="1"/>
  <c r="K200" i="1"/>
  <c r="M199" i="1"/>
  <c r="L199" i="1"/>
  <c r="K199" i="1"/>
  <c r="M198" i="1"/>
  <c r="L198" i="1"/>
  <c r="K198" i="1"/>
  <c r="M197" i="1"/>
  <c r="L197" i="1"/>
  <c r="K197" i="1"/>
  <c r="M196" i="1"/>
  <c r="L196" i="1"/>
  <c r="K196" i="1"/>
  <c r="M195" i="1"/>
  <c r="L195" i="1"/>
  <c r="K195" i="1"/>
  <c r="M194" i="1"/>
  <c r="L194" i="1"/>
  <c r="K194" i="1"/>
  <c r="M193" i="1"/>
  <c r="L193" i="1"/>
  <c r="K193" i="1"/>
  <c r="M192" i="1"/>
  <c r="L192" i="1"/>
  <c r="K192" i="1"/>
  <c r="M191" i="1"/>
  <c r="L191" i="1"/>
  <c r="K191" i="1"/>
  <c r="M190" i="1"/>
  <c r="L190" i="1"/>
  <c r="K190" i="1"/>
  <c r="M189" i="1"/>
  <c r="L189" i="1"/>
  <c r="K189" i="1"/>
  <c r="M188" i="1"/>
  <c r="L188" i="1"/>
  <c r="K188" i="1"/>
  <c r="M187" i="1"/>
  <c r="L187" i="1"/>
  <c r="K187" i="1"/>
  <c r="M186" i="1"/>
  <c r="L186" i="1"/>
  <c r="K186" i="1"/>
  <c r="M185" i="1"/>
  <c r="L185" i="1"/>
  <c r="K185" i="1"/>
  <c r="M184" i="1"/>
  <c r="L184" i="1"/>
  <c r="K184" i="1"/>
  <c r="M183" i="1"/>
  <c r="L183" i="1"/>
  <c r="K183" i="1"/>
  <c r="M182" i="1"/>
  <c r="L182" i="1"/>
  <c r="K182" i="1"/>
  <c r="M181" i="1"/>
  <c r="L181" i="1"/>
  <c r="K181" i="1"/>
  <c r="M180" i="1"/>
  <c r="L180" i="1"/>
  <c r="K180" i="1"/>
  <c r="M179" i="1"/>
  <c r="L179" i="1"/>
  <c r="K179" i="1"/>
  <c r="M178" i="1"/>
  <c r="L178" i="1"/>
  <c r="K178" i="1"/>
  <c r="M177" i="1"/>
  <c r="L177" i="1"/>
  <c r="K177" i="1"/>
  <c r="M176" i="1"/>
  <c r="L176" i="1"/>
  <c r="K176" i="1"/>
  <c r="M175" i="1"/>
  <c r="L175" i="1"/>
  <c r="K175" i="1"/>
  <c r="M174" i="1"/>
  <c r="L174" i="1"/>
  <c r="K174" i="1"/>
  <c r="M173" i="1"/>
  <c r="L173" i="1"/>
  <c r="K173" i="1"/>
  <c r="M172" i="1"/>
  <c r="L172" i="1"/>
  <c r="K172" i="1"/>
  <c r="M171" i="1"/>
  <c r="L171" i="1"/>
  <c r="K171" i="1"/>
  <c r="M170" i="1"/>
  <c r="L170" i="1"/>
  <c r="K170" i="1"/>
  <c r="M169" i="1"/>
  <c r="L169" i="1"/>
  <c r="K169" i="1"/>
  <c r="M168" i="1"/>
  <c r="L168" i="1"/>
  <c r="K168" i="1"/>
  <c r="M167" i="1"/>
  <c r="L167" i="1"/>
  <c r="K167" i="1"/>
  <c r="M166" i="1"/>
  <c r="L166" i="1"/>
  <c r="K166" i="1"/>
  <c r="M165" i="1"/>
  <c r="L165" i="1"/>
  <c r="K165" i="1"/>
  <c r="M164" i="1"/>
  <c r="L164" i="1"/>
  <c r="K164" i="1"/>
  <c r="M163" i="1"/>
  <c r="L163" i="1"/>
  <c r="K163" i="1"/>
  <c r="M162" i="1"/>
  <c r="L162" i="1"/>
  <c r="K162" i="1"/>
  <c r="M161" i="1"/>
  <c r="L161" i="1"/>
  <c r="K161" i="1"/>
  <c r="M160" i="1"/>
  <c r="L160" i="1"/>
  <c r="K160" i="1"/>
  <c r="M159" i="1"/>
  <c r="L159" i="1"/>
  <c r="K159" i="1"/>
  <c r="M158" i="1"/>
  <c r="L158" i="1"/>
  <c r="K158" i="1"/>
  <c r="M157" i="1"/>
  <c r="L157" i="1"/>
  <c r="K157" i="1"/>
  <c r="M156" i="1"/>
  <c r="L156" i="1"/>
  <c r="K156" i="1"/>
  <c r="M155" i="1"/>
  <c r="L155" i="1"/>
  <c r="K155" i="1"/>
  <c r="M154" i="1"/>
  <c r="L154" i="1"/>
  <c r="K154" i="1"/>
  <c r="M153" i="1"/>
  <c r="L153" i="1"/>
  <c r="K153" i="1"/>
  <c r="M152" i="1"/>
  <c r="L152" i="1"/>
  <c r="K152" i="1"/>
  <c r="M151" i="1"/>
  <c r="L151" i="1"/>
  <c r="K151" i="1"/>
  <c r="M150" i="1"/>
  <c r="L150" i="1"/>
  <c r="K150" i="1"/>
  <c r="M149" i="1"/>
  <c r="L149" i="1"/>
  <c r="K149" i="1"/>
  <c r="M148" i="1"/>
  <c r="L148" i="1"/>
  <c r="K148" i="1"/>
  <c r="M147" i="1"/>
  <c r="L147" i="1"/>
  <c r="K147" i="1"/>
  <c r="M146" i="1"/>
  <c r="L146" i="1"/>
  <c r="K146" i="1"/>
  <c r="M145" i="1"/>
  <c r="L145" i="1"/>
  <c r="K145" i="1"/>
  <c r="M144" i="1"/>
  <c r="L144" i="1"/>
  <c r="K144" i="1"/>
  <c r="M143" i="1"/>
  <c r="L143" i="1"/>
  <c r="K143" i="1"/>
  <c r="M142" i="1"/>
  <c r="L142" i="1"/>
  <c r="K142" i="1"/>
  <c r="M141" i="1"/>
  <c r="L141" i="1"/>
  <c r="K141" i="1"/>
  <c r="M140" i="1"/>
  <c r="L140" i="1"/>
  <c r="K140" i="1"/>
  <c r="M139" i="1"/>
  <c r="L139" i="1"/>
  <c r="K139" i="1"/>
  <c r="M138" i="1"/>
  <c r="L138" i="1"/>
  <c r="K138" i="1"/>
  <c r="M137" i="1"/>
  <c r="L137" i="1"/>
  <c r="K137" i="1"/>
  <c r="M136" i="1"/>
  <c r="L136" i="1"/>
  <c r="K136" i="1"/>
  <c r="M135" i="1"/>
  <c r="L135" i="1"/>
  <c r="K135" i="1"/>
  <c r="M134" i="1"/>
  <c r="L134" i="1"/>
  <c r="K134" i="1"/>
  <c r="M133" i="1"/>
  <c r="L133" i="1"/>
  <c r="K133" i="1"/>
  <c r="M132" i="1"/>
  <c r="L132" i="1"/>
  <c r="K132" i="1"/>
  <c r="M131" i="1"/>
  <c r="L131" i="1"/>
  <c r="K131" i="1"/>
  <c r="M130" i="1"/>
  <c r="L130" i="1"/>
  <c r="K130" i="1"/>
  <c r="M129" i="1"/>
  <c r="L129" i="1"/>
  <c r="K129" i="1"/>
  <c r="M128" i="1"/>
  <c r="L128" i="1"/>
  <c r="K128" i="1"/>
  <c r="M127" i="1"/>
  <c r="L127" i="1"/>
  <c r="K127" i="1"/>
  <c r="M126" i="1"/>
  <c r="L126" i="1"/>
  <c r="K126" i="1"/>
  <c r="M125" i="1"/>
  <c r="L125" i="1"/>
  <c r="K125" i="1"/>
  <c r="M124" i="1"/>
  <c r="L124" i="1"/>
  <c r="K124" i="1"/>
  <c r="M123" i="1"/>
  <c r="L123" i="1"/>
  <c r="K123" i="1"/>
  <c r="M122" i="1"/>
  <c r="L122" i="1"/>
  <c r="K122" i="1"/>
  <c r="M121" i="1"/>
  <c r="L121" i="1"/>
  <c r="K121" i="1"/>
  <c r="M120" i="1"/>
  <c r="L120" i="1"/>
  <c r="K120" i="1"/>
  <c r="M119" i="1"/>
  <c r="L119" i="1"/>
  <c r="K119" i="1"/>
  <c r="M118" i="1"/>
  <c r="L118" i="1"/>
  <c r="K118" i="1"/>
  <c r="M117" i="1"/>
  <c r="L117" i="1"/>
  <c r="K117" i="1"/>
  <c r="M116" i="1"/>
  <c r="L116" i="1"/>
  <c r="K116" i="1"/>
  <c r="M115" i="1"/>
  <c r="L115" i="1"/>
  <c r="K115" i="1"/>
  <c r="M114" i="1"/>
  <c r="L114" i="1"/>
  <c r="K114" i="1"/>
  <c r="M113" i="1"/>
  <c r="L113" i="1"/>
  <c r="K113" i="1"/>
  <c r="M112" i="1"/>
  <c r="L112" i="1"/>
  <c r="K112" i="1"/>
  <c r="M111" i="1"/>
  <c r="L111" i="1"/>
  <c r="K111" i="1"/>
  <c r="M110" i="1"/>
  <c r="L110" i="1"/>
  <c r="K110" i="1"/>
  <c r="M109" i="1"/>
  <c r="L109" i="1"/>
  <c r="K109" i="1"/>
  <c r="M108" i="1"/>
  <c r="L108" i="1"/>
  <c r="K108" i="1"/>
  <c r="M107" i="1"/>
  <c r="L107" i="1"/>
  <c r="K107" i="1"/>
  <c r="M106" i="1"/>
  <c r="L106" i="1"/>
  <c r="K106" i="1"/>
  <c r="M105" i="1"/>
  <c r="L105" i="1"/>
  <c r="K105" i="1"/>
  <c r="M104" i="1"/>
  <c r="L104" i="1"/>
  <c r="K104" i="1"/>
  <c r="M103" i="1"/>
  <c r="L103" i="1"/>
  <c r="K103" i="1"/>
  <c r="M102" i="1"/>
  <c r="L102" i="1"/>
  <c r="K102" i="1"/>
  <c r="M101" i="1"/>
  <c r="L101" i="1"/>
  <c r="K101" i="1"/>
  <c r="M100" i="1"/>
  <c r="L100" i="1"/>
  <c r="K100" i="1"/>
  <c r="M99" i="1"/>
  <c r="L99" i="1"/>
  <c r="K99" i="1"/>
  <c r="M98" i="1"/>
  <c r="L98" i="1"/>
  <c r="K98" i="1"/>
  <c r="M97" i="1"/>
  <c r="L97" i="1"/>
  <c r="K97" i="1"/>
  <c r="M96" i="1"/>
  <c r="L96" i="1"/>
  <c r="K96" i="1"/>
  <c r="M95" i="1"/>
  <c r="L95" i="1"/>
  <c r="K95" i="1"/>
  <c r="M94" i="1"/>
  <c r="L94" i="1"/>
  <c r="K94" i="1"/>
  <c r="M93" i="1"/>
  <c r="L93" i="1"/>
  <c r="K93" i="1"/>
  <c r="M92" i="1"/>
  <c r="L92" i="1"/>
  <c r="K92" i="1"/>
  <c r="M91" i="1"/>
  <c r="L91" i="1"/>
  <c r="K91" i="1"/>
  <c r="M90" i="1"/>
  <c r="L90" i="1"/>
  <c r="K90" i="1"/>
  <c r="M89" i="1"/>
  <c r="L89" i="1"/>
  <c r="K89" i="1"/>
  <c r="M88" i="1"/>
  <c r="L88" i="1"/>
  <c r="K88" i="1"/>
  <c r="M87" i="1"/>
  <c r="L87" i="1"/>
  <c r="K87" i="1"/>
  <c r="M86" i="1"/>
  <c r="L86" i="1"/>
  <c r="K86" i="1"/>
  <c r="M85" i="1"/>
  <c r="L85" i="1"/>
  <c r="K85" i="1"/>
  <c r="M84" i="1"/>
  <c r="L84" i="1"/>
  <c r="K84" i="1"/>
  <c r="M83" i="1"/>
  <c r="L83" i="1"/>
  <c r="K83" i="1"/>
  <c r="M82" i="1"/>
  <c r="L82" i="1"/>
  <c r="K82" i="1"/>
  <c r="M81" i="1"/>
  <c r="L81" i="1"/>
  <c r="K81" i="1"/>
  <c r="M80" i="1"/>
  <c r="L80" i="1"/>
  <c r="K80" i="1"/>
  <c r="M79" i="1"/>
  <c r="L79" i="1"/>
  <c r="K79" i="1"/>
  <c r="M78" i="1"/>
  <c r="L78" i="1"/>
  <c r="K78" i="1"/>
  <c r="M77" i="1"/>
  <c r="L77" i="1"/>
  <c r="K77" i="1"/>
  <c r="M76" i="1"/>
  <c r="L76" i="1"/>
  <c r="K76" i="1"/>
  <c r="M75" i="1"/>
  <c r="L75" i="1"/>
  <c r="K75" i="1"/>
  <c r="M74" i="1"/>
  <c r="L74" i="1"/>
  <c r="K74" i="1"/>
  <c r="M73" i="1"/>
  <c r="L73" i="1"/>
  <c r="K73" i="1"/>
  <c r="M72" i="1"/>
  <c r="L72" i="1"/>
  <c r="K72" i="1"/>
  <c r="M71" i="1"/>
  <c r="L71" i="1"/>
  <c r="K71" i="1"/>
  <c r="M70" i="1"/>
  <c r="L70" i="1"/>
  <c r="K70" i="1"/>
  <c r="M69" i="1"/>
  <c r="L69" i="1"/>
  <c r="K69" i="1"/>
  <c r="M68" i="1"/>
  <c r="L68" i="1"/>
  <c r="K68" i="1"/>
  <c r="M67" i="1"/>
  <c r="L67" i="1"/>
  <c r="K67" i="1"/>
  <c r="M66" i="1"/>
  <c r="L66" i="1"/>
  <c r="K66" i="1"/>
  <c r="M65" i="1"/>
  <c r="L65" i="1"/>
  <c r="K65" i="1"/>
  <c r="M64" i="1"/>
  <c r="L64" i="1"/>
  <c r="K64" i="1"/>
  <c r="M63" i="1"/>
  <c r="L63" i="1"/>
  <c r="K63" i="1"/>
  <c r="M62" i="1"/>
  <c r="L62" i="1"/>
  <c r="K62" i="1"/>
  <c r="M61" i="1"/>
  <c r="L61" i="1"/>
  <c r="K61" i="1"/>
  <c r="M60" i="1"/>
  <c r="L60" i="1"/>
  <c r="K60" i="1"/>
  <c r="M59" i="1"/>
  <c r="L59" i="1"/>
  <c r="K59" i="1"/>
  <c r="M58" i="1"/>
  <c r="L58" i="1"/>
  <c r="K58" i="1"/>
  <c r="M57" i="1"/>
  <c r="L57" i="1"/>
  <c r="K57" i="1"/>
  <c r="M56" i="1"/>
  <c r="L56" i="1"/>
  <c r="K56" i="1"/>
  <c r="M55" i="1"/>
  <c r="L55" i="1"/>
  <c r="K55" i="1"/>
  <c r="M54" i="1"/>
  <c r="L54" i="1"/>
  <c r="K54" i="1"/>
  <c r="M53" i="1"/>
  <c r="L53" i="1"/>
  <c r="K53" i="1"/>
  <c r="M52" i="1"/>
  <c r="L52" i="1"/>
  <c r="K52" i="1"/>
  <c r="M51" i="1"/>
  <c r="L51" i="1"/>
  <c r="K51" i="1"/>
  <c r="M50" i="1"/>
  <c r="L50" i="1"/>
  <c r="K50" i="1"/>
  <c r="M49" i="1"/>
  <c r="L49" i="1"/>
  <c r="K49" i="1"/>
  <c r="M48" i="1"/>
  <c r="L48" i="1"/>
  <c r="K48" i="1"/>
  <c r="M47" i="1"/>
  <c r="L47" i="1"/>
  <c r="K47" i="1"/>
  <c r="M46" i="1"/>
  <c r="L46" i="1"/>
  <c r="K46" i="1"/>
  <c r="M45" i="1"/>
  <c r="L45" i="1"/>
  <c r="K45" i="1"/>
  <c r="M44" i="1"/>
  <c r="L44" i="1"/>
  <c r="K44" i="1"/>
  <c r="M43" i="1"/>
  <c r="L43" i="1"/>
  <c r="K43" i="1"/>
  <c r="M42" i="1"/>
  <c r="L42" i="1"/>
  <c r="K42" i="1"/>
  <c r="M41" i="1"/>
  <c r="L41" i="1"/>
  <c r="K41" i="1"/>
  <c r="M40" i="1"/>
  <c r="L40" i="1"/>
  <c r="K40" i="1"/>
  <c r="M39" i="1"/>
  <c r="L39" i="1"/>
  <c r="K39" i="1"/>
  <c r="M38" i="1"/>
  <c r="L38" i="1"/>
  <c r="K38" i="1"/>
  <c r="M37" i="1"/>
  <c r="L37" i="1"/>
  <c r="K37" i="1"/>
  <c r="M36" i="1"/>
  <c r="L36" i="1"/>
  <c r="K36" i="1"/>
  <c r="M35" i="1"/>
  <c r="L35" i="1"/>
  <c r="K35" i="1"/>
  <c r="M34" i="1"/>
  <c r="L34" i="1"/>
  <c r="K34" i="1"/>
  <c r="M33" i="1"/>
  <c r="L33" i="1"/>
  <c r="K33" i="1"/>
  <c r="M32" i="1"/>
  <c r="L32" i="1"/>
  <c r="K32" i="1"/>
  <c r="M31" i="1"/>
  <c r="L31" i="1"/>
  <c r="K31" i="1"/>
  <c r="M30" i="1"/>
  <c r="L30" i="1"/>
  <c r="K30" i="1"/>
  <c r="M29" i="1"/>
  <c r="L29" i="1"/>
  <c r="K29" i="1"/>
  <c r="M28" i="1"/>
  <c r="L28" i="1"/>
  <c r="K28" i="1"/>
  <c r="M27" i="1"/>
  <c r="L27" i="1"/>
  <c r="K27" i="1"/>
  <c r="M26" i="1"/>
  <c r="L26" i="1"/>
  <c r="K26" i="1"/>
  <c r="M25" i="1"/>
  <c r="L25" i="1"/>
  <c r="K25" i="1"/>
  <c r="M24" i="1"/>
  <c r="L24" i="1"/>
  <c r="K24" i="1"/>
  <c r="M23" i="1"/>
  <c r="L23" i="1"/>
  <c r="K23" i="1"/>
  <c r="M22" i="1"/>
  <c r="L22" i="1"/>
  <c r="K22" i="1"/>
  <c r="M21" i="1"/>
  <c r="L21" i="1"/>
  <c r="K21" i="1"/>
  <c r="M20" i="1"/>
  <c r="L20" i="1"/>
  <c r="K20" i="1"/>
  <c r="M19" i="1"/>
  <c r="L19" i="1"/>
  <c r="K19" i="1"/>
  <c r="M18" i="1"/>
  <c r="L18" i="1"/>
  <c r="K18" i="1"/>
  <c r="M17" i="1"/>
  <c r="L17" i="1"/>
  <c r="K17" i="1"/>
  <c r="M16" i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K10" i="1"/>
  <c r="M9" i="1"/>
  <c r="L9" i="1"/>
  <c r="K9" i="1"/>
  <c r="M8" i="1"/>
  <c r="L8" i="1"/>
  <c r="K8" i="1"/>
  <c r="M7" i="1"/>
  <c r="L7" i="1"/>
  <c r="K7" i="1"/>
  <c r="M6" i="1"/>
  <c r="L6" i="1"/>
  <c r="K6" i="1"/>
  <c r="M5" i="1"/>
  <c r="L5" i="1"/>
  <c r="K5" i="1"/>
</calcChain>
</file>

<file path=xl/sharedStrings.xml><?xml version="1.0" encoding="utf-8"?>
<sst xmlns="http://schemas.openxmlformats.org/spreadsheetml/2006/main" count="1520" uniqueCount="1480">
  <si>
    <t>Additional file 2. Proteins identified with high confidence for at least one time point</t>
  </si>
  <si>
    <t>Protein accessions</t>
  </si>
  <si>
    <t>Protein data</t>
  </si>
  <si>
    <t>Expression values (APEX)</t>
  </si>
  <si>
    <t>LOG2 expression ratios</t>
  </si>
  <si>
    <t>GenBank</t>
  </si>
  <si>
    <t>Uniprot</t>
  </si>
  <si>
    <t>RefSeq</t>
  </si>
  <si>
    <t>Mascot score</t>
  </si>
  <si>
    <t>M.W.</t>
  </si>
  <si>
    <t>pI</t>
  </si>
  <si>
    <t>T0</t>
  </si>
  <si>
    <t>T4</t>
  </si>
  <si>
    <t>T6</t>
  </si>
  <si>
    <t>T8</t>
  </si>
  <si>
    <t>T4/T0</t>
  </si>
  <si>
    <t>T6/T0</t>
  </si>
  <si>
    <t>T8/T0</t>
  </si>
  <si>
    <t>Description (homolog)</t>
  </si>
  <si>
    <t>AFUA_1G04540</t>
  </si>
  <si>
    <t>Q4WJW8</t>
  </si>
  <si>
    <t>XP_750202</t>
  </si>
  <si>
    <t xml:space="preserve">NADH-cytochrome b5 reductase </t>
  </si>
  <si>
    <t>AFUA_1G12170</t>
  </si>
  <si>
    <t>E9RD31</t>
  </si>
  <si>
    <t>XP_752585</t>
  </si>
  <si>
    <t xml:space="preserve">translation elongation factor EF1Tu </t>
  </si>
  <si>
    <t>AFUA_1G12800</t>
  </si>
  <si>
    <t>E9QYY1</t>
  </si>
  <si>
    <t>XP_752650</t>
  </si>
  <si>
    <t xml:space="preserve">isocitrate dehydrogenase, NAD-dependent </t>
  </si>
  <si>
    <t>AFUA_2G02100</t>
  </si>
  <si>
    <t>Q4WIE8</t>
  </si>
  <si>
    <t>XP_749345</t>
  </si>
  <si>
    <t xml:space="preserve">dihydrolipoamide dehydrogenase </t>
  </si>
  <si>
    <t>AFUA_2G04310</t>
  </si>
  <si>
    <t>Q4WHT0</t>
  </si>
  <si>
    <t>XP_749563</t>
  </si>
  <si>
    <t xml:space="preserve">argininosuccinate synthase </t>
  </si>
  <si>
    <t>AFUA_3G06960</t>
  </si>
  <si>
    <t>Q4WWT1</t>
  </si>
  <si>
    <t>XP_754910</t>
  </si>
  <si>
    <t xml:space="preserve">60S ribosomal protein L21 </t>
  </si>
  <si>
    <t>AFUA_5G05540</t>
  </si>
  <si>
    <t>Q4WTN7</t>
  </si>
  <si>
    <t>XP_754077</t>
  </si>
  <si>
    <t xml:space="preserve">nucleosome assembly protein Nap1 </t>
  </si>
  <si>
    <t>AFUA_6G02750</t>
  </si>
  <si>
    <t>Q4WCX4</t>
  </si>
  <si>
    <t>XP_747802</t>
  </si>
  <si>
    <t xml:space="preserve">NAC subunit </t>
  </si>
  <si>
    <t>AFUA_6G05110</t>
  </si>
  <si>
    <t>Q4WDL0</t>
  </si>
  <si>
    <t>XP_747566</t>
  </si>
  <si>
    <t xml:space="preserve">mitochondrial import receptor subunit (Tom40) </t>
  </si>
  <si>
    <t>AFUA_6G08960</t>
  </si>
  <si>
    <t>Q4WMR7</t>
  </si>
  <si>
    <t>XP_750785</t>
  </si>
  <si>
    <t xml:space="preserve">proteasome component Pre9/SsfA </t>
  </si>
  <si>
    <t>AFUA_6G10660</t>
  </si>
  <si>
    <t>Q4WM98</t>
  </si>
  <si>
    <t>XP_750954</t>
  </si>
  <si>
    <t>ATP citrate lyase subunit AclA</t>
  </si>
  <si>
    <t>AFUA_6G12790</t>
  </si>
  <si>
    <t>Q4WLP5</t>
  </si>
  <si>
    <t>XP_751157</t>
  </si>
  <si>
    <t xml:space="preserve">NADH-ubiquinone oxidoreductase 39 kDa subunit </t>
  </si>
  <si>
    <t>AFUA_1G01950</t>
  </si>
  <si>
    <t>Q4WKM5</t>
  </si>
  <si>
    <t>XP_749945</t>
  </si>
  <si>
    <t xml:space="preserve">conserved hypothetical protein </t>
  </si>
  <si>
    <t>AFUA_1G02070</t>
  </si>
  <si>
    <t>Q4WKL3</t>
  </si>
  <si>
    <t>XP_749957</t>
  </si>
  <si>
    <t xml:space="preserve">cytochrome C1/Cyt1 </t>
  </si>
  <si>
    <t>AFUA_1G02290</t>
  </si>
  <si>
    <t>Q4WKJ1</t>
  </si>
  <si>
    <t>XP_749979</t>
  </si>
  <si>
    <t>AFUA_1G02550</t>
  </si>
  <si>
    <t>Q4WKG5</t>
  </si>
  <si>
    <t>XP_750005</t>
  </si>
  <si>
    <t xml:space="preserve">tubulin alpha-1 subunit </t>
  </si>
  <si>
    <t>AFUA_1G03100</t>
  </si>
  <si>
    <t>Q4WKB0</t>
  </si>
  <si>
    <t>XP_750060</t>
  </si>
  <si>
    <t xml:space="preserve">ATP synthase delta chain, mitochondrial precursor </t>
  </si>
  <si>
    <t>AFUA_1G03390</t>
  </si>
  <si>
    <t>Q4WK81</t>
  </si>
  <si>
    <t>XP_750089</t>
  </si>
  <si>
    <t xml:space="preserve">60S ribosomal protein L12 </t>
  </si>
  <si>
    <t>AFUA_1G03510</t>
  </si>
  <si>
    <t>Q4WK69</t>
  </si>
  <si>
    <t>XP_750101</t>
  </si>
  <si>
    <t xml:space="preserve">ATP synthase gamma chain, mitochondrial precursor </t>
  </si>
  <si>
    <t>AFUA_1G03710</t>
  </si>
  <si>
    <t>Q4WK49</t>
  </si>
  <si>
    <t>XP_750121</t>
  </si>
  <si>
    <t xml:space="preserve">C2H2 finger domain protein </t>
  </si>
  <si>
    <t>AFUA_1G03970</t>
  </si>
  <si>
    <t>Q4WK23</t>
  </si>
  <si>
    <t>XP_750147</t>
  </si>
  <si>
    <t xml:space="preserve">mitochondrial translation initiation factor IF12 </t>
  </si>
  <si>
    <t>AFUA_1G04040</t>
  </si>
  <si>
    <t>A4D9S6</t>
  </si>
  <si>
    <t>XP_001481702</t>
  </si>
  <si>
    <t xml:space="preserve">ubiquitin UbiA </t>
  </si>
  <si>
    <t>AFUA_1G04070</t>
  </si>
  <si>
    <t>Q4WK14</t>
  </si>
  <si>
    <t>XP_750156</t>
  </si>
  <si>
    <t xml:space="preserve">Eukaryotic translation initiation factor eIF15A </t>
  </si>
  <si>
    <t>AFUA_1G04190</t>
  </si>
  <si>
    <t>Q4WK03</t>
  </si>
  <si>
    <t>XP_750167</t>
  </si>
  <si>
    <t xml:space="preserve">polyadenylate-binding protein </t>
  </si>
  <si>
    <t>AFUA_1G04320</t>
  </si>
  <si>
    <t>Q4WJZ0</t>
  </si>
  <si>
    <t>XP_750180</t>
  </si>
  <si>
    <t xml:space="preserve">40S ribosomal protein S8e </t>
  </si>
  <si>
    <t>AFUA_1G04370</t>
  </si>
  <si>
    <t>Q4WJY5</t>
  </si>
  <si>
    <t>XP_750185</t>
  </si>
  <si>
    <t xml:space="preserve">ribosome assembly and transport protein Srp40 </t>
  </si>
  <si>
    <t>AFUA_1G04470</t>
  </si>
  <si>
    <t>Q4WJX5</t>
  </si>
  <si>
    <t>XP_750195</t>
  </si>
  <si>
    <t xml:space="preserve">mitochondrial intermembrane space translocase subunit Tim10, putative </t>
  </si>
  <si>
    <t>AFUA_1G04530</t>
  </si>
  <si>
    <t>Q4WJW9</t>
  </si>
  <si>
    <t>XP_750201</t>
  </si>
  <si>
    <t>60S ribosomal protein L18ae</t>
  </si>
  <si>
    <t>AFUA_1G04550</t>
  </si>
  <si>
    <t>Q4WJW7</t>
  </si>
  <si>
    <t>XP_750203</t>
  </si>
  <si>
    <t xml:space="preserve">HMG box protein </t>
  </si>
  <si>
    <t>AFUA_1G04620</t>
  </si>
  <si>
    <t>Q4WJV9</t>
  </si>
  <si>
    <t>XP_750211</t>
  </si>
  <si>
    <t xml:space="preserve">alcohol dehydrogenase, zinc-containing </t>
  </si>
  <si>
    <t>AFUA_1G04660</t>
  </si>
  <si>
    <t>Q4WJV5</t>
  </si>
  <si>
    <t>XP_750215</t>
  </si>
  <si>
    <t xml:space="preserve">60S ribosomal protein L15 </t>
  </si>
  <si>
    <t>AFUA_1G04680</t>
  </si>
  <si>
    <t>Q4WJV3</t>
  </si>
  <si>
    <t>XP_750217</t>
  </si>
  <si>
    <t xml:space="preserve">NifU-related protein </t>
  </si>
  <si>
    <t>AFUA_1G04940</t>
  </si>
  <si>
    <t>Q4WJS7</t>
  </si>
  <si>
    <t>XP_750243</t>
  </si>
  <si>
    <t xml:space="preserve">small monomeric GTPase SarA </t>
  </si>
  <si>
    <t>AFUA_1G05040</t>
  </si>
  <si>
    <t>Q4WJR7</t>
  </si>
  <si>
    <t>XP_750253</t>
  </si>
  <si>
    <t xml:space="preserve">protein mitochondrial targeting protein (Mas1) </t>
  </si>
  <si>
    <t>AFUA_1G05080</t>
  </si>
  <si>
    <t>Q4WJR3</t>
  </si>
  <si>
    <t>XP_750257</t>
  </si>
  <si>
    <t xml:space="preserve">60S ribosomal protein P0 </t>
  </si>
  <si>
    <t>AFUA_1G05340</t>
  </si>
  <si>
    <t>Q4WJN7</t>
  </si>
  <si>
    <t>XP_750283</t>
  </si>
  <si>
    <t xml:space="preserve">40S ribosomal protein S19 </t>
  </si>
  <si>
    <t>AFUA_1G05390</t>
  </si>
  <si>
    <t>Q4WJN2</t>
  </si>
  <si>
    <t>XP_750288</t>
  </si>
  <si>
    <t xml:space="preserve">mitochondrial ADP,ATP carrier protein (Ant) </t>
  </si>
  <si>
    <t>AFUA_1G05500</t>
  </si>
  <si>
    <t>Q4WJM1</t>
  </si>
  <si>
    <t>XP_750299</t>
  </si>
  <si>
    <t xml:space="preserve">40S ribosomal protein S12 </t>
  </si>
  <si>
    <t>AFUA_1G05630</t>
  </si>
  <si>
    <t>Q4WJK8</t>
  </si>
  <si>
    <t>XP_750312</t>
  </si>
  <si>
    <t xml:space="preserve">40S ribosomal protein S3 </t>
  </si>
  <si>
    <t>AFUA_1G05820</t>
  </si>
  <si>
    <t>Q4WJI8</t>
  </si>
  <si>
    <t>XP_750332</t>
  </si>
  <si>
    <t>AFUA_1G05990</t>
  </si>
  <si>
    <t>Q4WJH1</t>
  </si>
  <si>
    <t>XP_750349</t>
  </si>
  <si>
    <t xml:space="preserve">60S ribosomal protein L16a </t>
  </si>
  <si>
    <t>AFUA_1G06340</t>
  </si>
  <si>
    <t>Q4WJD7</t>
  </si>
  <si>
    <t>XP_750383</t>
  </si>
  <si>
    <t xml:space="preserve">60S ribosomal protein L27e </t>
  </si>
  <si>
    <t>AFUA_1G06390</t>
  </si>
  <si>
    <t>Q4WJD2</t>
  </si>
  <si>
    <t>XP_750388</t>
  </si>
  <si>
    <t xml:space="preserve">eukaryotic translation elongation factor EF-1 alpha subunit </t>
  </si>
  <si>
    <t>AFUA_1G06580</t>
  </si>
  <si>
    <t>Q4WJB3</t>
  </si>
  <si>
    <t>XP_750407</t>
  </si>
  <si>
    <t xml:space="preserve">high expression lethality protein Hel10 </t>
  </si>
  <si>
    <t>AFUA_1G06770</t>
  </si>
  <si>
    <t>Q4WJ94</t>
  </si>
  <si>
    <t>XP_750426</t>
  </si>
  <si>
    <t xml:space="preserve">40S ribosomal protein S26 </t>
  </si>
  <si>
    <t>AFUA_1G06830</t>
  </si>
  <si>
    <t>Q9HGV0</t>
  </si>
  <si>
    <t>XP_750432</t>
  </si>
  <si>
    <t xml:space="preserve">60S acidic ribosomal protein P1 </t>
  </si>
  <si>
    <t>AFUA_1G06960</t>
  </si>
  <si>
    <t>Q4WJ75</t>
  </si>
  <si>
    <t>XP_750445</t>
  </si>
  <si>
    <t xml:space="preserve">pyruvate dehydrogenase E1 component alpha subunit </t>
  </si>
  <si>
    <t>AFUA_1G06980</t>
  </si>
  <si>
    <t>Q4WJ73</t>
  </si>
  <si>
    <t>XP_750447</t>
  </si>
  <si>
    <t xml:space="preserve">30S ribosomal subunit S4 </t>
  </si>
  <si>
    <t>AFUA_1G07380</t>
  </si>
  <si>
    <t>Q4WJ35</t>
  </si>
  <si>
    <t>XP_750485</t>
  </si>
  <si>
    <t xml:space="preserve">glutamate synthase Glt1 </t>
  </si>
  <si>
    <t>AFUA_1G07430</t>
  </si>
  <si>
    <t>Q4WJ31</t>
  </si>
  <si>
    <t>XP_750489</t>
  </si>
  <si>
    <t>AFUA_1G07440</t>
  </si>
  <si>
    <t>Q4WJ30</t>
  </si>
  <si>
    <t>XP_750490</t>
  </si>
  <si>
    <t xml:space="preserve">molecular chaperone Hsp70 </t>
  </si>
  <si>
    <t>AFUA_1G09030</t>
  </si>
  <si>
    <t>Q4WTK0</t>
  </si>
  <si>
    <t>XP_752270</t>
  </si>
  <si>
    <t>AFUA_1G09100</t>
  </si>
  <si>
    <t>Q4WTJ3</t>
  </si>
  <si>
    <t>XP_752277</t>
  </si>
  <si>
    <t xml:space="preserve">60S ribosomal protein L9 </t>
  </si>
  <si>
    <t>AFUA_1G09330</t>
  </si>
  <si>
    <t>Q4WTH0</t>
  </si>
  <si>
    <t>XP_752300</t>
  </si>
  <si>
    <t xml:space="preserve">eukaryotic translation initiation factor 3 subunit EifCf, putative </t>
  </si>
  <si>
    <t>AFUA_1G09440</t>
  </si>
  <si>
    <t>Q873W8</t>
  </si>
  <si>
    <t>XP_752311</t>
  </si>
  <si>
    <t>40S ribosomal protein S23</t>
  </si>
  <si>
    <t>AFUA_1G09550</t>
  </si>
  <si>
    <t>Q4WTE8</t>
  </si>
  <si>
    <t>XP_752322</t>
  </si>
  <si>
    <t xml:space="preserve">dynein light chain TctexA </t>
  </si>
  <si>
    <t>AFUA_1G09660</t>
  </si>
  <si>
    <t>Q4WTD7</t>
  </si>
  <si>
    <t>XP_752333</t>
  </si>
  <si>
    <t xml:space="preserve">mitochondrial 2-oxodicarboxylate carrier protein </t>
  </si>
  <si>
    <t>AFUA_1G09830</t>
  </si>
  <si>
    <t>Q4WTC0</t>
  </si>
  <si>
    <t>XP_752350</t>
  </si>
  <si>
    <t xml:space="preserve">Hsc70 cochaperone Sgt2 (SGT) </t>
  </si>
  <si>
    <t>AFUA_1G09890</t>
  </si>
  <si>
    <t>Q4WTB4</t>
  </si>
  <si>
    <t>XP_752356</t>
  </si>
  <si>
    <t>AFUA_1G10130</t>
  </si>
  <si>
    <t>Q4WT91</t>
  </si>
  <si>
    <t>XP_752379</t>
  </si>
  <si>
    <t xml:space="preserve">adenosylhomocysteinase </t>
  </si>
  <si>
    <t>AFUA_1G10350</t>
  </si>
  <si>
    <t>Q4WT69</t>
  </si>
  <si>
    <t>XP_752401</t>
  </si>
  <si>
    <t xml:space="preserve">phosphoglycerate kinase PgkA </t>
  </si>
  <si>
    <t>AFUA_1G10510</t>
  </si>
  <si>
    <t>Q4WT53</t>
  </si>
  <si>
    <t>XP_752417</t>
  </si>
  <si>
    <t xml:space="preserve">60S ribosomal protein L35 </t>
  </si>
  <si>
    <t>AFUA_1G10630</t>
  </si>
  <si>
    <t>Q4WT41</t>
  </si>
  <si>
    <t>XP_752429</t>
  </si>
  <si>
    <t xml:space="preserve">S-adenosylmethionine synthetase </t>
  </si>
  <si>
    <t>AFUA_1G10910</t>
  </si>
  <si>
    <t>Q4WT14</t>
  </si>
  <si>
    <t>XP_752456</t>
  </si>
  <si>
    <t xml:space="preserve">tubulin beta </t>
  </si>
  <si>
    <t>AFUA_1G11130</t>
  </si>
  <si>
    <t>Q4WSZ2</t>
  </si>
  <si>
    <t>XP_752478</t>
  </si>
  <si>
    <t xml:space="preserve">60S ribosomal protein L6 </t>
  </si>
  <si>
    <t>AFUA_1G11190</t>
  </si>
  <si>
    <t>Q4WSY6</t>
  </si>
  <si>
    <t>XP_752484</t>
  </si>
  <si>
    <t xml:space="preserve">eukaryotic translation elongation factor 1 subunit Eef1-beta, putative </t>
  </si>
  <si>
    <t>AFUA_1G11710</t>
  </si>
  <si>
    <t>E9QU85</t>
  </si>
  <si>
    <t>XP_752537</t>
  </si>
  <si>
    <t xml:space="preserve">60S ribosomal protein L1 </t>
  </si>
  <si>
    <t>AFUA_1G11730</t>
  </si>
  <si>
    <t>E9QUZ4</t>
  </si>
  <si>
    <t>XP_752539</t>
  </si>
  <si>
    <t xml:space="preserve">ADP-ribosylation factor </t>
  </si>
  <si>
    <t>AFUA_1G11780</t>
  </si>
  <si>
    <t>E9R8H0</t>
  </si>
  <si>
    <t>XP_752544</t>
  </si>
  <si>
    <t>AFUA_1G12070</t>
  </si>
  <si>
    <t>Q4WSP5</t>
  </si>
  <si>
    <t>XP_752575</t>
  </si>
  <si>
    <t xml:space="preserve">glycine cleavage system H protein </t>
  </si>
  <si>
    <t>AFUA_1G12610</t>
  </si>
  <si>
    <t>E9RAB9</t>
  </si>
  <si>
    <t>XP_752631</t>
  </si>
  <si>
    <t xml:space="preserve">Hsp70 chaperone Hsp88 </t>
  </si>
  <si>
    <t>AFUA_1G12840</t>
  </si>
  <si>
    <t>E9R4B8</t>
  </si>
  <si>
    <t>XP_752654</t>
  </si>
  <si>
    <t xml:space="preserve">nitrite reductase NiiA </t>
  </si>
  <si>
    <t>AFUA_1G12890</t>
  </si>
  <si>
    <t>Q4WSG1</t>
  </si>
  <si>
    <t>XP_752659</t>
  </si>
  <si>
    <t xml:space="preserve">60S ribosomal protein L5 </t>
  </si>
  <si>
    <t>AFUA_1G13490</t>
  </si>
  <si>
    <t>E9R3W5</t>
  </si>
  <si>
    <t>XP_752719</t>
  </si>
  <si>
    <t xml:space="preserve">spermidine synthase </t>
  </si>
  <si>
    <t>AFUA_1G13500</t>
  </si>
  <si>
    <t>Q4WSA0</t>
  </si>
  <si>
    <t>XP_752720</t>
  </si>
  <si>
    <t xml:space="preserve">transketolase TktA </t>
  </si>
  <si>
    <t>AFUA_1G13530</t>
  </si>
  <si>
    <t>Q4WS97</t>
  </si>
  <si>
    <t>XP_752723</t>
  </si>
  <si>
    <t>AFUA_1G13550</t>
  </si>
  <si>
    <t>Q4WS95</t>
  </si>
  <si>
    <t>XP_752725</t>
  </si>
  <si>
    <t>AFUA_1G13560</t>
  </si>
  <si>
    <t>Q4WS94</t>
  </si>
  <si>
    <t>XP_752726</t>
  </si>
  <si>
    <t>AFUA_1G13570</t>
  </si>
  <si>
    <t>E9RBN4</t>
  </si>
  <si>
    <t>XP_752727</t>
  </si>
  <si>
    <t xml:space="preserve">small nuclear ribonucleoprotein complex protein Nhp2 </t>
  </si>
  <si>
    <t>AFUA_1G13670</t>
  </si>
  <si>
    <t>E9R0F1</t>
  </si>
  <si>
    <t>XP_752737</t>
  </si>
  <si>
    <t>AFUA_1G13780</t>
  </si>
  <si>
    <t>Q7LKT3</t>
  </si>
  <si>
    <t>XP_752748</t>
  </si>
  <si>
    <t xml:space="preserve">histone H4.1 </t>
  </si>
  <si>
    <t>AFUA_1G13790</t>
  </si>
  <si>
    <t>P61832</t>
  </si>
  <si>
    <t>XP_752749</t>
  </si>
  <si>
    <t xml:space="preserve">histone H3 </t>
  </si>
  <si>
    <t>AFUA_1G14120</t>
  </si>
  <si>
    <t>E9QRL5</t>
  </si>
  <si>
    <t>XP_752782</t>
  </si>
  <si>
    <t xml:space="preserve">nuclear segregation protein (Bfr1) </t>
  </si>
  <si>
    <t>AFUA_1G14200</t>
  </si>
  <si>
    <t>Q4WS30</t>
  </si>
  <si>
    <t>XP_752790</t>
  </si>
  <si>
    <t xml:space="preserve">mitochondrial processing peptidase beta subunit </t>
  </si>
  <si>
    <t>AFUA_1G14220</t>
  </si>
  <si>
    <t>E9QV42</t>
  </si>
  <si>
    <t>XP_752792</t>
  </si>
  <si>
    <t xml:space="preserve">fibrillarin </t>
  </si>
  <si>
    <t>AFUA_1G14410</t>
  </si>
  <si>
    <t>Q6MY48</t>
  </si>
  <si>
    <t>XP_752811</t>
  </si>
  <si>
    <t xml:space="preserve">60S ribosomal protein L17 </t>
  </si>
  <si>
    <t>AFUA_1G15020</t>
  </si>
  <si>
    <t>Q4WRU9</t>
  </si>
  <si>
    <t>XP_752871</t>
  </si>
  <si>
    <t xml:space="preserve">40S ribosomal protein S5 </t>
  </si>
  <si>
    <t>AFUA_1G15140</t>
  </si>
  <si>
    <t>Q4WRT7</t>
  </si>
  <si>
    <t>XP_752883</t>
  </si>
  <si>
    <t xml:space="preserve">mitochondrial phosphate carrier protein (Mir1) </t>
  </si>
  <si>
    <t>AFUA_1G15390</t>
  </si>
  <si>
    <t>Q4WRR3</t>
  </si>
  <si>
    <t>XP_752907</t>
  </si>
  <si>
    <t xml:space="preserve">DUF1014 domain protein </t>
  </si>
  <si>
    <t>AFUA_1G15610</t>
  </si>
  <si>
    <t>Q4WRP3</t>
  </si>
  <si>
    <t>XP_752927</t>
  </si>
  <si>
    <t xml:space="preserve">oxidoreductase, zinc-binding dehydrogenase family </t>
  </si>
  <si>
    <t>AFUA_1G15730</t>
  </si>
  <si>
    <t>Q4WRN1</t>
  </si>
  <si>
    <t>XP_752939</t>
  </si>
  <si>
    <t xml:space="preserve">40S ribosomal protein S22 </t>
  </si>
  <si>
    <t>AFUA_1G15810</t>
  </si>
  <si>
    <t>Q4WRM3</t>
  </si>
  <si>
    <t>XP_752947</t>
  </si>
  <si>
    <t xml:space="preserve">RNA splicing factor (Pad11) </t>
  </si>
  <si>
    <t>AFUA_1G16190</t>
  </si>
  <si>
    <t>Q8J0P4</t>
  </si>
  <si>
    <t>XP_752985</t>
  </si>
  <si>
    <t>allergen Asp F9, GPI-anchored cell wall glucanase CrhC</t>
  </si>
  <si>
    <t>AFUA_1G16280</t>
  </si>
  <si>
    <t>Q4WRH6</t>
  </si>
  <si>
    <t>XP_752994</t>
  </si>
  <si>
    <t xml:space="preserve">mitochondrial F1F0 ATP synthase g subunit </t>
  </si>
  <si>
    <t>AFUA_1G16450</t>
  </si>
  <si>
    <t>Q4WRF9</t>
  </si>
  <si>
    <t>XP_753011</t>
  </si>
  <si>
    <t>AFUA_1G16523</t>
  </si>
  <si>
    <t>Q4WRF2</t>
  </si>
  <si>
    <t>XP_753018</t>
  </si>
  <si>
    <t xml:space="preserve">40S ribosomal protein S25 </t>
  </si>
  <si>
    <t>AFUA_1G16840</t>
  </si>
  <si>
    <t>Q4WRB8</t>
  </si>
  <si>
    <t>XP_753052</t>
  </si>
  <si>
    <t xml:space="preserve">TCTP family protein </t>
  </si>
  <si>
    <t>AFUA_1G16960</t>
  </si>
  <si>
    <t>Q4WRA6</t>
  </si>
  <si>
    <t>XP_753064</t>
  </si>
  <si>
    <t>AFUA_1G17370</t>
  </si>
  <si>
    <t>Q4WR66</t>
  </si>
  <si>
    <t>XP_753104</t>
  </si>
  <si>
    <t>heat shock protein Scf1/Awh11 (HSP12)</t>
  </si>
  <si>
    <t>AFUA_2G01010</t>
  </si>
  <si>
    <t>Q4WIQ6</t>
  </si>
  <si>
    <t>XP_749237</t>
  </si>
  <si>
    <t xml:space="preserve">myo-inositol-phosphate synthase </t>
  </si>
  <si>
    <t>AFUA_2G01040</t>
  </si>
  <si>
    <t>Q4WIQ3</t>
  </si>
  <si>
    <t>XP_749240</t>
  </si>
  <si>
    <t xml:space="preserve">formaldehyde dehydrogenase </t>
  </si>
  <si>
    <t>AFUA_2G01170</t>
  </si>
  <si>
    <t>P0C7S9</t>
  </si>
  <si>
    <t>XP_749253</t>
  </si>
  <si>
    <t xml:space="preserve">GPI-anchored 1,3-beta-glucanosyltransferase Gel1 </t>
  </si>
  <si>
    <t>AFUA_2G01660</t>
  </si>
  <si>
    <t>Q4WIJ2</t>
  </si>
  <si>
    <t>XP_749301</t>
  </si>
  <si>
    <t xml:space="preserve">mitochondrial outer membrane translocase receptor (TOM70), putative </t>
  </si>
  <si>
    <t>AFUA_2G02210</t>
  </si>
  <si>
    <t>Q4WID7</t>
  </si>
  <si>
    <t>XP_749356</t>
  </si>
  <si>
    <t>AFUA_2G02780</t>
  </si>
  <si>
    <t>Q4WI80</t>
  </si>
  <si>
    <t>XP_749413</t>
  </si>
  <si>
    <t xml:space="preserve">KH domain RNA-binding protein </t>
  </si>
  <si>
    <t>AFUA_2G03010</t>
  </si>
  <si>
    <t>Q4WI57</t>
  </si>
  <si>
    <t>XP_749436</t>
  </si>
  <si>
    <t xml:space="preserve">cytochrome c subunit Vb </t>
  </si>
  <si>
    <t>AFUA_2G03040</t>
  </si>
  <si>
    <t>Q4WI54</t>
  </si>
  <si>
    <t>XP_749439</t>
  </si>
  <si>
    <t>60S ribosomal protein L34</t>
  </si>
  <si>
    <t>AFUA_2G03290</t>
  </si>
  <si>
    <t>Q4WI29</t>
  </si>
  <si>
    <t>XP_749464</t>
  </si>
  <si>
    <t xml:space="preserve">141313 family protein ArtA </t>
  </si>
  <si>
    <t>AFUA_2G03380</t>
  </si>
  <si>
    <t>Q4WI20</t>
  </si>
  <si>
    <t>XP_749473</t>
  </si>
  <si>
    <t xml:space="preserve">alkaline serine protease </t>
  </si>
  <si>
    <t>AFUA_2G03500</t>
  </si>
  <si>
    <t>Q4WI08</t>
  </si>
  <si>
    <t>XP_749485</t>
  </si>
  <si>
    <t xml:space="preserve">MFS transporter </t>
  </si>
  <si>
    <t>AFUA_2G03610</t>
  </si>
  <si>
    <t>Q4WHZ9</t>
  </si>
  <si>
    <t>XP_749494</t>
  </si>
  <si>
    <t xml:space="preserve">IMP dehydrogenase </t>
  </si>
  <si>
    <t>AFUA_2G03720</t>
  </si>
  <si>
    <t>Q4WHY9</t>
  </si>
  <si>
    <t>XP_749504</t>
  </si>
  <si>
    <t xml:space="preserve">peptidyl-prolyl cis-trans isomerase </t>
  </si>
  <si>
    <t>AFUA_2G04130</t>
  </si>
  <si>
    <t>Q4WHU8</t>
  </si>
  <si>
    <t>XP_749545</t>
  </si>
  <si>
    <t xml:space="preserve">40S ribosomal protein S11 </t>
  </si>
  <si>
    <t>AFUA_2G04620</t>
  </si>
  <si>
    <t>Q4WHP9</t>
  </si>
  <si>
    <t>XP_749594</t>
  </si>
  <si>
    <t>Hsp70 chaperone BipA (KAR2)</t>
  </si>
  <si>
    <t>AFUA_2G04710</t>
  </si>
  <si>
    <t>Q4WHP0</t>
  </si>
  <si>
    <t>XP_749603</t>
  </si>
  <si>
    <t xml:space="preserve">cytochrome b5 </t>
  </si>
  <si>
    <t>AFUA_2G05510</t>
  </si>
  <si>
    <t>Q4WHG3</t>
  </si>
  <si>
    <t>XP_749680</t>
  </si>
  <si>
    <t xml:space="preserve">mitochondrial F1F0 ATP synthase subunit F (Atp17) </t>
  </si>
  <si>
    <t>AFUA_2G06150</t>
  </si>
  <si>
    <t>Q4WH99</t>
  </si>
  <si>
    <t>XP_749744</t>
  </si>
  <si>
    <t xml:space="preserve">protein disulfide isomerase Pdi1 </t>
  </si>
  <si>
    <t>AFUA_2G07380</t>
  </si>
  <si>
    <t>Q4X279</t>
  </si>
  <si>
    <t>XP_755074</t>
  </si>
  <si>
    <t xml:space="preserve">60S ribosomal protein L18 </t>
  </si>
  <si>
    <t>AFUA_2G07970</t>
  </si>
  <si>
    <t>Q4X220</t>
  </si>
  <si>
    <t>XP_755133</t>
  </si>
  <si>
    <t xml:space="preserve">60S ribosomal protein L19 </t>
  </si>
  <si>
    <t>AFUA_2G08190</t>
  </si>
  <si>
    <t>Q4X1Z9</t>
  </si>
  <si>
    <t>XP_755154</t>
  </si>
  <si>
    <t xml:space="preserve">tubulin-specific chaperone Rbl2 </t>
  </si>
  <si>
    <t>AFUA_2G09090</t>
  </si>
  <si>
    <t>Q4X1R0</t>
  </si>
  <si>
    <t>XP_755243</t>
  </si>
  <si>
    <t xml:space="preserve">prohibitin </t>
  </si>
  <si>
    <t>AFUA_2G09130</t>
  </si>
  <si>
    <t>Q4X1Q6</t>
  </si>
  <si>
    <t>XP_755247</t>
  </si>
  <si>
    <t xml:space="preserve">NADH-ubiquinone dehydrogenase 24 kDa subunit </t>
  </si>
  <si>
    <t>AFUA_2G09200</t>
  </si>
  <si>
    <t>Q4X1P9</t>
  </si>
  <si>
    <t>XP_755254</t>
  </si>
  <si>
    <t xml:space="preserve">60S ribosomal protein L30 </t>
  </si>
  <si>
    <t>AFUA_2G09210</t>
  </si>
  <si>
    <t>Q4X1P8</t>
  </si>
  <si>
    <t>XP_755255</t>
  </si>
  <si>
    <t xml:space="preserve">60S ribosomal protein L10 </t>
  </si>
  <si>
    <t>AFUA_2G09290</t>
  </si>
  <si>
    <t>Q4X1P0</t>
  </si>
  <si>
    <t>XP_755263</t>
  </si>
  <si>
    <t xml:space="preserve">antigenic mitochondrial protein HSP60 </t>
  </si>
  <si>
    <t>AFUA_2G09310</t>
  </si>
  <si>
    <t>Q4X1N8</t>
  </si>
  <si>
    <t>XP_755265</t>
  </si>
  <si>
    <t xml:space="preserve">mitochondrial ATP synthase epsilon chain domain-containing protein </t>
  </si>
  <si>
    <t>AFUA_2G09790</t>
  </si>
  <si>
    <t>Q4X1J1</t>
  </si>
  <si>
    <t>XP_755312</t>
  </si>
  <si>
    <t xml:space="preserve">glucose-6-phosphate isomerase </t>
  </si>
  <si>
    <t>AFUA_2G09960</t>
  </si>
  <si>
    <t>Q4X1H5</t>
  </si>
  <si>
    <t>XP_755328</t>
  </si>
  <si>
    <t xml:space="preserve">mitochondrial Hsp70 chaperone (Ssc70) </t>
  </si>
  <si>
    <t>AFUA_2G10020</t>
  </si>
  <si>
    <t>Q4X1G8</t>
  </si>
  <si>
    <t>XP_755335</t>
  </si>
  <si>
    <t>AFUA_2G10070</t>
  </si>
  <si>
    <t>Q4X1G3</t>
  </si>
  <si>
    <t>XP_755340</t>
  </si>
  <si>
    <t xml:space="preserve">carbamoyl-phosphate synthase, large subunit </t>
  </si>
  <si>
    <t>AFUA_2G10090</t>
  </si>
  <si>
    <t>Q4X1G1</t>
  </si>
  <si>
    <t>XP_755342</t>
  </si>
  <si>
    <t xml:space="preserve">40S ribosomal protein S15 </t>
  </si>
  <si>
    <t>AFUA_2G10100</t>
  </si>
  <si>
    <t>Q9UUZ6</t>
  </si>
  <si>
    <t>XP_755343</t>
  </si>
  <si>
    <t xml:space="preserve">allergen Asp F8/ 60S acidic ribosomal protein P2 </t>
  </si>
  <si>
    <t>AFUA_2G10300</t>
  </si>
  <si>
    <t>Q4X1E0</t>
  </si>
  <si>
    <t>XP_755363</t>
  </si>
  <si>
    <t xml:space="preserve">40S ribosomal protein S17 </t>
  </si>
  <si>
    <t>AFUA_2G10380</t>
  </si>
  <si>
    <t>Q4X1D2</t>
  </si>
  <si>
    <t>XP_755371</t>
  </si>
  <si>
    <t xml:space="preserve">eukaryotic translation initiation factor 3 subunit EifCl, putative </t>
  </si>
  <si>
    <t>AFUA_2G10440</t>
  </si>
  <si>
    <t>Q4X1C6</t>
  </si>
  <si>
    <t>XP_755377</t>
  </si>
  <si>
    <t>AFUA_2G10500</t>
  </si>
  <si>
    <t>Q4X1C0</t>
  </si>
  <si>
    <t>XP_755383</t>
  </si>
  <si>
    <t xml:space="preserve">40S ribosomal protein Rps16 </t>
  </si>
  <si>
    <t>AFUA_2G10580</t>
  </si>
  <si>
    <t>A4D9A5</t>
  </si>
  <si>
    <t>XP_001481665</t>
  </si>
  <si>
    <t>AFUA_2G10660</t>
  </si>
  <si>
    <t>Q4X1A4</t>
  </si>
  <si>
    <t>XP_755399</t>
  </si>
  <si>
    <t xml:space="preserve">mannitol-1-phosphate dehydrogenase </t>
  </si>
  <si>
    <t>AFUA_2G10750</t>
  </si>
  <si>
    <t>Q4X195</t>
  </si>
  <si>
    <t>XP_755408</t>
  </si>
  <si>
    <t xml:space="preserve">RNA helicase (Dbp) </t>
  </si>
  <si>
    <t>AFUA_2G10810</t>
  </si>
  <si>
    <t>Q4X189</t>
  </si>
  <si>
    <t>XP_755414</t>
  </si>
  <si>
    <t xml:space="preserve">nuclear protein export protein Yrb2 </t>
  </si>
  <si>
    <t>AFUA_2G11060</t>
  </si>
  <si>
    <t>Q4X164</t>
  </si>
  <si>
    <t>XP_755439</t>
  </si>
  <si>
    <t xml:space="preserve">Acyl CoA binding protein family </t>
  </si>
  <si>
    <t>AFUA_2G11440</t>
  </si>
  <si>
    <t>Q4X127</t>
  </si>
  <si>
    <t>XP_755476</t>
  </si>
  <si>
    <t xml:space="preserve">proteasome component Pup2 </t>
  </si>
  <si>
    <t>AFUA_2G11850</t>
  </si>
  <si>
    <t>Q8NKF4</t>
  </si>
  <si>
    <t>XP_755517</t>
  </si>
  <si>
    <t xml:space="preserve">60S ribosomal protein L3 </t>
  </si>
  <si>
    <t>AFUA_2G12400</t>
  </si>
  <si>
    <t>Q4X0T1</t>
  </si>
  <si>
    <t>XP_755572</t>
  </si>
  <si>
    <t xml:space="preserve">ATP synthase oligomycin sensitivity conferral protein </t>
  </si>
  <si>
    <t>AFUA_2G13010</t>
  </si>
  <si>
    <t>Q4X0M1</t>
  </si>
  <si>
    <t>XP_755632</t>
  </si>
  <si>
    <t xml:space="preserve">cytochrome c oxidase polypeptide vib </t>
  </si>
  <si>
    <t>AFUA_2G13110</t>
  </si>
  <si>
    <t>Q4X0L0</t>
  </si>
  <si>
    <t>XP_755643</t>
  </si>
  <si>
    <t xml:space="preserve">cytochrome c </t>
  </si>
  <si>
    <t>AFUA_2G13530</t>
  </si>
  <si>
    <t>Q4X0G7</t>
  </si>
  <si>
    <t>XP_755686</t>
  </si>
  <si>
    <t xml:space="preserve">translation elongation factor EF12 subunit </t>
  </si>
  <si>
    <t>AFUA_2G13710</t>
  </si>
  <si>
    <t>Q4X0E9</t>
  </si>
  <si>
    <t>XP_755704</t>
  </si>
  <si>
    <t xml:space="preserve">NADH-ubiquinone oxidoreductase 49 kDa subunit </t>
  </si>
  <si>
    <t>AFUA_2G13820</t>
  </si>
  <si>
    <t>Q4X0D8</t>
  </si>
  <si>
    <t>XP_755715</t>
  </si>
  <si>
    <t xml:space="preserve">SAP domain protein </t>
  </si>
  <si>
    <t>AFUA_2G14060</t>
  </si>
  <si>
    <t>Q4X0B5</t>
  </si>
  <si>
    <t>XP_755738</t>
  </si>
  <si>
    <t>AFUA_2G14330</t>
  </si>
  <si>
    <t>Q4X087</t>
  </si>
  <si>
    <t>XP_755766</t>
  </si>
  <si>
    <t>AFUA_2G14720</t>
  </si>
  <si>
    <t>Q4X049</t>
  </si>
  <si>
    <t>XP_755804</t>
  </si>
  <si>
    <t xml:space="preserve">CCAAT-binding transcription factor subunit HapB </t>
  </si>
  <si>
    <t>AFUA_2G14905</t>
  </si>
  <si>
    <t>Q4X030</t>
  </si>
  <si>
    <t>XP_755823</t>
  </si>
  <si>
    <t xml:space="preserve">NADH-ubiquinone oxidoreductase 12 kda subunit </t>
  </si>
  <si>
    <t>AFUA_2G15290</t>
  </si>
  <si>
    <t>Q4WZY9</t>
  </si>
  <si>
    <t>XP_755864</t>
  </si>
  <si>
    <t xml:space="preserve">DUF636 domain protein </t>
  </si>
  <si>
    <t>AFUA_2G15430</t>
  </si>
  <si>
    <t>Q4WZX5</t>
  </si>
  <si>
    <t>XP_755878</t>
  </si>
  <si>
    <t>sorbitol/xylulose reductase Sou1-like (SPS19)</t>
  </si>
  <si>
    <t>AFUA_2G15590</t>
  </si>
  <si>
    <t>Q4WZV9</t>
  </si>
  <si>
    <t>XP_755894</t>
  </si>
  <si>
    <t>sulfite reductase (MET5)</t>
  </si>
  <si>
    <t>AFUA_2G15810</t>
  </si>
  <si>
    <t>Q4WZT7</t>
  </si>
  <si>
    <t>XP_755916</t>
  </si>
  <si>
    <t>AFUA_2G15940</t>
  </si>
  <si>
    <t>Q4WZS4</t>
  </si>
  <si>
    <t>XP_755929</t>
  </si>
  <si>
    <t xml:space="preserve">cofactor for methionyl- and glutamyl-tRNA synthetases </t>
  </si>
  <si>
    <t>AFUA_2G16090</t>
  </si>
  <si>
    <t>Q4WZQ9</t>
  </si>
  <si>
    <t>XP_755944</t>
  </si>
  <si>
    <t xml:space="preserve">karyopherin alpha subunit </t>
  </si>
  <si>
    <t>AFUA_2G16370</t>
  </si>
  <si>
    <t>Q4WZN0</t>
  </si>
  <si>
    <t>XP_755973</t>
  </si>
  <si>
    <t xml:space="preserve">60S ribosomal protein L32 </t>
  </si>
  <si>
    <t>AFUA_2G16400</t>
  </si>
  <si>
    <t>Q4WZM7</t>
  </si>
  <si>
    <t>XP_755976</t>
  </si>
  <si>
    <t xml:space="preserve">translation initiation factor 4B </t>
  </si>
  <si>
    <t>AFUA_2G16820</t>
  </si>
  <si>
    <t>Q4WZI4</t>
  </si>
  <si>
    <t>XP_756019</t>
  </si>
  <si>
    <t xml:space="preserve">curved DNA-binding protein (42 kDa protein) </t>
  </si>
  <si>
    <t>AFUA_2G16880</t>
  </si>
  <si>
    <t>Q4WZH8</t>
  </si>
  <si>
    <t>XP_756025</t>
  </si>
  <si>
    <t xml:space="preserve">60S ribosomal protein L37a </t>
  </si>
  <si>
    <t>AFUA_2G17550</t>
  </si>
  <si>
    <t>Q4WZB3</t>
  </si>
  <si>
    <t>XP_756090</t>
  </si>
  <si>
    <t xml:space="preserve">conidial pigment biosynthesis protein Ayg1 </t>
  </si>
  <si>
    <t>AFUA_2G17560</t>
  </si>
  <si>
    <t>E9QUT3</t>
  </si>
  <si>
    <t>XP_756091</t>
  </si>
  <si>
    <t xml:space="preserve">conidial pigment biosynthesis 1,3,6,8-tetrahydroxynaphthalene reductase Arp2 </t>
  </si>
  <si>
    <t>AFUA_2G17580</t>
  </si>
  <si>
    <t>O14434</t>
  </si>
  <si>
    <t>XP_756093</t>
  </si>
  <si>
    <t xml:space="preserve">conidial pigment biosynthesis scytalone dehydratase Arp1 </t>
  </si>
  <si>
    <t>AFUA_3G00270</t>
  </si>
  <si>
    <t>Q4WG16</t>
  </si>
  <si>
    <t>XP_748349</t>
  </si>
  <si>
    <t xml:space="preserve">GPI-anchored cell wall beta-1,3-endoglucanase EglC (BGL2) </t>
  </si>
  <si>
    <t>AFUA_3G00880</t>
  </si>
  <si>
    <t>Q4WFV6</t>
  </si>
  <si>
    <t>XP_748409</t>
  </si>
  <si>
    <t>adhesin, putative</t>
  </si>
  <si>
    <t>AFUA_3G04170</t>
  </si>
  <si>
    <t>Q4WEY1</t>
  </si>
  <si>
    <t>XP_748734</t>
  </si>
  <si>
    <t xml:space="preserve">pyruvate dehydrogenase E1 beta subunit PdbA </t>
  </si>
  <si>
    <t>AFUA_3G05350</t>
  </si>
  <si>
    <t>Q4WWC5</t>
  </si>
  <si>
    <t>XP_755066</t>
  </si>
  <si>
    <t xml:space="preserve">histone H2B </t>
  </si>
  <si>
    <t>AFUA_3G05360</t>
  </si>
  <si>
    <t>Q4WWC6</t>
  </si>
  <si>
    <t>XP_755065</t>
  </si>
  <si>
    <t xml:space="preserve">histone H2A </t>
  </si>
  <si>
    <t>AFUA_3G05370</t>
  </si>
  <si>
    <t>Q4WWC7</t>
  </si>
  <si>
    <t>XP_755064</t>
  </si>
  <si>
    <t xml:space="preserve">dihydrolipoamide succinyltransferase </t>
  </si>
  <si>
    <t>AFUA_3G05600</t>
  </si>
  <si>
    <t>Q4WWF0</t>
  </si>
  <si>
    <t>XP_755041</t>
  </si>
  <si>
    <t xml:space="preserve">60S ribosomal protein L27a </t>
  </si>
  <si>
    <t>AFUA_3G05670</t>
  </si>
  <si>
    <t>Q4WWF7</t>
  </si>
  <si>
    <t>XP_755034</t>
  </si>
  <si>
    <t>AFUA_3G06070</t>
  </si>
  <si>
    <t>Q4WWJ2</t>
  </si>
  <si>
    <t>XP_754999</t>
  </si>
  <si>
    <t xml:space="preserve">histone H1 </t>
  </si>
  <si>
    <t>AFUA_3G06310</t>
  </si>
  <si>
    <t>Q4WWL6</t>
  </si>
  <si>
    <t>XP_754975</t>
  </si>
  <si>
    <t xml:space="preserve">RNA binding protein </t>
  </si>
  <si>
    <t>AFUA_3G06420</t>
  </si>
  <si>
    <t>A4D9G3</t>
  </si>
  <si>
    <t>XP_001481602</t>
  </si>
  <si>
    <t xml:space="preserve">dsDNA-binding protein PDCD5 </t>
  </si>
  <si>
    <t>AFUA_3G06460</t>
  </si>
  <si>
    <t>Q4WWN1</t>
  </si>
  <si>
    <t>XP_754960</t>
  </si>
  <si>
    <t>AFUA_3G06530</t>
  </si>
  <si>
    <t>Q4WWN8</t>
  </si>
  <si>
    <t>XP_754953</t>
  </si>
  <si>
    <t xml:space="preserve">ATP sulphurylase </t>
  </si>
  <si>
    <t>AFUA_3G06640</t>
  </si>
  <si>
    <t>Q4WWP9</t>
  </si>
  <si>
    <t>XP_754942</t>
  </si>
  <si>
    <t xml:space="preserve">40S ribosomal protein S27 </t>
  </si>
  <si>
    <t>AFUA_3G06830</t>
  </si>
  <si>
    <t>Q4WWR8</t>
  </si>
  <si>
    <t>XP_754923</t>
  </si>
  <si>
    <t xml:space="preserve">aspartate-semialdehyde dehydrogenase </t>
  </si>
  <si>
    <t>AFUA_3G06840</t>
  </si>
  <si>
    <t>Q4WWR9</t>
  </si>
  <si>
    <t>XP_754922</t>
  </si>
  <si>
    <t xml:space="preserve">40S ribosomal protein S4 </t>
  </si>
  <si>
    <t>AFUA_3G06970</t>
  </si>
  <si>
    <t>Q4WWT2</t>
  </si>
  <si>
    <t>XP_754909</t>
  </si>
  <si>
    <t xml:space="preserve">40S ribosomal protein S9 </t>
  </si>
  <si>
    <t>AFUA_3G07430</t>
  </si>
  <si>
    <t>Q4WWX5</t>
  </si>
  <si>
    <t>XP_754866</t>
  </si>
  <si>
    <t xml:space="preserve">peptidyl-prolyl cis-trans isomerase/cyclophilin </t>
  </si>
  <si>
    <t>AFUA_3G07640</t>
  </si>
  <si>
    <t>Q4WWZ4</t>
  </si>
  <si>
    <t>XP_754847</t>
  </si>
  <si>
    <t xml:space="preserve">plasma membrane H+-ATPase Pma1 </t>
  </si>
  <si>
    <t>AFUA_3G07710</t>
  </si>
  <si>
    <t>Q4WX01</t>
  </si>
  <si>
    <t>XP_754840</t>
  </si>
  <si>
    <t xml:space="preserve">nucleolin protein Nsr1 </t>
  </si>
  <si>
    <t>AFUA_3G07810</t>
  </si>
  <si>
    <t>Q4WX09</t>
  </si>
  <si>
    <t>XP_754832</t>
  </si>
  <si>
    <t xml:space="preserve">succinate dehydrogenase subunit Sdh1 </t>
  </si>
  <si>
    <t>AFUA_3G08160</t>
  </si>
  <si>
    <t>Q4WX43</t>
  </si>
  <si>
    <t>XP_754798</t>
  </si>
  <si>
    <t xml:space="preserve">eukaryotic translation initiation factor 4 </t>
  </si>
  <si>
    <t>AFUA_3G08380</t>
  </si>
  <si>
    <t>Q4WX65</t>
  </si>
  <si>
    <t>XP_754776</t>
  </si>
  <si>
    <t xml:space="preserve">inorganic diphosphatase </t>
  </si>
  <si>
    <t>AFUA_3G08440</t>
  </si>
  <si>
    <t>Q4WX71</t>
  </si>
  <si>
    <t>XP_754770</t>
  </si>
  <si>
    <t>AFUA_3G08470</t>
  </si>
  <si>
    <t>Q4WX74</t>
  </si>
  <si>
    <t>XP_754767</t>
  </si>
  <si>
    <t xml:space="preserve">glucose-6-phosphate 1-dehydrogenase </t>
  </si>
  <si>
    <t>AFUA_3G08580</t>
  </si>
  <si>
    <t>Q4WX84</t>
  </si>
  <si>
    <t>XP_754757</t>
  </si>
  <si>
    <t xml:space="preserve">glycine-rich RNA-binding protein </t>
  </si>
  <si>
    <t>AFUA_3G08660</t>
  </si>
  <si>
    <t>Q4WX92</t>
  </si>
  <si>
    <t>XP_754749</t>
  </si>
  <si>
    <t xml:space="preserve">isocitrate dehydrogenase Idp1 </t>
  </si>
  <si>
    <t>AFUA_3G08880</t>
  </si>
  <si>
    <t>Q4WXB3</t>
  </si>
  <si>
    <t>XP_754728</t>
  </si>
  <si>
    <t>AFUA_3G09030</t>
  </si>
  <si>
    <t>Q4WXC6</t>
  </si>
  <si>
    <t>XP_754715</t>
  </si>
  <si>
    <t xml:space="preserve">regulatory protein SUAPRGA1 </t>
  </si>
  <si>
    <t>AFUA_3G09290</t>
  </si>
  <si>
    <t>Q4WXF1</t>
  </si>
  <si>
    <t>XP_754690</t>
  </si>
  <si>
    <t>phosphoglycerate mutase, 2,3-bisphosphoglycerate-independent PgmA</t>
  </si>
  <si>
    <t>AFUA_3G09320</t>
  </si>
  <si>
    <t>Q4WXF4</t>
  </si>
  <si>
    <t>XP_754687</t>
  </si>
  <si>
    <t xml:space="preserve">serine hydroxymethyltransferase </t>
  </si>
  <si>
    <t>AFUA_3G09600</t>
  </si>
  <si>
    <t>Q4WXI2</t>
  </si>
  <si>
    <t>XP_754659</t>
  </si>
  <si>
    <t xml:space="preserve">pre-rRNA processing nucleolar protein Sik1 </t>
  </si>
  <si>
    <t>AFUA_3G09830</t>
  </si>
  <si>
    <t>Q4WXK5</t>
  </si>
  <si>
    <t>XP_754636</t>
  </si>
  <si>
    <t>AFUA_3G09990</t>
  </si>
  <si>
    <t>Q4WXM1</t>
  </si>
  <si>
    <t>XP_754620</t>
  </si>
  <si>
    <t>AFUA_3G10460</t>
  </si>
  <si>
    <t>Q4WXR8</t>
  </si>
  <si>
    <t>XP_754573</t>
  </si>
  <si>
    <t xml:space="preserve">nuclear transport factor Ntf12 </t>
  </si>
  <si>
    <t>AFUA_3G10480</t>
  </si>
  <si>
    <t>Q4WXS0</t>
  </si>
  <si>
    <t>XP_754571</t>
  </si>
  <si>
    <t xml:space="preserve">meiotic sister chromatid recombination protein Ish1/Msc1, putative </t>
  </si>
  <si>
    <t>AFUA_3G10630</t>
  </si>
  <si>
    <t>Q4WXT5</t>
  </si>
  <si>
    <t>XP_754556</t>
  </si>
  <si>
    <t xml:space="preserve">mitochondrial F1F0 ATP synthase subunit Atp14 </t>
  </si>
  <si>
    <t>AFUA_3G10730</t>
  </si>
  <si>
    <t>Q4WXU5</t>
  </si>
  <si>
    <t>XP_754546</t>
  </si>
  <si>
    <t xml:space="preserve">40S ribosomal protein S7e </t>
  </si>
  <si>
    <t>AFUA_3G10920</t>
  </si>
  <si>
    <t>Q4WXW4</t>
  </si>
  <si>
    <t>XP_754527</t>
  </si>
  <si>
    <t xml:space="preserve">telomere and ribosome associated protein Stm1 </t>
  </si>
  <si>
    <t>AFUA_3G11260</t>
  </si>
  <si>
    <t>Q4WXZ8</t>
  </si>
  <si>
    <t>XP_754493</t>
  </si>
  <si>
    <t xml:space="preserve">ubiquitin (UbiC) </t>
  </si>
  <si>
    <t>AFUA_3G11350</t>
  </si>
  <si>
    <t>Q4WY07</t>
  </si>
  <si>
    <t>XP_754484</t>
  </si>
  <si>
    <t xml:space="preserve">arsenite translocating ATPase ArsA </t>
  </si>
  <si>
    <t>AFUA_3G11360</t>
  </si>
  <si>
    <t>Q4WY08</t>
  </si>
  <si>
    <t>XP_754483</t>
  </si>
  <si>
    <t xml:space="preserve">eukaryotic translation initiation factor 3 subunit EifCe, putative </t>
  </si>
  <si>
    <t>AFUA_3G11390</t>
  </si>
  <si>
    <t>Q4WY11</t>
  </si>
  <si>
    <t>XP_754480</t>
  </si>
  <si>
    <t xml:space="preserve">proteasome regulatory particle subunit Rpt3 </t>
  </si>
  <si>
    <t>AFUA_3G11400</t>
  </si>
  <si>
    <t>O42630</t>
  </si>
  <si>
    <t>XP_754479</t>
  </si>
  <si>
    <t xml:space="preserve">aspartic endopeptidase Pep2 </t>
  </si>
  <si>
    <t>AFUA_3G11550</t>
  </si>
  <si>
    <t>Q4WY27</t>
  </si>
  <si>
    <t>XP_754464</t>
  </si>
  <si>
    <t xml:space="preserve">LEA domain protein </t>
  </si>
  <si>
    <t>AFUA_3G11610</t>
  </si>
  <si>
    <t>Q4WY33</t>
  </si>
  <si>
    <t>XP_754458</t>
  </si>
  <si>
    <t xml:space="preserve">nucleosome binding protein (Nhp6a) </t>
  </si>
  <si>
    <t>AFUA_3G11690</t>
  </si>
  <si>
    <t>Q4WY39</t>
  </si>
  <si>
    <t>XP_754452</t>
  </si>
  <si>
    <t xml:space="preserve">fructose-bisphosphate aldolase, class II </t>
  </si>
  <si>
    <t>AFUA_3G11740</t>
  </si>
  <si>
    <t>Q4WY44</t>
  </si>
  <si>
    <t>XP_754447</t>
  </si>
  <si>
    <t xml:space="preserve">RNAPII degradation factor Def1 </t>
  </si>
  <si>
    <t>AFUA_3G12300</t>
  </si>
  <si>
    <t>Q4WYA0</t>
  </si>
  <si>
    <t>XP_754391</t>
  </si>
  <si>
    <t xml:space="preserve">60S ribosomal protein L22 </t>
  </si>
  <si>
    <t>AFUA_3G13320</t>
  </si>
  <si>
    <t>Q4WYK1</t>
  </si>
  <si>
    <t>XP_754290</t>
  </si>
  <si>
    <t xml:space="preserve">40S ribosomal protein S0 </t>
  </si>
  <si>
    <t>AFUA_3G13400</t>
  </si>
  <si>
    <t>Q4WYK9</t>
  </si>
  <si>
    <t>XP_754282</t>
  </si>
  <si>
    <t xml:space="preserve">nucleolar protein Nop5 </t>
  </si>
  <si>
    <t>AFUA_3G13480</t>
  </si>
  <si>
    <t>Q4WYL7</t>
  </si>
  <si>
    <t>XP_754274</t>
  </si>
  <si>
    <t xml:space="preserve">translation initiation factor 2 alpha subunit </t>
  </si>
  <si>
    <t>AFUA_3G13820</t>
  </si>
  <si>
    <t>Q4WYP9</t>
  </si>
  <si>
    <t>XP_754242</t>
  </si>
  <si>
    <t xml:space="preserve">glycolipid transfer protein HET-C2 </t>
  </si>
  <si>
    <t>AFUA_3G13910</t>
  </si>
  <si>
    <t>Q4WYQ8</t>
  </si>
  <si>
    <t>XP_754233</t>
  </si>
  <si>
    <t xml:space="preserve">NADH-ubiquinone oxidoreductase B18 subunit </t>
  </si>
  <si>
    <t>AFUA_3G14490</t>
  </si>
  <si>
    <t>Q4WYW4</t>
  </si>
  <si>
    <t>XP_754177</t>
  </si>
  <si>
    <t>Ketol-acid reductoisomerase (ILV5)</t>
  </si>
  <si>
    <t>AFUA_4G02805</t>
  </si>
  <si>
    <t>A4DA65</t>
  </si>
  <si>
    <t>XP_001481532</t>
  </si>
  <si>
    <t xml:space="preserve">Asp hemolysin-like protein </t>
  </si>
  <si>
    <t>AFUA_4G03050</t>
  </si>
  <si>
    <t>Q4WA10</t>
  </si>
  <si>
    <t>XP_746491</t>
  </si>
  <si>
    <t xml:space="preserve">profilin Pfy1 </t>
  </si>
  <si>
    <t>AFUA_4G03320</t>
  </si>
  <si>
    <t>A4DA63</t>
  </si>
  <si>
    <t>XP_001481534</t>
  </si>
  <si>
    <t xml:space="preserve">membrane bound cation transporter </t>
  </si>
  <si>
    <t>AFUA_4G03630</t>
  </si>
  <si>
    <t>Q4W9V1</t>
  </si>
  <si>
    <t>XP_746550</t>
  </si>
  <si>
    <t>sterol 24-c-methyltransferase Erg6 (ERG6)</t>
  </si>
  <si>
    <t>AFUA_4G03860</t>
  </si>
  <si>
    <t>Q4W9S8</t>
  </si>
  <si>
    <t>XP_746573</t>
  </si>
  <si>
    <t xml:space="preserve">eukaryotic translation initiation factor 3 subunit EifCc, putative </t>
  </si>
  <si>
    <t>AFUA_4G03880</t>
  </si>
  <si>
    <t>Q4W9S6</t>
  </si>
  <si>
    <t>XP_746575</t>
  </si>
  <si>
    <t xml:space="preserve">60S ribosomal protein L7 </t>
  </si>
  <si>
    <t>AFUA_4G04460</t>
  </si>
  <si>
    <t>Q4W9L9</t>
  </si>
  <si>
    <t>XP_746632</t>
  </si>
  <si>
    <t xml:space="preserve">60S ribosomal protein L13 </t>
  </si>
  <si>
    <t>AFUA_4G04520</t>
  </si>
  <si>
    <t>Q4W9L3</t>
  </si>
  <si>
    <t>XP_746638</t>
  </si>
  <si>
    <t xml:space="preserve">succinyl-CoA synthetase beta subunit </t>
  </si>
  <si>
    <t>AFUA_4G05860</t>
  </si>
  <si>
    <t>Q4WNI4</t>
  </si>
  <si>
    <t>XP_752238</t>
  </si>
  <si>
    <t xml:space="preserve">NADH-ubiquinone oxidoreductase subunit B </t>
  </si>
  <si>
    <t>AFUA_4G05900</t>
  </si>
  <si>
    <t>Q4WNI8</t>
  </si>
  <si>
    <t>XP_752234</t>
  </si>
  <si>
    <t>AFUA_4G06220</t>
  </si>
  <si>
    <t>Q4WNM0</t>
  </si>
  <si>
    <t>XP_752202</t>
  </si>
  <si>
    <t>AFUA_4G06620</t>
  </si>
  <si>
    <t>Q4WNQ8</t>
  </si>
  <si>
    <t>XP_752164</t>
  </si>
  <si>
    <t xml:space="preserve">glutamate/leucine/phenylalanine/valine dehydrogenase </t>
  </si>
  <si>
    <t>AFUA_4G06790</t>
  </si>
  <si>
    <t>Q4WNS5</t>
  </si>
  <si>
    <t>XP_752147</t>
  </si>
  <si>
    <t xml:space="preserve">ubiquinol-cytochrome c reductase complex 14 kDa protein </t>
  </si>
  <si>
    <t>AFUA_4G06820</t>
  </si>
  <si>
    <t>Q4WNS8</t>
  </si>
  <si>
    <t>XP_752144</t>
  </si>
  <si>
    <t xml:space="preserve">GPI-anchored cell wall organization protein Ecm33 </t>
  </si>
  <si>
    <t>AFUA_4G06910</t>
  </si>
  <si>
    <t>Q4WNT7</t>
  </si>
  <si>
    <t>XP_752135</t>
  </si>
  <si>
    <t xml:space="preserve">outer mitochondrial membrane protein porin </t>
  </si>
  <si>
    <t>AFUA_4G07360</t>
  </si>
  <si>
    <t>Q4WNY2</t>
  </si>
  <si>
    <t>XP_752090</t>
  </si>
  <si>
    <t xml:space="preserve">cobalamin-independent methionine synthase MetH/D </t>
  </si>
  <si>
    <t>AFUA_4G07435</t>
  </si>
  <si>
    <t>Q4WNZ0</t>
  </si>
  <si>
    <t>XP_752082</t>
  </si>
  <si>
    <t xml:space="preserve">60S ribosomal protein L36 </t>
  </si>
  <si>
    <t>AFUA_4G07600</t>
  </si>
  <si>
    <t>Q4WP07</t>
  </si>
  <si>
    <t>XP_752065</t>
  </si>
  <si>
    <t>AFUA_4G07660</t>
  </si>
  <si>
    <t>Q4WP13</t>
  </si>
  <si>
    <t>XP_752059</t>
  </si>
  <si>
    <t xml:space="preserve">ATP dependent RNA helicase (DBP1) </t>
  </si>
  <si>
    <t>AFUA_4G07690</t>
  </si>
  <si>
    <t>Q4WP16</t>
  </si>
  <si>
    <t>XP_752056</t>
  </si>
  <si>
    <t xml:space="preserve">phosphoribosylaminoimidazolecarboxamide formyltransferase/IMP cyclohydrolase </t>
  </si>
  <si>
    <t>AFUA_4G07710</t>
  </si>
  <si>
    <t>Q4WP18</t>
  </si>
  <si>
    <t>XP_752054</t>
  </si>
  <si>
    <t>pyruvate carboxylase PycA (PYC2)</t>
  </si>
  <si>
    <t>AFUA_4G07730</t>
  </si>
  <si>
    <t>Q4WP20</t>
  </si>
  <si>
    <t>XP_752052</t>
  </si>
  <si>
    <t xml:space="preserve">60S ribosomal protein L11 </t>
  </si>
  <si>
    <t>AFUA_4G08240</t>
  </si>
  <si>
    <t>Q4WP70</t>
  </si>
  <si>
    <t>XP_752002</t>
  </si>
  <si>
    <t xml:space="preserve">zinc-containing alcohol dehydrogenase </t>
  </si>
  <si>
    <t>AFUA_4G08810</t>
  </si>
  <si>
    <t>Q4WPC9</t>
  </si>
  <si>
    <t>XP_751943</t>
  </si>
  <si>
    <t xml:space="preserve">DUF757 domain protein </t>
  </si>
  <si>
    <t>AFUA_4G08960</t>
  </si>
  <si>
    <t>Q4WPE3</t>
  </si>
  <si>
    <t>XP_751929</t>
  </si>
  <si>
    <t xml:space="preserve">GPI-anchored cell wall protein </t>
  </si>
  <si>
    <t>AFUA_4G09110</t>
  </si>
  <si>
    <t>Q4WPF8</t>
  </si>
  <si>
    <t>XP_751914</t>
  </si>
  <si>
    <t xml:space="preserve">cytochrome c peroxidase Ccp1 </t>
  </si>
  <si>
    <t>AFUA_4G09600</t>
  </si>
  <si>
    <t>Q4WPK6</t>
  </si>
  <si>
    <t>XP_751866</t>
  </si>
  <si>
    <t xml:space="preserve">GPI-anchored protein </t>
  </si>
  <si>
    <t>AFUA_4G09660</t>
  </si>
  <si>
    <t>Q4WPL2</t>
  </si>
  <si>
    <t>XP_751860</t>
  </si>
  <si>
    <t xml:space="preserve">secretory component protein Shr3 </t>
  </si>
  <si>
    <t>AFUA_4G10050</t>
  </si>
  <si>
    <t>Q4WPQ1</t>
  </si>
  <si>
    <t>XP_751821</t>
  </si>
  <si>
    <t>calmodulin</t>
  </si>
  <si>
    <t>AFUA_4G10280</t>
  </si>
  <si>
    <t>Q4WPS4</t>
  </si>
  <si>
    <t>XP_751798</t>
  </si>
  <si>
    <t xml:space="preserve">phosphotransmitter protein Ypd1 </t>
  </si>
  <si>
    <t>AFUA_4G10350</t>
  </si>
  <si>
    <t>Q4WPT1</t>
  </si>
  <si>
    <t>XP_751791</t>
  </si>
  <si>
    <t xml:space="preserve">polyubiquitin UbiD (UBI4) </t>
  </si>
  <si>
    <t>AFUA_4G10410</t>
  </si>
  <si>
    <t>Q4WPT7</t>
  </si>
  <si>
    <t>XP_751785</t>
  </si>
  <si>
    <t xml:space="preserve">aspartate aminotransferase </t>
  </si>
  <si>
    <t>AFUA_4G10460</t>
  </si>
  <si>
    <t>Q4WPU2</t>
  </si>
  <si>
    <t>XP_751780</t>
  </si>
  <si>
    <t>homocitrate synthase HcsA</t>
  </si>
  <si>
    <t>AFUA_4G10510</t>
  </si>
  <si>
    <t>Q4WPU7</t>
  </si>
  <si>
    <t>XP_751775</t>
  </si>
  <si>
    <t xml:space="preserve">mitochondrial chaperone Frataxin </t>
  </si>
  <si>
    <t>AFUA_4G10800</t>
  </si>
  <si>
    <t>Q4WPX5</t>
  </si>
  <si>
    <t>XP_751747</t>
  </si>
  <si>
    <t xml:space="preserve">40S ribosomal protein S6 </t>
  </si>
  <si>
    <t>AFUA_4G11050</t>
  </si>
  <si>
    <t>Q4WPZ9</t>
  </si>
  <si>
    <t>XP_751723</t>
  </si>
  <si>
    <t xml:space="preserve">NADH-ubiquinone oxidoreductase, subunit F </t>
  </si>
  <si>
    <t>AFUA_4G11340</t>
  </si>
  <si>
    <t>Q4WQ27</t>
  </si>
  <si>
    <t>XP_751695</t>
  </si>
  <si>
    <t xml:space="preserve">saccharopine dehydrogenase Lys9 </t>
  </si>
  <si>
    <t>AFUA_4G11510</t>
  </si>
  <si>
    <t>Q4U3E8</t>
  </si>
  <si>
    <t>XP_751679</t>
  </si>
  <si>
    <t>GDP-mannose pyrophosphorylase Srb1/PSA1</t>
  </si>
  <si>
    <t>AFUA_4G11550</t>
  </si>
  <si>
    <t>Q4WQ47</t>
  </si>
  <si>
    <t>XP_751675</t>
  </si>
  <si>
    <t>AFUA_4G11580</t>
  </si>
  <si>
    <t>Q4WQ50</t>
  </si>
  <si>
    <t>XP_751672</t>
  </si>
  <si>
    <t>Allergen Asp F6, Mn superoxide dismutase SodB</t>
  </si>
  <si>
    <t>AFUA_4G11730</t>
  </si>
  <si>
    <t>Q4WQ65</t>
  </si>
  <si>
    <t>XP_751657</t>
  </si>
  <si>
    <t xml:space="preserve">glycerol dehydrogenase (GldB) </t>
  </si>
  <si>
    <t>AFUA_4G12450</t>
  </si>
  <si>
    <t>Q4WQD6</t>
  </si>
  <si>
    <t>XP_751586</t>
  </si>
  <si>
    <t xml:space="preserve">conserved lysine-rich protein </t>
  </si>
  <si>
    <t>AFUA_4G12850</t>
  </si>
  <si>
    <t>Q6Q487</t>
  </si>
  <si>
    <t>XP_751547</t>
  </si>
  <si>
    <t xml:space="preserve">calnexin </t>
  </si>
  <si>
    <t>AFUA_4G13120</t>
  </si>
  <si>
    <t>Q4WQK3</t>
  </si>
  <si>
    <t>XP_751519</t>
  </si>
  <si>
    <t xml:space="preserve">glutamine synthetase </t>
  </si>
  <si>
    <t>AFUA_4G13170</t>
  </si>
  <si>
    <t>Q4WQK8</t>
  </si>
  <si>
    <t>XP_751514</t>
  </si>
  <si>
    <t xml:space="preserve">G-protein comlpex beta subunit CpcB </t>
  </si>
  <si>
    <t>AFUA_5G01970</t>
  </si>
  <si>
    <t>Q4WE70</t>
  </si>
  <si>
    <t>XP_748145</t>
  </si>
  <si>
    <t xml:space="preserve">glyceraldehyde 3-phosphate dehydrogenase GpdA </t>
  </si>
  <si>
    <t>AFUA_5G02150</t>
  </si>
  <si>
    <t>Q4WE88</t>
  </si>
  <si>
    <t>XP_748127</t>
  </si>
  <si>
    <t xml:space="preserve">proteasome component Pre6 </t>
  </si>
  <si>
    <t>AFUA_5G02470</t>
  </si>
  <si>
    <t>E9R9J7</t>
  </si>
  <si>
    <t>XP_748095</t>
  </si>
  <si>
    <t xml:space="preserve">thiamine biosynthesis protein (Nmt1) </t>
  </si>
  <si>
    <t>AFUA_5G02500</t>
  </si>
  <si>
    <t>Q4WEC3</t>
  </si>
  <si>
    <t>XP_748092</t>
  </si>
  <si>
    <t>AFUA_5G02750</t>
  </si>
  <si>
    <t>Q4WEE8</t>
  </si>
  <si>
    <t>XP_748067</t>
  </si>
  <si>
    <t xml:space="preserve">cytochrome c oxidase subunit Va </t>
  </si>
  <si>
    <t>AFUA_5G02910</t>
  </si>
  <si>
    <t>Q4WEG3</t>
  </si>
  <si>
    <t>XP_748052</t>
  </si>
  <si>
    <t xml:space="preserve">NAP family protein </t>
  </si>
  <si>
    <t>AFUA_5G03020</t>
  </si>
  <si>
    <t>Q4WEH4</t>
  </si>
  <si>
    <t>XP_748041</t>
  </si>
  <si>
    <t xml:space="preserve">60S ribosomal protein L4 </t>
  </si>
  <si>
    <t>AFUA_5G03490</t>
  </si>
  <si>
    <t>Q7Z8P9</t>
  </si>
  <si>
    <t>XP_747995</t>
  </si>
  <si>
    <t xml:space="preserve">nucleoside diphosphate kinase </t>
  </si>
  <si>
    <t>AFUA_5G03570</t>
  </si>
  <si>
    <t>Q4WEM8</t>
  </si>
  <si>
    <t>XP_747987</t>
  </si>
  <si>
    <t xml:space="preserve">mitochondrial large ribosomal subunit protein L1 </t>
  </si>
  <si>
    <t>AFUA_5G03780</t>
  </si>
  <si>
    <t>Q4WEP9</t>
  </si>
  <si>
    <t>XP_747966</t>
  </si>
  <si>
    <t xml:space="preserve">L-PSP endoribonuclease family protein Brt1 </t>
  </si>
  <si>
    <t>AFUA_5G04160</t>
  </si>
  <si>
    <t>Q4WET8</t>
  </si>
  <si>
    <t>XP_747927</t>
  </si>
  <si>
    <t xml:space="preserve">NTF2 and RRM domain protein </t>
  </si>
  <si>
    <t>AFUA_5G04170</t>
  </si>
  <si>
    <t>P40292</t>
  </si>
  <si>
    <t>XP_747926</t>
  </si>
  <si>
    <t xml:space="preserve">allergen Asp F12, molecular chaperone Mod1E/Hsp90/Hsp1 </t>
  </si>
  <si>
    <t>AFUA_5G04210</t>
  </si>
  <si>
    <t>Q4WEU3</t>
  </si>
  <si>
    <t>XP_747922</t>
  </si>
  <si>
    <t xml:space="preserve">ubiquinol-cytochrome C reductase complex core protein 2, putative </t>
  </si>
  <si>
    <t>AFUA_5G04220</t>
  </si>
  <si>
    <t>Q4WEU4</t>
  </si>
  <si>
    <t>XP_747921</t>
  </si>
  <si>
    <t xml:space="preserve">mitochondrial DNA replication protein (Yhm2) </t>
  </si>
  <si>
    <t>AFUA_5G04230</t>
  </si>
  <si>
    <t>Q4WEU5</t>
  </si>
  <si>
    <t>XP_747920</t>
  </si>
  <si>
    <t xml:space="preserve">citrate synthase (Cit1) </t>
  </si>
  <si>
    <t>AFUA_5G04370</t>
  </si>
  <si>
    <t>Q4WEV9</t>
  </si>
  <si>
    <t>XP_747906</t>
  </si>
  <si>
    <t xml:space="preserve">NADH-ubiquinone oxidoreductase, subunit G </t>
  </si>
  <si>
    <t>AFUA_5G05450</t>
  </si>
  <si>
    <t>Q4WTM9</t>
  </si>
  <si>
    <t>XP_754085</t>
  </si>
  <si>
    <t xml:space="preserve">40S ribosomal protein S3Ae </t>
  </si>
  <si>
    <t>AFUA_5G05490</t>
  </si>
  <si>
    <t>Q4WTN3</t>
  </si>
  <si>
    <t>XP_754081</t>
  </si>
  <si>
    <t xml:space="preserve">seryl-tRNA synthetase </t>
  </si>
  <si>
    <t>AFUA_5G05630</t>
  </si>
  <si>
    <t>Q4WTP5</t>
  </si>
  <si>
    <t>XP_754069</t>
  </si>
  <si>
    <t xml:space="preserve">60S ribosomal protein L23 </t>
  </si>
  <si>
    <t>AFUA_5G05710</t>
  </si>
  <si>
    <t>O43102</t>
  </si>
  <si>
    <t>XP_754061</t>
  </si>
  <si>
    <t xml:space="preserve">pseudouridylate synthase family protein </t>
  </si>
  <si>
    <t>AFUA_5G06040</t>
  </si>
  <si>
    <t>Q4WTT6</t>
  </si>
  <si>
    <t>XP_754028</t>
  </si>
  <si>
    <t xml:space="preserve">UV excision repair protein (RadW) </t>
  </si>
  <si>
    <t>AFUA_5G06130</t>
  </si>
  <si>
    <t>Q4WTU5</t>
  </si>
  <si>
    <t>XP_754019</t>
  </si>
  <si>
    <t xml:space="preserve">succinyl-CoA synthetase alpha subunit </t>
  </si>
  <si>
    <t>AFUA_5G06360</t>
  </si>
  <si>
    <t>Q4WTW7</t>
  </si>
  <si>
    <t>XP_753997</t>
  </si>
  <si>
    <t xml:space="preserve">60S ribosomal protein L8 </t>
  </si>
  <si>
    <t>AFUA_5G06390</t>
  </si>
  <si>
    <t>Q4WTX0</t>
  </si>
  <si>
    <t>XP_753994</t>
  </si>
  <si>
    <t xml:space="preserve">adenosine kinase </t>
  </si>
  <si>
    <t>AFUA_5G06780</t>
  </si>
  <si>
    <t>Q4WU09</t>
  </si>
  <si>
    <t>XP_753955</t>
  </si>
  <si>
    <t xml:space="preserve">carbamoyl-phosphate synthase, small subunit </t>
  </si>
  <si>
    <t>AFUA_5G07120</t>
  </si>
  <si>
    <t>Q4WU42</t>
  </si>
  <si>
    <t>XP_753922</t>
  </si>
  <si>
    <t xml:space="preserve">RNP domain protein </t>
  </si>
  <si>
    <t>AFUA_5G08090</t>
  </si>
  <si>
    <t>Q4WUD7</t>
  </si>
  <si>
    <t>XP_753827</t>
  </si>
  <si>
    <t>pyridoxine biosynthesis protein PyroA (SNZ3)</t>
  </si>
  <si>
    <t>AFUA_5G09230</t>
  </si>
  <si>
    <t>Q4WUP8</t>
  </si>
  <si>
    <t>XP_753716</t>
  </si>
  <si>
    <t xml:space="preserve">transaldolase </t>
  </si>
  <si>
    <t>AFUA_5G09240</t>
  </si>
  <si>
    <t>Q9Y8D9</t>
  </si>
  <si>
    <t>XP_753715</t>
  </si>
  <si>
    <t>Cu,Zn superoxide dismutase SodA (SOD1)</t>
  </si>
  <si>
    <t>AFUA_5G09330</t>
  </si>
  <si>
    <t>Q4WUQ8</t>
  </si>
  <si>
    <t>XP_753706</t>
  </si>
  <si>
    <t xml:space="preserve">CipC-like antibiotic response protein </t>
  </si>
  <si>
    <t>AFUA_5G09400</t>
  </si>
  <si>
    <t>Q4WUR5</t>
  </si>
  <si>
    <t>XP_753699</t>
  </si>
  <si>
    <t xml:space="preserve">carbonyl reductase </t>
  </si>
  <si>
    <t>AFUA_5G09580</t>
  </si>
  <si>
    <t>P41746</t>
  </si>
  <si>
    <t>XP_753681</t>
  </si>
  <si>
    <t xml:space="preserve">conidial hydrophobin Hyp1/RodA </t>
  </si>
  <si>
    <t>AFUA_5G10370</t>
  </si>
  <si>
    <t>Q4WV09</t>
  </si>
  <si>
    <t>XP_753605</t>
  </si>
  <si>
    <t>iron-sulfur protein subunit of succinate dehydrogenase Sdh2 (SDH2)</t>
  </si>
  <si>
    <t>AFUA_5G10550</t>
  </si>
  <si>
    <t>Q4WV25</t>
  </si>
  <si>
    <t>XP_753589</t>
  </si>
  <si>
    <t xml:space="preserve">mitochondrial F1F0 ATP synthase, beta subunit </t>
  </si>
  <si>
    <t>AFUA_5G10610</t>
  </si>
  <si>
    <t>Q4WV31</t>
  </si>
  <si>
    <t>XP_753583</t>
  </si>
  <si>
    <t xml:space="preserve">ubiquinol-cytochrome c reductase iron1sulfur subunit precursor </t>
  </si>
  <si>
    <t>AFUA_5G11320</t>
  </si>
  <si>
    <t>Q4WV97</t>
  </si>
  <si>
    <t>XP_753517</t>
  </si>
  <si>
    <t xml:space="preserve">thioredoxin TrxA </t>
  </si>
  <si>
    <t>AFUA_5G12180</t>
  </si>
  <si>
    <t>Q4WVI1</t>
  </si>
  <si>
    <t>XP_753433</t>
  </si>
  <si>
    <t xml:space="preserve">Ran-specific GTPase-activating protein 1 </t>
  </si>
  <si>
    <t>AFUA_5G13100</t>
  </si>
  <si>
    <t>Q4WVS0</t>
  </si>
  <si>
    <t>XP_753344</t>
  </si>
  <si>
    <t>AFUA_5G13450</t>
  </si>
  <si>
    <t>Q4WVV5</t>
  </si>
  <si>
    <t>XP_753309</t>
  </si>
  <si>
    <t xml:space="preserve">triosephosphate isomerase </t>
  </si>
  <si>
    <t>AFUA_5G13920</t>
  </si>
  <si>
    <t>Q4WW00</t>
  </si>
  <si>
    <t>XP_753264</t>
  </si>
  <si>
    <t xml:space="preserve">Hsp90 binding co-chaperone (Sba1) </t>
  </si>
  <si>
    <t>AFUA_5G14210</t>
  </si>
  <si>
    <t>Q4WW28</t>
  </si>
  <si>
    <t>XP_753236</t>
  </si>
  <si>
    <t>glucose repressible protein Grg1 (CCG-1)</t>
  </si>
  <si>
    <t>AFUA_6G02280</t>
  </si>
  <si>
    <t>O43099</t>
  </si>
  <si>
    <t>XP_747849</t>
  </si>
  <si>
    <t>allergen Asp F3 /peroxiredoxin family reductase PrxA (AHP1)</t>
  </si>
  <si>
    <t>AFUA_6G02440</t>
  </si>
  <si>
    <t>Q4WCU3</t>
  </si>
  <si>
    <t>XP_747833</t>
  </si>
  <si>
    <t xml:space="preserve">60S ribosomal protein L24a </t>
  </si>
  <si>
    <t>AFUA_6G02470</t>
  </si>
  <si>
    <t>Q4WCU6</t>
  </si>
  <si>
    <t>XP_747830</t>
  </si>
  <si>
    <t xml:space="preserve">fumarate hydratase </t>
  </si>
  <si>
    <t>AFUA_6G02830</t>
  </si>
  <si>
    <t>Q4WCY2</t>
  </si>
  <si>
    <t>XP_747794</t>
  </si>
  <si>
    <t>AFUA_6G03210</t>
  </si>
  <si>
    <t>Q4WD20</t>
  </si>
  <si>
    <t>XP_747756</t>
  </si>
  <si>
    <t>conidiation-specific protein ConJ (CON-10)</t>
  </si>
  <si>
    <t>AFUA_6G03590</t>
  </si>
  <si>
    <t>E9QUP9</t>
  </si>
  <si>
    <t>XP_747718</t>
  </si>
  <si>
    <t xml:space="preserve">citrate synthase Cit1/McsA </t>
  </si>
  <si>
    <t>AFUA_6G03810</t>
  </si>
  <si>
    <t>Q4WD80</t>
  </si>
  <si>
    <t>XP_747696</t>
  </si>
  <si>
    <t xml:space="preserve">ATP synthase D chain, mitochondrial </t>
  </si>
  <si>
    <t>AFUA_6G03820</t>
  </si>
  <si>
    <t>Q4WD81</t>
  </si>
  <si>
    <t>XP_747695</t>
  </si>
  <si>
    <t>AFUA_6G03830</t>
  </si>
  <si>
    <t>Q4WD82</t>
  </si>
  <si>
    <t>XP_747694</t>
  </si>
  <si>
    <t xml:space="preserve">60S ribosomal protein L14 </t>
  </si>
  <si>
    <t>AFUA_6G04570</t>
  </si>
  <si>
    <t>Q4WDF5</t>
  </si>
  <si>
    <t>XP_747621</t>
  </si>
  <si>
    <t xml:space="preserve">translation elongation factor eEF11 subunit gamma </t>
  </si>
  <si>
    <t>AFUA_6G04620</t>
  </si>
  <si>
    <t>Q4WDG0</t>
  </si>
  <si>
    <t>XP_747616</t>
  </si>
  <si>
    <t xml:space="preserve">NADH-ubiquinone oxidoreductase B14 subunit </t>
  </si>
  <si>
    <t>AFUA_6G04740</t>
  </si>
  <si>
    <t>Q4WDH2</t>
  </si>
  <si>
    <t>XP_747604</t>
  </si>
  <si>
    <t xml:space="preserve">actin Act1 </t>
  </si>
  <si>
    <t>AFUA_6G05200</t>
  </si>
  <si>
    <t>Q4WDL9</t>
  </si>
  <si>
    <t>XP_747557</t>
  </si>
  <si>
    <t xml:space="preserve">60S ribosomal protein L28 </t>
  </si>
  <si>
    <t>AFUA_6G05210</t>
  </si>
  <si>
    <t>Q4WDM0</t>
  </si>
  <si>
    <t>XP_747556</t>
  </si>
  <si>
    <t xml:space="preserve">malate dehydrogenase, NAD-dependent </t>
  </si>
  <si>
    <t>AFUA_6G06325</t>
  </si>
  <si>
    <t>Q4WNI0</t>
  </si>
  <si>
    <t>XP_750522</t>
  </si>
  <si>
    <t xml:space="preserve">U6 snRNA-associated Sm-like protein LSm6 </t>
  </si>
  <si>
    <t>AFUA_6G06750</t>
  </si>
  <si>
    <t>Q4WND4</t>
  </si>
  <si>
    <t>XP_750568</t>
  </si>
  <si>
    <t xml:space="preserve">141313 family protein </t>
  </si>
  <si>
    <t>AFUA_6G06760</t>
  </si>
  <si>
    <t>Q4WND3</t>
  </si>
  <si>
    <t>XP_750569</t>
  </si>
  <si>
    <t xml:space="preserve">eukaryotic translation initiation factor 3 subunit EifCj, putative </t>
  </si>
  <si>
    <t>AFUA_6G06770</t>
  </si>
  <si>
    <t>Q96X30</t>
  </si>
  <si>
    <t>XP_750570</t>
  </si>
  <si>
    <t>allergen Asp F22/ enolase AcuN</t>
  </si>
  <si>
    <t>AFUA_6G07390</t>
  </si>
  <si>
    <t>Q4WN70</t>
  </si>
  <si>
    <t>XP_750632</t>
  </si>
  <si>
    <t xml:space="preserve">isocitrate dehydrogenase LysB </t>
  </si>
  <si>
    <t>AFUA_6G07430</t>
  </si>
  <si>
    <t>Q4WN66</t>
  </si>
  <si>
    <t>XP_750636</t>
  </si>
  <si>
    <t xml:space="preserve">pyruvate kinase </t>
  </si>
  <si>
    <t>AFUA_6G07520</t>
  </si>
  <si>
    <t>Q4WN59</t>
  </si>
  <si>
    <t>XP_750643</t>
  </si>
  <si>
    <t>cell wall integrity signaling protein Pil1 (PIL1)</t>
  </si>
  <si>
    <t>AFUA_6G08050</t>
  </si>
  <si>
    <t>Q4WN06</t>
  </si>
  <si>
    <t>XP_750696</t>
  </si>
  <si>
    <t xml:space="preserve">6-phosphogluconate dehydrogenase Gnd1 </t>
  </si>
  <si>
    <t>AFUA_6G08320</t>
  </si>
  <si>
    <t>Q4WMY1</t>
  </si>
  <si>
    <t>XP_750721</t>
  </si>
  <si>
    <t>AFUA_6G08360</t>
  </si>
  <si>
    <t>Q4WMX7</t>
  </si>
  <si>
    <t>XP_750725</t>
  </si>
  <si>
    <t>thiazole biosynthesis enzyme ThiF (THI4)</t>
  </si>
  <si>
    <t>AFUA_6G08580</t>
  </si>
  <si>
    <t>Q4WMV5</t>
  </si>
  <si>
    <t>XP_750747</t>
  </si>
  <si>
    <t xml:space="preserve">FKBP-type peptidylprolyl isomerase </t>
  </si>
  <si>
    <t>AFUA_6G08810</t>
  </si>
  <si>
    <t>Q4WMT2</t>
  </si>
  <si>
    <t>XP_750770</t>
  </si>
  <si>
    <t xml:space="preserve">NADH-ubiquinone oxidoreductase 304 kDa subunit precursor </t>
  </si>
  <si>
    <t>AFUA_6G08920</t>
  </si>
  <si>
    <t>Q4WMS1</t>
  </si>
  <si>
    <t>XP_750781</t>
  </si>
  <si>
    <t xml:space="preserve">assimilatory sulfite reductase </t>
  </si>
  <si>
    <t>AFUA_6G10060</t>
  </si>
  <si>
    <t>Q4WMF7</t>
  </si>
  <si>
    <t>XP_750895</t>
  </si>
  <si>
    <t xml:space="preserve">F-actin capping protein alpha subunit </t>
  </si>
  <si>
    <t>AFUA_6G10450</t>
  </si>
  <si>
    <t>Q4WMB9</t>
  </si>
  <si>
    <t>XP_750933</t>
  </si>
  <si>
    <t>AFUA_6G10650</t>
  </si>
  <si>
    <t>Q4WM99</t>
  </si>
  <si>
    <t>XP_750953</t>
  </si>
  <si>
    <t xml:space="preserve">ATP citrate lyase, subunit 1 </t>
  </si>
  <si>
    <t>AFUA_6G11260</t>
  </si>
  <si>
    <t>Q4WM42</t>
  </si>
  <si>
    <t>XP_751010</t>
  </si>
  <si>
    <t xml:space="preserve">ribosomal protein L26 </t>
  </si>
  <si>
    <t>AFUA_6G11380</t>
  </si>
  <si>
    <t>Q4WM31</t>
  </si>
  <si>
    <t>XP_751021</t>
  </si>
  <si>
    <t xml:space="preserve">mitochondrial import receptor subunit (Tom20) </t>
  </si>
  <si>
    <t>AFUA_6G12000</t>
  </si>
  <si>
    <t>Q4WLX3</t>
  </si>
  <si>
    <t>XP_751079</t>
  </si>
  <si>
    <t xml:space="preserve">hypothetical protein AFUA_6G12000 </t>
  </si>
  <si>
    <t>AFUA_6G12170</t>
  </si>
  <si>
    <t>Q4WLV6</t>
  </si>
  <si>
    <t>XP_751096</t>
  </si>
  <si>
    <t xml:space="preserve">FKBP-type peptidyl-prolyl isomerase </t>
  </si>
  <si>
    <t>AFUA_6G12300</t>
  </si>
  <si>
    <t>Q4WLU4</t>
  </si>
  <si>
    <t>XP_751108</t>
  </si>
  <si>
    <t>AFUA_6G12660</t>
  </si>
  <si>
    <t>Q4WLQ8</t>
  </si>
  <si>
    <t>XP_751144</t>
  </si>
  <si>
    <t xml:space="preserve">40S ribosomal protein S10b </t>
  </si>
  <si>
    <t>AFUA_6G12680</t>
  </si>
  <si>
    <t>Q4WLQ6</t>
  </si>
  <si>
    <t>XP_751146</t>
  </si>
  <si>
    <t>HIT domain protein Hnt1</t>
  </si>
  <si>
    <t>AFUA_6G12740</t>
  </si>
  <si>
    <t>Q4WLQ0</t>
  </si>
  <si>
    <t>XP_751152</t>
  </si>
  <si>
    <t xml:space="preserve">dienelactone hydrolase family protein </t>
  </si>
  <si>
    <t>AFUA_6G12930</t>
  </si>
  <si>
    <t>Q4WLN1</t>
  </si>
  <si>
    <t>XP_751171</t>
  </si>
  <si>
    <t>mitochondrial aconitate hydratase AcoA (ACO1)</t>
  </si>
  <si>
    <t>AFUA_6G12990</t>
  </si>
  <si>
    <t>Q4WLM5</t>
  </si>
  <si>
    <t>XP_751177</t>
  </si>
  <si>
    <t xml:space="preserve">60S ribosomal protein L7A </t>
  </si>
  <si>
    <t>AFUA_6G13250</t>
  </si>
  <si>
    <t>Q4WLK1</t>
  </si>
  <si>
    <t>XP_751201</t>
  </si>
  <si>
    <t xml:space="preserve">60S ribosomal protein L31e </t>
  </si>
  <si>
    <t>AFUA_6G13500</t>
  </si>
  <si>
    <t>Q4WLH6</t>
  </si>
  <si>
    <t>XP_751226</t>
  </si>
  <si>
    <t>AFUA_6G13550</t>
  </si>
  <si>
    <t>Q4WLH1</t>
  </si>
  <si>
    <t>XP_751231</t>
  </si>
  <si>
    <t xml:space="preserve">ribosomal protein S13p/S18e </t>
  </si>
  <si>
    <t>AFUA_6G14370</t>
  </si>
  <si>
    <t>Q4WL91</t>
  </si>
  <si>
    <t>XP_751311</t>
  </si>
  <si>
    <t xml:space="preserve">AraC-like ligand binding domain protein </t>
  </si>
  <si>
    <t>AFUA_7G01010</t>
  </si>
  <si>
    <t>Q4WAE4</t>
  </si>
  <si>
    <t>XP_746830</t>
  </si>
  <si>
    <t>alcohol dehydrogenase Adh1 (ADH3)</t>
  </si>
  <si>
    <t>AFUA_7G01460</t>
  </si>
  <si>
    <t>Q4WAI8</t>
  </si>
  <si>
    <t>XP_746786</t>
  </si>
  <si>
    <t xml:space="preserve">ribosomal protein S5 </t>
  </si>
  <si>
    <t>AFUA_7G02020</t>
  </si>
  <si>
    <t>Q4WAP5</t>
  </si>
  <si>
    <t>XP_746729</t>
  </si>
  <si>
    <t>AFUA_7G02230</t>
  </si>
  <si>
    <t>Q4WAR5</t>
  </si>
  <si>
    <t>XP_746709</t>
  </si>
  <si>
    <t xml:space="preserve">mRNA binding post-transcriptional regulator (Csx1) </t>
  </si>
  <si>
    <t>AFUA_7G03980</t>
  </si>
  <si>
    <t>Q4WG69</t>
  </si>
  <si>
    <t>XP_749110</t>
  </si>
  <si>
    <t xml:space="preserve">PCI domain protein </t>
  </si>
  <si>
    <t>AFUA_7G04030</t>
  </si>
  <si>
    <t>Q4WG74</t>
  </si>
  <si>
    <t>XP_749105</t>
  </si>
  <si>
    <t>conserved hypothetical protein</t>
  </si>
  <si>
    <t>AFUA_7G04210</t>
  </si>
  <si>
    <t>Q4WG92</t>
  </si>
  <si>
    <t>XP_749087</t>
  </si>
  <si>
    <t xml:space="preserve">tropomyosin </t>
  </si>
  <si>
    <t>AFUA_7G04670</t>
  </si>
  <si>
    <t>Q4WGD6</t>
  </si>
  <si>
    <t>XP_749043</t>
  </si>
  <si>
    <t xml:space="preserve">F1F0 ATP synthase assembly protein Atp11 </t>
  </si>
  <si>
    <t>AFUA_7G05260</t>
  </si>
  <si>
    <t>Q4WGJ6</t>
  </si>
  <si>
    <t>XP_748983</t>
  </si>
  <si>
    <t xml:space="preserve">transformer-SR ribonucleoprotein </t>
  </si>
  <si>
    <t>AFUA_7G05290</t>
  </si>
  <si>
    <t>Q4WGJ9</t>
  </si>
  <si>
    <t>XP_748980</t>
  </si>
  <si>
    <t xml:space="preserve">40S ribosomal protein S13 </t>
  </si>
  <si>
    <t>AFUA_7G05650</t>
  </si>
  <si>
    <t>Q4WGN5</t>
  </si>
  <si>
    <t>XP_748944</t>
  </si>
  <si>
    <t xml:space="preserve">glutamine-serine rich protein MS8 </t>
  </si>
  <si>
    <t>AFUA_7G05660</t>
  </si>
  <si>
    <t>Q4WGN6</t>
  </si>
  <si>
    <t>XP_748943</t>
  </si>
  <si>
    <t xml:space="preserve">translation elongation factor eEF13 </t>
  </si>
  <si>
    <t>AFUA_7G05720</t>
  </si>
  <si>
    <t>Q4WGP1</t>
  </si>
  <si>
    <t>XP_748938</t>
  </si>
  <si>
    <t xml:space="preserve">pyruvate dehydrogenase complex, dihydrolipoamide acetyltransferase component </t>
  </si>
  <si>
    <t>AFUA_7G05740</t>
  </si>
  <si>
    <t>Q4WGP3</t>
  </si>
  <si>
    <t>XP_748936</t>
  </si>
  <si>
    <t>AFUA_7G05950</t>
  </si>
  <si>
    <t>Q4WGR4</t>
  </si>
  <si>
    <t>XP_748915</t>
  </si>
  <si>
    <t xml:space="preserve">cytokinesis EF-hand protein Cdc4 </t>
  </si>
  <si>
    <t>AFUA_8G00550</t>
  </si>
  <si>
    <t>Q4WB00</t>
  </si>
  <si>
    <t>XP_747150</t>
  </si>
  <si>
    <t xml:space="preserve">methyltransferase SirN-like </t>
  </si>
  <si>
    <t>AFUA_8G01530</t>
  </si>
  <si>
    <t>Q4WB97</t>
  </si>
  <si>
    <t>XP_747053</t>
  </si>
  <si>
    <t xml:space="preserve">HHE domain protein </t>
  </si>
  <si>
    <t>AFUA_8G02850</t>
  </si>
  <si>
    <t>Q4WBM8</t>
  </si>
  <si>
    <t>XP_746922</t>
  </si>
  <si>
    <t xml:space="preserve">actin binding protein </t>
  </si>
  <si>
    <t>AFUA_8G03930</t>
  </si>
  <si>
    <t>Q4WCM2</t>
  </si>
  <si>
    <t>XP_747200</t>
  </si>
  <si>
    <t xml:space="preserve">Hsp70 chaperone (HscA) </t>
  </si>
  <si>
    <t>AFUA_8G04000</t>
  </si>
  <si>
    <t>Q4WCL5</t>
  </si>
  <si>
    <t>XP_747207</t>
  </si>
  <si>
    <t xml:space="preserve">acetyl-CoA acetyltransferase </t>
  </si>
  <si>
    <t>AFUA_8G05320</t>
  </si>
  <si>
    <t>Q4WC88</t>
  </si>
  <si>
    <t>XP_747334</t>
  </si>
  <si>
    <t xml:space="preserve">mitochondrial F1F0 ATPase subunit alpha </t>
  </si>
  <si>
    <t>AFUA_8G05440</t>
  </si>
  <si>
    <t>Q4WC76</t>
  </si>
  <si>
    <t>XP_747346</t>
  </si>
  <si>
    <t xml:space="preserve">mitochondrial ATPase subunit Atp4 </t>
  </si>
  <si>
    <t>AFUA_8G05610</t>
  </si>
  <si>
    <t>Q4WC60</t>
  </si>
  <si>
    <t>XP_747362</t>
  </si>
  <si>
    <t>cell wall glucanase BtgE (SCW11)</t>
  </si>
  <si>
    <t>AFUA_8G05985</t>
  </si>
  <si>
    <t>Q4WC21</t>
  </si>
  <si>
    <t>XP_747401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</si>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</sst>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name val="Calibri"/>
      <family val="2"/>
    </font>
    <font>
      <u/>
      <sz val="10"/>
      <color rgb="FF0000FF"/>
      <name val="Arial"/>
      <family val="2"/>
    </font>
    <font>
      <sz val="8"/>
      <color rgb="FFFF0000"/>
      <name val="Calibri"/>
      <family val="2"/>
    </font>
    <font>
      <u/>
      <sz val="8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6B0A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76933C"/>
        <bgColor rgb="FF000000"/>
      </patternFill>
    </fill>
    <fill>
      <patternFill patternType="solid">
        <fgColor rgb="FFFCD5B4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64" fontId="3" fillId="0" borderId="0" xfId="1" applyNumberFormat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164" fontId="7" fillId="0" borderId="1" xfId="1" applyNumberFormat="1" applyFont="1" applyFill="1" applyBorder="1" applyAlignment="1">
      <alignment horizontal="left"/>
    </xf>
    <xf numFmtId="164" fontId="7" fillId="0" borderId="1" xfId="1" applyNumberFormat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2" applyFont="1" applyFill="1" applyBorder="1" applyAlignment="1" applyProtection="1">
      <alignment horizontal="center"/>
    </xf>
    <xf numFmtId="0" fontId="3" fillId="0" borderId="0" xfId="0" applyFont="1" applyFill="1" applyBorder="1"/>
    <xf numFmtId="3" fontId="3" fillId="0" borderId="0" xfId="0" applyNumberFormat="1" applyFont="1" applyFill="1" applyBorder="1"/>
    <xf numFmtId="43" fontId="3" fillId="2" borderId="0" xfId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4" borderId="0" xfId="1" applyFont="1" applyFill="1" applyBorder="1" applyAlignment="1">
      <alignment horizontal="center"/>
    </xf>
    <xf numFmtId="43" fontId="3" fillId="5" borderId="0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2" applyFont="1" applyFill="1" applyBorder="1" applyAlignment="1" applyProtection="1">
      <alignment horizontal="center"/>
    </xf>
    <xf numFmtId="43" fontId="3" fillId="0" borderId="3" xfId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/>
    <xf numFmtId="0" fontId="7" fillId="0" borderId="0" xfId="0" applyFont="1" applyFill="1" applyBorder="1" applyAlignment="1"/>
    <xf numFmtId="0" fontId="6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2" applyFont="1" applyFill="1" applyBorder="1" applyAlignment="1" applyProtection="1">
      <alignment horizontal="center"/>
    </xf>
    <xf numFmtId="1" fontId="7" fillId="0" borderId="5" xfId="2" applyNumberFormat="1" applyFont="1" applyFill="1" applyBorder="1" applyAlignment="1" applyProtection="1">
      <alignment horizontal="center"/>
    </xf>
    <xf numFmtId="164" fontId="7" fillId="0" borderId="5" xfId="1" applyNumberFormat="1" applyFont="1" applyFill="1" applyBorder="1" applyAlignment="1" applyProtection="1">
      <alignment horizontal="center"/>
    </xf>
    <xf numFmtId="43" fontId="7" fillId="0" borderId="5" xfId="1" applyFont="1" applyFill="1" applyBorder="1" applyAlignment="1" applyProtection="1">
      <alignment horizontal="center"/>
    </xf>
    <xf numFmtId="164" fontId="7" fillId="0" borderId="6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indent="1"/>
    </xf>
    <xf numFmtId="0" fontId="10" fillId="0" borderId="0" xfId="2" applyFont="1" applyFill="1" applyBorder="1" applyAlignment="1" applyProtection="1">
      <alignment horizontal="center"/>
    </xf>
    <xf numFmtId="164" fontId="9" fillId="0" borderId="0" xfId="1" applyNumberFormat="1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3"/>
  <sheetViews>
    <sheetView tabSelected="1" workbookViewId="0">
      <selection activeCell="N9" sqref="N9"/>
    </sheetView>
  </sheetViews>
  <sheetFormatPr defaultColWidth="9.140625" defaultRowHeight="11.25" x14ac:dyDescent="0.2"/>
  <cols>
    <col min="1" max="1" width="11.28515625" style="16" customWidth="1"/>
    <col min="2" max="2" width="7.28515625" style="2" customWidth="1"/>
    <col min="3" max="3" width="10.28515625" style="3" customWidth="1"/>
    <col min="4" max="6" width="6.85546875" style="2" customWidth="1"/>
    <col min="7" max="10" width="7" style="4" customWidth="1"/>
    <col min="11" max="11" width="7.5703125" style="5" customWidth="1"/>
    <col min="12" max="12" width="6.85546875" style="5" customWidth="1"/>
    <col min="13" max="13" width="6.7109375" style="5" customWidth="1"/>
    <col min="14" max="14" width="48.42578125" style="6" customWidth="1"/>
    <col min="15" max="16384" width="9.140625" style="2"/>
  </cols>
  <sheetData>
    <row r="1" spans="1:14" ht="15.75" x14ac:dyDescent="0.25">
      <c r="A1" s="1" t="s">
        <v>0</v>
      </c>
    </row>
    <row r="3" spans="1:14" s="9" customFormat="1" ht="12.75" x14ac:dyDescent="0.2">
      <c r="A3" s="7" t="s">
        <v>1</v>
      </c>
      <c r="B3" s="7"/>
      <c r="C3" s="7"/>
      <c r="D3" s="7" t="s">
        <v>2</v>
      </c>
      <c r="E3" s="7"/>
      <c r="F3" s="7"/>
      <c r="G3" s="7" t="s">
        <v>3</v>
      </c>
      <c r="H3" s="7"/>
      <c r="I3" s="7"/>
      <c r="J3" s="7"/>
      <c r="K3" s="7" t="s">
        <v>4</v>
      </c>
      <c r="L3" s="7"/>
      <c r="M3" s="7"/>
      <c r="N3" s="8"/>
    </row>
    <row r="4" spans="1:14" x14ac:dyDescent="0.2">
      <c r="A4" s="10" t="s">
        <v>5</v>
      </c>
      <c r="B4" s="10" t="s">
        <v>6</v>
      </c>
      <c r="C4" s="10" t="s">
        <v>7</v>
      </c>
      <c r="D4" s="11" t="s">
        <v>8</v>
      </c>
      <c r="E4" s="12" t="s">
        <v>9</v>
      </c>
      <c r="F4" s="10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4" t="s">
        <v>15</v>
      </c>
      <c r="L4" s="14" t="s">
        <v>16</v>
      </c>
      <c r="M4" s="14" t="s">
        <v>17</v>
      </c>
      <c r="N4" s="15" t="s">
        <v>18</v>
      </c>
    </row>
    <row r="5" spans="1:14" x14ac:dyDescent="0.2">
      <c r="A5" s="16" t="s">
        <v>19</v>
      </c>
      <c r="B5" s="17" t="s">
        <v>20</v>
      </c>
      <c r="C5" s="18" t="s">
        <v>21</v>
      </c>
      <c r="D5" s="19">
        <v>164</v>
      </c>
      <c r="E5" s="20">
        <v>36151</v>
      </c>
      <c r="F5" s="19">
        <v>9.09</v>
      </c>
      <c r="G5" s="4">
        <v>527.71086202107097</v>
      </c>
      <c r="H5" s="4">
        <v>0</v>
      </c>
      <c r="I5" s="4">
        <v>9055.0173066822099</v>
      </c>
      <c r="J5" s="4">
        <v>4043.81221000396</v>
      </c>
      <c r="K5" s="5" t="e">
        <f t="shared" ref="K5:K68" si="0">LOG(H5/G5,2)</f>
        <v>#NUM!</v>
      </c>
      <c r="L5" s="21">
        <f t="shared" ref="L5:L68" si="1">LOG(I5/G5,2)</f>
        <v>4.1008978142266335</v>
      </c>
      <c r="M5" s="21">
        <f t="shared" ref="M5:M68" si="2">LOG(J5/G5,2)</f>
        <v>2.9378964173482629</v>
      </c>
      <c r="N5" s="6" t="s">
        <v>22</v>
      </c>
    </row>
    <row r="6" spans="1:14" x14ac:dyDescent="0.2">
      <c r="A6" s="17" t="s">
        <v>23</v>
      </c>
      <c r="B6" s="17" t="s">
        <v>24</v>
      </c>
      <c r="C6" s="18" t="s">
        <v>25</v>
      </c>
      <c r="D6" s="19">
        <v>319</v>
      </c>
      <c r="E6" s="20">
        <v>48256</v>
      </c>
      <c r="F6" s="19">
        <v>6.7</v>
      </c>
      <c r="G6" s="4">
        <v>2617.67587656357</v>
      </c>
      <c r="H6" s="4">
        <v>0</v>
      </c>
      <c r="I6" s="4">
        <v>6185.6894958660896</v>
      </c>
      <c r="J6" s="4">
        <v>3874.3627500540802</v>
      </c>
      <c r="K6" s="5" t="e">
        <f t="shared" si="0"/>
        <v>#NUM!</v>
      </c>
      <c r="L6" s="5">
        <f t="shared" si="1"/>
        <v>1.2406479437369053</v>
      </c>
      <c r="M6" s="5">
        <f t="shared" si="2"/>
        <v>0.5656725650767358</v>
      </c>
      <c r="N6" s="6" t="s">
        <v>26</v>
      </c>
    </row>
    <row r="7" spans="1:14" x14ac:dyDescent="0.2">
      <c r="A7" s="17" t="s">
        <v>27</v>
      </c>
      <c r="B7" s="17" t="s">
        <v>28</v>
      </c>
      <c r="C7" s="18" t="s">
        <v>29</v>
      </c>
      <c r="D7" s="19">
        <v>140</v>
      </c>
      <c r="E7" s="20">
        <v>41701</v>
      </c>
      <c r="F7" s="19">
        <v>8.7200000000000006</v>
      </c>
      <c r="G7" s="4">
        <v>285.67756792545902</v>
      </c>
      <c r="H7" s="4">
        <v>0</v>
      </c>
      <c r="I7" s="4">
        <v>6994.0876692076899</v>
      </c>
      <c r="J7" s="4">
        <v>1747.7229601737399</v>
      </c>
      <c r="K7" s="5" t="e">
        <f t="shared" si="0"/>
        <v>#NUM!</v>
      </c>
      <c r="L7" s="21">
        <f t="shared" si="1"/>
        <v>4.6136762179579636</v>
      </c>
      <c r="M7" s="5">
        <f t="shared" si="2"/>
        <v>2.6130168525260955</v>
      </c>
      <c r="N7" s="6" t="s">
        <v>30</v>
      </c>
    </row>
    <row r="8" spans="1:14" x14ac:dyDescent="0.2">
      <c r="A8" s="16" t="s">
        <v>31</v>
      </c>
      <c r="B8" s="17" t="s">
        <v>32</v>
      </c>
      <c r="C8" s="18" t="s">
        <v>33</v>
      </c>
      <c r="D8" s="19">
        <v>109</v>
      </c>
      <c r="E8" s="20">
        <v>54937</v>
      </c>
      <c r="F8" s="19">
        <v>8.32</v>
      </c>
      <c r="G8" s="4">
        <v>739.98961493970899</v>
      </c>
      <c r="H8" s="4">
        <v>0</v>
      </c>
      <c r="I8" s="4">
        <v>7105.3627732045297</v>
      </c>
      <c r="J8" s="4">
        <v>5562.9919818401304</v>
      </c>
      <c r="K8" s="5" t="e">
        <f t="shared" si="0"/>
        <v>#NUM!</v>
      </c>
      <c r="L8" s="21">
        <f t="shared" si="1"/>
        <v>3.2633313808281934</v>
      </c>
      <c r="M8" s="21">
        <f t="shared" si="2"/>
        <v>2.910284097055388</v>
      </c>
      <c r="N8" s="6" t="s">
        <v>34</v>
      </c>
    </row>
    <row r="9" spans="1:14" x14ac:dyDescent="0.2">
      <c r="A9" s="16" t="s">
        <v>35</v>
      </c>
      <c r="B9" s="17" t="s">
        <v>36</v>
      </c>
      <c r="C9" s="18" t="s">
        <v>37</v>
      </c>
      <c r="D9" s="19">
        <v>126</v>
      </c>
      <c r="E9" s="20">
        <v>46104</v>
      </c>
      <c r="F9" s="19">
        <v>5.35</v>
      </c>
      <c r="G9" s="4">
        <v>1734.2555567776801</v>
      </c>
      <c r="H9" s="4">
        <v>0</v>
      </c>
      <c r="I9" s="4">
        <v>9568.9930183656197</v>
      </c>
      <c r="J9" s="4">
        <v>2413.9988440457601</v>
      </c>
      <c r="K9" s="5" t="e">
        <f t="shared" si="0"/>
        <v>#NUM!</v>
      </c>
      <c r="L9" s="21">
        <f t="shared" si="1"/>
        <v>2.4640506052272952</v>
      </c>
      <c r="M9" s="5">
        <f t="shared" si="2"/>
        <v>0.47710847808234075</v>
      </c>
      <c r="N9" s="6" t="s">
        <v>38</v>
      </c>
    </row>
    <row r="10" spans="1:14" x14ac:dyDescent="0.2">
      <c r="A10" s="16" t="s">
        <v>39</v>
      </c>
      <c r="B10" s="17" t="s">
        <v>40</v>
      </c>
      <c r="C10" s="18" t="s">
        <v>41</v>
      </c>
      <c r="D10" s="19">
        <v>72</v>
      </c>
      <c r="E10" s="20">
        <v>17970</v>
      </c>
      <c r="F10" s="19">
        <v>10.23</v>
      </c>
      <c r="G10" s="4">
        <v>3675.8044229410698</v>
      </c>
      <c r="H10" s="4">
        <v>0</v>
      </c>
      <c r="I10" s="4">
        <v>9240.7854277522692</v>
      </c>
      <c r="J10" s="4">
        <v>0</v>
      </c>
      <c r="K10" s="5" t="e">
        <f t="shared" si="0"/>
        <v>#NUM!</v>
      </c>
      <c r="L10" s="5">
        <f t="shared" si="1"/>
        <v>1.3299554720714206</v>
      </c>
      <c r="M10" s="22" t="e">
        <f t="shared" si="2"/>
        <v>#NUM!</v>
      </c>
      <c r="N10" s="6" t="s">
        <v>42</v>
      </c>
    </row>
    <row r="11" spans="1:14" x14ac:dyDescent="0.2">
      <c r="A11" s="16" t="s">
        <v>43</v>
      </c>
      <c r="B11" s="17" t="s">
        <v>44</v>
      </c>
      <c r="C11" s="18" t="s">
        <v>45</v>
      </c>
      <c r="D11" s="19">
        <v>96</v>
      </c>
      <c r="E11" s="20">
        <v>48306</v>
      </c>
      <c r="F11" s="19">
        <v>4.43</v>
      </c>
      <c r="G11" s="4">
        <v>504.55624204467699</v>
      </c>
      <c r="H11" s="4">
        <v>0</v>
      </c>
      <c r="I11" s="4">
        <v>6005.8926036561197</v>
      </c>
      <c r="J11" s="4">
        <v>0</v>
      </c>
      <c r="K11" s="5" t="e">
        <f t="shared" si="0"/>
        <v>#NUM!</v>
      </c>
      <c r="L11" s="21">
        <f t="shared" si="1"/>
        <v>3.5732916788765952</v>
      </c>
      <c r="M11" s="22" t="e">
        <f t="shared" si="2"/>
        <v>#NUM!</v>
      </c>
      <c r="N11" s="6" t="s">
        <v>46</v>
      </c>
    </row>
    <row r="12" spans="1:14" x14ac:dyDescent="0.2">
      <c r="A12" s="16" t="s">
        <v>47</v>
      </c>
      <c r="B12" s="17" t="s">
        <v>48</v>
      </c>
      <c r="C12" s="18" t="s">
        <v>49</v>
      </c>
      <c r="D12" s="19">
        <v>337</v>
      </c>
      <c r="E12" s="20">
        <v>20533</v>
      </c>
      <c r="F12" s="19">
        <v>5.32</v>
      </c>
      <c r="G12" s="4">
        <v>4429.6228589074299</v>
      </c>
      <c r="H12" s="4">
        <v>0</v>
      </c>
      <c r="I12" s="4">
        <v>0</v>
      </c>
      <c r="J12" s="4">
        <v>21853.9480702361</v>
      </c>
      <c r="K12" s="5" t="e">
        <f t="shared" si="0"/>
        <v>#NUM!</v>
      </c>
      <c r="L12" s="22" t="e">
        <f t="shared" si="1"/>
        <v>#NUM!</v>
      </c>
      <c r="M12" s="21">
        <f t="shared" si="2"/>
        <v>2.3026381592429419</v>
      </c>
      <c r="N12" s="6" t="s">
        <v>50</v>
      </c>
    </row>
    <row r="13" spans="1:14" x14ac:dyDescent="0.2">
      <c r="A13" s="16" t="s">
        <v>51</v>
      </c>
      <c r="B13" s="17" t="s">
        <v>52</v>
      </c>
      <c r="C13" s="18" t="s">
        <v>53</v>
      </c>
      <c r="D13" s="19">
        <v>100</v>
      </c>
      <c r="E13" s="20">
        <v>38192</v>
      </c>
      <c r="F13" s="19">
        <v>5.65</v>
      </c>
      <c r="G13" s="4">
        <v>724.20769112091295</v>
      </c>
      <c r="H13" s="4">
        <v>0</v>
      </c>
      <c r="I13" s="4">
        <v>6906.8161056845802</v>
      </c>
      <c r="J13" s="4">
        <v>2129.0582671173202</v>
      </c>
      <c r="K13" s="5" t="e">
        <f t="shared" si="0"/>
        <v>#NUM!</v>
      </c>
      <c r="L13" s="21">
        <f t="shared" si="1"/>
        <v>3.2535454088355169</v>
      </c>
      <c r="M13" s="5">
        <f t="shared" si="2"/>
        <v>1.5557400298654751</v>
      </c>
      <c r="N13" s="6" t="s">
        <v>54</v>
      </c>
    </row>
    <row r="14" spans="1:14" x14ac:dyDescent="0.2">
      <c r="A14" s="16" t="s">
        <v>55</v>
      </c>
      <c r="B14" s="17" t="s">
        <v>56</v>
      </c>
      <c r="C14" s="18" t="s">
        <v>57</v>
      </c>
      <c r="D14" s="19">
        <v>155</v>
      </c>
      <c r="E14" s="20">
        <v>28188</v>
      </c>
      <c r="F14" s="19">
        <v>5.8</v>
      </c>
      <c r="G14" s="4">
        <v>4215.8189563650003</v>
      </c>
      <c r="H14" s="4">
        <v>0</v>
      </c>
      <c r="I14" s="4">
        <v>0</v>
      </c>
      <c r="J14" s="4">
        <v>10919.541691758601</v>
      </c>
      <c r="K14" s="5" t="e">
        <f t="shared" si="0"/>
        <v>#NUM!</v>
      </c>
      <c r="L14" s="22" t="e">
        <f t="shared" si="1"/>
        <v>#NUM!</v>
      </c>
      <c r="M14" s="5">
        <f t="shared" si="2"/>
        <v>1.3730274871343349</v>
      </c>
      <c r="N14" s="6" t="s">
        <v>58</v>
      </c>
    </row>
    <row r="15" spans="1:14" x14ac:dyDescent="0.2">
      <c r="A15" s="16" t="s">
        <v>59</v>
      </c>
      <c r="B15" s="17" t="s">
        <v>60</v>
      </c>
      <c r="C15" s="18" t="s">
        <v>61</v>
      </c>
      <c r="D15" s="19">
        <v>143</v>
      </c>
      <c r="E15" s="20">
        <v>52885</v>
      </c>
      <c r="F15" s="19">
        <v>5.88</v>
      </c>
      <c r="G15" s="4">
        <v>2972.2784322860398</v>
      </c>
      <c r="H15" s="4">
        <v>0</v>
      </c>
      <c r="I15" s="4">
        <v>8027.0077490123203</v>
      </c>
      <c r="J15" s="4">
        <v>5027.6593802441403</v>
      </c>
      <c r="K15" s="5" t="e">
        <f t="shared" si="0"/>
        <v>#NUM!</v>
      </c>
      <c r="L15" s="5">
        <f t="shared" si="1"/>
        <v>1.4332930216793023</v>
      </c>
      <c r="M15" s="5">
        <f t="shared" si="2"/>
        <v>0.75831764301913307</v>
      </c>
      <c r="N15" s="6" t="s">
        <v>62</v>
      </c>
    </row>
    <row r="16" spans="1:14" x14ac:dyDescent="0.2">
      <c r="A16" s="16" t="s">
        <v>63</v>
      </c>
      <c r="B16" s="17" t="s">
        <v>64</v>
      </c>
      <c r="C16" s="18" t="s">
        <v>65</v>
      </c>
      <c r="D16" s="19">
        <v>71</v>
      </c>
      <c r="E16" s="20">
        <v>43706</v>
      </c>
      <c r="F16" s="19">
        <v>8.59</v>
      </c>
      <c r="G16" s="4">
        <v>378.19676455227</v>
      </c>
      <c r="H16" s="4">
        <v>0</v>
      </c>
      <c r="I16" s="4">
        <v>9244.3392211993996</v>
      </c>
      <c r="J16" s="4">
        <v>2171.08023845156</v>
      </c>
      <c r="K16" s="5" t="e">
        <f t="shared" si="0"/>
        <v>#NUM!</v>
      </c>
      <c r="L16" s="21">
        <f t="shared" si="1"/>
        <v>4.6113612742035475</v>
      </c>
      <c r="M16" s="5">
        <f t="shared" si="2"/>
        <v>2.5212041195464838</v>
      </c>
      <c r="N16" s="6" t="s">
        <v>66</v>
      </c>
    </row>
    <row r="17" spans="1:14" x14ac:dyDescent="0.2">
      <c r="A17" s="16" t="s">
        <v>67</v>
      </c>
      <c r="B17" s="17" t="s">
        <v>68</v>
      </c>
      <c r="C17" s="18" t="s">
        <v>69</v>
      </c>
      <c r="D17" s="19">
        <v>56</v>
      </c>
      <c r="E17" s="20">
        <v>14672</v>
      </c>
      <c r="F17" s="19">
        <v>8.0399999999999991</v>
      </c>
      <c r="G17" s="4">
        <v>0</v>
      </c>
      <c r="H17" s="4">
        <v>0</v>
      </c>
      <c r="I17" s="4">
        <v>0</v>
      </c>
      <c r="J17" s="4">
        <v>3643.4955002337801</v>
      </c>
      <c r="K17" s="5" t="e">
        <f t="shared" si="0"/>
        <v>#DIV/0!</v>
      </c>
      <c r="L17" s="5" t="e">
        <f t="shared" si="1"/>
        <v>#DIV/0!</v>
      </c>
      <c r="M17" s="21" t="e">
        <f t="shared" si="2"/>
        <v>#DIV/0!</v>
      </c>
      <c r="N17" s="6" t="s">
        <v>70</v>
      </c>
    </row>
    <row r="18" spans="1:14" x14ac:dyDescent="0.2">
      <c r="A18" s="16" t="s">
        <v>71</v>
      </c>
      <c r="B18" s="17" t="s">
        <v>72</v>
      </c>
      <c r="C18" s="18" t="s">
        <v>73</v>
      </c>
      <c r="D18" s="19">
        <v>280</v>
      </c>
      <c r="E18" s="20">
        <v>35104</v>
      </c>
      <c r="F18" s="19">
        <v>8.2899999999999991</v>
      </c>
      <c r="G18" s="4">
        <v>0</v>
      </c>
      <c r="H18" s="4">
        <v>0</v>
      </c>
      <c r="I18" s="4">
        <v>12576.8505127472</v>
      </c>
      <c r="J18" s="4">
        <v>2601.6496186004301</v>
      </c>
      <c r="K18" s="5" t="e">
        <f t="shared" si="0"/>
        <v>#DIV/0!</v>
      </c>
      <c r="L18" s="21" t="e">
        <f t="shared" si="1"/>
        <v>#DIV/0!</v>
      </c>
      <c r="M18" s="5" t="e">
        <f t="shared" si="2"/>
        <v>#DIV/0!</v>
      </c>
      <c r="N18" s="6" t="s">
        <v>74</v>
      </c>
    </row>
    <row r="19" spans="1:14" x14ac:dyDescent="0.2">
      <c r="A19" s="16" t="s">
        <v>75</v>
      </c>
      <c r="B19" s="17" t="s">
        <v>76</v>
      </c>
      <c r="C19" s="18" t="s">
        <v>77</v>
      </c>
      <c r="D19" s="19">
        <v>547</v>
      </c>
      <c r="E19" s="20">
        <v>11768</v>
      </c>
      <c r="F19" s="19">
        <v>4.37</v>
      </c>
      <c r="G19" s="4">
        <v>54915.336707832699</v>
      </c>
      <c r="H19" s="4">
        <v>17377.381643941499</v>
      </c>
      <c r="I19" s="4">
        <v>0</v>
      </c>
      <c r="J19" s="4">
        <v>0</v>
      </c>
      <c r="K19" s="23">
        <f t="shared" si="0"/>
        <v>-1.6599984012611062</v>
      </c>
      <c r="L19" s="23" t="e">
        <f t="shared" si="1"/>
        <v>#NUM!</v>
      </c>
      <c r="M19" s="23" t="e">
        <f t="shared" si="2"/>
        <v>#NUM!</v>
      </c>
      <c r="N19" s="6" t="s">
        <v>70</v>
      </c>
    </row>
    <row r="20" spans="1:14" x14ac:dyDescent="0.2">
      <c r="A20" s="16" t="s">
        <v>78</v>
      </c>
      <c r="B20" s="17" t="s">
        <v>79</v>
      </c>
      <c r="C20" s="18" t="s">
        <v>80</v>
      </c>
      <c r="D20" s="19">
        <v>95</v>
      </c>
      <c r="E20" s="20">
        <v>49993</v>
      </c>
      <c r="F20" s="19">
        <v>4.9800000000000004</v>
      </c>
      <c r="G20" s="4">
        <v>0</v>
      </c>
      <c r="H20" s="4">
        <v>0</v>
      </c>
      <c r="I20" s="4">
        <v>7161.39956194964</v>
      </c>
      <c r="J20" s="4">
        <v>0</v>
      </c>
      <c r="K20" s="5" t="e">
        <f t="shared" si="0"/>
        <v>#DIV/0!</v>
      </c>
      <c r="L20" s="21" t="e">
        <f t="shared" si="1"/>
        <v>#DIV/0!</v>
      </c>
      <c r="M20" s="5" t="e">
        <f t="shared" si="2"/>
        <v>#DIV/0!</v>
      </c>
      <c r="N20" s="6" t="s">
        <v>81</v>
      </c>
    </row>
    <row r="21" spans="1:14" x14ac:dyDescent="0.2">
      <c r="A21" s="16" t="s">
        <v>82</v>
      </c>
      <c r="B21" s="17" t="s">
        <v>83</v>
      </c>
      <c r="C21" s="18" t="s">
        <v>84</v>
      </c>
      <c r="D21" s="19">
        <v>83</v>
      </c>
      <c r="E21" s="20">
        <v>17629</v>
      </c>
      <c r="F21" s="19">
        <v>5.27</v>
      </c>
      <c r="G21" s="4">
        <v>0</v>
      </c>
      <c r="H21" s="4">
        <v>19802.541601300501</v>
      </c>
      <c r="I21" s="4">
        <v>9180.4283154545192</v>
      </c>
      <c r="J21" s="4">
        <v>8617.3816290347895</v>
      </c>
      <c r="K21" s="21" t="e">
        <f t="shared" si="0"/>
        <v>#DIV/0!</v>
      </c>
      <c r="L21" s="21" t="e">
        <f t="shared" si="1"/>
        <v>#DIV/0!</v>
      </c>
      <c r="M21" s="21" t="e">
        <f t="shared" si="2"/>
        <v>#DIV/0!</v>
      </c>
      <c r="N21" s="6" t="s">
        <v>85</v>
      </c>
    </row>
    <row r="22" spans="1:14" x14ac:dyDescent="0.2">
      <c r="A22" s="16" t="s">
        <v>86</v>
      </c>
      <c r="B22" s="17" t="s">
        <v>87</v>
      </c>
      <c r="C22" s="18" t="s">
        <v>88</v>
      </c>
      <c r="D22" s="19">
        <v>434</v>
      </c>
      <c r="E22" s="20">
        <v>18200</v>
      </c>
      <c r="F22" s="19">
        <v>9.82</v>
      </c>
      <c r="G22" s="4">
        <v>9854.6878903124998</v>
      </c>
      <c r="H22" s="4">
        <v>2477.3374650601099</v>
      </c>
      <c r="I22" s="4">
        <v>20231.5279373228</v>
      </c>
      <c r="J22" s="4">
        <v>20055.3378376691</v>
      </c>
      <c r="K22" s="23">
        <f t="shared" si="0"/>
        <v>-1.9920197729824884</v>
      </c>
      <c r="L22" s="5">
        <f t="shared" si="1"/>
        <v>1.0377231948351069</v>
      </c>
      <c r="M22" s="5">
        <f t="shared" si="2"/>
        <v>1.0251041837140276</v>
      </c>
      <c r="N22" s="6" t="s">
        <v>89</v>
      </c>
    </row>
    <row r="23" spans="1:14" x14ac:dyDescent="0.2">
      <c r="A23" s="16" t="s">
        <v>90</v>
      </c>
      <c r="B23" s="17" t="s">
        <v>91</v>
      </c>
      <c r="C23" s="18" t="s">
        <v>92</v>
      </c>
      <c r="D23" s="19">
        <v>340</v>
      </c>
      <c r="E23" s="20">
        <v>32356</v>
      </c>
      <c r="F23" s="19">
        <v>8.31</v>
      </c>
      <c r="G23" s="4">
        <v>3091.1557973826698</v>
      </c>
      <c r="H23" s="4">
        <v>5908.5701742335305</v>
      </c>
      <c r="I23" s="4">
        <v>23739.769648615002</v>
      </c>
      <c r="J23" s="4">
        <v>16013.0237823804</v>
      </c>
      <c r="K23" s="5">
        <f t="shared" si="0"/>
        <v>0.93466268289134846</v>
      </c>
      <c r="L23" s="21">
        <f t="shared" si="1"/>
        <v>2.9410876618779977</v>
      </c>
      <c r="M23" s="21">
        <f t="shared" si="2"/>
        <v>2.3730274871343382</v>
      </c>
      <c r="N23" s="6" t="s">
        <v>93</v>
      </c>
    </row>
    <row r="24" spans="1:14" x14ac:dyDescent="0.2">
      <c r="A24" s="16" t="s">
        <v>94</v>
      </c>
      <c r="B24" s="17" t="s">
        <v>95</v>
      </c>
      <c r="C24" s="18" t="s">
        <v>96</v>
      </c>
      <c r="D24" s="19">
        <v>171</v>
      </c>
      <c r="E24" s="20">
        <v>45867</v>
      </c>
      <c r="F24" s="19">
        <v>8.23</v>
      </c>
      <c r="G24" s="4">
        <v>0</v>
      </c>
      <c r="H24" s="4">
        <v>4158.9559644485298</v>
      </c>
      <c r="I24" s="4">
        <v>0</v>
      </c>
      <c r="J24" s="4">
        <v>4803.9578129521797</v>
      </c>
      <c r="K24" s="21" t="e">
        <f t="shared" si="0"/>
        <v>#DIV/0!</v>
      </c>
      <c r="L24" s="5" t="e">
        <f t="shared" si="1"/>
        <v>#DIV/0!</v>
      </c>
      <c r="M24" s="21" t="e">
        <f t="shared" si="2"/>
        <v>#DIV/0!</v>
      </c>
      <c r="N24" s="6" t="s">
        <v>97</v>
      </c>
    </row>
    <row r="25" spans="1:14" x14ac:dyDescent="0.2">
      <c r="A25" s="16" t="s">
        <v>98</v>
      </c>
      <c r="B25" s="17" t="s">
        <v>99</v>
      </c>
      <c r="C25" s="18" t="s">
        <v>100</v>
      </c>
      <c r="D25" s="19">
        <v>663</v>
      </c>
      <c r="E25" s="20">
        <v>118635</v>
      </c>
      <c r="F25" s="19">
        <v>5.88</v>
      </c>
      <c r="G25" s="4">
        <v>0</v>
      </c>
      <c r="H25" s="4">
        <v>0</v>
      </c>
      <c r="I25" s="4">
        <v>0</v>
      </c>
      <c r="J25" s="4">
        <v>8182.38010956376</v>
      </c>
      <c r="K25" s="5" t="e">
        <f t="shared" si="0"/>
        <v>#DIV/0!</v>
      </c>
      <c r="L25" s="5" t="e">
        <f t="shared" si="1"/>
        <v>#DIV/0!</v>
      </c>
      <c r="M25" s="21" t="e">
        <f t="shared" si="2"/>
        <v>#DIV/0!</v>
      </c>
      <c r="N25" s="6" t="s">
        <v>101</v>
      </c>
    </row>
    <row r="26" spans="1:14" x14ac:dyDescent="0.2">
      <c r="A26" s="16" t="s">
        <v>102</v>
      </c>
      <c r="B26" s="17" t="s">
        <v>103</v>
      </c>
      <c r="C26" s="18" t="s">
        <v>104</v>
      </c>
      <c r="D26" s="19">
        <v>422</v>
      </c>
      <c r="E26" s="20">
        <v>16207</v>
      </c>
      <c r="F26" s="19">
        <v>9.51</v>
      </c>
      <c r="G26" s="4">
        <v>23576.339598696501</v>
      </c>
      <c r="H26" s="4">
        <v>53410.186701387502</v>
      </c>
      <c r="I26" s="4">
        <v>27814.203767256899</v>
      </c>
      <c r="J26" s="4">
        <v>20434.598885426301</v>
      </c>
      <c r="K26" s="5">
        <f t="shared" si="0"/>
        <v>1.1797751807278793</v>
      </c>
      <c r="L26" s="5">
        <f t="shared" si="1"/>
        <v>0.23848205976775275</v>
      </c>
      <c r="M26" s="5">
        <f t="shared" si="2"/>
        <v>-0.20632582191073034</v>
      </c>
      <c r="N26" s="6" t="s">
        <v>105</v>
      </c>
    </row>
    <row r="27" spans="1:14" x14ac:dyDescent="0.2">
      <c r="A27" s="16" t="s">
        <v>106</v>
      </c>
      <c r="B27" s="17" t="s">
        <v>107</v>
      </c>
      <c r="C27" s="18" t="s">
        <v>108</v>
      </c>
      <c r="D27" s="19">
        <v>706</v>
      </c>
      <c r="E27" s="20">
        <v>21150</v>
      </c>
      <c r="F27" s="19">
        <v>5.58</v>
      </c>
      <c r="G27" s="4">
        <v>5644.2205272733499</v>
      </c>
      <c r="H27" s="4">
        <v>66170.138787747797</v>
      </c>
      <c r="I27" s="4">
        <v>10670.0438936664</v>
      </c>
      <c r="J27" s="4">
        <v>53464.850611322501</v>
      </c>
      <c r="K27" s="21">
        <f t="shared" si="0"/>
        <v>3.5513340433398395</v>
      </c>
      <c r="L27" s="5">
        <f t="shared" si="1"/>
        <v>0.91871984884952984</v>
      </c>
      <c r="M27" s="21">
        <f t="shared" si="2"/>
        <v>3.2437444701893714</v>
      </c>
      <c r="N27" s="6" t="s">
        <v>109</v>
      </c>
    </row>
    <row r="28" spans="1:14" x14ac:dyDescent="0.2">
      <c r="A28" s="16" t="s">
        <v>110</v>
      </c>
      <c r="B28" s="17" t="s">
        <v>111</v>
      </c>
      <c r="C28" s="18" t="s">
        <v>112</v>
      </c>
      <c r="D28" s="19">
        <v>556</v>
      </c>
      <c r="E28" s="20">
        <v>81394</v>
      </c>
      <c r="F28" s="19">
        <v>5.74</v>
      </c>
      <c r="G28" s="4">
        <v>3757.49726797328</v>
      </c>
      <c r="H28" s="4">
        <v>12188.0510327787</v>
      </c>
      <c r="I28" s="4">
        <v>6457.55658551734</v>
      </c>
      <c r="J28" s="4">
        <v>14156.256708011701</v>
      </c>
      <c r="K28" s="21">
        <f t="shared" si="0"/>
        <v>1.6976234855904879</v>
      </c>
      <c r="L28" s="5">
        <f t="shared" si="1"/>
        <v>0.78121632509960615</v>
      </c>
      <c r="M28" s="21">
        <f t="shared" si="2"/>
        <v>1.913595868497042</v>
      </c>
      <c r="N28" s="6" t="s">
        <v>113</v>
      </c>
    </row>
    <row r="29" spans="1:14" x14ac:dyDescent="0.2">
      <c r="A29" s="16" t="s">
        <v>114</v>
      </c>
      <c r="B29" s="17" t="s">
        <v>115</v>
      </c>
      <c r="C29" s="18" t="s">
        <v>116</v>
      </c>
      <c r="D29" s="19">
        <v>496</v>
      </c>
      <c r="E29" s="20">
        <v>22798</v>
      </c>
      <c r="F29" s="19">
        <v>11.17</v>
      </c>
      <c r="G29" s="4">
        <v>953.59289896706503</v>
      </c>
      <c r="H29" s="4">
        <v>76123.291092436702</v>
      </c>
      <c r="I29" s="4">
        <v>55237.527451985698</v>
      </c>
      <c r="J29" s="4">
        <v>34597.633603834598</v>
      </c>
      <c r="K29" s="21">
        <f t="shared" si="0"/>
        <v>6.3188206331417804</v>
      </c>
      <c r="L29" s="21">
        <f t="shared" si="1"/>
        <v>5.8561314400937929</v>
      </c>
      <c r="M29" s="21">
        <f t="shared" si="2"/>
        <v>5.1811560614336249</v>
      </c>
      <c r="N29" s="6" t="s">
        <v>117</v>
      </c>
    </row>
    <row r="30" spans="1:14" x14ac:dyDescent="0.2">
      <c r="A30" s="16" t="s">
        <v>118</v>
      </c>
      <c r="B30" s="17" t="s">
        <v>119</v>
      </c>
      <c r="C30" s="18" t="s">
        <v>120</v>
      </c>
      <c r="D30" s="19">
        <v>413</v>
      </c>
      <c r="E30" s="20">
        <v>45467</v>
      </c>
      <c r="F30" s="19">
        <v>4.8099999999999996</v>
      </c>
      <c r="G30" s="4">
        <v>0</v>
      </c>
      <c r="H30" s="4">
        <v>0</v>
      </c>
      <c r="I30" s="4">
        <v>2017.7422667222199</v>
      </c>
      <c r="J30" s="4">
        <v>25558.459435594101</v>
      </c>
      <c r="K30" s="5" t="e">
        <f t="shared" si="0"/>
        <v>#DIV/0!</v>
      </c>
      <c r="L30" s="5" t="e">
        <f t="shared" si="1"/>
        <v>#DIV/0!</v>
      </c>
      <c r="M30" s="21" t="e">
        <f t="shared" si="2"/>
        <v>#DIV/0!</v>
      </c>
      <c r="N30" s="6" t="s">
        <v>121</v>
      </c>
    </row>
    <row r="31" spans="1:14" x14ac:dyDescent="0.2">
      <c r="A31" s="16" t="s">
        <v>122</v>
      </c>
      <c r="B31" s="17" t="s">
        <v>123</v>
      </c>
      <c r="C31" s="18" t="s">
        <v>124</v>
      </c>
      <c r="D31" s="19">
        <v>136</v>
      </c>
      <c r="E31" s="20">
        <v>10228</v>
      </c>
      <c r="F31" s="19">
        <v>5.14</v>
      </c>
      <c r="G31" s="4">
        <v>0</v>
      </c>
      <c r="H31" s="4">
        <v>9197.1694203691804</v>
      </c>
      <c r="I31" s="4">
        <v>0</v>
      </c>
      <c r="J31" s="4">
        <v>0</v>
      </c>
      <c r="K31" s="21" t="e">
        <f t="shared" si="0"/>
        <v>#DIV/0!</v>
      </c>
      <c r="L31" s="5" t="e">
        <f t="shared" si="1"/>
        <v>#DIV/0!</v>
      </c>
      <c r="M31" s="5" t="e">
        <f t="shared" si="2"/>
        <v>#DIV/0!</v>
      </c>
      <c r="N31" s="6" t="s">
        <v>125</v>
      </c>
    </row>
    <row r="32" spans="1:14" x14ac:dyDescent="0.2">
      <c r="A32" s="16" t="s">
        <v>126</v>
      </c>
      <c r="B32" s="17" t="s">
        <v>127</v>
      </c>
      <c r="C32" s="18" t="s">
        <v>128</v>
      </c>
      <c r="D32" s="19">
        <v>418</v>
      </c>
      <c r="E32" s="20">
        <v>17392</v>
      </c>
      <c r="F32" s="19">
        <v>10.69</v>
      </c>
      <c r="G32" s="4">
        <v>15675.3457636077</v>
      </c>
      <c r="H32" s="4">
        <v>24968.783663398601</v>
      </c>
      <c r="I32" s="4">
        <v>13890.5883796776</v>
      </c>
      <c r="J32" s="4">
        <v>10150.3167812756</v>
      </c>
      <c r="K32" s="5">
        <f t="shared" si="0"/>
        <v>0.67162827705754768</v>
      </c>
      <c r="L32" s="5">
        <f t="shared" si="1"/>
        <v>-0.1743895555419438</v>
      </c>
      <c r="M32" s="5">
        <f t="shared" si="2"/>
        <v>-0.62697251286566547</v>
      </c>
      <c r="N32" s="6" t="s">
        <v>129</v>
      </c>
    </row>
    <row r="33" spans="1:14" x14ac:dyDescent="0.2">
      <c r="A33" s="16" t="s">
        <v>130</v>
      </c>
      <c r="B33" s="17" t="s">
        <v>131</v>
      </c>
      <c r="C33" s="18" t="s">
        <v>132</v>
      </c>
      <c r="D33" s="19">
        <v>137</v>
      </c>
      <c r="E33" s="20">
        <v>34008</v>
      </c>
      <c r="F33" s="19">
        <v>8.43</v>
      </c>
      <c r="G33" s="4">
        <v>0</v>
      </c>
      <c r="H33" s="4">
        <v>0</v>
      </c>
      <c r="I33" s="4">
        <v>0</v>
      </c>
      <c r="J33" s="4">
        <v>4186.44520871024</v>
      </c>
      <c r="K33" s="5" t="e">
        <f t="shared" si="0"/>
        <v>#DIV/0!</v>
      </c>
      <c r="L33" s="5" t="e">
        <f t="shared" si="1"/>
        <v>#DIV/0!</v>
      </c>
      <c r="M33" s="21" t="e">
        <f t="shared" si="2"/>
        <v>#DIV/0!</v>
      </c>
      <c r="N33" s="6" t="s">
        <v>133</v>
      </c>
    </row>
    <row r="34" spans="1:14" x14ac:dyDescent="0.2">
      <c r="A34" s="16" t="s">
        <v>134</v>
      </c>
      <c r="B34" s="17" t="s">
        <v>135</v>
      </c>
      <c r="C34" s="18" t="s">
        <v>136</v>
      </c>
      <c r="D34" s="19">
        <v>143</v>
      </c>
      <c r="E34" s="20">
        <v>37829</v>
      </c>
      <c r="F34" s="19">
        <v>6.21</v>
      </c>
      <c r="G34" s="4">
        <v>2294.8781202294699</v>
      </c>
      <c r="H34" s="4">
        <v>2870.2529606748399</v>
      </c>
      <c r="I34" s="4">
        <v>0</v>
      </c>
      <c r="J34" s="4">
        <v>4241.0760605964997</v>
      </c>
      <c r="K34" s="5">
        <f t="shared" si="0"/>
        <v>0.32276035497427574</v>
      </c>
      <c r="L34" s="22" t="e">
        <f t="shared" si="1"/>
        <v>#NUM!</v>
      </c>
      <c r="M34" s="5">
        <f t="shared" si="2"/>
        <v>0.88601282194801789</v>
      </c>
      <c r="N34" s="6" t="s">
        <v>137</v>
      </c>
    </row>
    <row r="35" spans="1:14" x14ac:dyDescent="0.2">
      <c r="A35" s="16" t="s">
        <v>138</v>
      </c>
      <c r="B35" s="17" t="s">
        <v>139</v>
      </c>
      <c r="C35" s="18" t="s">
        <v>140</v>
      </c>
      <c r="D35" s="19">
        <v>187</v>
      </c>
      <c r="E35" s="20">
        <v>27745</v>
      </c>
      <c r="F35" s="19">
        <v>11.5</v>
      </c>
      <c r="G35" s="4">
        <v>0</v>
      </c>
      <c r="H35" s="4">
        <v>0</v>
      </c>
      <c r="I35" s="4">
        <v>18592.412879092</v>
      </c>
      <c r="J35" s="4">
        <v>0</v>
      </c>
      <c r="K35" s="5" t="e">
        <f t="shared" si="0"/>
        <v>#DIV/0!</v>
      </c>
      <c r="L35" s="21" t="e">
        <f t="shared" si="1"/>
        <v>#DIV/0!</v>
      </c>
      <c r="M35" s="5" t="e">
        <f t="shared" si="2"/>
        <v>#DIV/0!</v>
      </c>
      <c r="N35" s="6" t="s">
        <v>141</v>
      </c>
    </row>
    <row r="36" spans="1:14" x14ac:dyDescent="0.2">
      <c r="A36" s="16" t="s">
        <v>142</v>
      </c>
      <c r="B36" s="17" t="s">
        <v>143</v>
      </c>
      <c r="C36" s="18" t="s">
        <v>144</v>
      </c>
      <c r="D36" s="19">
        <v>72</v>
      </c>
      <c r="E36" s="20">
        <v>35781</v>
      </c>
      <c r="F36" s="19">
        <v>5.7</v>
      </c>
      <c r="G36" s="4">
        <v>3595.4293450629398</v>
      </c>
      <c r="H36" s="4">
        <v>4929.6755280440602</v>
      </c>
      <c r="I36" s="4">
        <v>0</v>
      </c>
      <c r="J36" s="4">
        <v>5705.7114334565003</v>
      </c>
      <c r="K36" s="5">
        <f t="shared" si="0"/>
        <v>0.45532863220891268</v>
      </c>
      <c r="L36" s="22" t="e">
        <f t="shared" si="1"/>
        <v>#NUM!</v>
      </c>
      <c r="M36" s="5">
        <f t="shared" si="2"/>
        <v>0.66624272529242845</v>
      </c>
      <c r="N36" s="6" t="s">
        <v>145</v>
      </c>
    </row>
    <row r="37" spans="1:14" x14ac:dyDescent="0.2">
      <c r="A37" s="16" t="s">
        <v>146</v>
      </c>
      <c r="B37" s="17" t="s">
        <v>147</v>
      </c>
      <c r="C37" s="18" t="s">
        <v>148</v>
      </c>
      <c r="D37" s="19">
        <v>46</v>
      </c>
      <c r="E37" s="20">
        <v>21418</v>
      </c>
      <c r="F37" s="19">
        <v>5.96</v>
      </c>
      <c r="G37" s="4">
        <v>0</v>
      </c>
      <c r="H37" s="4">
        <v>0</v>
      </c>
      <c r="I37" s="4">
        <v>10513.115730789001</v>
      </c>
      <c r="J37" s="4">
        <v>0</v>
      </c>
      <c r="K37" s="5" t="e">
        <f t="shared" si="0"/>
        <v>#DIV/0!</v>
      </c>
      <c r="L37" s="21" t="e">
        <f t="shared" si="1"/>
        <v>#DIV/0!</v>
      </c>
      <c r="M37" s="5" t="e">
        <f t="shared" si="2"/>
        <v>#DIV/0!</v>
      </c>
      <c r="N37" s="6" t="s">
        <v>149</v>
      </c>
    </row>
    <row r="38" spans="1:14" x14ac:dyDescent="0.2">
      <c r="A38" s="16" t="s">
        <v>150</v>
      </c>
      <c r="B38" s="17" t="s">
        <v>151</v>
      </c>
      <c r="C38" s="18" t="s">
        <v>152</v>
      </c>
      <c r="D38" s="19">
        <v>71</v>
      </c>
      <c r="E38" s="20">
        <v>45438</v>
      </c>
      <c r="F38" s="19">
        <v>5.86</v>
      </c>
      <c r="G38" s="4">
        <v>0</v>
      </c>
      <c r="H38" s="4">
        <v>1564.6514356795999</v>
      </c>
      <c r="I38" s="4">
        <v>0</v>
      </c>
      <c r="J38" s="4">
        <v>3659.1594003209502</v>
      </c>
      <c r="K38" s="5" t="e">
        <f t="shared" si="0"/>
        <v>#DIV/0!</v>
      </c>
      <c r="L38" s="5" t="e">
        <f t="shared" si="1"/>
        <v>#DIV/0!</v>
      </c>
      <c r="M38" s="21" t="e">
        <f t="shared" si="2"/>
        <v>#DIV/0!</v>
      </c>
      <c r="N38" s="6" t="s">
        <v>153</v>
      </c>
    </row>
    <row r="39" spans="1:14" x14ac:dyDescent="0.2">
      <c r="A39" s="16" t="s">
        <v>154</v>
      </c>
      <c r="B39" s="17" t="s">
        <v>155</v>
      </c>
      <c r="C39" s="18" t="s">
        <v>156</v>
      </c>
      <c r="D39" s="19">
        <v>461</v>
      </c>
      <c r="E39" s="20">
        <v>33474</v>
      </c>
      <c r="F39" s="19">
        <v>5.1100000000000003</v>
      </c>
      <c r="G39" s="4">
        <v>12881.3570076366</v>
      </c>
      <c r="H39" s="4">
        <v>35955.919394983903</v>
      </c>
      <c r="I39" s="4">
        <v>30439.244005732799</v>
      </c>
      <c r="J39" s="4">
        <v>19973.281034413401</v>
      </c>
      <c r="K39" s="5">
        <f t="shared" si="0"/>
        <v>1.4809447154484512</v>
      </c>
      <c r="L39" s="5">
        <f t="shared" si="1"/>
        <v>1.2406479437369098</v>
      </c>
      <c r="M39" s="5">
        <f t="shared" si="2"/>
        <v>0.63278676093527786</v>
      </c>
      <c r="N39" s="6" t="s">
        <v>157</v>
      </c>
    </row>
    <row r="40" spans="1:14" x14ac:dyDescent="0.2">
      <c r="A40" s="16" t="s">
        <v>158</v>
      </c>
      <c r="B40" s="17" t="s">
        <v>159</v>
      </c>
      <c r="C40" s="18" t="s">
        <v>160</v>
      </c>
      <c r="D40" s="19">
        <v>177</v>
      </c>
      <c r="E40" s="20">
        <v>24820</v>
      </c>
      <c r="F40" s="19">
        <v>9.56</v>
      </c>
      <c r="G40" s="4">
        <v>6857.98162069107</v>
      </c>
      <c r="H40" s="4">
        <v>17497.441239840799</v>
      </c>
      <c r="I40" s="4">
        <v>87201.713223702202</v>
      </c>
      <c r="J40" s="4">
        <v>6350.95054518902</v>
      </c>
      <c r="K40" s="5">
        <f t="shared" si="0"/>
        <v>1.3512880201862696</v>
      </c>
      <c r="L40" s="21">
        <f t="shared" si="1"/>
        <v>3.6685005364550847</v>
      </c>
      <c r="M40" s="5">
        <f t="shared" si="2"/>
        <v>-0.11081150201981985</v>
      </c>
      <c r="N40" s="6" t="s">
        <v>161</v>
      </c>
    </row>
    <row r="41" spans="1:14" x14ac:dyDescent="0.2">
      <c r="A41" s="16" t="s">
        <v>162</v>
      </c>
      <c r="B41" s="17" t="s">
        <v>163</v>
      </c>
      <c r="C41" s="18" t="s">
        <v>164</v>
      </c>
      <c r="D41" s="19">
        <v>2465</v>
      </c>
      <c r="E41" s="20">
        <v>33300</v>
      </c>
      <c r="F41" s="19">
        <v>9.9700000000000006</v>
      </c>
      <c r="G41" s="4">
        <v>4246.25760845678</v>
      </c>
      <c r="H41" s="4">
        <v>15631.743527795301</v>
      </c>
      <c r="I41" s="4">
        <v>115949.642256483</v>
      </c>
      <c r="J41" s="4">
        <v>39803.667902508801</v>
      </c>
      <c r="K41" s="21">
        <f t="shared" si="0"/>
        <v>1.8802148988689691</v>
      </c>
      <c r="L41" s="21">
        <f t="shared" si="1"/>
        <v>4.7711626604356834</v>
      </c>
      <c r="M41" s="21">
        <f t="shared" si="2"/>
        <v>3.2286375777991658</v>
      </c>
      <c r="N41" s="6" t="s">
        <v>165</v>
      </c>
    </row>
    <row r="42" spans="1:14" x14ac:dyDescent="0.2">
      <c r="A42" s="16" t="s">
        <v>166</v>
      </c>
      <c r="B42" s="17" t="s">
        <v>167</v>
      </c>
      <c r="C42" s="18" t="s">
        <v>168</v>
      </c>
      <c r="D42" s="19">
        <v>64</v>
      </c>
      <c r="E42" s="20">
        <v>15664</v>
      </c>
      <c r="F42" s="19">
        <v>5.24</v>
      </c>
      <c r="G42" s="4">
        <v>8592.4113890482495</v>
      </c>
      <c r="H42" s="4">
        <v>3650.50483574395</v>
      </c>
      <c r="I42" s="4">
        <v>16620.7418539381</v>
      </c>
      <c r="J42" s="4">
        <v>2293.35459831251</v>
      </c>
      <c r="K42" s="5">
        <f t="shared" si="0"/>
        <v>-1.2349670775715522</v>
      </c>
      <c r="L42" s="5">
        <f t="shared" si="1"/>
        <v>0.95184980341368719</v>
      </c>
      <c r="M42" s="23">
        <f t="shared" si="2"/>
        <v>-1.9056036270318799</v>
      </c>
      <c r="N42" s="6" t="s">
        <v>169</v>
      </c>
    </row>
    <row r="43" spans="1:14" x14ac:dyDescent="0.2">
      <c r="A43" s="16" t="s">
        <v>170</v>
      </c>
      <c r="B43" s="17" t="s">
        <v>171</v>
      </c>
      <c r="C43" s="18" t="s">
        <v>172</v>
      </c>
      <c r="D43" s="19">
        <v>1304</v>
      </c>
      <c r="E43" s="20">
        <v>29183</v>
      </c>
      <c r="F43" s="19">
        <v>9.18</v>
      </c>
      <c r="G43" s="4">
        <v>12675.7595937318</v>
      </c>
      <c r="H43" s="4">
        <v>45972.975130244296</v>
      </c>
      <c r="I43" s="4">
        <v>51842.436545278397</v>
      </c>
      <c r="J43" s="4">
        <v>18039.523605906201</v>
      </c>
      <c r="K43" s="21">
        <f t="shared" si="0"/>
        <v>1.8587138296580457</v>
      </c>
      <c r="L43" s="21">
        <f t="shared" si="1"/>
        <v>2.0320613219254868</v>
      </c>
      <c r="M43" s="5">
        <f t="shared" si="2"/>
        <v>0.50908903671036221</v>
      </c>
      <c r="N43" s="6" t="s">
        <v>173</v>
      </c>
    </row>
    <row r="44" spans="1:14" x14ac:dyDescent="0.2">
      <c r="A44" s="16" t="s">
        <v>174</v>
      </c>
      <c r="B44" s="17" t="s">
        <v>175</v>
      </c>
      <c r="C44" s="18" t="s">
        <v>176</v>
      </c>
      <c r="D44" s="19">
        <v>92</v>
      </c>
      <c r="E44" s="20">
        <v>11299</v>
      </c>
      <c r="F44" s="19">
        <v>8.35</v>
      </c>
      <c r="G44" s="4">
        <v>0</v>
      </c>
      <c r="H44" s="4">
        <v>11574.567331575599</v>
      </c>
      <c r="I44" s="4">
        <v>0</v>
      </c>
      <c r="J44" s="4">
        <v>6641.99897037951</v>
      </c>
      <c r="K44" s="21" t="e">
        <f t="shared" si="0"/>
        <v>#DIV/0!</v>
      </c>
      <c r="L44" s="5" t="e">
        <f t="shared" si="1"/>
        <v>#DIV/0!</v>
      </c>
      <c r="M44" s="21" t="e">
        <f t="shared" si="2"/>
        <v>#DIV/0!</v>
      </c>
      <c r="N44" s="6" t="s">
        <v>70</v>
      </c>
    </row>
    <row r="45" spans="1:14" x14ac:dyDescent="0.2">
      <c r="A45" s="16" t="s">
        <v>177</v>
      </c>
      <c r="B45" s="17" t="s">
        <v>178</v>
      </c>
      <c r="C45" s="18" t="s">
        <v>179</v>
      </c>
      <c r="D45" s="19">
        <v>77</v>
      </c>
      <c r="E45" s="20">
        <v>23055</v>
      </c>
      <c r="F45" s="19">
        <v>10.51</v>
      </c>
      <c r="G45" s="4">
        <v>0</v>
      </c>
      <c r="H45" s="4">
        <v>4312.8747812484899</v>
      </c>
      <c r="I45" s="4">
        <v>16432.646156586899</v>
      </c>
      <c r="J45" s="4">
        <v>0</v>
      </c>
      <c r="K45" s="21" t="e">
        <f t="shared" si="0"/>
        <v>#DIV/0!</v>
      </c>
      <c r="L45" s="21" t="e">
        <f t="shared" si="1"/>
        <v>#DIV/0!</v>
      </c>
      <c r="M45" s="5" t="e">
        <f t="shared" si="2"/>
        <v>#DIV/0!</v>
      </c>
      <c r="N45" s="6" t="s">
        <v>180</v>
      </c>
    </row>
    <row r="46" spans="1:14" x14ac:dyDescent="0.2">
      <c r="A46" s="16" t="s">
        <v>181</v>
      </c>
      <c r="B46" s="17" t="s">
        <v>182</v>
      </c>
      <c r="C46" s="18" t="s">
        <v>183</v>
      </c>
      <c r="D46" s="19">
        <v>64</v>
      </c>
      <c r="E46" s="20">
        <v>21437</v>
      </c>
      <c r="F46" s="19">
        <v>10.5</v>
      </c>
      <c r="G46" s="4">
        <v>0</v>
      </c>
      <c r="H46" s="4">
        <v>0</v>
      </c>
      <c r="I46" s="4">
        <v>2820.57361271835</v>
      </c>
      <c r="J46" s="4">
        <v>5337.8374870282496</v>
      </c>
      <c r="K46" s="5" t="e">
        <f t="shared" si="0"/>
        <v>#DIV/0!</v>
      </c>
      <c r="L46" s="5" t="e">
        <f t="shared" si="1"/>
        <v>#DIV/0!</v>
      </c>
      <c r="M46" s="21" t="e">
        <f t="shared" si="2"/>
        <v>#DIV/0!</v>
      </c>
      <c r="N46" s="6" t="s">
        <v>184</v>
      </c>
    </row>
    <row r="47" spans="1:14" x14ac:dyDescent="0.2">
      <c r="A47" s="16" t="s">
        <v>185</v>
      </c>
      <c r="B47" s="17" t="s">
        <v>186</v>
      </c>
      <c r="C47" s="18" t="s">
        <v>187</v>
      </c>
      <c r="D47" s="19">
        <v>4126</v>
      </c>
      <c r="E47" s="20">
        <v>53809</v>
      </c>
      <c r="F47" s="19">
        <v>9.19</v>
      </c>
      <c r="G47" s="4">
        <v>22203.364122799099</v>
      </c>
      <c r="H47" s="4">
        <v>45666.948971004902</v>
      </c>
      <c r="I47" s="4">
        <v>187778.70430531999</v>
      </c>
      <c r="J47" s="4">
        <v>83021.548103341003</v>
      </c>
      <c r="K47" s="5">
        <f t="shared" si="0"/>
        <v>1.040372124062459</v>
      </c>
      <c r="L47" s="21">
        <f t="shared" si="1"/>
        <v>3.0801832715436577</v>
      </c>
      <c r="M47" s="21">
        <f t="shared" si="2"/>
        <v>1.9027075523543053</v>
      </c>
      <c r="N47" s="6" t="s">
        <v>188</v>
      </c>
    </row>
    <row r="48" spans="1:14" x14ac:dyDescent="0.2">
      <c r="A48" s="16" t="s">
        <v>189</v>
      </c>
      <c r="B48" s="17" t="s">
        <v>190</v>
      </c>
      <c r="C48" s="18" t="s">
        <v>191</v>
      </c>
      <c r="D48" s="19">
        <v>425</v>
      </c>
      <c r="E48" s="20">
        <v>21796</v>
      </c>
      <c r="F48" s="19">
        <v>6.36</v>
      </c>
      <c r="G48" s="4">
        <v>23017.189470806901</v>
      </c>
      <c r="H48" s="4">
        <v>58773.094792305499</v>
      </c>
      <c r="I48" s="4">
        <v>0</v>
      </c>
      <c r="J48" s="4">
        <v>128008.093365736</v>
      </c>
      <c r="K48" s="5">
        <f t="shared" si="0"/>
        <v>1.3524441847769706</v>
      </c>
      <c r="L48" s="23" t="e">
        <f t="shared" si="1"/>
        <v>#NUM!</v>
      </c>
      <c r="M48" s="21">
        <f t="shared" si="2"/>
        <v>2.4754514400100827</v>
      </c>
      <c r="N48" s="6" t="s">
        <v>192</v>
      </c>
    </row>
    <row r="49" spans="1:14" x14ac:dyDescent="0.2">
      <c r="A49" s="16" t="s">
        <v>193</v>
      </c>
      <c r="B49" s="17" t="s">
        <v>194</v>
      </c>
      <c r="C49" s="18" t="s">
        <v>195</v>
      </c>
      <c r="D49" s="19">
        <v>106</v>
      </c>
      <c r="E49" s="20">
        <v>13460</v>
      </c>
      <c r="F49" s="19">
        <v>10.89</v>
      </c>
      <c r="G49" s="4">
        <v>0</v>
      </c>
      <c r="H49" s="4">
        <v>0</v>
      </c>
      <c r="I49" s="4">
        <v>0</v>
      </c>
      <c r="J49" s="4">
        <v>11786.544955880199</v>
      </c>
      <c r="K49" s="5" t="e">
        <f t="shared" si="0"/>
        <v>#DIV/0!</v>
      </c>
      <c r="L49" s="5" t="e">
        <f t="shared" si="1"/>
        <v>#DIV/0!</v>
      </c>
      <c r="M49" s="21" t="e">
        <f t="shared" si="2"/>
        <v>#DIV/0!</v>
      </c>
      <c r="N49" s="6" t="s">
        <v>196</v>
      </c>
    </row>
    <row r="50" spans="1:14" x14ac:dyDescent="0.2">
      <c r="A50" s="16" t="s">
        <v>197</v>
      </c>
      <c r="B50" s="17" t="s">
        <v>198</v>
      </c>
      <c r="C50" s="18" t="s">
        <v>199</v>
      </c>
      <c r="D50" s="19">
        <v>576</v>
      </c>
      <c r="E50" s="20">
        <v>11122</v>
      </c>
      <c r="F50" s="19">
        <v>4.0999999999999996</v>
      </c>
      <c r="G50" s="4">
        <v>13546.4903708356</v>
      </c>
      <c r="H50" s="4">
        <v>54476.092092133302</v>
      </c>
      <c r="I50" s="4">
        <v>27355.334296040299</v>
      </c>
      <c r="J50" s="4">
        <v>94909.868119788705</v>
      </c>
      <c r="K50" s="21">
        <f t="shared" si="0"/>
        <v>2.007704087515596</v>
      </c>
      <c r="L50" s="5">
        <f t="shared" si="1"/>
        <v>1.0139030602067705</v>
      </c>
      <c r="M50" s="21">
        <f t="shared" si="2"/>
        <v>2.8086389711432975</v>
      </c>
      <c r="N50" s="6" t="s">
        <v>200</v>
      </c>
    </row>
    <row r="51" spans="1:14" x14ac:dyDescent="0.2">
      <c r="A51" s="16" t="s">
        <v>201</v>
      </c>
      <c r="B51" s="17" t="s">
        <v>202</v>
      </c>
      <c r="C51" s="18" t="s">
        <v>203</v>
      </c>
      <c r="D51" s="19">
        <v>169</v>
      </c>
      <c r="E51" s="20">
        <v>41452</v>
      </c>
      <c r="F51" s="19">
        <v>6.36</v>
      </c>
      <c r="G51" s="4">
        <v>0</v>
      </c>
      <c r="H51" s="4">
        <v>0</v>
      </c>
      <c r="I51" s="4">
        <v>13590.1527417057</v>
      </c>
      <c r="J51" s="4">
        <v>6964.4420144973401</v>
      </c>
      <c r="K51" s="5" t="e">
        <f t="shared" si="0"/>
        <v>#DIV/0!</v>
      </c>
      <c r="L51" s="21" t="e">
        <f t="shared" si="1"/>
        <v>#DIV/0!</v>
      </c>
      <c r="M51" s="21" t="e">
        <f t="shared" si="2"/>
        <v>#DIV/0!</v>
      </c>
      <c r="N51" s="6" t="s">
        <v>204</v>
      </c>
    </row>
    <row r="52" spans="1:14" x14ac:dyDescent="0.2">
      <c r="A52" s="16" t="s">
        <v>205</v>
      </c>
      <c r="B52" s="17" t="s">
        <v>206</v>
      </c>
      <c r="C52" s="18" t="s">
        <v>207</v>
      </c>
      <c r="D52" s="19">
        <v>41</v>
      </c>
      <c r="E52" s="20">
        <v>52935</v>
      </c>
      <c r="F52" s="19">
        <v>9.42</v>
      </c>
      <c r="G52" s="4">
        <v>0</v>
      </c>
      <c r="H52" s="4">
        <v>0</v>
      </c>
      <c r="I52" s="4">
        <v>3600.9320947010601</v>
      </c>
      <c r="J52" s="4">
        <v>0</v>
      </c>
      <c r="K52" s="5" t="e">
        <f t="shared" si="0"/>
        <v>#DIV/0!</v>
      </c>
      <c r="L52" s="21" t="e">
        <f t="shared" si="1"/>
        <v>#DIV/0!</v>
      </c>
      <c r="M52" s="5" t="e">
        <f t="shared" si="2"/>
        <v>#DIV/0!</v>
      </c>
      <c r="N52" s="6" t="s">
        <v>208</v>
      </c>
    </row>
    <row r="53" spans="1:14" x14ac:dyDescent="0.2">
      <c r="A53" s="16" t="s">
        <v>209</v>
      </c>
      <c r="B53" s="17" t="s">
        <v>210</v>
      </c>
      <c r="C53" s="18" t="s">
        <v>211</v>
      </c>
      <c r="D53" s="19">
        <v>683</v>
      </c>
      <c r="E53" s="20">
        <v>234143</v>
      </c>
      <c r="F53" s="19">
        <v>5.98</v>
      </c>
      <c r="G53" s="4">
        <v>149.796857684721</v>
      </c>
      <c r="H53" s="4">
        <v>383.74128817045499</v>
      </c>
      <c r="I53" s="4">
        <v>12537.130402255199</v>
      </c>
      <c r="J53" s="4">
        <v>2243.5836344762201</v>
      </c>
      <c r="K53" s="5">
        <f t="shared" si="0"/>
        <v>1.3571266378408371</v>
      </c>
      <c r="L53" s="21">
        <f t="shared" si="1"/>
        <v>6.3870559997838114</v>
      </c>
      <c r="M53" s="5">
        <f t="shared" si="2"/>
        <v>3.9047256990660406</v>
      </c>
      <c r="N53" s="6" t="s">
        <v>212</v>
      </c>
    </row>
    <row r="54" spans="1:14" x14ac:dyDescent="0.2">
      <c r="A54" s="16" t="s">
        <v>213</v>
      </c>
      <c r="B54" s="17" t="s">
        <v>214</v>
      </c>
      <c r="C54" s="18" t="s">
        <v>215</v>
      </c>
      <c r="D54" s="19">
        <v>287</v>
      </c>
      <c r="E54" s="20">
        <v>13304</v>
      </c>
      <c r="F54" s="19">
        <v>3.78</v>
      </c>
      <c r="G54" s="4">
        <v>68593.424005175097</v>
      </c>
      <c r="H54" s="4">
        <v>0</v>
      </c>
      <c r="I54" s="4">
        <v>0</v>
      </c>
      <c r="J54" s="4">
        <v>0</v>
      </c>
      <c r="K54" s="23" t="e">
        <f t="shared" si="0"/>
        <v>#NUM!</v>
      </c>
      <c r="L54" s="23" t="e">
        <f t="shared" si="1"/>
        <v>#NUM!</v>
      </c>
      <c r="M54" s="23" t="e">
        <f t="shared" si="2"/>
        <v>#NUM!</v>
      </c>
      <c r="N54" s="6" t="s">
        <v>70</v>
      </c>
    </row>
    <row r="55" spans="1:14" x14ac:dyDescent="0.2">
      <c r="A55" s="16" t="s">
        <v>216</v>
      </c>
      <c r="B55" s="17" t="s">
        <v>217</v>
      </c>
      <c r="C55" s="18" t="s">
        <v>218</v>
      </c>
      <c r="D55" s="19">
        <v>3864</v>
      </c>
      <c r="E55" s="20">
        <v>69618</v>
      </c>
      <c r="F55" s="19">
        <v>5.09</v>
      </c>
      <c r="G55" s="4">
        <v>47208.808945057703</v>
      </c>
      <c r="H55" s="4">
        <v>66715.491515898801</v>
      </c>
      <c r="I55" s="4">
        <v>28550.031594163502</v>
      </c>
      <c r="J55" s="4">
        <v>32121.567652347901</v>
      </c>
      <c r="K55" s="5">
        <f t="shared" si="0"/>
        <v>0.49896571304640963</v>
      </c>
      <c r="L55" s="5">
        <f t="shared" si="1"/>
        <v>-0.72556374280681291</v>
      </c>
      <c r="M55" s="5">
        <f t="shared" si="2"/>
        <v>-0.55551378144332264</v>
      </c>
      <c r="N55" s="6" t="s">
        <v>219</v>
      </c>
    </row>
    <row r="56" spans="1:14" x14ac:dyDescent="0.2">
      <c r="A56" s="16" t="s">
        <v>220</v>
      </c>
      <c r="B56" s="17" t="s">
        <v>221</v>
      </c>
      <c r="C56" s="18" t="s">
        <v>222</v>
      </c>
      <c r="D56" s="19">
        <v>143</v>
      </c>
      <c r="E56" s="20">
        <v>16176</v>
      </c>
      <c r="F56" s="19">
        <v>7.74</v>
      </c>
      <c r="G56" s="4">
        <v>4933.7539290799796</v>
      </c>
      <c r="H56" s="4">
        <v>0</v>
      </c>
      <c r="I56" s="4">
        <v>0</v>
      </c>
      <c r="J56" s="4">
        <v>0</v>
      </c>
      <c r="K56" s="23" t="e">
        <f t="shared" si="0"/>
        <v>#NUM!</v>
      </c>
      <c r="L56" s="22" t="e">
        <f t="shared" si="1"/>
        <v>#NUM!</v>
      </c>
      <c r="M56" s="22" t="e">
        <f t="shared" si="2"/>
        <v>#NUM!</v>
      </c>
      <c r="N56" s="6" t="s">
        <v>70</v>
      </c>
    </row>
    <row r="57" spans="1:14" x14ac:dyDescent="0.2">
      <c r="A57" s="16" t="s">
        <v>223</v>
      </c>
      <c r="B57" s="17" t="s">
        <v>224</v>
      </c>
      <c r="C57" s="18" t="s">
        <v>225</v>
      </c>
      <c r="D57" s="19">
        <v>648</v>
      </c>
      <c r="E57" s="20">
        <v>21830</v>
      </c>
      <c r="F57" s="19">
        <v>9.67</v>
      </c>
      <c r="G57" s="4">
        <v>2369.7796644187601</v>
      </c>
      <c r="H57" s="4">
        <v>14206.0608890277</v>
      </c>
      <c r="I57" s="4">
        <v>35755.649342525801</v>
      </c>
      <c r="J57" s="4">
        <v>17680.4979515419</v>
      </c>
      <c r="K57" s="21">
        <f t="shared" si="0"/>
        <v>2.5836817413624162</v>
      </c>
      <c r="L57" s="21">
        <f t="shared" si="1"/>
        <v>3.9153463710331637</v>
      </c>
      <c r="M57" s="21">
        <f t="shared" si="2"/>
        <v>2.8993340745379235</v>
      </c>
      <c r="N57" s="6" t="s">
        <v>226</v>
      </c>
    </row>
    <row r="58" spans="1:14" x14ac:dyDescent="0.2">
      <c r="A58" s="16" t="s">
        <v>227</v>
      </c>
      <c r="B58" s="17" t="s">
        <v>228</v>
      </c>
      <c r="C58" s="18" t="s">
        <v>229</v>
      </c>
      <c r="D58" s="19">
        <v>132</v>
      </c>
      <c r="E58" s="20">
        <v>37176</v>
      </c>
      <c r="F58" s="19">
        <v>4.8099999999999996</v>
      </c>
      <c r="G58" s="4">
        <v>609.26118463887406</v>
      </c>
      <c r="H58" s="4">
        <v>8996.2799014709908</v>
      </c>
      <c r="I58" s="4">
        <v>0</v>
      </c>
      <c r="J58" s="4">
        <v>0</v>
      </c>
      <c r="K58" s="21">
        <f t="shared" si="0"/>
        <v>3.8841958125406837</v>
      </c>
      <c r="L58" s="23" t="e">
        <f t="shared" si="1"/>
        <v>#NUM!</v>
      </c>
      <c r="M58" s="23" t="e">
        <f t="shared" si="2"/>
        <v>#NUM!</v>
      </c>
      <c r="N58" s="6" t="s">
        <v>230</v>
      </c>
    </row>
    <row r="59" spans="1:14" x14ac:dyDescent="0.2">
      <c r="A59" s="16" t="s">
        <v>231</v>
      </c>
      <c r="B59" s="17" t="s">
        <v>232</v>
      </c>
      <c r="C59" s="18" t="s">
        <v>233</v>
      </c>
      <c r="D59" s="19">
        <v>40</v>
      </c>
      <c r="E59" s="20">
        <v>15891</v>
      </c>
      <c r="F59" s="19">
        <v>10.46</v>
      </c>
      <c r="G59" s="4">
        <v>0</v>
      </c>
      <c r="H59" s="4">
        <v>0</v>
      </c>
      <c r="I59" s="4">
        <v>41395.311647809998</v>
      </c>
      <c r="J59" s="4">
        <v>0</v>
      </c>
      <c r="K59" s="5" t="e">
        <f t="shared" si="0"/>
        <v>#DIV/0!</v>
      </c>
      <c r="L59" s="21" t="e">
        <f t="shared" si="1"/>
        <v>#DIV/0!</v>
      </c>
      <c r="M59" s="5" t="e">
        <f t="shared" si="2"/>
        <v>#DIV/0!</v>
      </c>
      <c r="N59" s="6" t="s">
        <v>234</v>
      </c>
    </row>
    <row r="60" spans="1:14" x14ac:dyDescent="0.2">
      <c r="A60" s="16" t="s">
        <v>235</v>
      </c>
      <c r="B60" s="17" t="s">
        <v>236</v>
      </c>
      <c r="C60" s="18" t="s">
        <v>237</v>
      </c>
      <c r="D60" s="19">
        <v>147</v>
      </c>
      <c r="E60" s="20">
        <v>15316</v>
      </c>
      <c r="F60" s="19">
        <v>5.27</v>
      </c>
      <c r="G60" s="4">
        <v>0</v>
      </c>
      <c r="H60" s="4">
        <v>0</v>
      </c>
      <c r="I60" s="4">
        <v>5383.8153398876102</v>
      </c>
      <c r="J60" s="4">
        <v>0</v>
      </c>
      <c r="K60" s="5" t="e">
        <f t="shared" si="0"/>
        <v>#DIV/0!</v>
      </c>
      <c r="L60" s="21" t="e">
        <f t="shared" si="1"/>
        <v>#DIV/0!</v>
      </c>
      <c r="M60" s="5" t="e">
        <f t="shared" si="2"/>
        <v>#DIV/0!</v>
      </c>
      <c r="N60" s="6" t="s">
        <v>238</v>
      </c>
    </row>
    <row r="61" spans="1:14" x14ac:dyDescent="0.2">
      <c r="A61" s="16" t="s">
        <v>239</v>
      </c>
      <c r="B61" s="17" t="s">
        <v>240</v>
      </c>
      <c r="C61" s="18" t="s">
        <v>241</v>
      </c>
      <c r="D61" s="19">
        <v>625</v>
      </c>
      <c r="E61" s="20">
        <v>33179</v>
      </c>
      <c r="F61" s="19">
        <v>9.82</v>
      </c>
      <c r="G61" s="4">
        <v>0</v>
      </c>
      <c r="H61" s="4">
        <v>1867.6771807421101</v>
      </c>
      <c r="I61" s="4">
        <v>22664.0090319267</v>
      </c>
      <c r="J61" s="4">
        <v>2176.4887438894798</v>
      </c>
      <c r="K61" s="5" t="e">
        <f t="shared" si="0"/>
        <v>#DIV/0!</v>
      </c>
      <c r="L61" s="21" t="e">
        <f t="shared" si="1"/>
        <v>#DIV/0!</v>
      </c>
      <c r="M61" s="5" t="e">
        <f t="shared" si="2"/>
        <v>#DIV/0!</v>
      </c>
      <c r="N61" s="6" t="s">
        <v>242</v>
      </c>
    </row>
    <row r="62" spans="1:14" x14ac:dyDescent="0.2">
      <c r="A62" s="16" t="s">
        <v>243</v>
      </c>
      <c r="B62" s="17" t="s">
        <v>244</v>
      </c>
      <c r="C62" s="18" t="s">
        <v>245</v>
      </c>
      <c r="D62" s="19">
        <v>616</v>
      </c>
      <c r="E62" s="20">
        <v>35721</v>
      </c>
      <c r="F62" s="19">
        <v>4.74</v>
      </c>
      <c r="G62" s="4">
        <v>896.28192590439198</v>
      </c>
      <c r="H62" s="4">
        <v>7352.4415758340701</v>
      </c>
      <c r="I62" s="4">
        <v>1353.7519452556301</v>
      </c>
      <c r="J62" s="4">
        <v>15371.5709080013</v>
      </c>
      <c r="K62" s="21">
        <f t="shared" si="0"/>
        <v>3.0361989059857342</v>
      </c>
      <c r="L62" s="5">
        <f t="shared" si="1"/>
        <v>0.59493890170568708</v>
      </c>
      <c r="M62" s="21">
        <f t="shared" si="2"/>
        <v>4.10016819544723</v>
      </c>
      <c r="N62" s="6" t="s">
        <v>246</v>
      </c>
    </row>
    <row r="63" spans="1:14" x14ac:dyDescent="0.2">
      <c r="A63" s="16" t="s">
        <v>247</v>
      </c>
      <c r="B63" s="17" t="s">
        <v>248</v>
      </c>
      <c r="C63" s="18" t="s">
        <v>249</v>
      </c>
      <c r="D63" s="19">
        <v>522</v>
      </c>
      <c r="E63" s="20">
        <v>9158</v>
      </c>
      <c r="F63" s="19">
        <v>5.89</v>
      </c>
      <c r="G63" s="4">
        <v>39902.901037222597</v>
      </c>
      <c r="H63" s="4">
        <v>0</v>
      </c>
      <c r="I63" s="4">
        <v>0</v>
      </c>
      <c r="J63" s="4">
        <v>0</v>
      </c>
      <c r="K63" s="23" t="e">
        <f t="shared" si="0"/>
        <v>#NUM!</v>
      </c>
      <c r="L63" s="23" t="e">
        <f t="shared" si="1"/>
        <v>#NUM!</v>
      </c>
      <c r="M63" s="23" t="e">
        <f t="shared" si="2"/>
        <v>#NUM!</v>
      </c>
      <c r="N63" s="6" t="s">
        <v>70</v>
      </c>
    </row>
    <row r="64" spans="1:14" x14ac:dyDescent="0.2">
      <c r="A64" s="16" t="s">
        <v>250</v>
      </c>
      <c r="B64" s="17" t="s">
        <v>251</v>
      </c>
      <c r="C64" s="18" t="s">
        <v>252</v>
      </c>
      <c r="D64" s="19">
        <v>283</v>
      </c>
      <c r="E64" s="20">
        <v>48459</v>
      </c>
      <c r="F64" s="19">
        <v>5.82</v>
      </c>
      <c r="G64" s="4">
        <v>5543.0924516279201</v>
      </c>
      <c r="H64" s="4">
        <v>10987.727815718999</v>
      </c>
      <c r="I64" s="4">
        <v>14553.982815924301</v>
      </c>
      <c r="J64" s="4">
        <v>8204.2055347533405</v>
      </c>
      <c r="K64" s="5">
        <f t="shared" si="0"/>
        <v>0.98713010278547375</v>
      </c>
      <c r="L64" s="5">
        <f t="shared" si="1"/>
        <v>1.3926510371819456</v>
      </c>
      <c r="M64" s="5">
        <f t="shared" si="2"/>
        <v>0.56567256507673458</v>
      </c>
      <c r="N64" s="6" t="s">
        <v>253</v>
      </c>
    </row>
    <row r="65" spans="1:14" x14ac:dyDescent="0.2">
      <c r="A65" s="16" t="s">
        <v>254</v>
      </c>
      <c r="B65" s="17" t="s">
        <v>255</v>
      </c>
      <c r="C65" s="18" t="s">
        <v>256</v>
      </c>
      <c r="D65" s="19">
        <v>793</v>
      </c>
      <c r="E65" s="20">
        <v>44734</v>
      </c>
      <c r="F65" s="19">
        <v>6.31</v>
      </c>
      <c r="G65" s="4">
        <v>12973.6427947224</v>
      </c>
      <c r="H65" s="4">
        <v>13776.8818692639</v>
      </c>
      <c r="I65" s="4">
        <v>8515.9221112611594</v>
      </c>
      <c r="J65" s="4">
        <v>14934.8847869569</v>
      </c>
      <c r="K65" s="5">
        <f t="shared" si="0"/>
        <v>8.6665776336394912E-2</v>
      </c>
      <c r="L65" s="5">
        <f t="shared" si="1"/>
        <v>-0.60734896281803763</v>
      </c>
      <c r="M65" s="5">
        <f t="shared" si="2"/>
        <v>0.20310248569202793</v>
      </c>
      <c r="N65" s="6" t="s">
        <v>257</v>
      </c>
    </row>
    <row r="66" spans="1:14" x14ac:dyDescent="0.2">
      <c r="A66" s="16" t="s">
        <v>258</v>
      </c>
      <c r="B66" s="17" t="s">
        <v>259</v>
      </c>
      <c r="C66" s="18" t="s">
        <v>260</v>
      </c>
      <c r="D66" s="19">
        <v>282</v>
      </c>
      <c r="E66" s="20">
        <v>23194</v>
      </c>
      <c r="F66" s="19">
        <v>10.66</v>
      </c>
      <c r="G66" s="4">
        <v>22995.043024452199</v>
      </c>
      <c r="H66" s="4">
        <v>14617.5452653148</v>
      </c>
      <c r="I66" s="4">
        <v>2628.0744478899001</v>
      </c>
      <c r="J66" s="4">
        <v>6757.8788288646801</v>
      </c>
      <c r="K66" s="5">
        <f t="shared" si="0"/>
        <v>-0.65362183821344699</v>
      </c>
      <c r="L66" s="23">
        <f t="shared" si="1"/>
        <v>-3.1292448471429868</v>
      </c>
      <c r="M66" s="23">
        <f t="shared" si="2"/>
        <v>-1.7666805092297198</v>
      </c>
      <c r="N66" s="6" t="s">
        <v>261</v>
      </c>
    </row>
    <row r="67" spans="1:14" x14ac:dyDescent="0.2">
      <c r="A67" s="16" t="s">
        <v>262</v>
      </c>
      <c r="B67" s="17" t="s">
        <v>263</v>
      </c>
      <c r="C67" s="18" t="s">
        <v>264</v>
      </c>
      <c r="D67" s="19">
        <v>804</v>
      </c>
      <c r="E67" s="20">
        <v>42170</v>
      </c>
      <c r="F67" s="19">
        <v>5.67</v>
      </c>
      <c r="G67" s="4">
        <v>14395.5362318468</v>
      </c>
      <c r="H67" s="4">
        <v>29097.650626760998</v>
      </c>
      <c r="I67" s="4">
        <v>38709.363836829303</v>
      </c>
      <c r="J67" s="4">
        <v>27918.871219348101</v>
      </c>
      <c r="K67" s="5">
        <f t="shared" si="0"/>
        <v>1.0152811430996338</v>
      </c>
      <c r="L67" s="5">
        <f t="shared" si="1"/>
        <v>1.4270610679677875</v>
      </c>
      <c r="M67" s="5">
        <f t="shared" si="2"/>
        <v>0.9556190833927487</v>
      </c>
      <c r="N67" s="6" t="s">
        <v>265</v>
      </c>
    </row>
    <row r="68" spans="1:14" x14ac:dyDescent="0.2">
      <c r="A68" s="16" t="s">
        <v>266</v>
      </c>
      <c r="B68" s="17" t="s">
        <v>267</v>
      </c>
      <c r="C68" s="18" t="s">
        <v>268</v>
      </c>
      <c r="D68" s="19">
        <v>182</v>
      </c>
      <c r="E68" s="20">
        <v>51761</v>
      </c>
      <c r="F68" s="19">
        <v>4.79</v>
      </c>
      <c r="G68" s="4">
        <v>0</v>
      </c>
      <c r="H68" s="4">
        <v>0</v>
      </c>
      <c r="I68" s="4">
        <v>12095.304434556399</v>
      </c>
      <c r="J68" s="4">
        <v>10822.5830842826</v>
      </c>
      <c r="K68" s="5" t="e">
        <f t="shared" si="0"/>
        <v>#DIV/0!</v>
      </c>
      <c r="L68" s="21" t="e">
        <f t="shared" si="1"/>
        <v>#DIV/0!</v>
      </c>
      <c r="M68" s="21" t="e">
        <f t="shared" si="2"/>
        <v>#DIV/0!</v>
      </c>
      <c r="N68" s="6" t="s">
        <v>269</v>
      </c>
    </row>
    <row r="69" spans="1:14" x14ac:dyDescent="0.2">
      <c r="A69" s="16" t="s">
        <v>270</v>
      </c>
      <c r="B69" s="17" t="s">
        <v>271</v>
      </c>
      <c r="C69" s="18" t="s">
        <v>272</v>
      </c>
      <c r="D69" s="19">
        <v>966</v>
      </c>
      <c r="E69" s="20">
        <v>22439</v>
      </c>
      <c r="F69" s="19">
        <v>10.15</v>
      </c>
      <c r="G69" s="4">
        <v>9501.8055386128799</v>
      </c>
      <c r="H69" s="4">
        <v>72648.664107258897</v>
      </c>
      <c r="I69" s="4">
        <v>10206.0032506807</v>
      </c>
      <c r="J69" s="4">
        <v>19177.373281245698</v>
      </c>
      <c r="K69" s="21">
        <f t="shared" ref="K69:K132" si="3">LOG(H69/G69,2)</f>
        <v>2.9346626828913456</v>
      </c>
      <c r="L69" s="5">
        <f t="shared" ref="L69:L132" si="4">LOG(I69/G69,2)</f>
        <v>0.10314441998696591</v>
      </c>
      <c r="M69" s="5">
        <f t="shared" ref="M69:M132" si="5">LOG(J69/G69,2)</f>
        <v>1.0131315420479532</v>
      </c>
      <c r="N69" s="6" t="s">
        <v>273</v>
      </c>
    </row>
    <row r="70" spans="1:14" x14ac:dyDescent="0.2">
      <c r="A70" s="16" t="s">
        <v>274</v>
      </c>
      <c r="B70" s="17" t="s">
        <v>275</v>
      </c>
      <c r="C70" s="18" t="s">
        <v>276</v>
      </c>
      <c r="D70" s="19">
        <v>4087</v>
      </c>
      <c r="E70" s="20">
        <v>25230</v>
      </c>
      <c r="F70" s="19">
        <v>4.42</v>
      </c>
      <c r="G70" s="4">
        <v>41511.937571791197</v>
      </c>
      <c r="H70" s="4">
        <v>124745.685286726</v>
      </c>
      <c r="I70" s="4">
        <v>67348.554463299006</v>
      </c>
      <c r="J70" s="4">
        <v>111877.41994454501</v>
      </c>
      <c r="K70" s="21">
        <f t="shared" si="3"/>
        <v>1.5873917398895183</v>
      </c>
      <c r="L70" s="5">
        <f t="shared" si="4"/>
        <v>0.69812070933614567</v>
      </c>
      <c r="M70" s="5">
        <f t="shared" si="5"/>
        <v>1.4303207121818406</v>
      </c>
      <c r="N70" s="6" t="s">
        <v>277</v>
      </c>
    </row>
    <row r="71" spans="1:14" x14ac:dyDescent="0.2">
      <c r="A71" s="17" t="s">
        <v>278</v>
      </c>
      <c r="B71" s="17" t="s">
        <v>279</v>
      </c>
      <c r="C71" s="18" t="s">
        <v>280</v>
      </c>
      <c r="D71" s="19">
        <v>313</v>
      </c>
      <c r="E71" s="20">
        <v>24237</v>
      </c>
      <c r="F71" s="19">
        <v>9.8800000000000008</v>
      </c>
      <c r="G71" s="4">
        <v>6056.1297316357104</v>
      </c>
      <c r="H71" s="4">
        <v>15434.601100308801</v>
      </c>
      <c r="I71" s="4">
        <v>28621.8308400807</v>
      </c>
      <c r="J71" s="4">
        <v>19207.586545283299</v>
      </c>
      <c r="K71" s="5">
        <f t="shared" si="3"/>
        <v>1.3497001821701797</v>
      </c>
      <c r="L71" s="21">
        <f t="shared" si="4"/>
        <v>2.2406479437369016</v>
      </c>
      <c r="M71" s="21">
        <f t="shared" si="5"/>
        <v>1.6652082386276483</v>
      </c>
      <c r="N71" s="6" t="s">
        <v>281</v>
      </c>
    </row>
    <row r="72" spans="1:14" x14ac:dyDescent="0.2">
      <c r="A72" s="17" t="s">
        <v>282</v>
      </c>
      <c r="B72" s="17" t="s">
        <v>283</v>
      </c>
      <c r="C72" s="18" t="s">
        <v>284</v>
      </c>
      <c r="D72" s="19">
        <v>86</v>
      </c>
      <c r="E72" s="20">
        <v>20990</v>
      </c>
      <c r="F72" s="19">
        <v>5.54</v>
      </c>
      <c r="G72" s="4">
        <v>0</v>
      </c>
      <c r="H72" s="4">
        <v>0</v>
      </c>
      <c r="I72" s="4">
        <v>13774.0954590647</v>
      </c>
      <c r="J72" s="4">
        <v>0</v>
      </c>
      <c r="K72" s="5" t="e">
        <f t="shared" si="3"/>
        <v>#DIV/0!</v>
      </c>
      <c r="L72" s="21" t="e">
        <f t="shared" si="4"/>
        <v>#DIV/0!</v>
      </c>
      <c r="M72" s="5" t="e">
        <f t="shared" si="5"/>
        <v>#DIV/0!</v>
      </c>
      <c r="N72" s="6" t="s">
        <v>285</v>
      </c>
    </row>
    <row r="73" spans="1:14" x14ac:dyDescent="0.2">
      <c r="A73" s="17" t="s">
        <v>286</v>
      </c>
      <c r="B73" s="17" t="s">
        <v>287</v>
      </c>
      <c r="C73" s="18" t="s">
        <v>288</v>
      </c>
      <c r="D73" s="19">
        <v>144</v>
      </c>
      <c r="E73" s="20">
        <v>43189</v>
      </c>
      <c r="F73" s="19">
        <v>9.51</v>
      </c>
      <c r="G73" s="4">
        <v>0</v>
      </c>
      <c r="H73" s="4">
        <v>0</v>
      </c>
      <c r="I73" s="4">
        <v>0</v>
      </c>
      <c r="J73" s="4">
        <v>4183.5069959668099</v>
      </c>
      <c r="K73" s="5" t="e">
        <f t="shared" si="3"/>
        <v>#DIV/0!</v>
      </c>
      <c r="L73" s="5" t="e">
        <f t="shared" si="4"/>
        <v>#DIV/0!</v>
      </c>
      <c r="M73" s="21" t="e">
        <f t="shared" si="5"/>
        <v>#DIV/0!</v>
      </c>
      <c r="N73" s="6" t="s">
        <v>70</v>
      </c>
    </row>
    <row r="74" spans="1:14" x14ac:dyDescent="0.2">
      <c r="A74" s="16" t="s">
        <v>289</v>
      </c>
      <c r="B74" s="17" t="s">
        <v>290</v>
      </c>
      <c r="C74" s="18" t="s">
        <v>291</v>
      </c>
      <c r="D74" s="19">
        <v>1640</v>
      </c>
      <c r="E74" s="20">
        <v>18616</v>
      </c>
      <c r="F74" s="19">
        <v>4.75</v>
      </c>
      <c r="G74" s="4">
        <v>75580.725815434504</v>
      </c>
      <c r="H74" s="4">
        <v>5035.1004259083202</v>
      </c>
      <c r="I74" s="4">
        <v>0</v>
      </c>
      <c r="J74" s="4">
        <v>0</v>
      </c>
      <c r="K74" s="23">
        <f t="shared" si="3"/>
        <v>-3.907925914704689</v>
      </c>
      <c r="L74" s="23" t="e">
        <f t="shared" si="4"/>
        <v>#NUM!</v>
      </c>
      <c r="M74" s="23" t="e">
        <f t="shared" si="5"/>
        <v>#NUM!</v>
      </c>
      <c r="N74" s="6" t="s">
        <v>292</v>
      </c>
    </row>
    <row r="75" spans="1:14" x14ac:dyDescent="0.2">
      <c r="A75" s="17" t="s">
        <v>293</v>
      </c>
      <c r="B75" s="17" t="s">
        <v>294</v>
      </c>
      <c r="C75" s="18" t="s">
        <v>295</v>
      </c>
      <c r="D75" s="19">
        <v>491</v>
      </c>
      <c r="E75" s="20">
        <v>79995</v>
      </c>
      <c r="F75" s="19">
        <v>5.08</v>
      </c>
      <c r="G75" s="4">
        <v>1921.31112625691</v>
      </c>
      <c r="H75" s="4">
        <v>13873.8057234718</v>
      </c>
      <c r="I75" s="4">
        <v>9080.2945913838194</v>
      </c>
      <c r="J75" s="4">
        <v>9005.0153639546606</v>
      </c>
      <c r="K75" s="21">
        <f t="shared" si="3"/>
        <v>2.8522005226993743</v>
      </c>
      <c r="L75" s="21">
        <f t="shared" si="4"/>
        <v>2.2406479437369087</v>
      </c>
      <c r="M75" s="21">
        <f t="shared" si="5"/>
        <v>2.2286375777991685</v>
      </c>
      <c r="N75" s="6" t="s">
        <v>296</v>
      </c>
    </row>
    <row r="76" spans="1:14" x14ac:dyDescent="0.2">
      <c r="A76" s="17" t="s">
        <v>297</v>
      </c>
      <c r="B76" s="17" t="s">
        <v>298</v>
      </c>
      <c r="C76" s="18" t="s">
        <v>299</v>
      </c>
      <c r="D76" s="19">
        <v>466</v>
      </c>
      <c r="E76" s="20">
        <v>123067</v>
      </c>
      <c r="F76" s="19">
        <v>6.21</v>
      </c>
      <c r="G76" s="4">
        <v>0</v>
      </c>
      <c r="H76" s="4">
        <v>2256.85649626435</v>
      </c>
      <c r="I76" s="4">
        <v>2949.33123592109</v>
      </c>
      <c r="J76" s="4">
        <v>5541.8781135038598</v>
      </c>
      <c r="K76" s="5" t="e">
        <f t="shared" si="3"/>
        <v>#DIV/0!</v>
      </c>
      <c r="L76" s="5" t="e">
        <f t="shared" si="4"/>
        <v>#DIV/0!</v>
      </c>
      <c r="M76" s="21" t="e">
        <f t="shared" si="5"/>
        <v>#DIV/0!</v>
      </c>
      <c r="N76" s="6" t="s">
        <v>300</v>
      </c>
    </row>
    <row r="77" spans="1:14" x14ac:dyDescent="0.2">
      <c r="A77" s="16" t="s">
        <v>301</v>
      </c>
      <c r="B77" s="17" t="s">
        <v>302</v>
      </c>
      <c r="C77" s="18" t="s">
        <v>303</v>
      </c>
      <c r="D77" s="19">
        <v>1925</v>
      </c>
      <c r="E77" s="20">
        <v>35461</v>
      </c>
      <c r="F77" s="19">
        <v>8.59</v>
      </c>
      <c r="G77" s="4">
        <v>31324.136004382501</v>
      </c>
      <c r="H77" s="4">
        <v>52064.627309739299</v>
      </c>
      <c r="I77" s="4">
        <v>45055.887187002103</v>
      </c>
      <c r="J77" s="4">
        <v>45354.271221548297</v>
      </c>
      <c r="K77" s="5">
        <f t="shared" si="3"/>
        <v>0.73302882172169714</v>
      </c>
      <c r="L77" s="5">
        <f t="shared" si="4"/>
        <v>0.52444090973749746</v>
      </c>
      <c r="M77" s="5">
        <f t="shared" si="5"/>
        <v>0.5339637053494003</v>
      </c>
      <c r="N77" s="6" t="s">
        <v>304</v>
      </c>
    </row>
    <row r="78" spans="1:14" x14ac:dyDescent="0.2">
      <c r="A78" s="17" t="s">
        <v>305</v>
      </c>
      <c r="B78" s="17" t="s">
        <v>306</v>
      </c>
      <c r="C78" s="18" t="s">
        <v>307</v>
      </c>
      <c r="D78" s="19">
        <v>276</v>
      </c>
      <c r="E78" s="20">
        <v>33424</v>
      </c>
      <c r="F78" s="19">
        <v>5.33</v>
      </c>
      <c r="G78" s="4">
        <v>1084.79228924011</v>
      </c>
      <c r="H78" s="4">
        <v>8387.1750504422198</v>
      </c>
      <c r="I78" s="4">
        <v>10342.829214260701</v>
      </c>
      <c r="J78" s="4">
        <v>12988.7874333939</v>
      </c>
      <c r="K78" s="21">
        <f t="shared" si="3"/>
        <v>2.9507661382890507</v>
      </c>
      <c r="L78" s="21">
        <f t="shared" si="4"/>
        <v>3.2531401455822282</v>
      </c>
      <c r="M78" s="21">
        <f t="shared" si="5"/>
        <v>3.5817760204744311</v>
      </c>
      <c r="N78" s="6" t="s">
        <v>308</v>
      </c>
    </row>
    <row r="79" spans="1:14" x14ac:dyDescent="0.2">
      <c r="A79" s="16" t="s">
        <v>309</v>
      </c>
      <c r="B79" s="17" t="s">
        <v>310</v>
      </c>
      <c r="C79" s="18" t="s">
        <v>311</v>
      </c>
      <c r="D79" s="19">
        <v>947</v>
      </c>
      <c r="E79" s="20">
        <v>74781</v>
      </c>
      <c r="F79" s="19">
        <v>6.12</v>
      </c>
      <c r="G79" s="4">
        <v>3418.5648863465299</v>
      </c>
      <c r="H79" s="4">
        <v>6336.3822584464497</v>
      </c>
      <c r="I79" s="4">
        <v>25703.4507185529</v>
      </c>
      <c r="J79" s="4">
        <v>16099.1740821075</v>
      </c>
      <c r="K79" s="5">
        <f t="shared" si="3"/>
        <v>0.89026856353289252</v>
      </c>
      <c r="L79" s="21">
        <f t="shared" si="4"/>
        <v>2.9104993420445706</v>
      </c>
      <c r="M79" s="21">
        <f t="shared" si="5"/>
        <v>2.2355239633843986</v>
      </c>
      <c r="N79" s="6" t="s">
        <v>312</v>
      </c>
    </row>
    <row r="80" spans="1:14" x14ac:dyDescent="0.2">
      <c r="A80" s="16" t="s">
        <v>313</v>
      </c>
      <c r="B80" s="17" t="s">
        <v>314</v>
      </c>
      <c r="C80" s="18" t="s">
        <v>315</v>
      </c>
      <c r="D80" s="19">
        <v>144</v>
      </c>
      <c r="E80" s="20">
        <v>16771</v>
      </c>
      <c r="F80" s="19">
        <v>9.52</v>
      </c>
      <c r="G80" s="4">
        <v>4451.7045057762498</v>
      </c>
      <c r="H80" s="4">
        <v>0</v>
      </c>
      <c r="I80" s="4">
        <v>0</v>
      </c>
      <c r="J80" s="4">
        <v>0</v>
      </c>
      <c r="K80" s="23" t="e">
        <f t="shared" si="3"/>
        <v>#NUM!</v>
      </c>
      <c r="L80" s="22" t="e">
        <f t="shared" si="4"/>
        <v>#NUM!</v>
      </c>
      <c r="M80" s="22" t="e">
        <f t="shared" si="5"/>
        <v>#NUM!</v>
      </c>
      <c r="N80" s="6" t="s">
        <v>70</v>
      </c>
    </row>
    <row r="81" spans="1:14" x14ac:dyDescent="0.2">
      <c r="A81" s="16" t="s">
        <v>316</v>
      </c>
      <c r="B81" s="17" t="s">
        <v>317</v>
      </c>
      <c r="C81" s="18" t="s">
        <v>318</v>
      </c>
      <c r="D81" s="19">
        <v>3832</v>
      </c>
      <c r="E81" s="20">
        <v>16901</v>
      </c>
      <c r="F81" s="19">
        <v>5.53</v>
      </c>
      <c r="G81" s="4">
        <v>139688.45356009199</v>
      </c>
      <c r="H81" s="4">
        <v>31573.531630548001</v>
      </c>
      <c r="I81" s="4">
        <v>0</v>
      </c>
      <c r="J81" s="4">
        <v>0</v>
      </c>
      <c r="K81" s="23">
        <f t="shared" si="3"/>
        <v>-2.1454252284313409</v>
      </c>
      <c r="L81" s="23" t="e">
        <f t="shared" si="4"/>
        <v>#NUM!</v>
      </c>
      <c r="M81" s="23" t="e">
        <f t="shared" si="5"/>
        <v>#NUM!</v>
      </c>
      <c r="N81" s="6" t="s">
        <v>70</v>
      </c>
    </row>
    <row r="82" spans="1:14" x14ac:dyDescent="0.2">
      <c r="A82" s="16" t="s">
        <v>319</v>
      </c>
      <c r="B82" s="17" t="s">
        <v>320</v>
      </c>
      <c r="C82" s="18" t="s">
        <v>321</v>
      </c>
      <c r="D82" s="19">
        <v>597</v>
      </c>
      <c r="E82" s="20">
        <v>28598</v>
      </c>
      <c r="F82" s="19">
        <v>6.54</v>
      </c>
      <c r="G82" s="4">
        <v>7924.80828098657</v>
      </c>
      <c r="H82" s="4">
        <v>0</v>
      </c>
      <c r="I82" s="4">
        <v>0</v>
      </c>
      <c r="J82" s="4">
        <v>0</v>
      </c>
      <c r="K82" s="23" t="e">
        <f t="shared" si="3"/>
        <v>#NUM!</v>
      </c>
      <c r="L82" s="23" t="e">
        <f t="shared" si="4"/>
        <v>#NUM!</v>
      </c>
      <c r="M82" s="23" t="e">
        <f t="shared" si="5"/>
        <v>#NUM!</v>
      </c>
      <c r="N82" s="6" t="s">
        <v>70</v>
      </c>
    </row>
    <row r="83" spans="1:14" x14ac:dyDescent="0.2">
      <c r="A83" s="17" t="s">
        <v>322</v>
      </c>
      <c r="B83" s="17" t="s">
        <v>323</v>
      </c>
      <c r="C83" s="18" t="s">
        <v>324</v>
      </c>
      <c r="D83" s="19">
        <v>460</v>
      </c>
      <c r="E83" s="20">
        <v>35369</v>
      </c>
      <c r="F83" s="19">
        <v>8.75</v>
      </c>
      <c r="G83" s="4">
        <v>0</v>
      </c>
      <c r="H83" s="4">
        <v>23119.7623462919</v>
      </c>
      <c r="I83" s="4">
        <v>5349.4969579804001</v>
      </c>
      <c r="J83" s="4">
        <v>4995.2157731945199</v>
      </c>
      <c r="K83" s="21" t="e">
        <f t="shared" si="3"/>
        <v>#DIV/0!</v>
      </c>
      <c r="L83" s="21" t="e">
        <f t="shared" si="4"/>
        <v>#DIV/0!</v>
      </c>
      <c r="M83" s="21" t="e">
        <f t="shared" si="5"/>
        <v>#DIV/0!</v>
      </c>
      <c r="N83" s="6" t="s">
        <v>325</v>
      </c>
    </row>
    <row r="84" spans="1:14" x14ac:dyDescent="0.2">
      <c r="A84" s="17" t="s">
        <v>326</v>
      </c>
      <c r="B84" s="17" t="s">
        <v>327</v>
      </c>
      <c r="C84" s="18" t="s">
        <v>328</v>
      </c>
      <c r="D84" s="19">
        <v>1692</v>
      </c>
      <c r="E84" s="20">
        <v>28163</v>
      </c>
      <c r="F84" s="19">
        <v>5.14</v>
      </c>
      <c r="G84" s="4">
        <v>75134.338363912306</v>
      </c>
      <c r="H84" s="4">
        <v>0</v>
      </c>
      <c r="I84" s="4">
        <v>0</v>
      </c>
      <c r="J84" s="4">
        <v>0</v>
      </c>
      <c r="K84" s="23" t="e">
        <f t="shared" si="3"/>
        <v>#NUM!</v>
      </c>
      <c r="L84" s="23" t="e">
        <f t="shared" si="4"/>
        <v>#NUM!</v>
      </c>
      <c r="M84" s="23" t="e">
        <f t="shared" si="5"/>
        <v>#NUM!</v>
      </c>
      <c r="N84" s="6" t="s">
        <v>70</v>
      </c>
    </row>
    <row r="85" spans="1:14" x14ac:dyDescent="0.2">
      <c r="A85" s="16" t="s">
        <v>329</v>
      </c>
      <c r="B85" s="17" t="s">
        <v>330</v>
      </c>
      <c r="C85" s="18" t="s">
        <v>331</v>
      </c>
      <c r="D85" s="19">
        <v>1154</v>
      </c>
      <c r="E85" s="20">
        <v>11363</v>
      </c>
      <c r="F85" s="19">
        <v>11.36</v>
      </c>
      <c r="G85" s="4">
        <v>113888.223732146</v>
      </c>
      <c r="H85" s="4">
        <v>36281.820676371797</v>
      </c>
      <c r="I85" s="4">
        <v>0</v>
      </c>
      <c r="J85" s="4">
        <v>0</v>
      </c>
      <c r="K85" s="23">
        <f t="shared" si="3"/>
        <v>-1.6502998178298132</v>
      </c>
      <c r="L85" s="23" t="e">
        <f t="shared" si="4"/>
        <v>#NUM!</v>
      </c>
      <c r="M85" s="23" t="e">
        <f t="shared" si="5"/>
        <v>#NUM!</v>
      </c>
      <c r="N85" s="6" t="s">
        <v>332</v>
      </c>
    </row>
    <row r="86" spans="1:14" x14ac:dyDescent="0.2">
      <c r="A86" s="16" t="s">
        <v>333</v>
      </c>
      <c r="B86" s="17" t="s">
        <v>334</v>
      </c>
      <c r="C86" s="18" t="s">
        <v>335</v>
      </c>
      <c r="D86" s="19">
        <v>123</v>
      </c>
      <c r="E86" s="20">
        <v>15324</v>
      </c>
      <c r="F86" s="19">
        <v>11.15</v>
      </c>
      <c r="G86" s="4">
        <v>60244.206130067199</v>
      </c>
      <c r="H86" s="4">
        <v>0</v>
      </c>
      <c r="I86" s="4">
        <v>0</v>
      </c>
      <c r="J86" s="4">
        <v>0</v>
      </c>
      <c r="K86" s="23" t="e">
        <f t="shared" si="3"/>
        <v>#NUM!</v>
      </c>
      <c r="L86" s="23" t="e">
        <f t="shared" si="4"/>
        <v>#NUM!</v>
      </c>
      <c r="M86" s="23" t="e">
        <f t="shared" si="5"/>
        <v>#NUM!</v>
      </c>
      <c r="N86" s="6" t="s">
        <v>336</v>
      </c>
    </row>
    <row r="87" spans="1:14" x14ac:dyDescent="0.2">
      <c r="A87" s="17" t="s">
        <v>337</v>
      </c>
      <c r="B87" s="17" t="s">
        <v>338</v>
      </c>
      <c r="C87" s="18" t="s">
        <v>339</v>
      </c>
      <c r="D87" s="19">
        <v>535</v>
      </c>
      <c r="E87" s="20">
        <v>57388</v>
      </c>
      <c r="F87" s="19">
        <v>9.1199999999999992</v>
      </c>
      <c r="G87" s="4">
        <v>0</v>
      </c>
      <c r="H87" s="4">
        <v>0</v>
      </c>
      <c r="I87" s="4">
        <v>0</v>
      </c>
      <c r="J87" s="4">
        <v>18059.218821407499</v>
      </c>
      <c r="K87" s="5" t="e">
        <f t="shared" si="3"/>
        <v>#DIV/0!</v>
      </c>
      <c r="L87" s="5" t="e">
        <f t="shared" si="4"/>
        <v>#DIV/0!</v>
      </c>
      <c r="M87" s="21" t="e">
        <f t="shared" si="5"/>
        <v>#DIV/0!</v>
      </c>
      <c r="N87" s="6" t="s">
        <v>340</v>
      </c>
    </row>
    <row r="88" spans="1:14" x14ac:dyDescent="0.2">
      <c r="A88" s="16" t="s">
        <v>341</v>
      </c>
      <c r="B88" s="17" t="s">
        <v>342</v>
      </c>
      <c r="C88" s="18" t="s">
        <v>343</v>
      </c>
      <c r="D88" s="19">
        <v>731</v>
      </c>
      <c r="E88" s="20">
        <v>53237</v>
      </c>
      <c r="F88" s="19">
        <v>5.9</v>
      </c>
      <c r="G88" s="4">
        <v>5678.7198569868096</v>
      </c>
      <c r="H88" s="4">
        <v>20675.339257663702</v>
      </c>
      <c r="I88" s="4">
        <v>20128.6175747491</v>
      </c>
      <c r="J88" s="4">
        <v>17410.2423529763</v>
      </c>
      <c r="K88" s="21">
        <f t="shared" si="3"/>
        <v>1.8642733549999457</v>
      </c>
      <c r="L88" s="21">
        <f t="shared" si="4"/>
        <v>1.8256104444580614</v>
      </c>
      <c r="M88" s="21">
        <f t="shared" si="5"/>
        <v>1.6162986381466999</v>
      </c>
      <c r="N88" s="6" t="s">
        <v>344</v>
      </c>
    </row>
    <row r="89" spans="1:14" x14ac:dyDescent="0.2">
      <c r="A89" s="17" t="s">
        <v>345</v>
      </c>
      <c r="B89" s="17" t="s">
        <v>346</v>
      </c>
      <c r="C89" s="18" t="s">
        <v>347</v>
      </c>
      <c r="D89" s="19">
        <v>90</v>
      </c>
      <c r="E89" s="20">
        <v>32552</v>
      </c>
      <c r="F89" s="19">
        <v>10.29</v>
      </c>
      <c r="G89" s="4">
        <v>0</v>
      </c>
      <c r="H89" s="4">
        <v>0</v>
      </c>
      <c r="I89" s="4">
        <v>0</v>
      </c>
      <c r="J89" s="4">
        <v>7826.06240683544</v>
      </c>
      <c r="K89" s="5" t="e">
        <f t="shared" si="3"/>
        <v>#DIV/0!</v>
      </c>
      <c r="L89" s="5" t="e">
        <f t="shared" si="4"/>
        <v>#DIV/0!</v>
      </c>
      <c r="M89" s="21" t="e">
        <f t="shared" si="5"/>
        <v>#DIV/0!</v>
      </c>
      <c r="N89" s="6" t="s">
        <v>348</v>
      </c>
    </row>
    <row r="90" spans="1:14" x14ac:dyDescent="0.2">
      <c r="A90" s="16" t="s">
        <v>349</v>
      </c>
      <c r="B90" s="17" t="s">
        <v>350</v>
      </c>
      <c r="C90" s="18" t="s">
        <v>351</v>
      </c>
      <c r="D90" s="19">
        <v>206</v>
      </c>
      <c r="E90" s="20">
        <v>21653</v>
      </c>
      <c r="F90" s="19">
        <v>10.64</v>
      </c>
      <c r="G90" s="4">
        <v>18186.1748855322</v>
      </c>
      <c r="H90" s="4">
        <v>25492.022469036099</v>
      </c>
      <c r="I90" s="4">
        <v>17189.909868764898</v>
      </c>
      <c r="J90" s="4">
        <v>8075.0836083235799</v>
      </c>
      <c r="K90" s="5">
        <f t="shared" si="3"/>
        <v>0.48720370592012519</v>
      </c>
      <c r="L90" s="5">
        <f t="shared" si="4"/>
        <v>-8.1280151150462471E-2</v>
      </c>
      <c r="M90" s="5">
        <f t="shared" si="5"/>
        <v>-1.171293029089467</v>
      </c>
      <c r="N90" s="6" t="s">
        <v>352</v>
      </c>
    </row>
    <row r="91" spans="1:14" x14ac:dyDescent="0.2">
      <c r="A91" s="16" t="s">
        <v>353</v>
      </c>
      <c r="B91" s="17" t="s">
        <v>354</v>
      </c>
      <c r="C91" s="18" t="s">
        <v>355</v>
      </c>
      <c r="D91" s="19">
        <v>308</v>
      </c>
      <c r="E91" s="20">
        <v>25712</v>
      </c>
      <c r="F91" s="19">
        <v>9.35</v>
      </c>
      <c r="G91" s="4">
        <v>14803.8953248012</v>
      </c>
      <c r="H91" s="4">
        <v>13900.1883377426</v>
      </c>
      <c r="I91" s="4">
        <v>20252.905437630499</v>
      </c>
      <c r="J91" s="4">
        <v>16144.881069958201</v>
      </c>
      <c r="K91" s="5">
        <f t="shared" si="3"/>
        <v>-9.0872409215793246E-2</v>
      </c>
      <c r="L91" s="5">
        <f t="shared" si="4"/>
        <v>0.45215204893061545</v>
      </c>
      <c r="M91" s="5">
        <f t="shared" si="5"/>
        <v>0.1250999736907504</v>
      </c>
      <c r="N91" s="6" t="s">
        <v>356</v>
      </c>
    </row>
    <row r="92" spans="1:14" x14ac:dyDescent="0.2">
      <c r="A92" s="16" t="s">
        <v>357</v>
      </c>
      <c r="B92" s="17" t="s">
        <v>358</v>
      </c>
      <c r="C92" s="18" t="s">
        <v>359</v>
      </c>
      <c r="D92" s="19">
        <v>563</v>
      </c>
      <c r="E92" s="20">
        <v>33828</v>
      </c>
      <c r="F92" s="19">
        <v>9.3800000000000008</v>
      </c>
      <c r="G92" s="4">
        <v>0</v>
      </c>
      <c r="H92" s="4">
        <v>6869.4651481253904</v>
      </c>
      <c r="I92" s="4">
        <v>33439.073281090001</v>
      </c>
      <c r="J92" s="4">
        <v>17952.279786132502</v>
      </c>
      <c r="K92" s="21" t="e">
        <f t="shared" si="3"/>
        <v>#DIV/0!</v>
      </c>
      <c r="L92" s="21" t="e">
        <f t="shared" si="4"/>
        <v>#DIV/0!</v>
      </c>
      <c r="M92" s="21" t="e">
        <f t="shared" si="5"/>
        <v>#DIV/0!</v>
      </c>
      <c r="N92" s="6" t="s">
        <v>360</v>
      </c>
    </row>
    <row r="93" spans="1:14" x14ac:dyDescent="0.2">
      <c r="A93" s="16" t="s">
        <v>361</v>
      </c>
      <c r="B93" s="17" t="s">
        <v>362</v>
      </c>
      <c r="C93" s="18" t="s">
        <v>363</v>
      </c>
      <c r="D93" s="19">
        <v>302</v>
      </c>
      <c r="E93" s="20">
        <v>24335</v>
      </c>
      <c r="F93" s="19">
        <v>9.6</v>
      </c>
      <c r="G93" s="4">
        <v>0</v>
      </c>
      <c r="H93" s="4">
        <v>0</v>
      </c>
      <c r="I93" s="4">
        <v>0</v>
      </c>
      <c r="J93" s="4">
        <v>10635.3423768266</v>
      </c>
      <c r="K93" s="5" t="e">
        <f t="shared" si="3"/>
        <v>#DIV/0!</v>
      </c>
      <c r="L93" s="5" t="e">
        <f t="shared" si="4"/>
        <v>#DIV/0!</v>
      </c>
      <c r="M93" s="21" t="e">
        <f t="shared" si="5"/>
        <v>#DIV/0!</v>
      </c>
      <c r="N93" s="6" t="s">
        <v>364</v>
      </c>
    </row>
    <row r="94" spans="1:14" x14ac:dyDescent="0.2">
      <c r="A94" s="16" t="s">
        <v>365</v>
      </c>
      <c r="B94" s="17" t="s">
        <v>366</v>
      </c>
      <c r="C94" s="18" t="s">
        <v>367</v>
      </c>
      <c r="D94" s="19">
        <v>210</v>
      </c>
      <c r="E94" s="20">
        <v>37502</v>
      </c>
      <c r="F94" s="19">
        <v>6.68</v>
      </c>
      <c r="G94" s="4">
        <v>3987.3061112686</v>
      </c>
      <c r="H94" s="4">
        <v>14228.243389142999</v>
      </c>
      <c r="I94" s="4">
        <v>3734.5755049160002</v>
      </c>
      <c r="J94" s="4">
        <v>2184.48955896303</v>
      </c>
      <c r="K94" s="21">
        <f t="shared" si="3"/>
        <v>1.8352712860584717</v>
      </c>
      <c r="L94" s="5">
        <f t="shared" si="4"/>
        <v>-9.4470100735500315E-2</v>
      </c>
      <c r="M94" s="5">
        <f t="shared" si="5"/>
        <v>-0.86811815711610851</v>
      </c>
      <c r="N94" s="6" t="s">
        <v>368</v>
      </c>
    </row>
    <row r="95" spans="1:14" x14ac:dyDescent="0.2">
      <c r="A95" s="16" t="s">
        <v>369</v>
      </c>
      <c r="B95" s="17" t="s">
        <v>370</v>
      </c>
      <c r="C95" s="18" t="s">
        <v>371</v>
      </c>
      <c r="D95" s="19">
        <v>572</v>
      </c>
      <c r="E95" s="20">
        <v>14665</v>
      </c>
      <c r="F95" s="19">
        <v>9.67</v>
      </c>
      <c r="G95" s="4">
        <v>15448.7073457224</v>
      </c>
      <c r="H95" s="4">
        <v>31497.956082553799</v>
      </c>
      <c r="I95" s="4">
        <v>36506.011920236197</v>
      </c>
      <c r="J95" s="4">
        <v>41157.507032380097</v>
      </c>
      <c r="K95" s="5">
        <f t="shared" si="3"/>
        <v>1.0277720872828287</v>
      </c>
      <c r="L95" s="5">
        <f t="shared" si="4"/>
        <v>1.2406479437369065</v>
      </c>
      <c r="M95" s="5">
        <f t="shared" si="5"/>
        <v>1.4136694716316887</v>
      </c>
      <c r="N95" s="6" t="s">
        <v>372</v>
      </c>
    </row>
    <row r="96" spans="1:14" x14ac:dyDescent="0.2">
      <c r="A96" s="16" t="s">
        <v>373</v>
      </c>
      <c r="B96" s="17" t="s">
        <v>374</v>
      </c>
      <c r="C96" s="18" t="s">
        <v>375</v>
      </c>
      <c r="D96" s="19">
        <v>598</v>
      </c>
      <c r="E96" s="20">
        <v>63936</v>
      </c>
      <c r="F96" s="19">
        <v>9.4</v>
      </c>
      <c r="G96" s="4">
        <v>0</v>
      </c>
      <c r="H96" s="4">
        <v>0</v>
      </c>
      <c r="I96" s="4">
        <v>0</v>
      </c>
      <c r="J96" s="4">
        <v>14045.243794165701</v>
      </c>
      <c r="K96" s="5" t="e">
        <f t="shared" si="3"/>
        <v>#DIV/0!</v>
      </c>
      <c r="L96" s="5" t="e">
        <f t="shared" si="4"/>
        <v>#DIV/0!</v>
      </c>
      <c r="M96" s="21" t="e">
        <f t="shared" si="5"/>
        <v>#DIV/0!</v>
      </c>
      <c r="N96" s="6" t="s">
        <v>376</v>
      </c>
    </row>
    <row r="97" spans="1:14" x14ac:dyDescent="0.2">
      <c r="A97" s="16" t="s">
        <v>377</v>
      </c>
      <c r="B97" s="17" t="s">
        <v>378</v>
      </c>
      <c r="C97" s="18" t="s">
        <v>379</v>
      </c>
      <c r="D97" s="19">
        <v>708</v>
      </c>
      <c r="E97" s="20">
        <v>40259</v>
      </c>
      <c r="F97" s="19">
        <v>4.5999999999999996</v>
      </c>
      <c r="G97" s="4">
        <v>0</v>
      </c>
      <c r="H97" s="4">
        <v>0</v>
      </c>
      <c r="I97" s="4">
        <v>2144.9550034512099</v>
      </c>
      <c r="J97" s="4">
        <v>43949.371678927499</v>
      </c>
      <c r="K97" s="5" t="e">
        <f t="shared" si="3"/>
        <v>#DIV/0!</v>
      </c>
      <c r="L97" s="5" t="e">
        <f t="shared" si="4"/>
        <v>#DIV/0!</v>
      </c>
      <c r="M97" s="21" t="e">
        <f t="shared" si="5"/>
        <v>#DIV/0!</v>
      </c>
      <c r="N97" s="6" t="s">
        <v>380</v>
      </c>
    </row>
    <row r="98" spans="1:14" x14ac:dyDescent="0.2">
      <c r="A98" s="16" t="s">
        <v>381</v>
      </c>
      <c r="B98" s="17" t="s">
        <v>382</v>
      </c>
      <c r="C98" s="18" t="s">
        <v>383</v>
      </c>
      <c r="D98" s="19">
        <v>363</v>
      </c>
      <c r="E98" s="20">
        <v>20804</v>
      </c>
      <c r="F98" s="19">
        <v>10.81</v>
      </c>
      <c r="G98" s="4">
        <v>5293.5551943853097</v>
      </c>
      <c r="H98" s="4">
        <v>8094.6660439922098</v>
      </c>
      <c r="I98" s="4">
        <v>0</v>
      </c>
      <c r="J98" s="4">
        <v>1360.2903194552</v>
      </c>
      <c r="K98" s="5">
        <f t="shared" si="3"/>
        <v>0.61273458800398295</v>
      </c>
      <c r="L98" s="23" t="e">
        <f t="shared" si="4"/>
        <v>#NUM!</v>
      </c>
      <c r="M98" s="23">
        <f t="shared" si="5"/>
        <v>-1.9603223824956664</v>
      </c>
      <c r="N98" s="6" t="s">
        <v>384</v>
      </c>
    </row>
    <row r="99" spans="1:14" x14ac:dyDescent="0.2">
      <c r="A99" s="16" t="s">
        <v>385</v>
      </c>
      <c r="B99" s="17" t="s">
        <v>386</v>
      </c>
      <c r="C99" s="18" t="s">
        <v>387</v>
      </c>
      <c r="D99" s="19">
        <v>109</v>
      </c>
      <c r="E99" s="20">
        <v>9705</v>
      </c>
      <c r="F99" s="19">
        <v>10.42</v>
      </c>
      <c r="G99" s="4">
        <v>19361.397020986598</v>
      </c>
      <c r="H99" s="4">
        <v>0</v>
      </c>
      <c r="I99" s="4">
        <v>0</v>
      </c>
      <c r="J99" s="4">
        <v>0</v>
      </c>
      <c r="K99" s="23" t="e">
        <f t="shared" si="3"/>
        <v>#NUM!</v>
      </c>
      <c r="L99" s="23" t="e">
        <f t="shared" si="4"/>
        <v>#NUM!</v>
      </c>
      <c r="M99" s="23" t="e">
        <f t="shared" si="5"/>
        <v>#NUM!</v>
      </c>
      <c r="N99" s="6" t="s">
        <v>70</v>
      </c>
    </row>
    <row r="100" spans="1:14" x14ac:dyDescent="0.2">
      <c r="A100" s="16" t="s">
        <v>388</v>
      </c>
      <c r="B100" s="17" t="s">
        <v>389</v>
      </c>
      <c r="C100" s="18" t="s">
        <v>390</v>
      </c>
      <c r="D100" s="19">
        <v>370</v>
      </c>
      <c r="E100" s="20">
        <v>10296</v>
      </c>
      <c r="F100" s="19">
        <v>10.19</v>
      </c>
      <c r="G100" s="4">
        <v>10025.0317504097</v>
      </c>
      <c r="H100" s="4">
        <v>8496.1265671134806</v>
      </c>
      <c r="I100" s="4">
        <v>0</v>
      </c>
      <c r="J100" s="4">
        <v>22261.1857366855</v>
      </c>
      <c r="K100" s="5">
        <f t="shared" si="3"/>
        <v>-0.23872964256936671</v>
      </c>
      <c r="L100" s="23" t="e">
        <f t="shared" si="4"/>
        <v>#NUM!</v>
      </c>
      <c r="M100" s="5">
        <f t="shared" si="5"/>
        <v>1.150923633663822</v>
      </c>
      <c r="N100" s="6" t="s">
        <v>391</v>
      </c>
    </row>
    <row r="101" spans="1:14" x14ac:dyDescent="0.2">
      <c r="A101" s="16" t="s">
        <v>392</v>
      </c>
      <c r="B101" s="17" t="s">
        <v>393</v>
      </c>
      <c r="C101" s="18" t="s">
        <v>394</v>
      </c>
      <c r="D101" s="19">
        <v>487</v>
      </c>
      <c r="E101" s="20">
        <v>20234</v>
      </c>
      <c r="F101" s="19">
        <v>4.82</v>
      </c>
      <c r="G101" s="4">
        <v>29873.482219093199</v>
      </c>
      <c r="H101" s="4">
        <v>35139.371332025097</v>
      </c>
      <c r="I101" s="4">
        <v>8145.2796832556096</v>
      </c>
      <c r="J101" s="4">
        <v>28909.8496160293</v>
      </c>
      <c r="K101" s="5">
        <f t="shared" si="3"/>
        <v>0.23422296475025106</v>
      </c>
      <c r="L101" s="23">
        <f t="shared" si="4"/>
        <v>-1.874829273683033</v>
      </c>
      <c r="M101" s="5">
        <f t="shared" si="5"/>
        <v>-4.7304311814021602E-2</v>
      </c>
      <c r="N101" s="6" t="s">
        <v>395</v>
      </c>
    </row>
    <row r="102" spans="1:14" x14ac:dyDescent="0.2">
      <c r="A102" s="16" t="s">
        <v>396</v>
      </c>
      <c r="B102" s="17" t="s">
        <v>397</v>
      </c>
      <c r="C102" s="18" t="s">
        <v>398</v>
      </c>
      <c r="D102" s="19">
        <v>46</v>
      </c>
      <c r="E102" s="20">
        <v>22434</v>
      </c>
      <c r="F102" s="19">
        <v>6.5</v>
      </c>
      <c r="G102" s="4">
        <v>6440.8709275762503</v>
      </c>
      <c r="H102" s="4">
        <v>0</v>
      </c>
      <c r="I102" s="4">
        <v>0</v>
      </c>
      <c r="J102" s="4">
        <v>0</v>
      </c>
      <c r="K102" s="23" t="e">
        <f t="shared" si="3"/>
        <v>#NUM!</v>
      </c>
      <c r="L102" s="23" t="e">
        <f t="shared" si="4"/>
        <v>#NUM!</v>
      </c>
      <c r="M102" s="23" t="e">
        <f t="shared" si="5"/>
        <v>#NUM!</v>
      </c>
      <c r="N102" s="6" t="s">
        <v>70</v>
      </c>
    </row>
    <row r="103" spans="1:14" x14ac:dyDescent="0.2">
      <c r="A103" s="16" t="s">
        <v>399</v>
      </c>
      <c r="B103" s="17" t="s">
        <v>400</v>
      </c>
      <c r="C103" s="18" t="s">
        <v>401</v>
      </c>
      <c r="D103" s="19">
        <v>735</v>
      </c>
      <c r="E103" s="20">
        <v>8839</v>
      </c>
      <c r="F103" s="19">
        <v>5.17</v>
      </c>
      <c r="G103" s="4">
        <v>102459.849725757</v>
      </c>
      <c r="H103" s="4">
        <v>0</v>
      </c>
      <c r="I103" s="4">
        <v>0</v>
      </c>
      <c r="J103" s="4">
        <v>0</v>
      </c>
      <c r="K103" s="23" t="e">
        <f t="shared" si="3"/>
        <v>#NUM!</v>
      </c>
      <c r="L103" s="23" t="e">
        <f t="shared" si="4"/>
        <v>#NUM!</v>
      </c>
      <c r="M103" s="23" t="e">
        <f t="shared" si="5"/>
        <v>#NUM!</v>
      </c>
      <c r="N103" s="6" t="s">
        <v>402</v>
      </c>
    </row>
    <row r="104" spans="1:14" x14ac:dyDescent="0.2">
      <c r="A104" s="16" t="s">
        <v>403</v>
      </c>
      <c r="B104" s="17" t="s">
        <v>404</v>
      </c>
      <c r="C104" s="18" t="s">
        <v>405</v>
      </c>
      <c r="D104" s="19">
        <v>481</v>
      </c>
      <c r="E104" s="20">
        <v>58635</v>
      </c>
      <c r="F104" s="19">
        <v>5.82</v>
      </c>
      <c r="G104" s="4">
        <v>0</v>
      </c>
      <c r="H104" s="4">
        <v>2276.4194530416698</v>
      </c>
      <c r="I104" s="4">
        <v>13812.020507658</v>
      </c>
      <c r="J104" s="4">
        <v>9316.5273355867794</v>
      </c>
      <c r="K104" s="5" t="e">
        <f t="shared" si="3"/>
        <v>#DIV/0!</v>
      </c>
      <c r="L104" s="21" t="e">
        <f t="shared" si="4"/>
        <v>#DIV/0!</v>
      </c>
      <c r="M104" s="21" t="e">
        <f t="shared" si="5"/>
        <v>#DIV/0!</v>
      </c>
      <c r="N104" s="6" t="s">
        <v>406</v>
      </c>
    </row>
    <row r="105" spans="1:14" x14ac:dyDescent="0.2">
      <c r="A105" s="16" t="s">
        <v>407</v>
      </c>
      <c r="B105" s="17" t="s">
        <v>408</v>
      </c>
      <c r="C105" s="18" t="s">
        <v>409</v>
      </c>
      <c r="D105" s="19">
        <v>67</v>
      </c>
      <c r="E105" s="20">
        <v>40018</v>
      </c>
      <c r="F105" s="19">
        <v>7</v>
      </c>
      <c r="G105" s="4">
        <v>0</v>
      </c>
      <c r="H105" s="4">
        <v>0</v>
      </c>
      <c r="I105" s="4">
        <v>5790.2998321662899</v>
      </c>
      <c r="J105" s="4">
        <v>0</v>
      </c>
      <c r="K105" s="5" t="e">
        <f t="shared" si="3"/>
        <v>#DIV/0!</v>
      </c>
      <c r="L105" s="21" t="e">
        <f t="shared" si="4"/>
        <v>#DIV/0!</v>
      </c>
      <c r="M105" s="5" t="e">
        <f t="shared" si="5"/>
        <v>#DIV/0!</v>
      </c>
      <c r="N105" s="6" t="s">
        <v>410</v>
      </c>
    </row>
    <row r="106" spans="1:14" x14ac:dyDescent="0.2">
      <c r="A106" s="16" t="s">
        <v>411</v>
      </c>
      <c r="B106" s="17" t="s">
        <v>412</v>
      </c>
      <c r="C106" s="18" t="s">
        <v>413</v>
      </c>
      <c r="D106" s="19">
        <v>285</v>
      </c>
      <c r="E106" s="20">
        <v>48047</v>
      </c>
      <c r="F106" s="19">
        <v>5</v>
      </c>
      <c r="G106" s="4">
        <v>2981.23913841484</v>
      </c>
      <c r="H106" s="4">
        <v>9579.8377252609007</v>
      </c>
      <c r="I106" s="4">
        <v>1762.62276958089</v>
      </c>
      <c r="J106" s="4">
        <v>17802.9634690782</v>
      </c>
      <c r="K106" s="21">
        <f t="shared" si="3"/>
        <v>1.6840891131366738</v>
      </c>
      <c r="L106" s="5">
        <f t="shared" si="4"/>
        <v>-0.75818835784075023</v>
      </c>
      <c r="M106" s="21">
        <f t="shared" si="5"/>
        <v>2.5781334011558581</v>
      </c>
      <c r="N106" s="6" t="s">
        <v>414</v>
      </c>
    </row>
    <row r="107" spans="1:14" x14ac:dyDescent="0.2">
      <c r="A107" s="16" t="s">
        <v>415</v>
      </c>
      <c r="B107" s="17" t="s">
        <v>416</v>
      </c>
      <c r="C107" s="18" t="s">
        <v>417</v>
      </c>
      <c r="D107" s="19">
        <v>145</v>
      </c>
      <c r="E107" s="20">
        <v>69719</v>
      </c>
      <c r="F107" s="19">
        <v>5.4</v>
      </c>
      <c r="G107" s="4">
        <v>0</v>
      </c>
      <c r="H107" s="4">
        <v>0</v>
      </c>
      <c r="I107" s="4">
        <v>5971.0048148619198</v>
      </c>
      <c r="J107" s="4">
        <v>0</v>
      </c>
      <c r="K107" s="5" t="e">
        <f t="shared" si="3"/>
        <v>#DIV/0!</v>
      </c>
      <c r="L107" s="21" t="e">
        <f t="shared" si="4"/>
        <v>#DIV/0!</v>
      </c>
      <c r="M107" s="5" t="e">
        <f t="shared" si="5"/>
        <v>#DIV/0!</v>
      </c>
      <c r="N107" s="6" t="s">
        <v>418</v>
      </c>
    </row>
    <row r="108" spans="1:14" x14ac:dyDescent="0.2">
      <c r="A108" s="16" t="s">
        <v>419</v>
      </c>
      <c r="B108" s="17" t="s">
        <v>420</v>
      </c>
      <c r="C108" s="18" t="s">
        <v>421</v>
      </c>
      <c r="D108" s="19">
        <v>251</v>
      </c>
      <c r="E108" s="20">
        <v>32916</v>
      </c>
      <c r="F108" s="19">
        <v>9.51</v>
      </c>
      <c r="G108" s="4">
        <v>0</v>
      </c>
      <c r="H108" s="4">
        <v>0</v>
      </c>
      <c r="I108" s="4">
        <v>0</v>
      </c>
      <c r="J108" s="4">
        <v>16636.609923023199</v>
      </c>
      <c r="K108" s="5" t="e">
        <f t="shared" si="3"/>
        <v>#DIV/0!</v>
      </c>
      <c r="L108" s="5" t="e">
        <f t="shared" si="4"/>
        <v>#DIV/0!</v>
      </c>
      <c r="M108" s="21" t="e">
        <f t="shared" si="5"/>
        <v>#DIV/0!</v>
      </c>
      <c r="N108" s="6" t="s">
        <v>70</v>
      </c>
    </row>
    <row r="109" spans="1:14" x14ac:dyDescent="0.2">
      <c r="A109" s="16" t="s">
        <v>422</v>
      </c>
      <c r="B109" s="17" t="s">
        <v>423</v>
      </c>
      <c r="C109" s="18" t="s">
        <v>424</v>
      </c>
      <c r="D109" s="19">
        <v>45</v>
      </c>
      <c r="E109" s="20">
        <v>37887</v>
      </c>
      <c r="F109" s="19">
        <v>5.87</v>
      </c>
      <c r="G109" s="4">
        <v>0</v>
      </c>
      <c r="H109" s="4">
        <v>0</v>
      </c>
      <c r="I109" s="4">
        <v>3961.3242291360398</v>
      </c>
      <c r="J109" s="4">
        <v>0</v>
      </c>
      <c r="K109" s="5" t="e">
        <f t="shared" si="3"/>
        <v>#DIV/0!</v>
      </c>
      <c r="L109" s="21" t="e">
        <f t="shared" si="4"/>
        <v>#DIV/0!</v>
      </c>
      <c r="M109" s="5" t="e">
        <f t="shared" si="5"/>
        <v>#DIV/0!</v>
      </c>
      <c r="N109" s="6" t="s">
        <v>425</v>
      </c>
    </row>
    <row r="110" spans="1:14" x14ac:dyDescent="0.2">
      <c r="A110" s="16" t="s">
        <v>426</v>
      </c>
      <c r="B110" s="17" t="s">
        <v>427</v>
      </c>
      <c r="C110" s="18" t="s">
        <v>428</v>
      </c>
      <c r="D110" s="19">
        <v>533</v>
      </c>
      <c r="E110" s="20">
        <v>21505</v>
      </c>
      <c r="F110" s="19">
        <v>6.14</v>
      </c>
      <c r="G110" s="4">
        <v>11106.8074917141</v>
      </c>
      <c r="H110" s="4">
        <v>38921.734218458398</v>
      </c>
      <c r="I110" s="4">
        <v>26245.901201601398</v>
      </c>
      <c r="J110" s="4">
        <v>117127.405429648</v>
      </c>
      <c r="K110" s="21">
        <f t="shared" si="3"/>
        <v>1.8091318008074908</v>
      </c>
      <c r="L110" s="5">
        <f t="shared" si="4"/>
        <v>1.2406479437369073</v>
      </c>
      <c r="M110" s="21">
        <f t="shared" si="5"/>
        <v>3.3985625792414758</v>
      </c>
      <c r="N110" s="6" t="s">
        <v>429</v>
      </c>
    </row>
    <row r="111" spans="1:14" x14ac:dyDescent="0.2">
      <c r="A111" s="16" t="s">
        <v>430</v>
      </c>
      <c r="B111" s="17" t="s">
        <v>431</v>
      </c>
      <c r="C111" s="18" t="s">
        <v>432</v>
      </c>
      <c r="D111" s="19">
        <v>83</v>
      </c>
      <c r="E111" s="20">
        <v>21424</v>
      </c>
      <c r="F111" s="19">
        <v>9.5500000000000007</v>
      </c>
      <c r="G111" s="4">
        <v>4536.9049660767796</v>
      </c>
      <c r="H111" s="4">
        <v>15569.5066315475</v>
      </c>
      <c r="I111" s="4">
        <v>0</v>
      </c>
      <c r="J111" s="4">
        <v>0</v>
      </c>
      <c r="K111" s="21">
        <f t="shared" si="3"/>
        <v>1.7789428836587584</v>
      </c>
      <c r="L111" s="23" t="e">
        <f t="shared" si="4"/>
        <v>#NUM!</v>
      </c>
      <c r="M111" s="23" t="e">
        <f t="shared" si="5"/>
        <v>#NUM!</v>
      </c>
      <c r="N111" s="6" t="s">
        <v>433</v>
      </c>
    </row>
    <row r="112" spans="1:14" x14ac:dyDescent="0.2">
      <c r="A112" s="16" t="s">
        <v>434</v>
      </c>
      <c r="B112" s="17" t="s">
        <v>435</v>
      </c>
      <c r="C112" s="18" t="s">
        <v>436</v>
      </c>
      <c r="D112" s="19">
        <v>498</v>
      </c>
      <c r="E112" s="20">
        <v>29084</v>
      </c>
      <c r="F112" s="19">
        <v>4.79</v>
      </c>
      <c r="G112" s="4">
        <v>13781.0189491172</v>
      </c>
      <c r="H112" s="4">
        <v>27486.9301589237</v>
      </c>
      <c r="I112" s="4">
        <v>25485.798441078001</v>
      </c>
      <c r="J112" s="4">
        <v>16849.674072786798</v>
      </c>
      <c r="K112" s="5">
        <f t="shared" si="3"/>
        <v>0.99606322755548848</v>
      </c>
      <c r="L112" s="5">
        <f t="shared" si="4"/>
        <v>0.88701098912220111</v>
      </c>
      <c r="M112" s="5">
        <f t="shared" si="5"/>
        <v>0.29003812246330529</v>
      </c>
      <c r="N112" s="6" t="s">
        <v>437</v>
      </c>
    </row>
    <row r="113" spans="1:14" x14ac:dyDescent="0.2">
      <c r="A113" s="16" t="s">
        <v>438</v>
      </c>
      <c r="B113" s="17" t="s">
        <v>439</v>
      </c>
      <c r="C113" s="18" t="s">
        <v>440</v>
      </c>
      <c r="D113" s="19">
        <v>298</v>
      </c>
      <c r="E113" s="20">
        <v>13429</v>
      </c>
      <c r="F113" s="19">
        <v>9.7200000000000006</v>
      </c>
      <c r="G113" s="4">
        <v>0</v>
      </c>
      <c r="H113" s="4">
        <v>0</v>
      </c>
      <c r="I113" s="4">
        <v>29445.000926301</v>
      </c>
      <c r="J113" s="4">
        <v>2626.49932175603</v>
      </c>
      <c r="K113" s="5" t="e">
        <f t="shared" si="3"/>
        <v>#DIV/0!</v>
      </c>
      <c r="L113" s="21" t="e">
        <f t="shared" si="4"/>
        <v>#DIV/0!</v>
      </c>
      <c r="M113" s="5" t="e">
        <f t="shared" si="5"/>
        <v>#DIV/0!</v>
      </c>
      <c r="N113" s="6" t="s">
        <v>441</v>
      </c>
    </row>
    <row r="114" spans="1:14" x14ac:dyDescent="0.2">
      <c r="A114" s="16" t="s">
        <v>442</v>
      </c>
      <c r="B114" s="17" t="s">
        <v>443</v>
      </c>
      <c r="C114" s="18" t="s">
        <v>444</v>
      </c>
      <c r="D114" s="19">
        <v>77</v>
      </c>
      <c r="E114" s="20">
        <v>55381</v>
      </c>
      <c r="F114" s="19">
        <v>8.0299999999999994</v>
      </c>
      <c r="G114" s="4">
        <v>0</v>
      </c>
      <c r="H114" s="4">
        <v>0</v>
      </c>
      <c r="I114" s="4">
        <v>9908.7083562918106</v>
      </c>
      <c r="J114" s="4">
        <v>0</v>
      </c>
      <c r="K114" s="5" t="e">
        <f t="shared" si="3"/>
        <v>#DIV/0!</v>
      </c>
      <c r="L114" s="21" t="e">
        <f t="shared" si="4"/>
        <v>#DIV/0!</v>
      </c>
      <c r="M114" s="5" t="e">
        <f t="shared" si="5"/>
        <v>#DIV/0!</v>
      </c>
      <c r="N114" s="6" t="s">
        <v>445</v>
      </c>
    </row>
    <row r="115" spans="1:14" x14ac:dyDescent="0.2">
      <c r="A115" s="16" t="s">
        <v>446</v>
      </c>
      <c r="B115" s="17" t="s">
        <v>447</v>
      </c>
      <c r="C115" s="18" t="s">
        <v>448</v>
      </c>
      <c r="D115" s="19">
        <v>569</v>
      </c>
      <c r="E115" s="20">
        <v>57922</v>
      </c>
      <c r="F115" s="19">
        <v>6.25</v>
      </c>
      <c r="G115" s="4">
        <v>1680.89855040057</v>
      </c>
      <c r="H115" s="4">
        <v>15707.720795122599</v>
      </c>
      <c r="I115" s="4">
        <v>5296.0549724890698</v>
      </c>
      <c r="J115" s="4">
        <v>4146.43309395079</v>
      </c>
      <c r="K115" s="21">
        <f t="shared" si="3"/>
        <v>3.2241693000863325</v>
      </c>
      <c r="L115" s="21">
        <f t="shared" si="4"/>
        <v>1.655685443015755</v>
      </c>
      <c r="M115" s="5">
        <f t="shared" si="5"/>
        <v>1.3026381592429483</v>
      </c>
      <c r="N115" s="6" t="s">
        <v>449</v>
      </c>
    </row>
    <row r="116" spans="1:14" x14ac:dyDescent="0.2">
      <c r="A116" s="16" t="s">
        <v>450</v>
      </c>
      <c r="B116" s="17" t="s">
        <v>451</v>
      </c>
      <c r="C116" s="18" t="s">
        <v>452</v>
      </c>
      <c r="D116" s="19">
        <v>368</v>
      </c>
      <c r="E116" s="20">
        <v>22276</v>
      </c>
      <c r="F116" s="19">
        <v>8.76</v>
      </c>
      <c r="G116" s="4">
        <v>11356.5665685026</v>
      </c>
      <c r="H116" s="4">
        <v>8499.7641304579502</v>
      </c>
      <c r="I116" s="4">
        <v>21468.874786472301</v>
      </c>
      <c r="J116" s="4">
        <v>33617.193691128501</v>
      </c>
      <c r="K116" s="5">
        <f t="shared" si="3"/>
        <v>-0.418032018732442</v>
      </c>
      <c r="L116" s="5">
        <f t="shared" si="4"/>
        <v>0.9187198488495425</v>
      </c>
      <c r="M116" s="21">
        <f t="shared" si="5"/>
        <v>1.5656725650767391</v>
      </c>
      <c r="N116" s="6" t="s">
        <v>453</v>
      </c>
    </row>
    <row r="117" spans="1:14" x14ac:dyDescent="0.2">
      <c r="A117" s="16" t="s">
        <v>454</v>
      </c>
      <c r="B117" s="17" t="s">
        <v>455</v>
      </c>
      <c r="C117" s="18" t="s">
        <v>456</v>
      </c>
      <c r="D117" s="19">
        <v>68</v>
      </c>
      <c r="E117" s="20">
        <v>20398</v>
      </c>
      <c r="F117" s="19">
        <v>10.82</v>
      </c>
      <c r="G117" s="4">
        <v>0</v>
      </c>
      <c r="H117" s="4">
        <v>0</v>
      </c>
      <c r="I117" s="4">
        <v>20230.497217060001</v>
      </c>
      <c r="J117" s="4">
        <v>8992.0467733834903</v>
      </c>
      <c r="K117" s="5" t="e">
        <f t="shared" si="3"/>
        <v>#DIV/0!</v>
      </c>
      <c r="L117" s="21" t="e">
        <f t="shared" si="4"/>
        <v>#DIV/0!</v>
      </c>
      <c r="M117" s="21" t="e">
        <f t="shared" si="5"/>
        <v>#DIV/0!</v>
      </c>
      <c r="N117" s="6" t="s">
        <v>457</v>
      </c>
    </row>
    <row r="118" spans="1:14" x14ac:dyDescent="0.2">
      <c r="A118" s="16" t="s">
        <v>458</v>
      </c>
      <c r="B118" s="17" t="s">
        <v>459</v>
      </c>
      <c r="C118" s="18" t="s">
        <v>460</v>
      </c>
      <c r="D118" s="19">
        <v>1137</v>
      </c>
      <c r="E118" s="20">
        <v>73339</v>
      </c>
      <c r="F118" s="19">
        <v>4.91</v>
      </c>
      <c r="G118" s="4">
        <v>17320.942000637999</v>
      </c>
      <c r="H118" s="4">
        <v>5421.1937852291303</v>
      </c>
      <c r="I118" s="4">
        <v>5744.5879632472497</v>
      </c>
      <c r="J118" s="4">
        <v>2698.5614498701002</v>
      </c>
      <c r="K118" s="23">
        <f t="shared" si="3"/>
        <v>-1.6758349099369481</v>
      </c>
      <c r="L118" s="23">
        <f t="shared" si="4"/>
        <v>-1.5922420704278375</v>
      </c>
      <c r="M118" s="23">
        <f t="shared" si="5"/>
        <v>-2.6822549483668503</v>
      </c>
      <c r="N118" s="6" t="s">
        <v>461</v>
      </c>
    </row>
    <row r="119" spans="1:14" x14ac:dyDescent="0.2">
      <c r="A119" s="16" t="s">
        <v>462</v>
      </c>
      <c r="B119" s="17" t="s">
        <v>463</v>
      </c>
      <c r="C119" s="18" t="s">
        <v>464</v>
      </c>
      <c r="D119" s="19">
        <v>236</v>
      </c>
      <c r="E119" s="20">
        <v>23897</v>
      </c>
      <c r="F119" s="19">
        <v>5.35</v>
      </c>
      <c r="G119" s="4">
        <v>20457.8625465144</v>
      </c>
      <c r="H119" s="4">
        <v>59593.085884720997</v>
      </c>
      <c r="I119" s="4">
        <v>27431.110845336902</v>
      </c>
      <c r="J119" s="4">
        <v>25917.2774119676</v>
      </c>
      <c r="K119" s="21">
        <f t="shared" si="3"/>
        <v>1.5424895368306306</v>
      </c>
      <c r="L119" s="5">
        <f t="shared" si="4"/>
        <v>0.42315762743795088</v>
      </c>
      <c r="M119" s="5">
        <f t="shared" si="5"/>
        <v>0.34125875324021648</v>
      </c>
      <c r="N119" s="6" t="s">
        <v>465</v>
      </c>
    </row>
    <row r="120" spans="1:14" x14ac:dyDescent="0.2">
      <c r="A120" s="16" t="s">
        <v>466</v>
      </c>
      <c r="B120" s="17" t="s">
        <v>467</v>
      </c>
      <c r="C120" s="18" t="s">
        <v>468</v>
      </c>
      <c r="D120" s="19">
        <v>51</v>
      </c>
      <c r="E120" s="20">
        <v>11160</v>
      </c>
      <c r="F120" s="19">
        <v>10.43</v>
      </c>
      <c r="G120" s="4">
        <v>0</v>
      </c>
      <c r="H120" s="4">
        <v>0</v>
      </c>
      <c r="I120" s="4">
        <v>16894.083235801299</v>
      </c>
      <c r="J120" s="4">
        <v>0</v>
      </c>
      <c r="K120" s="5" t="e">
        <f t="shared" si="3"/>
        <v>#DIV/0!</v>
      </c>
      <c r="L120" s="21" t="e">
        <f t="shared" si="4"/>
        <v>#DIV/0!</v>
      </c>
      <c r="M120" s="5" t="e">
        <f t="shared" si="5"/>
        <v>#DIV/0!</v>
      </c>
      <c r="N120" s="6" t="s">
        <v>469</v>
      </c>
    </row>
    <row r="121" spans="1:14" x14ac:dyDescent="0.2">
      <c r="A121" s="16" t="s">
        <v>470</v>
      </c>
      <c r="B121" s="17" t="s">
        <v>471</v>
      </c>
      <c r="C121" s="18" t="s">
        <v>472</v>
      </c>
      <c r="D121" s="19">
        <v>1920</v>
      </c>
      <c r="E121" s="20">
        <v>56152</v>
      </c>
      <c r="F121" s="19">
        <v>4.58</v>
      </c>
      <c r="G121" s="4">
        <v>36422.6626723913</v>
      </c>
      <c r="H121" s="4">
        <v>30942.163519760699</v>
      </c>
      <c r="I121" s="4">
        <v>2046.2771862731499</v>
      </c>
      <c r="J121" s="4">
        <v>4991.5146025327003</v>
      </c>
      <c r="K121" s="5">
        <f t="shared" si="3"/>
        <v>-0.23526231855096899</v>
      </c>
      <c r="L121" s="23">
        <f t="shared" si="4"/>
        <v>-4.153762904951984</v>
      </c>
      <c r="M121" s="23">
        <f t="shared" si="5"/>
        <v>-2.8672868421993694</v>
      </c>
      <c r="N121" s="6" t="s">
        <v>473</v>
      </c>
    </row>
    <row r="122" spans="1:14" x14ac:dyDescent="0.2">
      <c r="A122" s="16" t="s">
        <v>474</v>
      </c>
      <c r="B122" s="17" t="s">
        <v>475</v>
      </c>
      <c r="C122" s="18" t="s">
        <v>476</v>
      </c>
      <c r="D122" s="19">
        <v>295</v>
      </c>
      <c r="E122" s="20">
        <v>20841</v>
      </c>
      <c r="F122" s="19">
        <v>11.82</v>
      </c>
      <c r="G122" s="4">
        <v>5696.7377140547296</v>
      </c>
      <c r="H122" s="4">
        <v>8700.7348739291192</v>
      </c>
      <c r="I122" s="4">
        <v>18857.632160336601</v>
      </c>
      <c r="J122" s="4">
        <v>25310.023232445499</v>
      </c>
      <c r="K122" s="5">
        <f t="shared" si="3"/>
        <v>0.61100127376958879</v>
      </c>
      <c r="L122" s="21">
        <f t="shared" si="4"/>
        <v>1.7269406477207028</v>
      </c>
      <c r="M122" s="21">
        <f t="shared" si="5"/>
        <v>2.1515009426114529</v>
      </c>
      <c r="N122" s="6" t="s">
        <v>477</v>
      </c>
    </row>
    <row r="123" spans="1:14" x14ac:dyDescent="0.2">
      <c r="A123" s="16" t="s">
        <v>478</v>
      </c>
      <c r="B123" s="17" t="s">
        <v>479</v>
      </c>
      <c r="C123" s="18" t="s">
        <v>480</v>
      </c>
      <c r="D123" s="19">
        <v>213</v>
      </c>
      <c r="E123" s="20">
        <v>24771</v>
      </c>
      <c r="F123" s="19">
        <v>11.46</v>
      </c>
      <c r="G123" s="4">
        <v>0</v>
      </c>
      <c r="H123" s="4">
        <v>12809.3584744402</v>
      </c>
      <c r="I123" s="4">
        <v>29730.645849306999</v>
      </c>
      <c r="J123" s="4">
        <v>7448.6316773957196</v>
      </c>
      <c r="K123" s="21" t="e">
        <f t="shared" si="3"/>
        <v>#DIV/0!</v>
      </c>
      <c r="L123" s="21" t="e">
        <f t="shared" si="4"/>
        <v>#DIV/0!</v>
      </c>
      <c r="M123" s="21" t="e">
        <f t="shared" si="5"/>
        <v>#DIV/0!</v>
      </c>
      <c r="N123" s="6" t="s">
        <v>481</v>
      </c>
    </row>
    <row r="124" spans="1:14" x14ac:dyDescent="0.2">
      <c r="A124" s="16" t="s">
        <v>482</v>
      </c>
      <c r="B124" s="17" t="s">
        <v>483</v>
      </c>
      <c r="C124" s="18" t="s">
        <v>484</v>
      </c>
      <c r="D124" s="19">
        <v>1673</v>
      </c>
      <c r="E124" s="20">
        <v>13610</v>
      </c>
      <c r="F124" s="19">
        <v>5.42</v>
      </c>
      <c r="G124" s="4">
        <v>84209.633815869398</v>
      </c>
      <c r="H124" s="4">
        <v>42923.192347135402</v>
      </c>
      <c r="I124" s="4">
        <v>0</v>
      </c>
      <c r="J124" s="4">
        <v>4985.4708349943403</v>
      </c>
      <c r="K124" s="5">
        <f t="shared" si="3"/>
        <v>-0.97222791271717524</v>
      </c>
      <c r="L124" s="23" t="e">
        <f t="shared" si="4"/>
        <v>#NUM!</v>
      </c>
      <c r="M124" s="23">
        <f t="shared" si="5"/>
        <v>-4.0781836246979921</v>
      </c>
      <c r="N124" s="6" t="s">
        <v>485</v>
      </c>
    </row>
    <row r="125" spans="1:14" x14ac:dyDescent="0.2">
      <c r="A125" s="16" t="s">
        <v>486</v>
      </c>
      <c r="B125" s="17" t="s">
        <v>487</v>
      </c>
      <c r="C125" s="18" t="s">
        <v>488</v>
      </c>
      <c r="D125" s="19">
        <v>56</v>
      </c>
      <c r="E125" s="20">
        <v>34259</v>
      </c>
      <c r="F125" s="19">
        <v>10.02</v>
      </c>
      <c r="G125" s="4">
        <v>0</v>
      </c>
      <c r="H125" s="4">
        <v>0</v>
      </c>
      <c r="I125" s="4">
        <v>5591.7036191569096</v>
      </c>
      <c r="J125" s="4">
        <v>0</v>
      </c>
      <c r="K125" s="5" t="e">
        <f t="shared" si="3"/>
        <v>#DIV/0!</v>
      </c>
      <c r="L125" s="21" t="e">
        <f t="shared" si="4"/>
        <v>#DIV/0!</v>
      </c>
      <c r="M125" s="5" t="e">
        <f t="shared" si="5"/>
        <v>#DIV/0!</v>
      </c>
      <c r="N125" s="6" t="s">
        <v>489</v>
      </c>
    </row>
    <row r="126" spans="1:14" x14ac:dyDescent="0.2">
      <c r="A126" s="16" t="s">
        <v>490</v>
      </c>
      <c r="B126" s="17" t="s">
        <v>491</v>
      </c>
      <c r="C126" s="18" t="s">
        <v>492</v>
      </c>
      <c r="D126" s="19">
        <v>81</v>
      </c>
      <c r="E126" s="20">
        <v>29752</v>
      </c>
      <c r="F126" s="19">
        <v>6.6</v>
      </c>
      <c r="G126" s="4">
        <v>1697.96595096495</v>
      </c>
      <c r="H126" s="4">
        <v>6510.0153503628799</v>
      </c>
      <c r="I126" s="4">
        <v>0</v>
      </c>
      <c r="J126" s="4">
        <v>3688.3812132876401</v>
      </c>
      <c r="K126" s="21">
        <f t="shared" si="3"/>
        <v>1.9388534161616855</v>
      </c>
      <c r="L126" s="22" t="e">
        <f t="shared" si="4"/>
        <v>#NUM!</v>
      </c>
      <c r="M126" s="5">
        <f t="shared" si="5"/>
        <v>1.1191802444205783</v>
      </c>
      <c r="N126" s="6" t="s">
        <v>493</v>
      </c>
    </row>
    <row r="127" spans="1:14" x14ac:dyDescent="0.2">
      <c r="A127" s="16" t="s">
        <v>494</v>
      </c>
      <c r="B127" s="17" t="s">
        <v>495</v>
      </c>
      <c r="C127" s="18" t="s">
        <v>496</v>
      </c>
      <c r="D127" s="19">
        <v>83</v>
      </c>
      <c r="E127" s="20">
        <v>11294</v>
      </c>
      <c r="F127" s="19">
        <v>9.85</v>
      </c>
      <c r="G127" s="4">
        <v>0</v>
      </c>
      <c r="H127" s="4">
        <v>0</v>
      </c>
      <c r="I127" s="4">
        <v>27589.0524387511</v>
      </c>
      <c r="J127" s="4">
        <v>8319.5558276225693</v>
      </c>
      <c r="K127" s="5" t="e">
        <f t="shared" si="3"/>
        <v>#DIV/0!</v>
      </c>
      <c r="L127" s="21" t="e">
        <f t="shared" si="4"/>
        <v>#DIV/0!</v>
      </c>
      <c r="M127" s="21" t="e">
        <f t="shared" si="5"/>
        <v>#DIV/0!</v>
      </c>
      <c r="N127" s="6" t="s">
        <v>497</v>
      </c>
    </row>
    <row r="128" spans="1:14" x14ac:dyDescent="0.2">
      <c r="A128" s="16" t="s">
        <v>498</v>
      </c>
      <c r="B128" s="17" t="s">
        <v>499</v>
      </c>
      <c r="C128" s="18" t="s">
        <v>500</v>
      </c>
      <c r="D128" s="19">
        <v>510</v>
      </c>
      <c r="E128" s="20">
        <v>25570</v>
      </c>
      <c r="F128" s="19">
        <v>10.33</v>
      </c>
      <c r="G128" s="4">
        <v>7158.3901744426203</v>
      </c>
      <c r="H128" s="4">
        <v>14595.050206502199</v>
      </c>
      <c r="I128" s="4">
        <v>28756.5335417817</v>
      </c>
      <c r="J128" s="4">
        <v>15892.4566390296</v>
      </c>
      <c r="K128" s="5">
        <f t="shared" si="3"/>
        <v>1.0277720872828251</v>
      </c>
      <c r="L128" s="21">
        <f t="shared" si="4"/>
        <v>2.0061826900998794</v>
      </c>
      <c r="M128" s="5">
        <f t="shared" si="5"/>
        <v>1.1506350657978888</v>
      </c>
      <c r="N128" s="6" t="s">
        <v>501</v>
      </c>
    </row>
    <row r="129" spans="1:14" x14ac:dyDescent="0.2">
      <c r="A129" s="16" t="s">
        <v>502</v>
      </c>
      <c r="B129" s="17" t="s">
        <v>503</v>
      </c>
      <c r="C129" s="18" t="s">
        <v>504</v>
      </c>
      <c r="D129" s="19">
        <v>545</v>
      </c>
      <c r="E129" s="20">
        <v>61912</v>
      </c>
      <c r="F129" s="19">
        <v>5.53</v>
      </c>
      <c r="G129" s="4">
        <v>1898.97177507059</v>
      </c>
      <c r="H129" s="4">
        <v>2417.6738496309299</v>
      </c>
      <c r="I129" s="4">
        <v>12714.182056295</v>
      </c>
      <c r="J129" s="4">
        <v>2810.6250948058901</v>
      </c>
      <c r="K129" s="5">
        <f t="shared" si="3"/>
        <v>0.34840117199108916</v>
      </c>
      <c r="L129" s="21">
        <f t="shared" si="4"/>
        <v>2.7431482842660837</v>
      </c>
      <c r="M129" s="5">
        <f t="shared" si="5"/>
        <v>0.56567256507673713</v>
      </c>
      <c r="N129" s="6" t="s">
        <v>505</v>
      </c>
    </row>
    <row r="130" spans="1:14" x14ac:dyDescent="0.2">
      <c r="A130" s="16" t="s">
        <v>506</v>
      </c>
      <c r="B130" s="17" t="s">
        <v>507</v>
      </c>
      <c r="C130" s="18" t="s">
        <v>508</v>
      </c>
      <c r="D130" s="19">
        <v>106</v>
      </c>
      <c r="E130" s="20">
        <v>7857</v>
      </c>
      <c r="F130" s="19">
        <v>10.42</v>
      </c>
      <c r="G130" s="4">
        <v>6618.2535611132198</v>
      </c>
      <c r="H130" s="4">
        <v>0</v>
      </c>
      <c r="I130" s="4">
        <v>0</v>
      </c>
      <c r="J130" s="4">
        <v>0</v>
      </c>
      <c r="K130" s="23" t="e">
        <f t="shared" si="3"/>
        <v>#NUM!</v>
      </c>
      <c r="L130" s="23" t="e">
        <f t="shared" si="4"/>
        <v>#NUM!</v>
      </c>
      <c r="M130" s="23" t="e">
        <f t="shared" si="5"/>
        <v>#NUM!</v>
      </c>
      <c r="N130" s="6" t="s">
        <v>509</v>
      </c>
    </row>
    <row r="131" spans="1:14" x14ac:dyDescent="0.2">
      <c r="A131" s="16" t="s">
        <v>510</v>
      </c>
      <c r="B131" s="17" t="s">
        <v>511</v>
      </c>
      <c r="C131" s="18" t="s">
        <v>512</v>
      </c>
      <c r="D131" s="19">
        <v>806</v>
      </c>
      <c r="E131" s="20">
        <v>61277</v>
      </c>
      <c r="F131" s="19">
        <v>5.91</v>
      </c>
      <c r="G131" s="4">
        <v>10007.081863740899</v>
      </c>
      <c r="H131" s="4">
        <v>26524.122918910802</v>
      </c>
      <c r="I131" s="4">
        <v>12296.543241266199</v>
      </c>
      <c r="J131" s="4">
        <v>21328.207361999699</v>
      </c>
      <c r="K131" s="5">
        <f t="shared" si="3"/>
        <v>1.4062837105365591</v>
      </c>
      <c r="L131" s="5">
        <f t="shared" si="4"/>
        <v>0.29723147210327244</v>
      </c>
      <c r="M131" s="5">
        <f t="shared" si="5"/>
        <v>1.0917413767443254</v>
      </c>
      <c r="N131" s="6" t="s">
        <v>513</v>
      </c>
    </row>
    <row r="132" spans="1:14" x14ac:dyDescent="0.2">
      <c r="A132" s="16" t="s">
        <v>514</v>
      </c>
      <c r="B132" s="17" t="s">
        <v>515</v>
      </c>
      <c r="C132" s="18" t="s">
        <v>516</v>
      </c>
      <c r="D132" s="19">
        <v>4978</v>
      </c>
      <c r="E132" s="20">
        <v>74420</v>
      </c>
      <c r="F132" s="19">
        <v>6.02</v>
      </c>
      <c r="G132" s="4">
        <v>49563.112119803598</v>
      </c>
      <c r="H132" s="4">
        <v>36596.261693803899</v>
      </c>
      <c r="I132" s="4">
        <v>5472.8940429825298</v>
      </c>
      <c r="J132" s="4">
        <v>15768.378515403499</v>
      </c>
      <c r="K132" s="5">
        <f t="shared" si="3"/>
        <v>-0.43757049384408403</v>
      </c>
      <c r="L132" s="23">
        <f t="shared" si="4"/>
        <v>-3.178890947776881</v>
      </c>
      <c r="M132" s="23">
        <f t="shared" si="5"/>
        <v>-1.6522324652674034</v>
      </c>
      <c r="N132" s="6" t="s">
        <v>517</v>
      </c>
    </row>
    <row r="133" spans="1:14" x14ac:dyDescent="0.2">
      <c r="A133" s="16" t="s">
        <v>518</v>
      </c>
      <c r="B133" s="17" t="s">
        <v>519</v>
      </c>
      <c r="C133" s="18" t="s">
        <v>520</v>
      </c>
      <c r="D133" s="19">
        <v>523</v>
      </c>
      <c r="E133" s="20">
        <v>8103</v>
      </c>
      <c r="F133" s="19">
        <v>5.86</v>
      </c>
      <c r="G133" s="4">
        <v>64765.222610237201</v>
      </c>
      <c r="H133" s="4">
        <v>0</v>
      </c>
      <c r="I133" s="4">
        <v>0</v>
      </c>
      <c r="J133" s="4">
        <v>0</v>
      </c>
      <c r="K133" s="23" t="e">
        <f t="shared" ref="K133:K196" si="6">LOG(H133/G133,2)</f>
        <v>#NUM!</v>
      </c>
      <c r="L133" s="23" t="e">
        <f t="shared" ref="L133:L196" si="7">LOG(I133/G133,2)</f>
        <v>#NUM!</v>
      </c>
      <c r="M133" s="23" t="e">
        <f t="shared" ref="M133:M196" si="8">LOG(J133/G133,2)</f>
        <v>#NUM!</v>
      </c>
      <c r="N133" s="6" t="s">
        <v>70</v>
      </c>
    </row>
    <row r="134" spans="1:14" x14ac:dyDescent="0.2">
      <c r="A134" s="16" t="s">
        <v>521</v>
      </c>
      <c r="B134" s="17" t="s">
        <v>522</v>
      </c>
      <c r="C134" s="18" t="s">
        <v>523</v>
      </c>
      <c r="D134" s="19">
        <v>120</v>
      </c>
      <c r="E134" s="20">
        <v>129134</v>
      </c>
      <c r="F134" s="19">
        <v>5.87</v>
      </c>
      <c r="G134" s="4">
        <v>0</v>
      </c>
      <c r="H134" s="4">
        <v>1972.95955425639</v>
      </c>
      <c r="I134" s="4">
        <v>4115.9747848622601</v>
      </c>
      <c r="J134" s="4">
        <v>176.020904372807</v>
      </c>
      <c r="K134" s="5" t="e">
        <f t="shared" si="6"/>
        <v>#DIV/0!</v>
      </c>
      <c r="L134" s="21" t="e">
        <f t="shared" si="7"/>
        <v>#DIV/0!</v>
      </c>
      <c r="M134" s="24" t="e">
        <f t="shared" si="8"/>
        <v>#DIV/0!</v>
      </c>
      <c r="N134" s="6" t="s">
        <v>524</v>
      </c>
    </row>
    <row r="135" spans="1:14" x14ac:dyDescent="0.2">
      <c r="A135" s="16" t="s">
        <v>525</v>
      </c>
      <c r="B135" s="17" t="s">
        <v>526</v>
      </c>
      <c r="C135" s="18" t="s">
        <v>527</v>
      </c>
      <c r="D135" s="19">
        <v>293</v>
      </c>
      <c r="E135" s="20">
        <v>17704</v>
      </c>
      <c r="F135" s="19">
        <v>10.07</v>
      </c>
      <c r="G135" s="4">
        <v>25832.217047583701</v>
      </c>
      <c r="H135" s="4">
        <v>20257.160079457899</v>
      </c>
      <c r="I135" s="4">
        <v>4158.88793965074</v>
      </c>
      <c r="J135" s="4">
        <v>14705.2611964404</v>
      </c>
      <c r="K135" s="5">
        <f t="shared" si="6"/>
        <v>-0.35073953597090118</v>
      </c>
      <c r="L135" s="23">
        <f t="shared" si="7"/>
        <v>-2.6349017504247905</v>
      </c>
      <c r="M135" s="5">
        <f t="shared" si="8"/>
        <v>-0.81283905817700119</v>
      </c>
      <c r="N135" s="6" t="s">
        <v>528</v>
      </c>
    </row>
    <row r="136" spans="1:14" x14ac:dyDescent="0.2">
      <c r="A136" s="16" t="s">
        <v>529</v>
      </c>
      <c r="B136" s="17" t="s">
        <v>530</v>
      </c>
      <c r="C136" s="18" t="s">
        <v>531</v>
      </c>
      <c r="D136" s="19">
        <v>2778</v>
      </c>
      <c r="E136" s="20">
        <v>11135</v>
      </c>
      <c r="F136" s="19">
        <v>4.29</v>
      </c>
      <c r="G136" s="4">
        <v>14319.985654935001</v>
      </c>
      <c r="H136" s="4">
        <v>138162.65072900799</v>
      </c>
      <c r="I136" s="4">
        <v>62843.4675483748</v>
      </c>
      <c r="J136" s="4">
        <v>134737.64853387099</v>
      </c>
      <c r="K136" s="21">
        <f t="shared" si="6"/>
        <v>3.2702657146757921</v>
      </c>
      <c r="L136" s="21">
        <f t="shared" si="7"/>
        <v>2.1337327398203998</v>
      </c>
      <c r="M136" s="21">
        <f t="shared" si="8"/>
        <v>3.2340510739855275</v>
      </c>
      <c r="N136" s="6" t="s">
        <v>532</v>
      </c>
    </row>
    <row r="137" spans="1:14" x14ac:dyDescent="0.2">
      <c r="A137" s="16" t="s">
        <v>533</v>
      </c>
      <c r="B137" s="17" t="s">
        <v>534</v>
      </c>
      <c r="C137" s="18" t="s">
        <v>535</v>
      </c>
      <c r="D137" s="19">
        <v>224</v>
      </c>
      <c r="E137" s="20">
        <v>24080</v>
      </c>
      <c r="F137" s="19">
        <v>10.1</v>
      </c>
      <c r="G137" s="4">
        <v>8396.3929314019297</v>
      </c>
      <c r="H137" s="4">
        <v>4440.0497809225399</v>
      </c>
      <c r="I137" s="4">
        <v>2188.9104808060601</v>
      </c>
      <c r="J137" s="4">
        <v>3915.4314274837702</v>
      </c>
      <c r="K137" s="5">
        <f t="shared" si="6"/>
        <v>-0.91919383107253338</v>
      </c>
      <c r="L137" s="23">
        <f t="shared" si="7"/>
        <v>-1.9395567286648034</v>
      </c>
      <c r="M137" s="5">
        <f t="shared" si="8"/>
        <v>-1.1005984012200243</v>
      </c>
      <c r="N137" s="6" t="s">
        <v>536</v>
      </c>
    </row>
    <row r="138" spans="1:14" x14ac:dyDescent="0.2">
      <c r="A138" s="16" t="s">
        <v>537</v>
      </c>
      <c r="B138" s="17" t="s">
        <v>538</v>
      </c>
      <c r="C138" s="18" t="s">
        <v>539</v>
      </c>
      <c r="D138" s="19">
        <v>153</v>
      </c>
      <c r="E138" s="20">
        <v>54669</v>
      </c>
      <c r="F138" s="19">
        <v>5.18</v>
      </c>
      <c r="G138" s="4">
        <v>0</v>
      </c>
      <c r="H138" s="4">
        <v>0</v>
      </c>
      <c r="I138" s="4">
        <v>3971.3602923365302</v>
      </c>
      <c r="J138" s="4">
        <v>0</v>
      </c>
      <c r="K138" s="5" t="e">
        <f t="shared" si="6"/>
        <v>#DIV/0!</v>
      </c>
      <c r="L138" s="21" t="e">
        <f t="shared" si="7"/>
        <v>#DIV/0!</v>
      </c>
      <c r="M138" s="5" t="e">
        <f t="shared" si="8"/>
        <v>#DIV/0!</v>
      </c>
      <c r="N138" s="6" t="s">
        <v>540</v>
      </c>
    </row>
    <row r="139" spans="1:14" x14ac:dyDescent="0.2">
      <c r="A139" s="16" t="s">
        <v>541</v>
      </c>
      <c r="B139" s="17" t="s">
        <v>542</v>
      </c>
      <c r="C139" s="18" t="s">
        <v>543</v>
      </c>
      <c r="D139" s="19">
        <v>528</v>
      </c>
      <c r="E139" s="20">
        <v>15822</v>
      </c>
      <c r="F139" s="19">
        <v>10.72</v>
      </c>
      <c r="G139" s="4">
        <v>5019.7374654719297</v>
      </c>
      <c r="H139" s="4">
        <v>3204.4337053526101</v>
      </c>
      <c r="I139" s="4">
        <v>53579.506674028999</v>
      </c>
      <c r="J139" s="4">
        <v>37507.278641188801</v>
      </c>
      <c r="K139" s="5">
        <f t="shared" si="6"/>
        <v>-0.64754248945426962</v>
      </c>
      <c r="L139" s="21">
        <f t="shared" si="7"/>
        <v>3.4159974801624382</v>
      </c>
      <c r="M139" s="21">
        <f t="shared" si="8"/>
        <v>2.9014867736955159</v>
      </c>
      <c r="N139" s="6" t="s">
        <v>457</v>
      </c>
    </row>
    <row r="140" spans="1:14" x14ac:dyDescent="0.2">
      <c r="A140" s="16" t="s">
        <v>544</v>
      </c>
      <c r="B140" s="17" t="s">
        <v>545</v>
      </c>
      <c r="C140" s="18" t="s">
        <v>546</v>
      </c>
      <c r="D140" s="19">
        <v>483</v>
      </c>
      <c r="E140" s="20">
        <v>15962</v>
      </c>
      <c r="F140" s="19">
        <v>10.19</v>
      </c>
      <c r="G140" s="4">
        <v>21581.5137676302</v>
      </c>
      <c r="H140" s="4">
        <v>17369.199084923399</v>
      </c>
      <c r="I140" s="4">
        <v>10735.3722323412</v>
      </c>
      <c r="J140" s="4">
        <v>11768.2192910512</v>
      </c>
      <c r="K140" s="5">
        <f t="shared" si="6"/>
        <v>-0.31326483055223847</v>
      </c>
      <c r="L140" s="5">
        <f t="shared" si="7"/>
        <v>-1.0074238464247305</v>
      </c>
      <c r="M140" s="5">
        <f t="shared" si="8"/>
        <v>-0.87490002630924457</v>
      </c>
      <c r="N140" s="6" t="s">
        <v>547</v>
      </c>
    </row>
    <row r="141" spans="1:14" x14ac:dyDescent="0.2">
      <c r="A141" s="16" t="s">
        <v>548</v>
      </c>
      <c r="B141" s="17" t="s">
        <v>549</v>
      </c>
      <c r="C141" s="18" t="s">
        <v>550</v>
      </c>
      <c r="D141" s="19">
        <v>53</v>
      </c>
      <c r="E141" s="20">
        <v>6287</v>
      </c>
      <c r="F141" s="19">
        <v>5.04</v>
      </c>
      <c r="G141" s="4">
        <v>0</v>
      </c>
      <c r="H141" s="4">
        <v>0</v>
      </c>
      <c r="I141" s="4">
        <v>36331.8260919311</v>
      </c>
      <c r="J141" s="4">
        <v>0</v>
      </c>
      <c r="K141" s="5" t="e">
        <f t="shared" si="6"/>
        <v>#DIV/0!</v>
      </c>
      <c r="L141" s="21" t="e">
        <f t="shared" si="7"/>
        <v>#DIV/0!</v>
      </c>
      <c r="M141" s="5" t="e">
        <f t="shared" si="8"/>
        <v>#DIV/0!</v>
      </c>
      <c r="N141" s="6" t="s">
        <v>70</v>
      </c>
    </row>
    <row r="142" spans="1:14" x14ac:dyDescent="0.2">
      <c r="A142" s="16" t="s">
        <v>551</v>
      </c>
      <c r="B142" s="17" t="s">
        <v>552</v>
      </c>
      <c r="C142" s="18" t="s">
        <v>553</v>
      </c>
      <c r="D142" s="19">
        <v>325</v>
      </c>
      <c r="E142" s="20">
        <v>42977</v>
      </c>
      <c r="F142" s="19">
        <v>5.63</v>
      </c>
      <c r="G142" s="4">
        <v>12047.524939505</v>
      </c>
      <c r="H142" s="4">
        <v>3684.1379901463301</v>
      </c>
      <c r="I142" s="4">
        <v>4555.0176253180698</v>
      </c>
      <c r="J142" s="4">
        <v>0</v>
      </c>
      <c r="K142" s="23">
        <f t="shared" si="6"/>
        <v>-1.7093377836014159</v>
      </c>
      <c r="L142" s="5">
        <f t="shared" si="7"/>
        <v>-1.4032082460378124</v>
      </c>
      <c r="M142" s="23" t="e">
        <f t="shared" si="8"/>
        <v>#NUM!</v>
      </c>
      <c r="N142" s="6" t="s">
        <v>554</v>
      </c>
    </row>
    <row r="143" spans="1:14" x14ac:dyDescent="0.2">
      <c r="A143" s="16" t="s">
        <v>555</v>
      </c>
      <c r="B143" s="17" t="s">
        <v>556</v>
      </c>
      <c r="C143" s="18" t="s">
        <v>557</v>
      </c>
      <c r="D143" s="19">
        <v>182</v>
      </c>
      <c r="E143" s="20">
        <v>62019</v>
      </c>
      <c r="F143" s="19">
        <v>9.2799999999999994</v>
      </c>
      <c r="G143" s="4">
        <v>922.79814854663198</v>
      </c>
      <c r="H143" s="4">
        <v>6033.4416878441198</v>
      </c>
      <c r="I143" s="4">
        <v>12307.215513749799</v>
      </c>
      <c r="J143" s="4">
        <v>6306.9849496536799</v>
      </c>
      <c r="K143" s="21">
        <f t="shared" si="6"/>
        <v>2.7088941864617468</v>
      </c>
      <c r="L143" s="21">
        <f t="shared" si="7"/>
        <v>3.7373454717783905</v>
      </c>
      <c r="M143" s="21">
        <f t="shared" si="8"/>
        <v>2.7728634759232427</v>
      </c>
      <c r="N143" s="6" t="s">
        <v>558</v>
      </c>
    </row>
    <row r="144" spans="1:14" x14ac:dyDescent="0.2">
      <c r="A144" s="16" t="s">
        <v>559</v>
      </c>
      <c r="B144" s="17" t="s">
        <v>560</v>
      </c>
      <c r="C144" s="18" t="s">
        <v>561</v>
      </c>
      <c r="D144" s="19">
        <v>72</v>
      </c>
      <c r="E144" s="20">
        <v>52569</v>
      </c>
      <c r="F144" s="19">
        <v>5.09</v>
      </c>
      <c r="G144" s="4">
        <v>0</v>
      </c>
      <c r="H144" s="4">
        <v>0</v>
      </c>
      <c r="I144" s="4">
        <v>0</v>
      </c>
      <c r="J144" s="4">
        <v>3989.93546161632</v>
      </c>
      <c r="K144" s="5" t="e">
        <f t="shared" si="6"/>
        <v>#DIV/0!</v>
      </c>
      <c r="L144" s="5" t="e">
        <f t="shared" si="7"/>
        <v>#DIV/0!</v>
      </c>
      <c r="M144" s="21" t="e">
        <f t="shared" si="8"/>
        <v>#DIV/0!</v>
      </c>
      <c r="N144" s="6" t="s">
        <v>562</v>
      </c>
    </row>
    <row r="145" spans="1:14" x14ac:dyDescent="0.2">
      <c r="A145" s="16" t="s">
        <v>563</v>
      </c>
      <c r="B145" s="17" t="s">
        <v>564</v>
      </c>
      <c r="C145" s="18" t="s">
        <v>565</v>
      </c>
      <c r="D145" s="19">
        <v>1389</v>
      </c>
      <c r="E145" s="20">
        <v>17299</v>
      </c>
      <c r="F145" s="19">
        <v>5.71</v>
      </c>
      <c r="G145" s="4">
        <v>43908.0910705524</v>
      </c>
      <c r="H145" s="4">
        <v>128223.092906672</v>
      </c>
      <c r="I145" s="4">
        <v>12969.606939801901</v>
      </c>
      <c r="J145" s="4">
        <v>29785.878221224601</v>
      </c>
      <c r="K145" s="21">
        <f t="shared" si="6"/>
        <v>1.5460973949736854</v>
      </c>
      <c r="L145" s="23">
        <f t="shared" si="7"/>
        <v>-1.7593520562630969</v>
      </c>
      <c r="M145" s="5">
        <f t="shared" si="8"/>
        <v>-0.55985831700712141</v>
      </c>
      <c r="N145" s="6" t="s">
        <v>566</v>
      </c>
    </row>
    <row r="146" spans="1:14" x14ac:dyDescent="0.2">
      <c r="A146" s="16" t="s">
        <v>567</v>
      </c>
      <c r="B146" s="17" t="s">
        <v>568</v>
      </c>
      <c r="C146" s="18" t="s">
        <v>569</v>
      </c>
      <c r="D146" s="19">
        <v>47</v>
      </c>
      <c r="E146" s="20">
        <v>27312</v>
      </c>
      <c r="F146" s="19">
        <v>4.79</v>
      </c>
      <c r="G146" s="4">
        <v>0</v>
      </c>
      <c r="H146" s="4">
        <v>0</v>
      </c>
      <c r="I146" s="4">
        <v>0</v>
      </c>
      <c r="J146" s="4">
        <v>4976.5303563798097</v>
      </c>
      <c r="K146" s="5" t="e">
        <f t="shared" si="6"/>
        <v>#DIV/0!</v>
      </c>
      <c r="L146" s="5" t="e">
        <f t="shared" si="7"/>
        <v>#DIV/0!</v>
      </c>
      <c r="M146" s="21" t="e">
        <f t="shared" si="8"/>
        <v>#DIV/0!</v>
      </c>
      <c r="N146" s="6" t="s">
        <v>570</v>
      </c>
    </row>
    <row r="147" spans="1:14" x14ac:dyDescent="0.2">
      <c r="A147" s="16" t="s">
        <v>571</v>
      </c>
      <c r="B147" s="17" t="s">
        <v>572</v>
      </c>
      <c r="C147" s="18" t="s">
        <v>573</v>
      </c>
      <c r="D147" s="19">
        <v>443</v>
      </c>
      <c r="E147" s="20">
        <v>44417</v>
      </c>
      <c r="F147" s="19">
        <v>10.18</v>
      </c>
      <c r="G147" s="4">
        <v>2200.29446724019</v>
      </c>
      <c r="H147" s="4">
        <v>4486.1215211645103</v>
      </c>
      <c r="I147" s="4">
        <v>21839.655014471198</v>
      </c>
      <c r="J147" s="4">
        <v>4559.7043476262097</v>
      </c>
      <c r="K147" s="5">
        <f t="shared" si="6"/>
        <v>1.0277720872828264</v>
      </c>
      <c r="L147" s="21">
        <f t="shared" si="7"/>
        <v>3.3111815483463438</v>
      </c>
      <c r="M147" s="5">
        <f t="shared" si="8"/>
        <v>1.0512436689650206</v>
      </c>
      <c r="N147" s="6" t="s">
        <v>574</v>
      </c>
    </row>
    <row r="148" spans="1:14" x14ac:dyDescent="0.2">
      <c r="A148" s="16" t="s">
        <v>575</v>
      </c>
      <c r="B148" s="17" t="s">
        <v>576</v>
      </c>
      <c r="C148" s="18" t="s">
        <v>577</v>
      </c>
      <c r="D148" s="19">
        <v>875</v>
      </c>
      <c r="E148" s="20">
        <v>24374</v>
      </c>
      <c r="F148" s="19">
        <v>9.65</v>
      </c>
      <c r="G148" s="4">
        <v>898.98867484872096</v>
      </c>
      <c r="H148" s="4">
        <v>51534.0034948229</v>
      </c>
      <c r="I148" s="4">
        <v>10859.584556411701</v>
      </c>
      <c r="J148" s="4">
        <v>19045.1065739265</v>
      </c>
      <c r="K148" s="21">
        <f t="shared" si="6"/>
        <v>5.8410779232281254</v>
      </c>
      <c r="L148" s="21">
        <f t="shared" si="7"/>
        <v>3.5945221610449023</v>
      </c>
      <c r="M148" s="21">
        <f t="shared" si="8"/>
        <v>4.4049736095549745</v>
      </c>
      <c r="N148" s="6" t="s">
        <v>578</v>
      </c>
    </row>
    <row r="149" spans="1:14" x14ac:dyDescent="0.2">
      <c r="A149" s="16" t="s">
        <v>579</v>
      </c>
      <c r="B149" s="17" t="s">
        <v>580</v>
      </c>
      <c r="C149" s="18" t="s">
        <v>581</v>
      </c>
      <c r="D149" s="19">
        <v>85</v>
      </c>
      <c r="E149" s="20">
        <v>10853</v>
      </c>
      <c r="F149" s="19">
        <v>6.82</v>
      </c>
      <c r="G149" s="4">
        <v>0</v>
      </c>
      <c r="H149" s="4">
        <v>11931.3044151618</v>
      </c>
      <c r="I149" s="4">
        <v>0</v>
      </c>
      <c r="J149" s="4">
        <v>0</v>
      </c>
      <c r="K149" s="21" t="e">
        <f t="shared" si="6"/>
        <v>#DIV/0!</v>
      </c>
      <c r="L149" s="5" t="e">
        <f t="shared" si="7"/>
        <v>#DIV/0!</v>
      </c>
      <c r="M149" s="5" t="e">
        <f t="shared" si="8"/>
        <v>#DIV/0!</v>
      </c>
      <c r="N149" s="6" t="s">
        <v>582</v>
      </c>
    </row>
    <row r="150" spans="1:14" x14ac:dyDescent="0.2">
      <c r="A150" s="16" t="s">
        <v>583</v>
      </c>
      <c r="B150" s="17" t="s">
        <v>584</v>
      </c>
      <c r="C150" s="18" t="s">
        <v>585</v>
      </c>
      <c r="D150" s="19">
        <v>95</v>
      </c>
      <c r="E150" s="20">
        <v>26254</v>
      </c>
      <c r="F150" s="19">
        <v>10.06</v>
      </c>
      <c r="G150" s="4">
        <v>0</v>
      </c>
      <c r="H150" s="4">
        <v>4723.48102243021</v>
      </c>
      <c r="I150" s="4">
        <v>8835.1771356343197</v>
      </c>
      <c r="J150" s="4">
        <v>0</v>
      </c>
      <c r="K150" s="21" t="e">
        <f t="shared" si="6"/>
        <v>#DIV/0!</v>
      </c>
      <c r="L150" s="21" t="e">
        <f t="shared" si="7"/>
        <v>#DIV/0!</v>
      </c>
      <c r="M150" s="5" t="e">
        <f t="shared" si="8"/>
        <v>#DIV/0!</v>
      </c>
      <c r="N150" s="6" t="s">
        <v>586</v>
      </c>
    </row>
    <row r="151" spans="1:14" x14ac:dyDescent="0.2">
      <c r="A151" s="16" t="s">
        <v>587</v>
      </c>
      <c r="B151" s="25" t="s">
        <v>588</v>
      </c>
      <c r="C151" s="18" t="s">
        <v>589</v>
      </c>
      <c r="D151" s="19">
        <v>2535</v>
      </c>
      <c r="E151" s="20">
        <v>93139</v>
      </c>
      <c r="F151" s="19">
        <v>6.51</v>
      </c>
      <c r="G151" s="4">
        <v>8488.9246342236092</v>
      </c>
      <c r="H151" s="4">
        <v>14247.3084024864</v>
      </c>
      <c r="I151" s="4">
        <v>46969.106576091697</v>
      </c>
      <c r="J151" s="4">
        <v>17467.3928014792</v>
      </c>
      <c r="K151" s="5">
        <f t="shared" si="6"/>
        <v>0.74703567971557283</v>
      </c>
      <c r="L151" s="21">
        <f t="shared" si="7"/>
        <v>2.4680584398399774</v>
      </c>
      <c r="M151" s="5">
        <f t="shared" si="8"/>
        <v>1.0410105746233902</v>
      </c>
      <c r="N151" s="6" t="s">
        <v>590</v>
      </c>
    </row>
    <row r="152" spans="1:14" x14ac:dyDescent="0.2">
      <c r="A152" s="16" t="s">
        <v>591</v>
      </c>
      <c r="B152" s="17" t="s">
        <v>592</v>
      </c>
      <c r="C152" s="18" t="s">
        <v>593</v>
      </c>
      <c r="D152" s="19">
        <v>105</v>
      </c>
      <c r="E152" s="20">
        <v>52822</v>
      </c>
      <c r="F152" s="19">
        <v>6.19</v>
      </c>
      <c r="G152" s="4">
        <v>0</v>
      </c>
      <c r="H152" s="4">
        <v>1235.2457206475001</v>
      </c>
      <c r="I152" s="4">
        <v>4825.4311907533402</v>
      </c>
      <c r="J152" s="4">
        <v>3022.3746068886999</v>
      </c>
      <c r="K152" s="5" t="e">
        <f t="shared" si="6"/>
        <v>#DIV/0!</v>
      </c>
      <c r="L152" s="21" t="e">
        <f t="shared" si="7"/>
        <v>#DIV/0!</v>
      </c>
      <c r="M152" s="24" t="e">
        <f t="shared" si="8"/>
        <v>#DIV/0!</v>
      </c>
      <c r="N152" s="6" t="s">
        <v>594</v>
      </c>
    </row>
    <row r="153" spans="1:14" x14ac:dyDescent="0.2">
      <c r="A153" s="16" t="s">
        <v>595</v>
      </c>
      <c r="B153" s="17" t="s">
        <v>596</v>
      </c>
      <c r="C153" s="18" t="s">
        <v>597</v>
      </c>
      <c r="D153" s="19">
        <v>45</v>
      </c>
      <c r="E153" s="20">
        <v>31638</v>
      </c>
      <c r="F153" s="19">
        <v>7.78</v>
      </c>
      <c r="G153" s="4">
        <v>0</v>
      </c>
      <c r="H153" s="4">
        <v>5488.4388334894902</v>
      </c>
      <c r="I153" s="4">
        <v>0</v>
      </c>
      <c r="J153" s="4">
        <v>0</v>
      </c>
      <c r="K153" s="21" t="e">
        <f t="shared" si="6"/>
        <v>#DIV/0!</v>
      </c>
      <c r="L153" s="5" t="e">
        <f t="shared" si="7"/>
        <v>#DIV/0!</v>
      </c>
      <c r="M153" s="5" t="e">
        <f t="shared" si="8"/>
        <v>#DIV/0!</v>
      </c>
      <c r="N153" s="6" t="s">
        <v>598</v>
      </c>
    </row>
    <row r="154" spans="1:14" x14ac:dyDescent="0.2">
      <c r="A154" s="16" t="s">
        <v>599</v>
      </c>
      <c r="B154" s="17" t="s">
        <v>600</v>
      </c>
      <c r="C154" s="18" t="s">
        <v>601</v>
      </c>
      <c r="D154" s="19">
        <v>73</v>
      </c>
      <c r="E154" s="20">
        <v>33779</v>
      </c>
      <c r="F154" s="19">
        <v>8.52</v>
      </c>
      <c r="G154" s="4">
        <v>0</v>
      </c>
      <c r="H154" s="4">
        <v>0</v>
      </c>
      <c r="I154" s="4">
        <v>9268.1732170344203</v>
      </c>
      <c r="J154" s="4">
        <v>0</v>
      </c>
      <c r="K154" s="5" t="e">
        <f t="shared" si="6"/>
        <v>#DIV/0!</v>
      </c>
      <c r="L154" s="21" t="e">
        <f t="shared" si="7"/>
        <v>#DIV/0!</v>
      </c>
      <c r="M154" s="5" t="e">
        <f t="shared" si="8"/>
        <v>#DIV/0!</v>
      </c>
      <c r="N154" s="6" t="s">
        <v>22</v>
      </c>
    </row>
    <row r="155" spans="1:14" x14ac:dyDescent="0.2">
      <c r="A155" s="16" t="s">
        <v>602</v>
      </c>
      <c r="B155" s="17" t="s">
        <v>603</v>
      </c>
      <c r="C155" s="18" t="s">
        <v>604</v>
      </c>
      <c r="D155" s="19">
        <v>2150</v>
      </c>
      <c r="E155" s="20">
        <v>13953</v>
      </c>
      <c r="F155" s="19">
        <v>4.26</v>
      </c>
      <c r="G155" s="4">
        <v>223018.33729648701</v>
      </c>
      <c r="H155" s="4">
        <v>0</v>
      </c>
      <c r="I155" s="4">
        <v>0</v>
      </c>
      <c r="J155" s="4">
        <v>0</v>
      </c>
      <c r="K155" s="23" t="e">
        <f t="shared" si="6"/>
        <v>#NUM!</v>
      </c>
      <c r="L155" s="23" t="e">
        <f t="shared" si="7"/>
        <v>#NUM!</v>
      </c>
      <c r="M155" s="23" t="e">
        <f t="shared" si="8"/>
        <v>#NUM!</v>
      </c>
      <c r="N155" s="6" t="s">
        <v>70</v>
      </c>
    </row>
    <row r="156" spans="1:14" x14ac:dyDescent="0.2">
      <c r="A156" s="16" t="s">
        <v>605</v>
      </c>
      <c r="B156" s="17" t="s">
        <v>606</v>
      </c>
      <c r="C156" s="18" t="s">
        <v>607</v>
      </c>
      <c r="D156" s="19">
        <v>486</v>
      </c>
      <c r="E156" s="20">
        <v>39512</v>
      </c>
      <c r="F156" s="19">
        <v>9.6300000000000008</v>
      </c>
      <c r="G156" s="4">
        <v>17807.6677215862</v>
      </c>
      <c r="H156" s="4">
        <v>0</v>
      </c>
      <c r="I156" s="4">
        <v>0</v>
      </c>
      <c r="J156" s="4">
        <v>0</v>
      </c>
      <c r="K156" s="23" t="e">
        <f t="shared" si="6"/>
        <v>#NUM!</v>
      </c>
      <c r="L156" s="23" t="e">
        <f t="shared" si="7"/>
        <v>#NUM!</v>
      </c>
      <c r="M156" s="23" t="e">
        <f t="shared" si="8"/>
        <v>#NUM!</v>
      </c>
      <c r="N156" s="6" t="s">
        <v>608</v>
      </c>
    </row>
    <row r="157" spans="1:14" x14ac:dyDescent="0.2">
      <c r="A157" s="16" t="s">
        <v>609</v>
      </c>
      <c r="B157" s="17" t="s">
        <v>610</v>
      </c>
      <c r="C157" s="18" t="s">
        <v>611</v>
      </c>
      <c r="D157" s="19">
        <v>90</v>
      </c>
      <c r="E157" s="20">
        <v>12163</v>
      </c>
      <c r="F157" s="19">
        <v>7.74</v>
      </c>
      <c r="G157" s="4">
        <v>0</v>
      </c>
      <c r="H157" s="4">
        <v>0</v>
      </c>
      <c r="I157" s="4">
        <v>0</v>
      </c>
      <c r="J157" s="4">
        <v>4428.8908467114898</v>
      </c>
      <c r="K157" s="5" t="e">
        <f t="shared" si="6"/>
        <v>#DIV/0!</v>
      </c>
      <c r="L157" s="5" t="e">
        <f t="shared" si="7"/>
        <v>#DIV/0!</v>
      </c>
      <c r="M157" s="21" t="e">
        <f t="shared" si="8"/>
        <v>#DIV/0!</v>
      </c>
      <c r="N157" s="6" t="s">
        <v>612</v>
      </c>
    </row>
    <row r="158" spans="1:14" x14ac:dyDescent="0.2">
      <c r="A158" s="16" t="s">
        <v>613</v>
      </c>
      <c r="B158" s="17" t="s">
        <v>614</v>
      </c>
      <c r="C158" s="18" t="s">
        <v>615</v>
      </c>
      <c r="D158" s="19">
        <v>122</v>
      </c>
      <c r="E158" s="20">
        <v>14839</v>
      </c>
      <c r="F158" s="19">
        <v>6.28</v>
      </c>
      <c r="G158" s="4">
        <v>23382.752614134999</v>
      </c>
      <c r="H158" s="4">
        <v>0</v>
      </c>
      <c r="I158" s="4">
        <v>0</v>
      </c>
      <c r="J158" s="4">
        <v>0</v>
      </c>
      <c r="K158" s="23" t="e">
        <f t="shared" si="6"/>
        <v>#NUM!</v>
      </c>
      <c r="L158" s="23" t="e">
        <f t="shared" si="7"/>
        <v>#NUM!</v>
      </c>
      <c r="M158" s="23" t="e">
        <f t="shared" si="8"/>
        <v>#NUM!</v>
      </c>
      <c r="N158" s="6" t="s">
        <v>616</v>
      </c>
    </row>
    <row r="159" spans="1:14" x14ac:dyDescent="0.2">
      <c r="A159" s="16" t="s">
        <v>617</v>
      </c>
      <c r="B159" s="17" t="s">
        <v>618</v>
      </c>
      <c r="C159" s="18" t="s">
        <v>619</v>
      </c>
      <c r="D159" s="19">
        <v>153</v>
      </c>
      <c r="E159" s="20">
        <v>28202</v>
      </c>
      <c r="F159" s="19">
        <v>5.96</v>
      </c>
      <c r="G159" s="4">
        <v>4509.1797673070196</v>
      </c>
      <c r="H159" s="4">
        <v>11501.258489379399</v>
      </c>
      <c r="I159" s="4">
        <v>0</v>
      </c>
      <c r="J159" s="4">
        <v>5009.45866579624</v>
      </c>
      <c r="K159" s="5">
        <f t="shared" si="6"/>
        <v>1.3508548001116736</v>
      </c>
      <c r="L159" s="22" t="e">
        <f t="shared" si="7"/>
        <v>#NUM!</v>
      </c>
      <c r="M159" s="5">
        <f t="shared" si="8"/>
        <v>0.15178968373938237</v>
      </c>
      <c r="N159" s="6" t="s">
        <v>620</v>
      </c>
    </row>
    <row r="160" spans="1:14" x14ac:dyDescent="0.2">
      <c r="A160" s="16" t="s">
        <v>621</v>
      </c>
      <c r="B160" s="17" t="s">
        <v>622</v>
      </c>
      <c r="C160" s="18" t="s">
        <v>623</v>
      </c>
      <c r="D160" s="19">
        <v>298</v>
      </c>
      <c r="E160" s="20">
        <v>168506</v>
      </c>
      <c r="F160" s="19">
        <v>5.7</v>
      </c>
      <c r="G160" s="4">
        <v>0</v>
      </c>
      <c r="H160" s="4">
        <v>4137.5930972223796</v>
      </c>
      <c r="I160" s="4">
        <v>2685.4546567449102</v>
      </c>
      <c r="J160" s="4">
        <v>3844.6068123640398</v>
      </c>
      <c r="K160" s="21" t="e">
        <f t="shared" si="6"/>
        <v>#DIV/0!</v>
      </c>
      <c r="L160" s="24" t="e">
        <f t="shared" si="7"/>
        <v>#DIV/0!</v>
      </c>
      <c r="M160" s="21" t="e">
        <f t="shared" si="8"/>
        <v>#DIV/0!</v>
      </c>
      <c r="N160" s="6" t="s">
        <v>624</v>
      </c>
    </row>
    <row r="161" spans="1:14" x14ac:dyDescent="0.2">
      <c r="A161" s="16" t="s">
        <v>625</v>
      </c>
      <c r="B161" s="17" t="s">
        <v>626</v>
      </c>
      <c r="C161" s="18" t="s">
        <v>627</v>
      </c>
      <c r="D161" s="19">
        <v>557</v>
      </c>
      <c r="E161" s="20">
        <v>17816</v>
      </c>
      <c r="F161" s="19">
        <v>9.5500000000000007</v>
      </c>
      <c r="G161" s="4">
        <v>24023.2891547605</v>
      </c>
      <c r="H161" s="4">
        <v>8636.3014214179893</v>
      </c>
      <c r="I161" s="4">
        <v>0</v>
      </c>
      <c r="J161" s="4">
        <v>0</v>
      </c>
      <c r="K161" s="5">
        <f t="shared" si="6"/>
        <v>-1.4759481896957627</v>
      </c>
      <c r="L161" s="23" t="e">
        <f t="shared" si="7"/>
        <v>#NUM!</v>
      </c>
      <c r="M161" s="23" t="e">
        <f t="shared" si="8"/>
        <v>#NUM!</v>
      </c>
      <c r="N161" s="6" t="s">
        <v>70</v>
      </c>
    </row>
    <row r="162" spans="1:14" x14ac:dyDescent="0.2">
      <c r="A162" s="16" t="s">
        <v>628</v>
      </c>
      <c r="B162" s="17" t="s">
        <v>629</v>
      </c>
      <c r="C162" s="18" t="s">
        <v>630</v>
      </c>
      <c r="D162" s="19">
        <v>71</v>
      </c>
      <c r="E162" s="20">
        <v>47493</v>
      </c>
      <c r="F162" s="19">
        <v>6.49</v>
      </c>
      <c r="G162" s="4">
        <v>0</v>
      </c>
      <c r="H162" s="4">
        <v>0</v>
      </c>
      <c r="I162" s="4">
        <v>0</v>
      </c>
      <c r="J162" s="4">
        <v>6587.3946270101796</v>
      </c>
      <c r="K162" s="5" t="e">
        <f t="shared" si="6"/>
        <v>#DIV/0!</v>
      </c>
      <c r="L162" s="5" t="e">
        <f t="shared" si="7"/>
        <v>#DIV/0!</v>
      </c>
      <c r="M162" s="21" t="e">
        <f t="shared" si="8"/>
        <v>#DIV/0!</v>
      </c>
      <c r="N162" s="6" t="s">
        <v>631</v>
      </c>
    </row>
    <row r="163" spans="1:14" x14ac:dyDescent="0.2">
      <c r="A163" s="16" t="s">
        <v>632</v>
      </c>
      <c r="B163" s="17" t="s">
        <v>633</v>
      </c>
      <c r="C163" s="18" t="s">
        <v>634</v>
      </c>
      <c r="D163" s="19">
        <v>115</v>
      </c>
      <c r="E163" s="20">
        <v>60646</v>
      </c>
      <c r="F163" s="19">
        <v>4.97</v>
      </c>
      <c r="G163" s="4">
        <v>0</v>
      </c>
      <c r="H163" s="4">
        <v>3949.0210461386</v>
      </c>
      <c r="I163" s="4">
        <v>7393.2768508592599</v>
      </c>
      <c r="J163" s="4">
        <v>3472.6975902166</v>
      </c>
      <c r="K163" s="21" t="e">
        <f t="shared" si="6"/>
        <v>#DIV/0!</v>
      </c>
      <c r="L163" s="21" t="e">
        <f t="shared" si="7"/>
        <v>#DIV/0!</v>
      </c>
      <c r="M163" s="5" t="e">
        <f t="shared" si="8"/>
        <v>#DIV/0!</v>
      </c>
      <c r="N163" s="6" t="s">
        <v>635</v>
      </c>
    </row>
    <row r="164" spans="1:14" x14ac:dyDescent="0.2">
      <c r="A164" s="16" t="s">
        <v>636</v>
      </c>
      <c r="B164" s="17" t="s">
        <v>637</v>
      </c>
      <c r="C164" s="18" t="s">
        <v>638</v>
      </c>
      <c r="D164" s="19">
        <v>363</v>
      </c>
      <c r="E164" s="20">
        <v>14957</v>
      </c>
      <c r="F164" s="19">
        <v>11.28</v>
      </c>
      <c r="G164" s="4">
        <v>6787.32808392073</v>
      </c>
      <c r="H164" s="4">
        <v>25947.190570819901</v>
      </c>
      <c r="I164" s="4">
        <v>23887.343644197099</v>
      </c>
      <c r="J164" s="4">
        <v>0</v>
      </c>
      <c r="K164" s="21">
        <f t="shared" si="6"/>
        <v>1.9346626828913414</v>
      </c>
      <c r="L164" s="21">
        <f t="shared" si="7"/>
        <v>1.8153307734986612</v>
      </c>
      <c r="M164" s="23" t="e">
        <f t="shared" si="8"/>
        <v>#NUM!</v>
      </c>
      <c r="N164" s="6" t="s">
        <v>639</v>
      </c>
    </row>
    <row r="165" spans="1:14" x14ac:dyDescent="0.2">
      <c r="A165" s="16" t="s">
        <v>640</v>
      </c>
      <c r="B165" s="17" t="s">
        <v>641</v>
      </c>
      <c r="C165" s="18" t="s">
        <v>642</v>
      </c>
      <c r="D165" s="19">
        <v>177</v>
      </c>
      <c r="E165" s="20">
        <v>53160</v>
      </c>
      <c r="F165" s="19">
        <v>8.4700000000000006</v>
      </c>
      <c r="G165" s="4">
        <v>0</v>
      </c>
      <c r="H165" s="4">
        <v>0</v>
      </c>
      <c r="I165" s="4">
        <v>0</v>
      </c>
      <c r="J165" s="4">
        <v>4604.0535978779999</v>
      </c>
      <c r="K165" s="5" t="e">
        <f t="shared" si="6"/>
        <v>#DIV/0!</v>
      </c>
      <c r="L165" s="5" t="e">
        <f t="shared" si="7"/>
        <v>#DIV/0!</v>
      </c>
      <c r="M165" s="21" t="e">
        <f t="shared" si="8"/>
        <v>#DIV/0!</v>
      </c>
      <c r="N165" s="6" t="s">
        <v>643</v>
      </c>
    </row>
    <row r="166" spans="1:14" x14ac:dyDescent="0.2">
      <c r="A166" s="16" t="s">
        <v>644</v>
      </c>
      <c r="B166" s="17" t="s">
        <v>645</v>
      </c>
      <c r="C166" s="18" t="s">
        <v>646</v>
      </c>
      <c r="D166" s="19">
        <v>133</v>
      </c>
      <c r="E166" s="20">
        <v>46529</v>
      </c>
      <c r="F166" s="19">
        <v>7.61</v>
      </c>
      <c r="G166" s="4">
        <v>0</v>
      </c>
      <c r="H166" s="4">
        <v>0</v>
      </c>
      <c r="I166" s="4">
        <v>12332.176807281099</v>
      </c>
      <c r="J166" s="4">
        <v>3049.1939373445198</v>
      </c>
      <c r="K166" s="5" t="e">
        <f t="shared" si="6"/>
        <v>#DIV/0!</v>
      </c>
      <c r="L166" s="21" t="e">
        <f t="shared" si="7"/>
        <v>#DIV/0!</v>
      </c>
      <c r="M166" s="5" t="e">
        <f t="shared" si="8"/>
        <v>#DIV/0!</v>
      </c>
      <c r="N166" s="6" t="s">
        <v>647</v>
      </c>
    </row>
    <row r="167" spans="1:14" x14ac:dyDescent="0.2">
      <c r="A167" s="16" t="s">
        <v>648</v>
      </c>
      <c r="B167" s="17" t="s">
        <v>649</v>
      </c>
      <c r="C167" s="18" t="s">
        <v>650</v>
      </c>
      <c r="D167" s="19">
        <v>204</v>
      </c>
      <c r="E167" s="20">
        <v>10149</v>
      </c>
      <c r="F167" s="19">
        <v>10.46</v>
      </c>
      <c r="G167" s="4">
        <v>0</v>
      </c>
      <c r="H167" s="4">
        <v>9748.1924307827503</v>
      </c>
      <c r="I167" s="4">
        <v>0</v>
      </c>
      <c r="J167" s="4">
        <v>11316.694502656401</v>
      </c>
      <c r="K167" s="21" t="e">
        <f t="shared" si="6"/>
        <v>#DIV/0!</v>
      </c>
      <c r="L167" s="5" t="e">
        <f t="shared" si="7"/>
        <v>#DIV/0!</v>
      </c>
      <c r="M167" s="21" t="e">
        <f t="shared" si="8"/>
        <v>#DIV/0!</v>
      </c>
      <c r="N167" s="6" t="s">
        <v>651</v>
      </c>
    </row>
    <row r="168" spans="1:14" x14ac:dyDescent="0.2">
      <c r="A168" s="16" t="s">
        <v>652</v>
      </c>
      <c r="B168" s="17" t="s">
        <v>653</v>
      </c>
      <c r="C168" s="18" t="s">
        <v>654</v>
      </c>
      <c r="D168" s="19">
        <v>479</v>
      </c>
      <c r="E168" s="20">
        <v>45189</v>
      </c>
      <c r="F168" s="19">
        <v>6.21</v>
      </c>
      <c r="G168" s="4">
        <v>20730.213457600799</v>
      </c>
      <c r="H168" s="4">
        <v>0</v>
      </c>
      <c r="I168" s="4">
        <v>0</v>
      </c>
      <c r="J168" s="4">
        <v>0</v>
      </c>
      <c r="K168" s="23" t="e">
        <f t="shared" si="6"/>
        <v>#NUM!</v>
      </c>
      <c r="L168" s="23" t="e">
        <f t="shared" si="7"/>
        <v>#NUM!</v>
      </c>
      <c r="M168" s="23" t="e">
        <f t="shared" si="8"/>
        <v>#NUM!</v>
      </c>
      <c r="N168" s="6" t="s">
        <v>655</v>
      </c>
    </row>
    <row r="169" spans="1:14" x14ac:dyDescent="0.2">
      <c r="A169" s="17" t="s">
        <v>656</v>
      </c>
      <c r="B169" s="17" t="s">
        <v>657</v>
      </c>
      <c r="C169" s="18" t="s">
        <v>658</v>
      </c>
      <c r="D169" s="19">
        <v>1473</v>
      </c>
      <c r="E169" s="20">
        <v>28825</v>
      </c>
      <c r="F169" s="19">
        <v>5.66</v>
      </c>
      <c r="G169" s="4">
        <v>64999.7379137143</v>
      </c>
      <c r="H169" s="4">
        <v>7202.5123145397902</v>
      </c>
      <c r="I169" s="4">
        <v>0</v>
      </c>
      <c r="J169" s="4">
        <v>0</v>
      </c>
      <c r="K169" s="23">
        <f t="shared" si="6"/>
        <v>-3.1738617738868227</v>
      </c>
      <c r="L169" s="23" t="e">
        <f t="shared" si="7"/>
        <v>#NUM!</v>
      </c>
      <c r="M169" s="23" t="e">
        <f t="shared" si="8"/>
        <v>#NUM!</v>
      </c>
      <c r="N169" s="6" t="s">
        <v>659</v>
      </c>
    </row>
    <row r="170" spans="1:14" x14ac:dyDescent="0.2">
      <c r="A170" s="16" t="s">
        <v>660</v>
      </c>
      <c r="B170" s="17" t="s">
        <v>661</v>
      </c>
      <c r="C170" s="18" t="s">
        <v>662</v>
      </c>
      <c r="D170" s="19">
        <v>558</v>
      </c>
      <c r="E170" s="20">
        <v>19704</v>
      </c>
      <c r="F170" s="19">
        <v>6.04</v>
      </c>
      <c r="G170" s="4">
        <v>30221.773070265899</v>
      </c>
      <c r="H170" s="4">
        <v>8886.3753899685398</v>
      </c>
      <c r="I170" s="4">
        <v>0</v>
      </c>
      <c r="J170" s="4">
        <v>0</v>
      </c>
      <c r="K170" s="23">
        <f t="shared" si="6"/>
        <v>-1.7659213119677895</v>
      </c>
      <c r="L170" s="23" t="e">
        <f t="shared" si="7"/>
        <v>#NUM!</v>
      </c>
      <c r="M170" s="23" t="e">
        <f t="shared" si="8"/>
        <v>#NUM!</v>
      </c>
      <c r="N170" s="6" t="s">
        <v>663</v>
      </c>
    </row>
    <row r="171" spans="1:14" x14ac:dyDescent="0.2">
      <c r="A171" s="16" t="s">
        <v>664</v>
      </c>
      <c r="B171" s="17" t="s">
        <v>665</v>
      </c>
      <c r="C171" s="18" t="s">
        <v>666</v>
      </c>
      <c r="D171" s="19">
        <v>1482</v>
      </c>
      <c r="E171" s="20">
        <v>44624</v>
      </c>
      <c r="F171" s="19">
        <v>4.9000000000000004</v>
      </c>
      <c r="G171" s="4">
        <v>0</v>
      </c>
      <c r="H171" s="4">
        <v>25665.836321145602</v>
      </c>
      <c r="I171" s="4">
        <v>19037.828597677901</v>
      </c>
      <c r="J171" s="4">
        <v>67073.675263936093</v>
      </c>
      <c r="K171" s="21" t="e">
        <f t="shared" si="6"/>
        <v>#DIV/0!</v>
      </c>
      <c r="L171" s="21" t="e">
        <f t="shared" si="7"/>
        <v>#DIV/0!</v>
      </c>
      <c r="M171" s="21" t="e">
        <f t="shared" si="8"/>
        <v>#DIV/0!</v>
      </c>
      <c r="N171" s="6" t="s">
        <v>667</v>
      </c>
    </row>
    <row r="172" spans="1:14" x14ac:dyDescent="0.2">
      <c r="A172" s="16" t="s">
        <v>668</v>
      </c>
      <c r="B172" s="17" t="s">
        <v>669</v>
      </c>
      <c r="C172" s="18" t="s">
        <v>670</v>
      </c>
      <c r="D172" s="19">
        <v>492</v>
      </c>
      <c r="E172" s="20">
        <v>21593</v>
      </c>
      <c r="F172" s="19">
        <v>4.68</v>
      </c>
      <c r="G172" s="4">
        <v>9685.1814435650995</v>
      </c>
      <c r="H172" s="4">
        <v>57595.000521681497</v>
      </c>
      <c r="I172" s="4">
        <v>0</v>
      </c>
      <c r="J172" s="4">
        <v>66895.815441716593</v>
      </c>
      <c r="K172" s="21">
        <f t="shared" si="6"/>
        <v>2.5720926035066372</v>
      </c>
      <c r="L172" s="23" t="e">
        <f t="shared" si="7"/>
        <v>#NUM!</v>
      </c>
      <c r="M172" s="21">
        <f t="shared" si="8"/>
        <v>2.7880649864131843</v>
      </c>
      <c r="N172" s="6" t="s">
        <v>671</v>
      </c>
    </row>
    <row r="173" spans="1:14" x14ac:dyDescent="0.2">
      <c r="A173" s="16" t="s">
        <v>672</v>
      </c>
      <c r="B173" s="17" t="s">
        <v>673</v>
      </c>
      <c r="C173" s="18" t="s">
        <v>674</v>
      </c>
      <c r="D173" s="19">
        <v>247</v>
      </c>
      <c r="E173" s="20">
        <v>40536</v>
      </c>
      <c r="F173" s="19">
        <v>6.85</v>
      </c>
      <c r="G173" s="4">
        <v>824.50183937072097</v>
      </c>
      <c r="H173" s="4">
        <v>7091.5062479063899</v>
      </c>
      <c r="I173" s="4">
        <v>21928.3746114393</v>
      </c>
      <c r="J173" s="4">
        <v>5485.0825768773002</v>
      </c>
      <c r="K173" s="21">
        <f t="shared" si="6"/>
        <v>3.1044974736072937</v>
      </c>
      <c r="L173" s="21">
        <f t="shared" si="7"/>
        <v>4.7331323572576736</v>
      </c>
      <c r="M173" s="21">
        <f t="shared" si="8"/>
        <v>2.733918723022942</v>
      </c>
      <c r="N173" s="6" t="s">
        <v>675</v>
      </c>
    </row>
    <row r="174" spans="1:14" x14ac:dyDescent="0.2">
      <c r="A174" s="16" t="s">
        <v>676</v>
      </c>
      <c r="B174" s="17" t="s">
        <v>677</v>
      </c>
      <c r="C174" s="18" t="s">
        <v>678</v>
      </c>
      <c r="D174" s="19">
        <v>895</v>
      </c>
      <c r="E174" s="20">
        <v>14946</v>
      </c>
      <c r="F174" s="19">
        <v>10.119999999999999</v>
      </c>
      <c r="G174" s="4">
        <v>50454.364764374601</v>
      </c>
      <c r="H174" s="4">
        <v>24623.151326233899</v>
      </c>
      <c r="I174" s="4">
        <v>15220.3409173318</v>
      </c>
      <c r="J174" s="4">
        <v>47665.762994281802</v>
      </c>
      <c r="K174" s="5">
        <f t="shared" si="6"/>
        <v>-1.0349636680651393</v>
      </c>
      <c r="L174" s="23">
        <f t="shared" si="7"/>
        <v>-1.7289784072195782</v>
      </c>
      <c r="M174" s="5">
        <f t="shared" si="8"/>
        <v>-8.2025690992384478E-2</v>
      </c>
      <c r="N174" s="6" t="s">
        <v>679</v>
      </c>
    </row>
    <row r="175" spans="1:14" x14ac:dyDescent="0.2">
      <c r="A175" s="16" t="s">
        <v>680</v>
      </c>
      <c r="B175" s="17" t="s">
        <v>681</v>
      </c>
      <c r="C175" s="18" t="s">
        <v>682</v>
      </c>
      <c r="D175" s="19">
        <v>334</v>
      </c>
      <c r="E175" s="20">
        <v>29782</v>
      </c>
      <c r="F175" s="19">
        <v>10.17</v>
      </c>
      <c r="G175" s="4">
        <v>55843.419282852403</v>
      </c>
      <c r="H175" s="4">
        <v>29962.540396078399</v>
      </c>
      <c r="I175" s="4">
        <v>20835.882569516401</v>
      </c>
      <c r="J175" s="4">
        <v>10866.6391369827</v>
      </c>
      <c r="K175" s="5">
        <f t="shared" si="6"/>
        <v>-0.89822733127339571</v>
      </c>
      <c r="L175" s="5">
        <f t="shared" si="7"/>
        <v>-1.4223170689855285</v>
      </c>
      <c r="M175" s="23">
        <f t="shared" si="8"/>
        <v>-2.3614814714209924</v>
      </c>
      <c r="N175" s="6" t="s">
        <v>683</v>
      </c>
    </row>
    <row r="176" spans="1:14" x14ac:dyDescent="0.2">
      <c r="A176" s="16" t="s">
        <v>684</v>
      </c>
      <c r="B176" s="17" t="s">
        <v>685</v>
      </c>
      <c r="C176" s="18" t="s">
        <v>686</v>
      </c>
      <c r="D176" s="19">
        <v>254</v>
      </c>
      <c r="E176" s="20">
        <v>48397</v>
      </c>
      <c r="F176" s="19">
        <v>5.59</v>
      </c>
      <c r="G176" s="4">
        <v>3293.2226990466702</v>
      </c>
      <c r="H176" s="4">
        <v>9608.4252544909195</v>
      </c>
      <c r="I176" s="4">
        <v>0</v>
      </c>
      <c r="J176" s="4">
        <v>4185.0210740165703</v>
      </c>
      <c r="K176" s="21">
        <f t="shared" si="6"/>
        <v>1.5447999287421004</v>
      </c>
      <c r="L176" s="22" t="e">
        <f t="shared" si="7"/>
        <v>#NUM!</v>
      </c>
      <c r="M176" s="5">
        <f t="shared" si="8"/>
        <v>0.34573481236980314</v>
      </c>
      <c r="N176" s="6" t="s">
        <v>687</v>
      </c>
    </row>
    <row r="177" spans="1:14" x14ac:dyDescent="0.2">
      <c r="A177" s="16" t="s">
        <v>688</v>
      </c>
      <c r="B177" s="17" t="s">
        <v>689</v>
      </c>
      <c r="C177" s="18" t="s">
        <v>690</v>
      </c>
      <c r="D177" s="19">
        <v>534</v>
      </c>
      <c r="E177" s="20">
        <v>16751</v>
      </c>
      <c r="F177" s="19">
        <v>10.44</v>
      </c>
      <c r="G177" s="4">
        <v>37483.951856294698</v>
      </c>
      <c r="H177" s="4">
        <v>54220.458039579498</v>
      </c>
      <c r="I177" s="4">
        <v>14363.727020079001</v>
      </c>
      <c r="J177" s="4">
        <v>20992.1099709318</v>
      </c>
      <c r="K177" s="5">
        <f t="shared" si="6"/>
        <v>0.53256423932000108</v>
      </c>
      <c r="L177" s="5">
        <f t="shared" si="7"/>
        <v>-1.3838429211708925</v>
      </c>
      <c r="M177" s="5">
        <f t="shared" si="8"/>
        <v>-0.83642587849461292</v>
      </c>
      <c r="N177" s="6" t="s">
        <v>691</v>
      </c>
    </row>
    <row r="178" spans="1:14" x14ac:dyDescent="0.2">
      <c r="A178" s="16" t="s">
        <v>692</v>
      </c>
      <c r="B178" s="17" t="s">
        <v>693</v>
      </c>
      <c r="C178" s="18" t="s">
        <v>694</v>
      </c>
      <c r="D178" s="19">
        <v>59</v>
      </c>
      <c r="E178" s="20">
        <v>28303</v>
      </c>
      <c r="F178" s="19">
        <v>6.23</v>
      </c>
      <c r="G178" s="4">
        <v>0</v>
      </c>
      <c r="H178" s="4">
        <v>0</v>
      </c>
      <c r="I178" s="4">
        <v>0</v>
      </c>
      <c r="J178" s="4">
        <v>3796.25277032649</v>
      </c>
      <c r="K178" s="5" t="e">
        <f t="shared" si="6"/>
        <v>#DIV/0!</v>
      </c>
      <c r="L178" s="5" t="e">
        <f t="shared" si="7"/>
        <v>#DIV/0!</v>
      </c>
      <c r="M178" s="21" t="e">
        <f t="shared" si="8"/>
        <v>#DIV/0!</v>
      </c>
      <c r="N178" s="6" t="s">
        <v>70</v>
      </c>
    </row>
    <row r="179" spans="1:14" x14ac:dyDescent="0.2">
      <c r="A179" s="16" t="s">
        <v>695</v>
      </c>
      <c r="B179" s="17" t="s">
        <v>696</v>
      </c>
      <c r="C179" s="18" t="s">
        <v>697</v>
      </c>
      <c r="D179" s="19">
        <v>475</v>
      </c>
      <c r="E179" s="20">
        <v>21444</v>
      </c>
      <c r="F179" s="19">
        <v>10.56</v>
      </c>
      <c r="G179" s="4">
        <v>0</v>
      </c>
      <c r="H179" s="4">
        <v>0</v>
      </c>
      <c r="I179" s="4">
        <v>0</v>
      </c>
      <c r="J179" s="4">
        <v>19830.645424700298</v>
      </c>
      <c r="K179" s="5" t="e">
        <f t="shared" si="6"/>
        <v>#DIV/0!</v>
      </c>
      <c r="L179" s="5" t="e">
        <f t="shared" si="7"/>
        <v>#DIV/0!</v>
      </c>
      <c r="M179" s="21" t="e">
        <f t="shared" si="8"/>
        <v>#DIV/0!</v>
      </c>
      <c r="N179" s="6" t="s">
        <v>698</v>
      </c>
    </row>
    <row r="180" spans="1:14" x14ac:dyDescent="0.2">
      <c r="A180" s="16" t="s">
        <v>699</v>
      </c>
      <c r="B180" s="17" t="s">
        <v>700</v>
      </c>
      <c r="C180" s="18" t="s">
        <v>701</v>
      </c>
      <c r="D180" s="19">
        <v>372</v>
      </c>
      <c r="E180" s="20">
        <v>37854</v>
      </c>
      <c r="F180" s="19">
        <v>9.2899999999999991</v>
      </c>
      <c r="G180" s="4">
        <v>0</v>
      </c>
      <c r="H180" s="4">
        <v>0</v>
      </c>
      <c r="I180" s="4">
        <v>0</v>
      </c>
      <c r="J180" s="4">
        <v>10270.5799426801</v>
      </c>
      <c r="K180" s="5" t="e">
        <f t="shared" si="6"/>
        <v>#DIV/0!</v>
      </c>
      <c r="L180" s="5" t="e">
        <f t="shared" si="7"/>
        <v>#DIV/0!</v>
      </c>
      <c r="M180" s="21" t="e">
        <f t="shared" si="8"/>
        <v>#DIV/0!</v>
      </c>
      <c r="N180" s="6" t="s">
        <v>702</v>
      </c>
    </row>
    <row r="181" spans="1:14" x14ac:dyDescent="0.2">
      <c r="A181" s="16" t="s">
        <v>703</v>
      </c>
      <c r="B181" s="17" t="s">
        <v>704</v>
      </c>
      <c r="C181" s="18" t="s">
        <v>705</v>
      </c>
      <c r="D181" s="19">
        <v>165</v>
      </c>
      <c r="E181" s="20">
        <v>17100</v>
      </c>
      <c r="F181" s="19">
        <v>4.7699999999999996</v>
      </c>
      <c r="G181" s="4">
        <v>0</v>
      </c>
      <c r="H181" s="4">
        <v>0</v>
      </c>
      <c r="I181" s="4">
        <v>0</v>
      </c>
      <c r="J181" s="4">
        <v>12597.5194479413</v>
      </c>
      <c r="K181" s="5" t="e">
        <f t="shared" si="6"/>
        <v>#DIV/0!</v>
      </c>
      <c r="L181" s="5" t="e">
        <f t="shared" si="7"/>
        <v>#DIV/0!</v>
      </c>
      <c r="M181" s="21" t="e">
        <f t="shared" si="8"/>
        <v>#DIV/0!</v>
      </c>
      <c r="N181" s="6" t="s">
        <v>706</v>
      </c>
    </row>
    <row r="182" spans="1:14" x14ac:dyDescent="0.2">
      <c r="A182" s="16" t="s">
        <v>707</v>
      </c>
      <c r="B182" s="17" t="s">
        <v>708</v>
      </c>
      <c r="C182" s="18" t="s">
        <v>709</v>
      </c>
      <c r="D182" s="19">
        <v>312</v>
      </c>
      <c r="E182" s="20">
        <v>16387</v>
      </c>
      <c r="F182" s="19">
        <v>9.33</v>
      </c>
      <c r="G182" s="4">
        <v>18596.4400332398</v>
      </c>
      <c r="H182" s="4">
        <v>4111.7082627182799</v>
      </c>
      <c r="I182" s="4">
        <v>0</v>
      </c>
      <c r="J182" s="4">
        <v>7452.5442243779898</v>
      </c>
      <c r="K182" s="23">
        <f t="shared" si="6"/>
        <v>-2.1772166587558814</v>
      </c>
      <c r="L182" s="23" t="e">
        <f t="shared" si="7"/>
        <v>#NUM!</v>
      </c>
      <c r="M182" s="5">
        <f t="shared" si="8"/>
        <v>-1.3192215322584921</v>
      </c>
      <c r="N182" s="6" t="s">
        <v>70</v>
      </c>
    </row>
    <row r="183" spans="1:14" x14ac:dyDescent="0.2">
      <c r="A183" s="16" t="s">
        <v>710</v>
      </c>
      <c r="B183" s="17" t="s">
        <v>711</v>
      </c>
      <c r="C183" s="18" t="s">
        <v>712</v>
      </c>
      <c r="D183" s="19">
        <v>411</v>
      </c>
      <c r="E183" s="20">
        <v>64293</v>
      </c>
      <c r="F183" s="19">
        <v>6.57</v>
      </c>
      <c r="G183" s="4">
        <v>0</v>
      </c>
      <c r="H183" s="4">
        <v>11126.206983742401</v>
      </c>
      <c r="I183" s="4">
        <v>10316.1854365652</v>
      </c>
      <c r="J183" s="4">
        <v>2769.2012533669199</v>
      </c>
      <c r="K183" s="21" t="e">
        <f t="shared" si="6"/>
        <v>#DIV/0!</v>
      </c>
      <c r="L183" s="21" t="e">
        <f t="shared" si="7"/>
        <v>#DIV/0!</v>
      </c>
      <c r="M183" s="5" t="e">
        <f t="shared" si="8"/>
        <v>#DIV/0!</v>
      </c>
      <c r="N183" s="6" t="s">
        <v>713</v>
      </c>
    </row>
    <row r="184" spans="1:14" x14ac:dyDescent="0.2">
      <c r="A184" s="16" t="s">
        <v>714</v>
      </c>
      <c r="B184" s="17" t="s">
        <v>715</v>
      </c>
      <c r="C184" s="18" t="s">
        <v>716</v>
      </c>
      <c r="D184" s="19">
        <v>214</v>
      </c>
      <c r="E184" s="20">
        <v>8862</v>
      </c>
      <c r="F184" s="19">
        <v>9.5</v>
      </c>
      <c r="G184" s="4">
        <v>0</v>
      </c>
      <c r="H184" s="4">
        <v>9346.11888014123</v>
      </c>
      <c r="I184" s="4">
        <v>61062.907440990297</v>
      </c>
      <c r="J184" s="4">
        <v>10925.33400588</v>
      </c>
      <c r="K184" s="21" t="e">
        <f t="shared" si="6"/>
        <v>#DIV/0!</v>
      </c>
      <c r="L184" s="21" t="e">
        <f t="shared" si="7"/>
        <v>#DIV/0!</v>
      </c>
      <c r="M184" s="21" t="e">
        <f t="shared" si="8"/>
        <v>#DIV/0!</v>
      </c>
      <c r="N184" s="6" t="s">
        <v>717</v>
      </c>
    </row>
    <row r="185" spans="1:14" x14ac:dyDescent="0.2">
      <c r="A185" s="16" t="s">
        <v>718</v>
      </c>
      <c r="B185" s="17" t="s">
        <v>719</v>
      </c>
      <c r="C185" s="18" t="s">
        <v>720</v>
      </c>
      <c r="D185" s="19">
        <v>124</v>
      </c>
      <c r="E185" s="20">
        <v>39405</v>
      </c>
      <c r="F185" s="19">
        <v>6.67</v>
      </c>
      <c r="G185" s="4">
        <v>0</v>
      </c>
      <c r="H185" s="4">
        <v>0</v>
      </c>
      <c r="I185" s="4">
        <v>4195.0797202398599</v>
      </c>
      <c r="J185" s="4">
        <v>0</v>
      </c>
      <c r="K185" s="5" t="e">
        <f t="shared" si="6"/>
        <v>#DIV/0!</v>
      </c>
      <c r="L185" s="21" t="e">
        <f t="shared" si="7"/>
        <v>#DIV/0!</v>
      </c>
      <c r="M185" s="5" t="e">
        <f t="shared" si="8"/>
        <v>#DIV/0!</v>
      </c>
      <c r="N185" s="6" t="s">
        <v>721</v>
      </c>
    </row>
    <row r="186" spans="1:14" x14ac:dyDescent="0.2">
      <c r="A186" s="16" t="s">
        <v>722</v>
      </c>
      <c r="B186" s="17" t="s">
        <v>723</v>
      </c>
      <c r="C186" s="18" t="s">
        <v>724</v>
      </c>
      <c r="D186" s="19">
        <v>385</v>
      </c>
      <c r="E186" s="20">
        <v>29473</v>
      </c>
      <c r="F186" s="19">
        <v>10.08</v>
      </c>
      <c r="G186" s="4">
        <v>5631.10308936204</v>
      </c>
      <c r="H186" s="4">
        <v>10045.967251907199</v>
      </c>
      <c r="I186" s="4">
        <v>31935.7386070879</v>
      </c>
      <c r="J186" s="4">
        <v>11668.255319559001</v>
      </c>
      <c r="K186" s="5">
        <f t="shared" si="6"/>
        <v>0.83512700934042483</v>
      </c>
      <c r="L186" s="21">
        <f t="shared" si="7"/>
        <v>2.5036823495706959</v>
      </c>
      <c r="M186" s="5">
        <f t="shared" si="8"/>
        <v>1.0510993922469736</v>
      </c>
      <c r="N186" s="6" t="s">
        <v>725</v>
      </c>
    </row>
    <row r="187" spans="1:14" x14ac:dyDescent="0.2">
      <c r="A187" s="16" t="s">
        <v>726</v>
      </c>
      <c r="B187" s="17" t="s">
        <v>727</v>
      </c>
      <c r="C187" s="18" t="s">
        <v>728</v>
      </c>
      <c r="D187" s="19">
        <v>804</v>
      </c>
      <c r="E187" s="20">
        <v>26654</v>
      </c>
      <c r="F187" s="19">
        <v>9.9499999999999993</v>
      </c>
      <c r="G187" s="4">
        <v>9245.1816496052397</v>
      </c>
      <c r="H187" s="4">
        <v>11781.0959461573</v>
      </c>
      <c r="I187" s="4">
        <v>37451.645143485199</v>
      </c>
      <c r="J187" s="4">
        <v>13683.5838697252</v>
      </c>
      <c r="K187" s="5">
        <f t="shared" si="6"/>
        <v>0.34970018217018561</v>
      </c>
      <c r="L187" s="21">
        <f t="shared" si="7"/>
        <v>2.0182555224004535</v>
      </c>
      <c r="M187" s="5">
        <f t="shared" si="8"/>
        <v>0.56567256507673458</v>
      </c>
      <c r="N187" s="6" t="s">
        <v>729</v>
      </c>
    </row>
    <row r="188" spans="1:14" x14ac:dyDescent="0.2">
      <c r="A188" s="16" t="s">
        <v>730</v>
      </c>
      <c r="B188" s="17" t="s">
        <v>731</v>
      </c>
      <c r="C188" s="18" t="s">
        <v>732</v>
      </c>
      <c r="D188" s="19">
        <v>191</v>
      </c>
      <c r="E188" s="20">
        <v>17730</v>
      </c>
      <c r="F188" s="19">
        <v>7.74</v>
      </c>
      <c r="G188" s="4">
        <v>5071.6828518257598</v>
      </c>
      <c r="H188" s="4">
        <v>7755.3888566450796</v>
      </c>
      <c r="I188" s="4">
        <v>16778.470502513799</v>
      </c>
      <c r="J188" s="4">
        <v>2978.8726613068602</v>
      </c>
      <c r="K188" s="5">
        <f t="shared" si="6"/>
        <v>0.6127345880039814</v>
      </c>
      <c r="L188" s="21">
        <f t="shared" si="7"/>
        <v>1.7260747709071449</v>
      </c>
      <c r="M188" s="5">
        <f t="shared" si="8"/>
        <v>-0.76769807844780868</v>
      </c>
      <c r="N188" s="6" t="s">
        <v>733</v>
      </c>
    </row>
    <row r="189" spans="1:14" x14ac:dyDescent="0.2">
      <c r="A189" s="16" t="s">
        <v>734</v>
      </c>
      <c r="B189" s="17" t="s">
        <v>735</v>
      </c>
      <c r="C189" s="18" t="s">
        <v>736</v>
      </c>
      <c r="D189" s="19">
        <v>1182</v>
      </c>
      <c r="E189" s="20">
        <v>108923</v>
      </c>
      <c r="F189" s="19">
        <v>5.22</v>
      </c>
      <c r="G189" s="4">
        <v>220.994596651515</v>
      </c>
      <c r="H189" s="4">
        <v>3704.93989673548</v>
      </c>
      <c r="I189" s="4">
        <v>60459.679411810801</v>
      </c>
      <c r="J189" s="4">
        <v>16352.303126609</v>
      </c>
      <c r="K189" s="21">
        <f t="shared" si="6"/>
        <v>4.0673671375814466</v>
      </c>
      <c r="L189" s="21">
        <f t="shared" si="7"/>
        <v>8.0958184228980983</v>
      </c>
      <c r="M189" s="21">
        <f t="shared" si="8"/>
        <v>6.2093389390442111</v>
      </c>
      <c r="N189" s="6" t="s">
        <v>737</v>
      </c>
    </row>
    <row r="190" spans="1:14" x14ac:dyDescent="0.2">
      <c r="A190" s="16" t="s">
        <v>738</v>
      </c>
      <c r="B190" s="17" t="s">
        <v>739</v>
      </c>
      <c r="C190" s="18" t="s">
        <v>740</v>
      </c>
      <c r="D190" s="19">
        <v>875</v>
      </c>
      <c r="E190" s="20">
        <v>58465</v>
      </c>
      <c r="F190" s="19">
        <v>4.68</v>
      </c>
      <c r="G190" s="4">
        <v>0</v>
      </c>
      <c r="H190" s="4">
        <v>0</v>
      </c>
      <c r="I190" s="4">
        <v>13123.896244953699</v>
      </c>
      <c r="J190" s="4">
        <v>42127.804144169597</v>
      </c>
      <c r="K190" s="5" t="e">
        <f t="shared" si="6"/>
        <v>#DIV/0!</v>
      </c>
      <c r="L190" s="21" t="e">
        <f t="shared" si="7"/>
        <v>#DIV/0!</v>
      </c>
      <c r="M190" s="21" t="e">
        <f t="shared" si="8"/>
        <v>#DIV/0!</v>
      </c>
      <c r="N190" s="6" t="s">
        <v>741</v>
      </c>
    </row>
    <row r="191" spans="1:14" x14ac:dyDescent="0.2">
      <c r="A191" s="16" t="s">
        <v>742</v>
      </c>
      <c r="B191" s="17" t="s">
        <v>743</v>
      </c>
      <c r="C191" s="18" t="s">
        <v>744</v>
      </c>
      <c r="D191" s="19">
        <v>328</v>
      </c>
      <c r="E191" s="20">
        <v>71103</v>
      </c>
      <c r="F191" s="19">
        <v>6.5</v>
      </c>
      <c r="G191" s="4">
        <v>0</v>
      </c>
      <c r="H191" s="4">
        <v>10870.585304784099</v>
      </c>
      <c r="I191" s="4">
        <v>12598.9672369947</v>
      </c>
      <c r="J191" s="4">
        <v>8417.3587024974295</v>
      </c>
      <c r="K191" s="21" t="e">
        <f t="shared" si="6"/>
        <v>#DIV/0!</v>
      </c>
      <c r="L191" s="21" t="e">
        <f t="shared" si="7"/>
        <v>#DIV/0!</v>
      </c>
      <c r="M191" s="21" t="e">
        <f t="shared" si="8"/>
        <v>#DIV/0!</v>
      </c>
      <c r="N191" s="6" t="s">
        <v>745</v>
      </c>
    </row>
    <row r="192" spans="1:14" x14ac:dyDescent="0.2">
      <c r="A192" s="16" t="s">
        <v>746</v>
      </c>
      <c r="B192" s="17" t="s">
        <v>747</v>
      </c>
      <c r="C192" s="18" t="s">
        <v>748</v>
      </c>
      <c r="D192" s="19">
        <v>602</v>
      </c>
      <c r="E192" s="20">
        <v>45749</v>
      </c>
      <c r="F192" s="19">
        <v>5.0599999999999996</v>
      </c>
      <c r="G192" s="4">
        <v>6745.7434952339499</v>
      </c>
      <c r="H192" s="4">
        <v>14326.7874296645</v>
      </c>
      <c r="I192" s="4">
        <v>22582.381694505199</v>
      </c>
      <c r="J192" s="4">
        <v>10816.240600855401</v>
      </c>
      <c r="K192" s="5">
        <f t="shared" si="6"/>
        <v>1.0866657763363898</v>
      </c>
      <c r="L192" s="21">
        <f t="shared" si="7"/>
        <v>1.743148284266085</v>
      </c>
      <c r="M192" s="5">
        <f t="shared" si="8"/>
        <v>0.68114978249666025</v>
      </c>
      <c r="N192" s="6" t="s">
        <v>749</v>
      </c>
    </row>
    <row r="193" spans="1:14" x14ac:dyDescent="0.2">
      <c r="A193" s="16" t="s">
        <v>750</v>
      </c>
      <c r="B193" s="17" t="s">
        <v>751</v>
      </c>
      <c r="C193" s="18" t="s">
        <v>752</v>
      </c>
      <c r="D193" s="19">
        <v>189</v>
      </c>
      <c r="E193" s="20">
        <v>43596</v>
      </c>
      <c r="F193" s="19">
        <v>7.63</v>
      </c>
      <c r="G193" s="4">
        <v>2352.0245159257101</v>
      </c>
      <c r="H193" s="4">
        <v>2997.4746586822698</v>
      </c>
      <c r="I193" s="4">
        <v>5557.9430106070604</v>
      </c>
      <c r="J193" s="4">
        <v>8703.8158582422002</v>
      </c>
      <c r="K193" s="5">
        <f t="shared" si="6"/>
        <v>0.34984445888823684</v>
      </c>
      <c r="L193" s="5">
        <f t="shared" si="7"/>
        <v>1.2406479437369067</v>
      </c>
      <c r="M193" s="21">
        <f t="shared" si="8"/>
        <v>1.8877449366821468</v>
      </c>
      <c r="N193" s="6" t="s">
        <v>753</v>
      </c>
    </row>
    <row r="194" spans="1:14" x14ac:dyDescent="0.2">
      <c r="A194" s="16" t="s">
        <v>754</v>
      </c>
      <c r="B194" s="17" t="s">
        <v>755</v>
      </c>
      <c r="C194" s="18" t="s">
        <v>756</v>
      </c>
      <c r="D194" s="19">
        <v>389</v>
      </c>
      <c r="E194" s="20">
        <v>14733</v>
      </c>
      <c r="F194" s="19">
        <v>9.43</v>
      </c>
      <c r="G194" s="4">
        <v>0</v>
      </c>
      <c r="H194" s="4">
        <v>36821.654089895201</v>
      </c>
      <c r="I194" s="4">
        <v>0</v>
      </c>
      <c r="J194" s="4">
        <v>42767.854048878602</v>
      </c>
      <c r="K194" s="21" t="e">
        <f t="shared" si="6"/>
        <v>#DIV/0!</v>
      </c>
      <c r="L194" s="5" t="e">
        <f t="shared" si="7"/>
        <v>#DIV/0!</v>
      </c>
      <c r="M194" s="21" t="e">
        <f t="shared" si="8"/>
        <v>#DIV/0!</v>
      </c>
      <c r="N194" s="6" t="s">
        <v>70</v>
      </c>
    </row>
    <row r="195" spans="1:14" x14ac:dyDescent="0.2">
      <c r="A195" s="16" t="s">
        <v>757</v>
      </c>
      <c r="B195" s="17" t="s">
        <v>758</v>
      </c>
      <c r="C195" s="18" t="s">
        <v>759</v>
      </c>
      <c r="D195" s="19">
        <v>417</v>
      </c>
      <c r="E195" s="20">
        <v>58004</v>
      </c>
      <c r="F195" s="19">
        <v>6.55</v>
      </c>
      <c r="G195" s="4">
        <v>1783.3842321392799</v>
      </c>
      <c r="H195" s="4">
        <v>17044.1924864133</v>
      </c>
      <c r="I195" s="4">
        <v>8428.4392965557399</v>
      </c>
      <c r="J195" s="4">
        <v>4619.2065353918097</v>
      </c>
      <c r="K195" s="21">
        <f t="shared" si="6"/>
        <v>3.2565907777787118</v>
      </c>
      <c r="L195" s="21">
        <f t="shared" si="7"/>
        <v>2.24064794373691</v>
      </c>
      <c r="M195" s="5">
        <f t="shared" si="8"/>
        <v>1.373027487134344</v>
      </c>
      <c r="N195" s="6" t="s">
        <v>760</v>
      </c>
    </row>
    <row r="196" spans="1:14" x14ac:dyDescent="0.2">
      <c r="A196" s="16" t="s">
        <v>761</v>
      </c>
      <c r="B196" s="17" t="s">
        <v>762</v>
      </c>
      <c r="C196" s="18" t="s">
        <v>763</v>
      </c>
      <c r="D196" s="19">
        <v>509</v>
      </c>
      <c r="E196" s="20">
        <v>12802</v>
      </c>
      <c r="F196" s="19">
        <v>5.69</v>
      </c>
      <c r="G196" s="4">
        <v>0</v>
      </c>
      <c r="H196" s="4">
        <v>0</v>
      </c>
      <c r="I196" s="4">
        <v>0</v>
      </c>
      <c r="J196" s="4">
        <v>43985.192248332802</v>
      </c>
      <c r="K196" s="5" t="e">
        <f t="shared" si="6"/>
        <v>#DIV/0!</v>
      </c>
      <c r="L196" s="5" t="e">
        <f t="shared" si="7"/>
        <v>#DIV/0!</v>
      </c>
      <c r="M196" s="21" t="e">
        <f t="shared" si="8"/>
        <v>#DIV/0!</v>
      </c>
      <c r="N196" s="6" t="s">
        <v>764</v>
      </c>
    </row>
    <row r="197" spans="1:14" x14ac:dyDescent="0.2">
      <c r="A197" s="16" t="s">
        <v>765</v>
      </c>
      <c r="B197" s="17" t="s">
        <v>766</v>
      </c>
      <c r="C197" s="18" t="s">
        <v>767</v>
      </c>
      <c r="D197" s="19">
        <v>98</v>
      </c>
      <c r="E197" s="20">
        <v>55740</v>
      </c>
      <c r="F197" s="19">
        <v>8.85</v>
      </c>
      <c r="G197" s="4">
        <v>340.41100169702099</v>
      </c>
      <c r="H197" s="4">
        <v>2951.2877564232799</v>
      </c>
      <c r="I197" s="4">
        <v>4561.1645735884604</v>
      </c>
      <c r="J197" s="4">
        <v>0</v>
      </c>
      <c r="K197" s="5">
        <f t="shared" ref="K197:K260" si="9">LOG(H197/G197,2)</f>
        <v>3.1159950241070034</v>
      </c>
      <c r="L197" s="21">
        <f t="shared" ref="L197:L260" si="10">LOG(I197/G197,2)</f>
        <v>3.7440526565579701</v>
      </c>
      <c r="M197" s="22" t="e">
        <f t="shared" ref="M197:M260" si="11">LOG(J197/G197,2)</f>
        <v>#NUM!</v>
      </c>
      <c r="N197" s="6" t="s">
        <v>768</v>
      </c>
    </row>
    <row r="198" spans="1:14" x14ac:dyDescent="0.2">
      <c r="A198" s="16" t="s">
        <v>769</v>
      </c>
      <c r="B198" s="17" t="s">
        <v>770</v>
      </c>
      <c r="C198" s="18" t="s">
        <v>771</v>
      </c>
      <c r="D198" s="19">
        <v>273</v>
      </c>
      <c r="E198" s="20">
        <v>50937</v>
      </c>
      <c r="F198" s="19">
        <v>5.0999999999999996</v>
      </c>
      <c r="G198" s="4">
        <v>4160.7725887871102</v>
      </c>
      <c r="H198" s="4">
        <v>0</v>
      </c>
      <c r="I198" s="4">
        <v>0</v>
      </c>
      <c r="J198" s="4">
        <v>0</v>
      </c>
      <c r="K198" s="23" t="e">
        <f t="shared" si="9"/>
        <v>#NUM!</v>
      </c>
      <c r="L198" s="22" t="e">
        <f t="shared" si="10"/>
        <v>#NUM!</v>
      </c>
      <c r="M198" s="22" t="e">
        <f t="shared" si="11"/>
        <v>#NUM!</v>
      </c>
      <c r="N198" s="6" t="s">
        <v>70</v>
      </c>
    </row>
    <row r="199" spans="1:14" x14ac:dyDescent="0.2">
      <c r="A199" s="16" t="s">
        <v>772</v>
      </c>
      <c r="B199" s="17" t="s">
        <v>773</v>
      </c>
      <c r="C199" s="18" t="s">
        <v>774</v>
      </c>
      <c r="D199" s="19">
        <v>453</v>
      </c>
      <c r="E199" s="20">
        <v>40070</v>
      </c>
      <c r="F199" s="19">
        <v>4.88</v>
      </c>
      <c r="G199" s="4">
        <v>6209.2963344332902</v>
      </c>
      <c r="H199" s="4">
        <v>33408.249334263201</v>
      </c>
      <c r="I199" s="4">
        <v>1614.0140726418199</v>
      </c>
      <c r="J199" s="4">
        <v>3062.4939114337799</v>
      </c>
      <c r="K199" s="21">
        <f t="shared" si="9"/>
        <v>2.4277026941714617</v>
      </c>
      <c r="L199" s="23">
        <f t="shared" si="10"/>
        <v>-1.9437766274005244</v>
      </c>
      <c r="M199" s="5">
        <f t="shared" si="11"/>
        <v>-1.01972280909095</v>
      </c>
      <c r="N199" s="6" t="s">
        <v>775</v>
      </c>
    </row>
    <row r="200" spans="1:14" x14ac:dyDescent="0.2">
      <c r="A200" s="16" t="s">
        <v>776</v>
      </c>
      <c r="B200" s="17" t="s">
        <v>777</v>
      </c>
      <c r="C200" s="18" t="s">
        <v>778</v>
      </c>
      <c r="D200" s="19">
        <v>196</v>
      </c>
      <c r="E200" s="20">
        <v>57418</v>
      </c>
      <c r="F200" s="19">
        <v>5.44</v>
      </c>
      <c r="G200" s="4">
        <v>3028.8515504289699</v>
      </c>
      <c r="H200" s="4">
        <v>3859.65274395607</v>
      </c>
      <c r="I200" s="4">
        <v>4771.5444548268097</v>
      </c>
      <c r="J200" s="4">
        <v>7471.5575799443204</v>
      </c>
      <c r="K200" s="5">
        <f t="shared" si="9"/>
        <v>0.34970018217019266</v>
      </c>
      <c r="L200" s="5">
        <f t="shared" si="10"/>
        <v>0.65568544301575049</v>
      </c>
      <c r="M200" s="5">
        <f t="shared" si="11"/>
        <v>1.3026381592429435</v>
      </c>
      <c r="N200" s="6" t="s">
        <v>779</v>
      </c>
    </row>
    <row r="201" spans="1:14" x14ac:dyDescent="0.2">
      <c r="A201" s="16" t="s">
        <v>780</v>
      </c>
      <c r="B201" s="17" t="s">
        <v>781</v>
      </c>
      <c r="C201" s="18" t="s">
        <v>782</v>
      </c>
      <c r="D201" s="19">
        <v>550</v>
      </c>
      <c r="E201" s="20">
        <v>51840</v>
      </c>
      <c r="F201" s="19">
        <v>7.64</v>
      </c>
      <c r="G201" s="4">
        <v>3618.1099994585402</v>
      </c>
      <c r="H201" s="4">
        <v>15807.573592836499</v>
      </c>
      <c r="I201" s="4">
        <v>21985.1015791998</v>
      </c>
      <c r="J201" s="4">
        <v>20655.3187008979</v>
      </c>
      <c r="K201" s="21">
        <f t="shared" si="9"/>
        <v>2.1273077608337401</v>
      </c>
      <c r="L201" s="21">
        <f t="shared" si="10"/>
        <v>2.6032180231216109</v>
      </c>
      <c r="M201" s="21">
        <f t="shared" si="11"/>
        <v>2.5132051451826007</v>
      </c>
      <c r="N201" s="6" t="s">
        <v>783</v>
      </c>
    </row>
    <row r="202" spans="1:14" x14ac:dyDescent="0.2">
      <c r="A202" s="16" t="s">
        <v>784</v>
      </c>
      <c r="B202" s="17" t="s">
        <v>785</v>
      </c>
      <c r="C202" s="18" t="s">
        <v>786</v>
      </c>
      <c r="D202" s="19">
        <v>1454</v>
      </c>
      <c r="E202" s="20">
        <v>58159</v>
      </c>
      <c r="F202" s="19">
        <v>9.0299999999999994</v>
      </c>
      <c r="G202" s="4">
        <v>0</v>
      </c>
      <c r="H202" s="4">
        <v>3090.7559579117701</v>
      </c>
      <c r="I202" s="4">
        <v>1861.7559781958901</v>
      </c>
      <c r="J202" s="4">
        <v>29927.565299795599</v>
      </c>
      <c r="K202" s="5" t="e">
        <f t="shared" si="9"/>
        <v>#DIV/0!</v>
      </c>
      <c r="L202" s="5" t="e">
        <f t="shared" si="10"/>
        <v>#DIV/0!</v>
      </c>
      <c r="M202" s="21" t="e">
        <f t="shared" si="11"/>
        <v>#DIV/0!</v>
      </c>
      <c r="N202" s="6" t="s">
        <v>787</v>
      </c>
    </row>
    <row r="203" spans="1:14" x14ac:dyDescent="0.2">
      <c r="A203" s="16" t="s">
        <v>788</v>
      </c>
      <c r="B203" s="17" t="s">
        <v>789</v>
      </c>
      <c r="C203" s="18" t="s">
        <v>790</v>
      </c>
      <c r="D203" s="19">
        <v>51</v>
      </c>
      <c r="E203" s="20">
        <v>19463</v>
      </c>
      <c r="F203" s="19">
        <v>5.8</v>
      </c>
      <c r="G203" s="4">
        <v>4939.6412337963702</v>
      </c>
      <c r="H203" s="4">
        <v>2800.2828690308402</v>
      </c>
      <c r="I203" s="4">
        <v>2904.1109178755601</v>
      </c>
      <c r="J203" s="4">
        <v>1817.50369792373</v>
      </c>
      <c r="K203" s="5">
        <f t="shared" si="9"/>
        <v>-0.81883369508055304</v>
      </c>
      <c r="L203" s="5">
        <f t="shared" si="10"/>
        <v>-0.76630970683886246</v>
      </c>
      <c r="M203" s="5">
        <f t="shared" si="11"/>
        <v>-1.4424479631768197</v>
      </c>
      <c r="N203" s="6" t="s">
        <v>70</v>
      </c>
    </row>
    <row r="204" spans="1:14" x14ac:dyDescent="0.2">
      <c r="A204" s="16" t="s">
        <v>791</v>
      </c>
      <c r="B204" s="17" t="s">
        <v>792</v>
      </c>
      <c r="C204" s="18" t="s">
        <v>793</v>
      </c>
      <c r="D204" s="19">
        <v>200</v>
      </c>
      <c r="E204" s="20">
        <v>44784</v>
      </c>
      <c r="F204" s="19">
        <v>5.13</v>
      </c>
      <c r="G204" s="4">
        <v>5851.27108377682</v>
      </c>
      <c r="H204" s="4">
        <v>1640.3750088065201</v>
      </c>
      <c r="I204" s="4">
        <v>0</v>
      </c>
      <c r="J204" s="4">
        <v>0</v>
      </c>
      <c r="K204" s="23">
        <f t="shared" si="9"/>
        <v>-1.8347243889672458</v>
      </c>
      <c r="L204" s="23" t="e">
        <f t="shared" si="10"/>
        <v>#NUM!</v>
      </c>
      <c r="M204" s="23" t="e">
        <f t="shared" si="11"/>
        <v>#NUM!</v>
      </c>
      <c r="N204" s="6" t="s">
        <v>70</v>
      </c>
    </row>
    <row r="205" spans="1:14" x14ac:dyDescent="0.2">
      <c r="A205" s="16" t="s">
        <v>794</v>
      </c>
      <c r="B205" s="17" t="s">
        <v>795</v>
      </c>
      <c r="C205" s="18" t="s">
        <v>796</v>
      </c>
      <c r="D205" s="19">
        <v>182</v>
      </c>
      <c r="E205" s="20">
        <v>14194</v>
      </c>
      <c r="F205" s="19">
        <v>4.63</v>
      </c>
      <c r="G205" s="4">
        <v>18887.982435458402</v>
      </c>
      <c r="H205" s="4">
        <v>0</v>
      </c>
      <c r="I205" s="4">
        <v>0</v>
      </c>
      <c r="J205" s="4">
        <v>0</v>
      </c>
      <c r="K205" s="23" t="e">
        <f t="shared" si="9"/>
        <v>#NUM!</v>
      </c>
      <c r="L205" s="23" t="e">
        <f t="shared" si="10"/>
        <v>#NUM!</v>
      </c>
      <c r="M205" s="23" t="e">
        <f t="shared" si="11"/>
        <v>#NUM!</v>
      </c>
      <c r="N205" s="6" t="s">
        <v>797</v>
      </c>
    </row>
    <row r="206" spans="1:14" x14ac:dyDescent="0.2">
      <c r="A206" s="16" t="s">
        <v>798</v>
      </c>
      <c r="B206" s="17" t="s">
        <v>799</v>
      </c>
      <c r="C206" s="18" t="s">
        <v>800</v>
      </c>
      <c r="D206" s="19">
        <v>124</v>
      </c>
      <c r="E206" s="20">
        <v>59165</v>
      </c>
      <c r="F206" s="19">
        <v>9.43</v>
      </c>
      <c r="G206" s="4">
        <v>6447.5469353493199</v>
      </c>
      <c r="H206" s="4">
        <v>0</v>
      </c>
      <c r="I206" s="4">
        <v>0</v>
      </c>
      <c r="J206" s="4">
        <v>0</v>
      </c>
      <c r="K206" s="23" t="e">
        <f t="shared" si="9"/>
        <v>#NUM!</v>
      </c>
      <c r="L206" s="23" t="e">
        <f t="shared" si="10"/>
        <v>#NUM!</v>
      </c>
      <c r="M206" s="23" t="e">
        <f t="shared" si="11"/>
        <v>#NUM!</v>
      </c>
      <c r="N206" s="6" t="s">
        <v>801</v>
      </c>
    </row>
    <row r="207" spans="1:14" x14ac:dyDescent="0.2">
      <c r="A207" s="16" t="s">
        <v>802</v>
      </c>
      <c r="B207" s="17" t="s">
        <v>803</v>
      </c>
      <c r="C207" s="18" t="s">
        <v>804</v>
      </c>
      <c r="D207" s="19">
        <v>222</v>
      </c>
      <c r="E207" s="20">
        <v>13566</v>
      </c>
      <c r="F207" s="19">
        <v>4.84</v>
      </c>
      <c r="G207" s="4">
        <v>20016.333284525401</v>
      </c>
      <c r="H207" s="4">
        <v>0</v>
      </c>
      <c r="I207" s="4">
        <v>0</v>
      </c>
      <c r="J207" s="4">
        <v>0</v>
      </c>
      <c r="K207" s="23" t="e">
        <f t="shared" si="9"/>
        <v>#NUM!</v>
      </c>
      <c r="L207" s="23" t="e">
        <f t="shared" si="10"/>
        <v>#NUM!</v>
      </c>
      <c r="M207" s="23" t="e">
        <f t="shared" si="11"/>
        <v>#NUM!</v>
      </c>
      <c r="N207" s="6" t="s">
        <v>805</v>
      </c>
    </row>
    <row r="208" spans="1:14" x14ac:dyDescent="0.2">
      <c r="A208" s="16" t="s">
        <v>806</v>
      </c>
      <c r="B208" s="17" t="s">
        <v>807</v>
      </c>
      <c r="C208" s="18" t="s">
        <v>808</v>
      </c>
      <c r="D208" s="19">
        <v>83</v>
      </c>
      <c r="E208" s="20">
        <v>22830</v>
      </c>
      <c r="F208" s="19">
        <v>10.15</v>
      </c>
      <c r="G208" s="4">
        <v>5644.0048767736998</v>
      </c>
      <c r="H208" s="4">
        <v>8627.1056817795707</v>
      </c>
      <c r="I208" s="4">
        <v>13337.045274951201</v>
      </c>
      <c r="J208" s="4">
        <v>10024.276474321299</v>
      </c>
      <c r="K208" s="5">
        <f t="shared" si="9"/>
        <v>0.61215739454123808</v>
      </c>
      <c r="L208" s="5">
        <f t="shared" si="10"/>
        <v>1.2406479437368989</v>
      </c>
      <c r="M208" s="5">
        <f t="shared" si="11"/>
        <v>0.82870697091052259</v>
      </c>
      <c r="N208" s="6" t="s">
        <v>809</v>
      </c>
    </row>
    <row r="209" spans="1:14" x14ac:dyDescent="0.2">
      <c r="A209" s="16" t="s">
        <v>810</v>
      </c>
      <c r="B209" s="17" t="s">
        <v>811</v>
      </c>
      <c r="C209" s="18" t="s">
        <v>812</v>
      </c>
      <c r="D209" s="19">
        <v>1221</v>
      </c>
      <c r="E209" s="20">
        <v>36871</v>
      </c>
      <c r="F209" s="19">
        <v>9.76</v>
      </c>
      <c r="G209" s="4">
        <v>4868.0236956813296</v>
      </c>
      <c r="H209" s="4">
        <v>6892.5578270081896</v>
      </c>
      <c r="I209" s="4">
        <v>0</v>
      </c>
      <c r="J209" s="4">
        <v>44030.870679275198</v>
      </c>
      <c r="K209" s="5">
        <f t="shared" si="9"/>
        <v>0.50170327561524009</v>
      </c>
      <c r="L209" s="22" t="e">
        <f t="shared" si="10"/>
        <v>#NUM!</v>
      </c>
      <c r="M209" s="21">
        <f t="shared" si="11"/>
        <v>3.1771072771590849</v>
      </c>
      <c r="N209" s="6" t="s">
        <v>813</v>
      </c>
    </row>
    <row r="210" spans="1:14" x14ac:dyDescent="0.2">
      <c r="A210" s="16" t="s">
        <v>814</v>
      </c>
      <c r="B210" s="17" t="s">
        <v>815</v>
      </c>
      <c r="C210" s="18" t="s">
        <v>816</v>
      </c>
      <c r="D210" s="19">
        <v>507</v>
      </c>
      <c r="E210" s="20">
        <v>17661</v>
      </c>
      <c r="F210" s="19">
        <v>9.7899999999999991</v>
      </c>
      <c r="G210" s="4">
        <v>0</v>
      </c>
      <c r="H210" s="4">
        <v>0</v>
      </c>
      <c r="I210" s="4">
        <v>0</v>
      </c>
      <c r="J210" s="4">
        <v>0</v>
      </c>
      <c r="K210" s="5" t="e">
        <f t="shared" si="9"/>
        <v>#DIV/0!</v>
      </c>
      <c r="L210" s="5" t="e">
        <f t="shared" si="10"/>
        <v>#DIV/0!</v>
      </c>
      <c r="M210" s="5" t="e">
        <f t="shared" si="11"/>
        <v>#DIV/0!</v>
      </c>
      <c r="N210" s="6" t="s">
        <v>817</v>
      </c>
    </row>
    <row r="211" spans="1:14" x14ac:dyDescent="0.2">
      <c r="A211" s="16" t="s">
        <v>818</v>
      </c>
      <c r="B211" s="17" t="s">
        <v>819</v>
      </c>
      <c r="C211" s="18" t="s">
        <v>820</v>
      </c>
      <c r="D211" s="19">
        <v>65</v>
      </c>
      <c r="E211" s="20">
        <v>37416</v>
      </c>
      <c r="F211" s="19">
        <v>5</v>
      </c>
      <c r="G211" s="4">
        <v>0</v>
      </c>
      <c r="H211" s="4">
        <v>4137.1995868145896</v>
      </c>
      <c r="I211" s="4">
        <v>0</v>
      </c>
      <c r="J211" s="4">
        <v>0</v>
      </c>
      <c r="K211" s="21" t="e">
        <f t="shared" si="9"/>
        <v>#DIV/0!</v>
      </c>
      <c r="L211" s="5" t="e">
        <f t="shared" si="10"/>
        <v>#DIV/0!</v>
      </c>
      <c r="M211" s="5" t="e">
        <f t="shared" si="11"/>
        <v>#DIV/0!</v>
      </c>
      <c r="N211" s="6" t="s">
        <v>821</v>
      </c>
    </row>
    <row r="212" spans="1:14" x14ac:dyDescent="0.2">
      <c r="A212" s="16" t="s">
        <v>822</v>
      </c>
      <c r="B212" s="17" t="s">
        <v>823</v>
      </c>
      <c r="C212" s="18" t="s">
        <v>824</v>
      </c>
      <c r="D212" s="19">
        <v>84</v>
      </c>
      <c r="E212" s="20">
        <v>51717</v>
      </c>
      <c r="F212" s="19">
        <v>5.2</v>
      </c>
      <c r="G212" s="4">
        <v>0</v>
      </c>
      <c r="H212" s="4">
        <v>0</v>
      </c>
      <c r="I212" s="4">
        <v>1007.7958702421</v>
      </c>
      <c r="J212" s="4">
        <v>3813.2929529146099</v>
      </c>
      <c r="K212" s="5" t="e">
        <f t="shared" si="9"/>
        <v>#DIV/0!</v>
      </c>
      <c r="L212" s="24" t="e">
        <f t="shared" si="10"/>
        <v>#DIV/0!</v>
      </c>
      <c r="M212" s="21" t="e">
        <f t="shared" si="11"/>
        <v>#DIV/0!</v>
      </c>
      <c r="N212" s="6" t="s">
        <v>825</v>
      </c>
    </row>
    <row r="213" spans="1:14" x14ac:dyDescent="0.2">
      <c r="A213" s="16" t="s">
        <v>826</v>
      </c>
      <c r="B213" s="17" t="s">
        <v>827</v>
      </c>
      <c r="C213" s="18" t="s">
        <v>828</v>
      </c>
      <c r="D213" s="19">
        <v>81</v>
      </c>
      <c r="E213" s="20">
        <v>51568</v>
      </c>
      <c r="F213" s="19">
        <v>5.18</v>
      </c>
      <c r="G213" s="4">
        <v>0</v>
      </c>
      <c r="H213" s="4">
        <v>6839.9796529264504</v>
      </c>
      <c r="I213" s="4">
        <v>0</v>
      </c>
      <c r="J213" s="4">
        <v>1981.9651172706899</v>
      </c>
      <c r="K213" s="21" t="e">
        <f t="shared" si="9"/>
        <v>#DIV/0!</v>
      </c>
      <c r="L213" s="5" t="e">
        <f t="shared" si="10"/>
        <v>#DIV/0!</v>
      </c>
      <c r="M213" s="5" t="e">
        <f t="shared" si="11"/>
        <v>#DIV/0!</v>
      </c>
      <c r="N213" s="6" t="s">
        <v>829</v>
      </c>
    </row>
    <row r="214" spans="1:14" x14ac:dyDescent="0.2">
      <c r="A214" s="16" t="s">
        <v>830</v>
      </c>
      <c r="B214" s="17" t="s">
        <v>831</v>
      </c>
      <c r="C214" s="18" t="s">
        <v>832</v>
      </c>
      <c r="D214" s="19">
        <v>548</v>
      </c>
      <c r="E214" s="20">
        <v>43328</v>
      </c>
      <c r="F214" s="19">
        <v>4.8099999999999996</v>
      </c>
      <c r="G214" s="4">
        <v>15909.1077224826</v>
      </c>
      <c r="H214" s="4">
        <v>5021.0926890342098</v>
      </c>
      <c r="I214" s="4">
        <v>2331.2954049631198</v>
      </c>
      <c r="J214" s="4">
        <v>1460.04317763176</v>
      </c>
      <c r="K214" s="23">
        <f t="shared" si="9"/>
        <v>-1.6637796605893296</v>
      </c>
      <c r="L214" s="23">
        <f t="shared" si="10"/>
        <v>-2.7706491939198719</v>
      </c>
      <c r="M214" s="23">
        <f t="shared" si="11"/>
        <v>-3.4457699835604481</v>
      </c>
      <c r="N214" s="6" t="s">
        <v>833</v>
      </c>
    </row>
    <row r="215" spans="1:14" x14ac:dyDescent="0.2">
      <c r="A215" s="16" t="s">
        <v>834</v>
      </c>
      <c r="B215" s="17" t="s">
        <v>835</v>
      </c>
      <c r="C215" s="18" t="s">
        <v>836</v>
      </c>
      <c r="D215" s="19">
        <v>59</v>
      </c>
      <c r="E215" s="20">
        <v>14931</v>
      </c>
      <c r="F215" s="19">
        <v>9.67</v>
      </c>
      <c r="G215" s="4">
        <v>4676.62628097576</v>
      </c>
      <c r="H215" s="4">
        <v>0</v>
      </c>
      <c r="I215" s="4">
        <v>0</v>
      </c>
      <c r="J215" s="4">
        <v>0</v>
      </c>
      <c r="K215" s="23" t="e">
        <f t="shared" si="9"/>
        <v>#NUM!</v>
      </c>
      <c r="L215" s="22" t="e">
        <f t="shared" si="10"/>
        <v>#NUM!</v>
      </c>
      <c r="M215" s="22" t="e">
        <f t="shared" si="11"/>
        <v>#NUM!</v>
      </c>
      <c r="N215" s="6" t="s">
        <v>837</v>
      </c>
    </row>
    <row r="216" spans="1:14" x14ac:dyDescent="0.2">
      <c r="A216" s="16" t="s">
        <v>838</v>
      </c>
      <c r="B216" s="17" t="s">
        <v>839</v>
      </c>
      <c r="C216" s="18" t="s">
        <v>840</v>
      </c>
      <c r="D216" s="19">
        <v>367</v>
      </c>
      <c r="E216" s="20">
        <v>12071</v>
      </c>
      <c r="F216" s="19">
        <v>9.07</v>
      </c>
      <c r="G216" s="4">
        <v>26028.287006199102</v>
      </c>
      <c r="H216" s="4">
        <v>15308.185961374</v>
      </c>
      <c r="I216" s="4">
        <v>0</v>
      </c>
      <c r="J216" s="4">
        <v>41487.253030109503</v>
      </c>
      <c r="K216" s="5">
        <f t="shared" si="9"/>
        <v>-0.76577703524974494</v>
      </c>
      <c r="L216" s="23" t="e">
        <f t="shared" si="10"/>
        <v>#NUM!</v>
      </c>
      <c r="M216" s="5">
        <f t="shared" si="11"/>
        <v>0.67258776899325046</v>
      </c>
      <c r="N216" s="6" t="s">
        <v>841</v>
      </c>
    </row>
    <row r="217" spans="1:14" x14ac:dyDescent="0.2">
      <c r="A217" s="16" t="s">
        <v>842</v>
      </c>
      <c r="B217" s="17" t="s">
        <v>843</v>
      </c>
      <c r="C217" s="18" t="s">
        <v>844</v>
      </c>
      <c r="D217" s="19">
        <v>2455</v>
      </c>
      <c r="E217" s="20">
        <v>39766</v>
      </c>
      <c r="F217" s="19">
        <v>5.55</v>
      </c>
      <c r="G217" s="4">
        <v>8997.9787768637798</v>
      </c>
      <c r="H217" s="4">
        <v>42042.316686433303</v>
      </c>
      <c r="I217" s="4">
        <v>34256.477404449302</v>
      </c>
      <c r="J217" s="4">
        <v>68808.139912731203</v>
      </c>
      <c r="K217" s="21">
        <f t="shared" si="9"/>
        <v>2.2241693000863312</v>
      </c>
      <c r="L217" s="21">
        <f t="shared" si="10"/>
        <v>1.9287039374221642</v>
      </c>
      <c r="M217" s="21">
        <f t="shared" si="11"/>
        <v>2.9349063747424555</v>
      </c>
      <c r="N217" s="6" t="s">
        <v>845</v>
      </c>
    </row>
    <row r="218" spans="1:14" x14ac:dyDescent="0.2">
      <c r="A218" s="16" t="s">
        <v>846</v>
      </c>
      <c r="B218" s="17" t="s">
        <v>847</v>
      </c>
      <c r="C218" s="18" t="s">
        <v>848</v>
      </c>
      <c r="D218" s="19">
        <v>234</v>
      </c>
      <c r="E218" s="20">
        <v>94072</v>
      </c>
      <c r="F218" s="19">
        <v>6.34</v>
      </c>
      <c r="G218" s="4">
        <v>0</v>
      </c>
      <c r="H218" s="4">
        <v>2623.8461233451499</v>
      </c>
      <c r="I218" s="4">
        <v>0</v>
      </c>
      <c r="J218" s="4">
        <v>6139.9452892967902</v>
      </c>
      <c r="K218" s="5" t="e">
        <f t="shared" si="9"/>
        <v>#DIV/0!</v>
      </c>
      <c r="L218" s="5" t="e">
        <f t="shared" si="10"/>
        <v>#DIV/0!</v>
      </c>
      <c r="M218" s="21" t="e">
        <f t="shared" si="11"/>
        <v>#DIV/0!</v>
      </c>
      <c r="N218" s="6" t="s">
        <v>849</v>
      </c>
    </row>
    <row r="219" spans="1:14" s="31" customFormat="1" x14ac:dyDescent="0.2">
      <c r="A219" s="26" t="s">
        <v>850</v>
      </c>
      <c r="B219" s="27" t="s">
        <v>851</v>
      </c>
      <c r="C219" s="28" t="s">
        <v>852</v>
      </c>
      <c r="D219" s="19">
        <v>661</v>
      </c>
      <c r="E219" s="20">
        <v>13414</v>
      </c>
      <c r="F219" s="19">
        <v>5.74</v>
      </c>
      <c r="G219" s="4">
        <v>25228.543036734602</v>
      </c>
      <c r="H219" s="4">
        <v>37821.912806582703</v>
      </c>
      <c r="I219" s="4">
        <v>10445.8133071377</v>
      </c>
      <c r="J219" s="4">
        <v>50519.087198910704</v>
      </c>
      <c r="K219" s="29">
        <f t="shared" si="9"/>
        <v>0.58416543580721159</v>
      </c>
      <c r="L219" s="29">
        <f t="shared" si="10"/>
        <v>-1.2721320677516836</v>
      </c>
      <c r="M219" s="29">
        <f t="shared" si="11"/>
        <v>1.0017716798834104</v>
      </c>
      <c r="N219" s="30" t="s">
        <v>853</v>
      </c>
    </row>
    <row r="220" spans="1:14" x14ac:dyDescent="0.2">
      <c r="A220" s="16" t="s">
        <v>854</v>
      </c>
      <c r="B220" s="17" t="s">
        <v>855</v>
      </c>
      <c r="C220" s="18" t="s">
        <v>856</v>
      </c>
      <c r="D220" s="19">
        <v>251</v>
      </c>
      <c r="E220" s="20">
        <v>32102</v>
      </c>
      <c r="F220" s="19">
        <v>4.8099999999999996</v>
      </c>
      <c r="G220" s="4">
        <v>16800.213012676799</v>
      </c>
      <c r="H220" s="4">
        <v>10704.2202587051</v>
      </c>
      <c r="I220" s="4">
        <v>52932.909986423001</v>
      </c>
      <c r="J220" s="4">
        <v>33154.152797423703</v>
      </c>
      <c r="K220" s="5">
        <f t="shared" si="9"/>
        <v>-0.65029981782981205</v>
      </c>
      <c r="L220" s="21">
        <f t="shared" si="10"/>
        <v>1.6556854430157508</v>
      </c>
      <c r="M220" s="5">
        <f t="shared" si="11"/>
        <v>0.98071006435558283</v>
      </c>
      <c r="N220" s="6" t="s">
        <v>857</v>
      </c>
    </row>
    <row r="221" spans="1:14" x14ac:dyDescent="0.2">
      <c r="A221" s="16" t="s">
        <v>858</v>
      </c>
      <c r="B221" s="17" t="s">
        <v>859</v>
      </c>
      <c r="C221" s="18" t="s">
        <v>860</v>
      </c>
      <c r="D221" s="19">
        <v>1384</v>
      </c>
      <c r="E221" s="20">
        <v>64523</v>
      </c>
      <c r="F221" s="19">
        <v>7.13</v>
      </c>
      <c r="G221" s="4">
        <v>640.76266698506197</v>
      </c>
      <c r="H221" s="4">
        <v>8890.6920890942292</v>
      </c>
      <c r="I221" s="4">
        <v>6594.7382344777598</v>
      </c>
      <c r="J221" s="4">
        <v>23234.442337818698</v>
      </c>
      <c r="K221" s="21">
        <f t="shared" si="9"/>
        <v>3.794433729931312</v>
      </c>
      <c r="L221" s="21">
        <f t="shared" si="10"/>
        <v>3.3634533966106637</v>
      </c>
      <c r="M221" s="21">
        <f t="shared" si="11"/>
        <v>5.1803311142801691</v>
      </c>
      <c r="N221" s="6" t="s">
        <v>861</v>
      </c>
    </row>
    <row r="222" spans="1:14" x14ac:dyDescent="0.2">
      <c r="A222" s="16" t="s">
        <v>862</v>
      </c>
      <c r="B222" s="17" t="s">
        <v>863</v>
      </c>
      <c r="C222" s="18" t="s">
        <v>864</v>
      </c>
      <c r="D222" s="19">
        <v>122</v>
      </c>
      <c r="E222" s="20">
        <v>35245</v>
      </c>
      <c r="F222" s="19">
        <v>5.77</v>
      </c>
      <c r="G222" s="4">
        <v>0</v>
      </c>
      <c r="H222" s="4">
        <v>0</v>
      </c>
      <c r="I222" s="4">
        <v>7168.7138757721495</v>
      </c>
      <c r="J222" s="4">
        <v>3592.0584794499</v>
      </c>
      <c r="K222" s="5" t="e">
        <f t="shared" si="9"/>
        <v>#DIV/0!</v>
      </c>
      <c r="L222" s="21" t="e">
        <f t="shared" si="10"/>
        <v>#DIV/0!</v>
      </c>
      <c r="M222" s="21" t="e">
        <f t="shared" si="11"/>
        <v>#DIV/0!</v>
      </c>
      <c r="N222" s="6" t="s">
        <v>865</v>
      </c>
    </row>
    <row r="223" spans="1:14" x14ac:dyDescent="0.2">
      <c r="A223" s="16" t="s">
        <v>866</v>
      </c>
      <c r="B223" s="17" t="s">
        <v>867</v>
      </c>
      <c r="C223" s="18" t="s">
        <v>868</v>
      </c>
      <c r="D223" s="19">
        <v>84</v>
      </c>
      <c r="E223" s="20">
        <v>22199</v>
      </c>
      <c r="F223" s="19">
        <v>6.45</v>
      </c>
      <c r="G223" s="4">
        <v>0</v>
      </c>
      <c r="H223" s="4">
        <v>0</v>
      </c>
      <c r="I223" s="4">
        <v>0</v>
      </c>
      <c r="J223" s="4">
        <v>5926.75043287278</v>
      </c>
      <c r="K223" s="5" t="e">
        <f t="shared" si="9"/>
        <v>#DIV/0!</v>
      </c>
      <c r="L223" s="5" t="e">
        <f t="shared" si="10"/>
        <v>#DIV/0!</v>
      </c>
      <c r="M223" s="21" t="e">
        <f t="shared" si="11"/>
        <v>#DIV/0!</v>
      </c>
      <c r="N223" s="6" t="s">
        <v>869</v>
      </c>
    </row>
    <row r="224" spans="1:14" x14ac:dyDescent="0.2">
      <c r="A224" s="16" t="s">
        <v>870</v>
      </c>
      <c r="B224" s="17" t="s">
        <v>871</v>
      </c>
      <c r="C224" s="18" t="s">
        <v>872</v>
      </c>
      <c r="D224" s="19">
        <v>176</v>
      </c>
      <c r="E224" s="20">
        <v>10790</v>
      </c>
      <c r="F224" s="19">
        <v>8.3800000000000008</v>
      </c>
      <c r="G224" s="4">
        <v>6582.39008394949</v>
      </c>
      <c r="H224" s="4">
        <v>16677.729448681799</v>
      </c>
      <c r="I224" s="4">
        <v>0</v>
      </c>
      <c r="J224" s="4">
        <v>13001.7149529621</v>
      </c>
      <c r="K224" s="5">
        <f t="shared" si="9"/>
        <v>1.3412394589960268</v>
      </c>
      <c r="L224" s="23" t="e">
        <f t="shared" si="10"/>
        <v>#NUM!</v>
      </c>
      <c r="M224" s="5">
        <f t="shared" si="11"/>
        <v>0.98201849951031084</v>
      </c>
      <c r="N224" s="6" t="s">
        <v>873</v>
      </c>
    </row>
    <row r="225" spans="1:14" x14ac:dyDescent="0.2">
      <c r="A225" s="16" t="s">
        <v>874</v>
      </c>
      <c r="B225" s="17" t="s">
        <v>875</v>
      </c>
      <c r="C225" s="18" t="s">
        <v>876</v>
      </c>
      <c r="D225" s="19">
        <v>876</v>
      </c>
      <c r="E225" s="20">
        <v>56318</v>
      </c>
      <c r="F225" s="19">
        <v>9.32</v>
      </c>
      <c r="G225" s="4">
        <v>5731.2783391145404</v>
      </c>
      <c r="H225" s="4">
        <v>22471.827052535598</v>
      </c>
      <c r="I225" s="4">
        <v>23961.181524646101</v>
      </c>
      <c r="J225" s="4">
        <v>15660.4342202795</v>
      </c>
      <c r="K225" s="21">
        <f t="shared" si="9"/>
        <v>1.9711885589164573</v>
      </c>
      <c r="L225" s="21">
        <f t="shared" si="10"/>
        <v>2.0637701816528229</v>
      </c>
      <c r="M225" s="5">
        <f t="shared" si="11"/>
        <v>1.450195347656797</v>
      </c>
      <c r="N225" s="6" t="s">
        <v>877</v>
      </c>
    </row>
    <row r="226" spans="1:14" x14ac:dyDescent="0.2">
      <c r="A226" s="16" t="s">
        <v>878</v>
      </c>
      <c r="B226" s="17" t="s">
        <v>879</v>
      </c>
      <c r="C226" s="18" t="s">
        <v>880</v>
      </c>
      <c r="D226" s="19">
        <v>602</v>
      </c>
      <c r="E226" s="20">
        <v>15810</v>
      </c>
      <c r="F226" s="19">
        <v>4.54</v>
      </c>
      <c r="G226" s="4">
        <v>26253.6504099167</v>
      </c>
      <c r="H226" s="4">
        <v>0</v>
      </c>
      <c r="I226" s="4">
        <v>0</v>
      </c>
      <c r="J226" s="4">
        <v>0</v>
      </c>
      <c r="K226" s="23" t="e">
        <f t="shared" si="9"/>
        <v>#NUM!</v>
      </c>
      <c r="L226" s="23" t="e">
        <f t="shared" si="10"/>
        <v>#NUM!</v>
      </c>
      <c r="M226" s="23" t="e">
        <f t="shared" si="11"/>
        <v>#NUM!</v>
      </c>
      <c r="N226" s="6" t="s">
        <v>881</v>
      </c>
    </row>
    <row r="227" spans="1:14" x14ac:dyDescent="0.2">
      <c r="A227" s="16" t="s">
        <v>882</v>
      </c>
      <c r="B227" s="17" t="s">
        <v>883</v>
      </c>
      <c r="C227" s="18" t="s">
        <v>884</v>
      </c>
      <c r="D227" s="19">
        <v>99</v>
      </c>
      <c r="E227" s="20">
        <v>14482</v>
      </c>
      <c r="F227" s="19">
        <v>5.87</v>
      </c>
      <c r="G227" s="4">
        <v>0</v>
      </c>
      <c r="H227" s="4">
        <v>0</v>
      </c>
      <c r="I227" s="4">
        <v>0</v>
      </c>
      <c r="J227" s="4">
        <v>9724.1049291056406</v>
      </c>
      <c r="K227" s="5" t="e">
        <f t="shared" si="9"/>
        <v>#DIV/0!</v>
      </c>
      <c r="L227" s="5" t="e">
        <f t="shared" si="10"/>
        <v>#DIV/0!</v>
      </c>
      <c r="M227" s="21" t="e">
        <f t="shared" si="11"/>
        <v>#DIV/0!</v>
      </c>
      <c r="N227" s="6" t="s">
        <v>885</v>
      </c>
    </row>
    <row r="228" spans="1:14" x14ac:dyDescent="0.2">
      <c r="A228" s="16" t="s">
        <v>886</v>
      </c>
      <c r="B228" s="17" t="s">
        <v>887</v>
      </c>
      <c r="C228" s="18" t="s">
        <v>888</v>
      </c>
      <c r="D228" s="19">
        <v>82</v>
      </c>
      <c r="E228" s="20">
        <v>78816</v>
      </c>
      <c r="F228" s="19">
        <v>8.8000000000000007</v>
      </c>
      <c r="G228" s="4">
        <v>0</v>
      </c>
      <c r="H228" s="4">
        <v>0</v>
      </c>
      <c r="I228" s="4">
        <v>0</v>
      </c>
      <c r="J228" s="4">
        <v>4931.2909161760299</v>
      </c>
      <c r="K228" s="5" t="e">
        <f t="shared" si="9"/>
        <v>#DIV/0!</v>
      </c>
      <c r="L228" s="5" t="e">
        <f t="shared" si="10"/>
        <v>#DIV/0!</v>
      </c>
      <c r="M228" s="21" t="e">
        <f t="shared" si="11"/>
        <v>#DIV/0!</v>
      </c>
      <c r="N228" s="6" t="s">
        <v>889</v>
      </c>
    </row>
    <row r="229" spans="1:14" x14ac:dyDescent="0.2">
      <c r="A229" s="16" t="s">
        <v>890</v>
      </c>
      <c r="B229" s="17" t="s">
        <v>891</v>
      </c>
      <c r="C229" s="18" t="s">
        <v>892</v>
      </c>
      <c r="D229" s="19">
        <v>103</v>
      </c>
      <c r="E229" s="20">
        <v>42544</v>
      </c>
      <c r="F229" s="19">
        <v>5.98</v>
      </c>
      <c r="G229" s="4">
        <v>0</v>
      </c>
      <c r="H229" s="4">
        <v>3544.0301747867302</v>
      </c>
      <c r="I229" s="4">
        <v>1635.23280488977</v>
      </c>
      <c r="J229" s="4">
        <v>4144.1087239533499</v>
      </c>
      <c r="K229" s="21" t="e">
        <f t="shared" si="9"/>
        <v>#DIV/0!</v>
      </c>
      <c r="L229" s="24" t="e">
        <f t="shared" si="10"/>
        <v>#DIV/0!</v>
      </c>
      <c r="M229" s="21" t="e">
        <f t="shared" si="11"/>
        <v>#DIV/0!</v>
      </c>
      <c r="N229" s="6" t="s">
        <v>893</v>
      </c>
    </row>
    <row r="230" spans="1:14" x14ac:dyDescent="0.2">
      <c r="A230" s="16" t="s">
        <v>894</v>
      </c>
      <c r="B230" s="17" t="s">
        <v>895</v>
      </c>
      <c r="C230" s="18" t="s">
        <v>896</v>
      </c>
      <c r="D230" s="19">
        <v>824</v>
      </c>
      <c r="E230" s="20">
        <v>97448</v>
      </c>
      <c r="F230" s="19">
        <v>5.05</v>
      </c>
      <c r="G230" s="4">
        <v>1461.9788262444499</v>
      </c>
      <c r="H230" s="4">
        <v>9688.53477433238</v>
      </c>
      <c r="I230" s="4">
        <v>4837.0969854304503</v>
      </c>
      <c r="J230" s="4">
        <v>12984.3488342442</v>
      </c>
      <c r="K230" s="21">
        <f t="shared" si="9"/>
        <v>2.7283560821419681</v>
      </c>
      <c r="L230" s="21">
        <f t="shared" si="10"/>
        <v>1.7262190476251944</v>
      </c>
      <c r="M230" s="21">
        <f t="shared" si="11"/>
        <v>3.1507793425159378</v>
      </c>
      <c r="N230" s="6" t="s">
        <v>897</v>
      </c>
    </row>
    <row r="231" spans="1:14" x14ac:dyDescent="0.2">
      <c r="A231" s="16" t="s">
        <v>898</v>
      </c>
      <c r="B231" s="17" t="s">
        <v>899</v>
      </c>
      <c r="C231" s="18" t="s">
        <v>900</v>
      </c>
      <c r="D231" s="19">
        <v>583</v>
      </c>
      <c r="E231" s="20">
        <v>34231</v>
      </c>
      <c r="F231" s="19">
        <v>9.6999999999999993</v>
      </c>
      <c r="G231" s="4">
        <v>14069.516125448999</v>
      </c>
      <c r="H231" s="4">
        <v>33616.359378874498</v>
      </c>
      <c r="I231" s="4">
        <v>20779.324440121101</v>
      </c>
      <c r="J231" s="4">
        <v>19522.473760418201</v>
      </c>
      <c r="K231" s="5">
        <f t="shared" si="9"/>
        <v>1.2565907777787126</v>
      </c>
      <c r="L231" s="5">
        <f t="shared" si="10"/>
        <v>0.56257603862426886</v>
      </c>
      <c r="M231" s="5">
        <f t="shared" si="11"/>
        <v>0.47256316068525434</v>
      </c>
      <c r="N231" s="6" t="s">
        <v>901</v>
      </c>
    </row>
    <row r="232" spans="1:14" x14ac:dyDescent="0.2">
      <c r="A232" s="16" t="s">
        <v>902</v>
      </c>
      <c r="B232" s="17" t="s">
        <v>903</v>
      </c>
      <c r="C232" s="18" t="s">
        <v>904</v>
      </c>
      <c r="D232" s="19">
        <v>497</v>
      </c>
      <c r="E232" s="20">
        <v>25658</v>
      </c>
      <c r="F232" s="19">
        <v>10.63</v>
      </c>
      <c r="G232" s="4">
        <v>6844.7551524587197</v>
      </c>
      <c r="H232" s="4">
        <v>36633.418897351701</v>
      </c>
      <c r="I232" s="4">
        <v>9704.6843180420601</v>
      </c>
      <c r="J232" s="4">
        <v>19248.457306489301</v>
      </c>
      <c r="K232" s="21">
        <f t="shared" si="9"/>
        <v>2.4200895100615867</v>
      </c>
      <c r="L232" s="5">
        <f t="shared" si="10"/>
        <v>0.50368234957069702</v>
      </c>
      <c r="M232" s="5">
        <f t="shared" si="11"/>
        <v>1.4916719836329566</v>
      </c>
      <c r="N232" s="6" t="s">
        <v>905</v>
      </c>
    </row>
    <row r="233" spans="1:14" x14ac:dyDescent="0.2">
      <c r="A233" s="16" t="s">
        <v>906</v>
      </c>
      <c r="B233" s="17" t="s">
        <v>907</v>
      </c>
      <c r="C233" s="18" t="s">
        <v>908</v>
      </c>
      <c r="D233" s="19">
        <v>289</v>
      </c>
      <c r="E233" s="20">
        <v>47987</v>
      </c>
      <c r="F233" s="19">
        <v>5.51</v>
      </c>
      <c r="G233" s="4">
        <v>3452.02514957114</v>
      </c>
      <c r="H233" s="4">
        <v>6284.1443926449701</v>
      </c>
      <c r="I233" s="4">
        <v>8157.2955224692396</v>
      </c>
      <c r="J233" s="4">
        <v>2173.91892897978</v>
      </c>
      <c r="K233" s="5">
        <f t="shared" si="9"/>
        <v>0.86427335499994573</v>
      </c>
      <c r="L233" s="5">
        <f t="shared" si="10"/>
        <v>1.2406479437369042</v>
      </c>
      <c r="M233" s="5">
        <f t="shared" si="11"/>
        <v>-0.66714483567880922</v>
      </c>
      <c r="N233" s="6" t="s">
        <v>909</v>
      </c>
    </row>
    <row r="234" spans="1:14" x14ac:dyDescent="0.2">
      <c r="A234" s="16" t="s">
        <v>910</v>
      </c>
      <c r="B234" s="17" t="s">
        <v>911</v>
      </c>
      <c r="C234" s="18" t="s">
        <v>912</v>
      </c>
      <c r="D234" s="19">
        <v>131</v>
      </c>
      <c r="E234" s="20">
        <v>25017</v>
      </c>
      <c r="F234" s="19">
        <v>9.85</v>
      </c>
      <c r="G234" s="4">
        <v>0</v>
      </c>
      <c r="H234" s="4">
        <v>0</v>
      </c>
      <c r="I234" s="4">
        <v>7019.8234984640503</v>
      </c>
      <c r="J234" s="4">
        <v>0</v>
      </c>
      <c r="K234" s="5" t="e">
        <f t="shared" si="9"/>
        <v>#DIV/0!</v>
      </c>
      <c r="L234" s="21" t="e">
        <f t="shared" si="10"/>
        <v>#DIV/0!</v>
      </c>
      <c r="M234" s="5" t="e">
        <f t="shared" si="11"/>
        <v>#DIV/0!</v>
      </c>
      <c r="N234" s="6" t="s">
        <v>913</v>
      </c>
    </row>
    <row r="235" spans="1:14" x14ac:dyDescent="0.2">
      <c r="A235" s="16" t="s">
        <v>914</v>
      </c>
      <c r="B235" s="17" t="s">
        <v>915</v>
      </c>
      <c r="C235" s="18" t="s">
        <v>916</v>
      </c>
      <c r="D235" s="19">
        <v>297</v>
      </c>
      <c r="E235" s="20">
        <v>15870</v>
      </c>
      <c r="F235" s="19">
        <v>9</v>
      </c>
      <c r="G235" s="4">
        <v>25757.9722124244</v>
      </c>
      <c r="H235" s="4">
        <v>14490.3819133077</v>
      </c>
      <c r="I235" s="4">
        <v>20289.094303807899</v>
      </c>
      <c r="J235" s="4">
        <v>0</v>
      </c>
      <c r="K235" s="5">
        <f t="shared" si="9"/>
        <v>-0.82992340270341691</v>
      </c>
      <c r="L235" s="5">
        <f t="shared" si="10"/>
        <v>-0.34431455698425439</v>
      </c>
      <c r="M235" s="23" t="e">
        <f t="shared" si="11"/>
        <v>#NUM!</v>
      </c>
      <c r="N235" s="6" t="s">
        <v>70</v>
      </c>
    </row>
    <row r="236" spans="1:14" x14ac:dyDescent="0.2">
      <c r="A236" s="16" t="s">
        <v>917</v>
      </c>
      <c r="B236" s="17" t="s">
        <v>918</v>
      </c>
      <c r="C236" s="18" t="s">
        <v>919</v>
      </c>
      <c r="D236" s="19">
        <v>53</v>
      </c>
      <c r="E236" s="20">
        <v>20864</v>
      </c>
      <c r="F236" s="19">
        <v>6.37</v>
      </c>
      <c r="G236" s="4">
        <v>0</v>
      </c>
      <c r="H236" s="4">
        <v>5587.0809818836997</v>
      </c>
      <c r="I236" s="4">
        <v>0</v>
      </c>
      <c r="J236" s="4">
        <v>0</v>
      </c>
      <c r="K236" s="21" t="e">
        <f t="shared" si="9"/>
        <v>#DIV/0!</v>
      </c>
      <c r="L236" s="5" t="e">
        <f t="shared" si="10"/>
        <v>#DIV/0!</v>
      </c>
      <c r="M236" s="5" t="e">
        <f t="shared" si="11"/>
        <v>#DIV/0!</v>
      </c>
      <c r="N236" s="6" t="s">
        <v>70</v>
      </c>
    </row>
    <row r="237" spans="1:14" x14ac:dyDescent="0.2">
      <c r="A237" s="16" t="s">
        <v>920</v>
      </c>
      <c r="B237" s="17" t="s">
        <v>921</v>
      </c>
      <c r="C237" s="18" t="s">
        <v>922</v>
      </c>
      <c r="D237" s="19">
        <v>2607</v>
      </c>
      <c r="E237" s="20">
        <v>49337</v>
      </c>
      <c r="F237" s="19">
        <v>5.79</v>
      </c>
      <c r="G237" s="4">
        <v>591.59233361070699</v>
      </c>
      <c r="H237" s="4">
        <v>89445.012735896307</v>
      </c>
      <c r="I237" s="4">
        <v>41954.414560180703</v>
      </c>
      <c r="J237" s="4">
        <v>33611.203540758703</v>
      </c>
      <c r="K237" s="21">
        <f t="shared" si="9"/>
        <v>7.2402538758713799</v>
      </c>
      <c r="L237" s="21">
        <f t="shared" si="10"/>
        <v>6.1480754560024904</v>
      </c>
      <c r="M237" s="21">
        <f t="shared" si="11"/>
        <v>5.8281950361648835</v>
      </c>
      <c r="N237" s="6" t="s">
        <v>923</v>
      </c>
    </row>
    <row r="238" spans="1:14" x14ac:dyDescent="0.2">
      <c r="A238" s="16" t="s">
        <v>924</v>
      </c>
      <c r="B238" s="17" t="s">
        <v>925</v>
      </c>
      <c r="C238" s="18" t="s">
        <v>926</v>
      </c>
      <c r="D238" s="19">
        <v>84</v>
      </c>
      <c r="E238" s="20">
        <v>11015</v>
      </c>
      <c r="F238" s="19">
        <v>5.91</v>
      </c>
      <c r="G238" s="4">
        <v>0</v>
      </c>
      <c r="H238" s="4">
        <v>0</v>
      </c>
      <c r="I238" s="4">
        <v>0</v>
      </c>
      <c r="J238" s="4">
        <v>7997.1863733886903</v>
      </c>
      <c r="K238" s="5" t="e">
        <f t="shared" si="9"/>
        <v>#DIV/0!</v>
      </c>
      <c r="L238" s="5" t="e">
        <f t="shared" si="10"/>
        <v>#DIV/0!</v>
      </c>
      <c r="M238" s="21" t="e">
        <f t="shared" si="11"/>
        <v>#DIV/0!</v>
      </c>
      <c r="N238" s="6" t="s">
        <v>927</v>
      </c>
    </row>
    <row r="239" spans="1:14" x14ac:dyDescent="0.2">
      <c r="A239" s="16" t="s">
        <v>928</v>
      </c>
      <c r="B239" s="17" t="s">
        <v>929</v>
      </c>
      <c r="C239" s="18" t="s">
        <v>930</v>
      </c>
      <c r="D239" s="19">
        <v>159</v>
      </c>
      <c r="E239" s="20">
        <v>41480</v>
      </c>
      <c r="F239" s="19">
        <v>4.8</v>
      </c>
      <c r="G239" s="4">
        <v>1930.66454060294</v>
      </c>
      <c r="H239" s="4">
        <v>8944.1086323913096</v>
      </c>
      <c r="I239" s="4">
        <v>0</v>
      </c>
      <c r="J239" s="4">
        <v>5187.9555851498199</v>
      </c>
      <c r="K239" s="21">
        <f t="shared" si="9"/>
        <v>2.2118401978244084</v>
      </c>
      <c r="L239" s="22" t="e">
        <f t="shared" si="10"/>
        <v>#NUM!</v>
      </c>
      <c r="M239" s="5">
        <f t="shared" si="11"/>
        <v>1.4260686155250697</v>
      </c>
      <c r="N239" s="6" t="s">
        <v>931</v>
      </c>
    </row>
    <row r="240" spans="1:14" x14ac:dyDescent="0.2">
      <c r="A240" s="16" t="s">
        <v>932</v>
      </c>
      <c r="B240" s="17" t="s">
        <v>933</v>
      </c>
      <c r="C240" s="18" t="s">
        <v>934</v>
      </c>
      <c r="D240" s="19">
        <v>488</v>
      </c>
      <c r="E240" s="20">
        <v>36871</v>
      </c>
      <c r="F240" s="19">
        <v>9.4700000000000006</v>
      </c>
      <c r="G240" s="4">
        <v>9821.4090447984199</v>
      </c>
      <c r="H240" s="4">
        <v>26699.4775108709</v>
      </c>
      <c r="I240" s="4">
        <v>15472.296705877299</v>
      </c>
      <c r="J240" s="4">
        <v>18412.8303085185</v>
      </c>
      <c r="K240" s="5">
        <f t="shared" si="9"/>
        <v>1.4428095865616661</v>
      </c>
      <c r="L240" s="5">
        <f t="shared" si="10"/>
        <v>0.65568544301574216</v>
      </c>
      <c r="M240" s="5">
        <f t="shared" si="11"/>
        <v>0.90670948291179931</v>
      </c>
      <c r="N240" s="6" t="s">
        <v>935</v>
      </c>
    </row>
    <row r="241" spans="1:14" x14ac:dyDescent="0.2">
      <c r="A241" s="16" t="s">
        <v>936</v>
      </c>
      <c r="B241" s="17" t="s">
        <v>937</v>
      </c>
      <c r="C241" s="18" t="s">
        <v>938</v>
      </c>
      <c r="D241" s="19">
        <v>1881</v>
      </c>
      <c r="E241" s="20">
        <v>86840</v>
      </c>
      <c r="F241" s="19">
        <v>6.33</v>
      </c>
      <c r="G241" s="4">
        <v>21712.649520073501</v>
      </c>
      <c r="H241" s="4">
        <v>17026.669304733001</v>
      </c>
      <c r="I241" s="4">
        <v>33829.449085779102</v>
      </c>
      <c r="J241" s="4">
        <v>23660.866346389499</v>
      </c>
      <c r="K241" s="5">
        <f t="shared" si="9"/>
        <v>-0.35073953597090013</v>
      </c>
      <c r="L241" s="5">
        <f t="shared" si="10"/>
        <v>0.63974389914672747</v>
      </c>
      <c r="M241" s="5">
        <f t="shared" si="11"/>
        <v>0.12396711533581316</v>
      </c>
      <c r="N241" s="6" t="s">
        <v>939</v>
      </c>
    </row>
    <row r="242" spans="1:14" x14ac:dyDescent="0.2">
      <c r="A242" s="16" t="s">
        <v>940</v>
      </c>
      <c r="B242" s="17" t="s">
        <v>941</v>
      </c>
      <c r="C242" s="18" t="s">
        <v>942</v>
      </c>
      <c r="D242" s="19">
        <v>50</v>
      </c>
      <c r="E242" s="20">
        <v>18994</v>
      </c>
      <c r="F242" s="19">
        <v>11.92</v>
      </c>
      <c r="G242" s="4">
        <v>5598.80989966786</v>
      </c>
      <c r="H242" s="4">
        <v>0</v>
      </c>
      <c r="I242" s="4">
        <v>0</v>
      </c>
      <c r="J242" s="4">
        <v>0</v>
      </c>
      <c r="K242" s="23" t="e">
        <f t="shared" si="9"/>
        <v>#NUM!</v>
      </c>
      <c r="L242" s="23" t="e">
        <f t="shared" si="10"/>
        <v>#NUM!</v>
      </c>
      <c r="M242" s="23" t="e">
        <f t="shared" si="11"/>
        <v>#NUM!</v>
      </c>
      <c r="N242" s="6" t="s">
        <v>943</v>
      </c>
    </row>
    <row r="243" spans="1:14" x14ac:dyDescent="0.2">
      <c r="A243" s="16" t="s">
        <v>944</v>
      </c>
      <c r="B243" s="25" t="s">
        <v>945</v>
      </c>
      <c r="C243" s="18" t="s">
        <v>946</v>
      </c>
      <c r="D243" s="19">
        <v>60</v>
      </c>
      <c r="E243" s="20">
        <v>19098</v>
      </c>
      <c r="F243" s="19">
        <v>5.0199999999999996</v>
      </c>
      <c r="G243" s="4">
        <v>0</v>
      </c>
      <c r="H243" s="4">
        <v>0</v>
      </c>
      <c r="I243" s="4">
        <v>0</v>
      </c>
      <c r="J243" s="4">
        <v>4336.9356871069403</v>
      </c>
      <c r="K243" s="5" t="e">
        <f t="shared" si="9"/>
        <v>#DIV/0!</v>
      </c>
      <c r="L243" s="5" t="e">
        <f t="shared" si="10"/>
        <v>#DIV/0!</v>
      </c>
      <c r="M243" s="21" t="e">
        <f t="shared" si="11"/>
        <v>#DIV/0!</v>
      </c>
      <c r="N243" s="6" t="s">
        <v>70</v>
      </c>
    </row>
    <row r="244" spans="1:14" x14ac:dyDescent="0.2">
      <c r="A244" s="16" t="s">
        <v>947</v>
      </c>
      <c r="B244" s="17" t="s">
        <v>948</v>
      </c>
      <c r="C244" s="18" t="s">
        <v>949</v>
      </c>
      <c r="D244" s="19">
        <v>107</v>
      </c>
      <c r="E244" s="20">
        <v>72046</v>
      </c>
      <c r="F244" s="19">
        <v>9.0500000000000007</v>
      </c>
      <c r="G244" s="4">
        <v>0</v>
      </c>
      <c r="H244" s="4">
        <v>2696.0072212873101</v>
      </c>
      <c r="I244" s="4">
        <v>4175.8206121222502</v>
      </c>
      <c r="J244" s="4">
        <v>2615.4956276623202</v>
      </c>
      <c r="K244" s="5" t="e">
        <f t="shared" si="9"/>
        <v>#DIV/0!</v>
      </c>
      <c r="L244" s="21" t="e">
        <f t="shared" si="10"/>
        <v>#DIV/0!</v>
      </c>
      <c r="M244" s="24" t="e">
        <f t="shared" si="11"/>
        <v>#DIV/0!</v>
      </c>
      <c r="N244" s="6" t="s">
        <v>950</v>
      </c>
    </row>
    <row r="245" spans="1:14" x14ac:dyDescent="0.2">
      <c r="A245" s="16" t="s">
        <v>951</v>
      </c>
      <c r="B245" s="17" t="s">
        <v>952</v>
      </c>
      <c r="C245" s="18" t="s">
        <v>953</v>
      </c>
      <c r="D245" s="19">
        <v>151</v>
      </c>
      <c r="E245" s="20">
        <v>64987</v>
      </c>
      <c r="F245" s="19">
        <v>6.39</v>
      </c>
      <c r="G245" s="4">
        <v>0</v>
      </c>
      <c r="H245" s="4">
        <v>0</v>
      </c>
      <c r="I245" s="4">
        <v>6288.6791079225604</v>
      </c>
      <c r="J245" s="4">
        <v>0</v>
      </c>
      <c r="K245" s="5" t="e">
        <f t="shared" si="9"/>
        <v>#DIV/0!</v>
      </c>
      <c r="L245" s="21" t="e">
        <f t="shared" si="10"/>
        <v>#DIV/0!</v>
      </c>
      <c r="M245" s="5" t="e">
        <f t="shared" si="11"/>
        <v>#DIV/0!</v>
      </c>
      <c r="N245" s="6" t="s">
        <v>954</v>
      </c>
    </row>
    <row r="246" spans="1:14" x14ac:dyDescent="0.2">
      <c r="A246" s="16" t="s">
        <v>955</v>
      </c>
      <c r="B246" s="17" t="s">
        <v>956</v>
      </c>
      <c r="C246" s="18" t="s">
        <v>957</v>
      </c>
      <c r="D246" s="19">
        <v>774</v>
      </c>
      <c r="E246" s="20">
        <v>131191</v>
      </c>
      <c r="F246" s="19">
        <v>6.23</v>
      </c>
      <c r="G246" s="4">
        <v>1670.8389186843001</v>
      </c>
      <c r="H246" s="4">
        <v>16424.817277215901</v>
      </c>
      <c r="I246" s="4">
        <v>16921.156513231101</v>
      </c>
      <c r="J246" s="4">
        <v>8832.0386550428102</v>
      </c>
      <c r="K246" s="21">
        <f t="shared" si="9"/>
        <v>3.2972327622760531</v>
      </c>
      <c r="L246" s="21">
        <f t="shared" si="10"/>
        <v>3.3401836172878161</v>
      </c>
      <c r="M246" s="21">
        <f t="shared" si="11"/>
        <v>2.40217383279386</v>
      </c>
      <c r="N246" s="6" t="s">
        <v>958</v>
      </c>
    </row>
    <row r="247" spans="1:14" x14ac:dyDescent="0.2">
      <c r="A247" s="16" t="s">
        <v>959</v>
      </c>
      <c r="B247" s="17" t="s">
        <v>960</v>
      </c>
      <c r="C247" s="18" t="s">
        <v>961</v>
      </c>
      <c r="D247" s="19">
        <v>325</v>
      </c>
      <c r="E247" s="20">
        <v>20101</v>
      </c>
      <c r="F247" s="19">
        <v>10.039999999999999</v>
      </c>
      <c r="G247" s="4">
        <v>4481.6777270273296</v>
      </c>
      <c r="H247" s="4">
        <v>7744.0625525675496</v>
      </c>
      <c r="I247" s="4">
        <v>32529.166525142002</v>
      </c>
      <c r="J247" s="4">
        <v>18110.589131689201</v>
      </c>
      <c r="K247" s="5">
        <f t="shared" si="9"/>
        <v>0.78905169619300575</v>
      </c>
      <c r="L247" s="21">
        <f t="shared" si="10"/>
        <v>2.8596230426333271</v>
      </c>
      <c r="M247" s="21">
        <f t="shared" si="11"/>
        <v>2.0147226625308421</v>
      </c>
      <c r="N247" s="6" t="s">
        <v>962</v>
      </c>
    </row>
    <row r="248" spans="1:14" x14ac:dyDescent="0.2">
      <c r="A248" s="16" t="s">
        <v>963</v>
      </c>
      <c r="B248" s="17" t="s">
        <v>964</v>
      </c>
      <c r="C248" s="18" t="s">
        <v>965</v>
      </c>
      <c r="D248" s="19">
        <v>150</v>
      </c>
      <c r="E248" s="20">
        <v>36919</v>
      </c>
      <c r="F248" s="19">
        <v>6.62</v>
      </c>
      <c r="G248" s="4">
        <v>6151.8984740477299</v>
      </c>
      <c r="H248" s="4">
        <v>3834.6123070946701</v>
      </c>
      <c r="I248" s="4">
        <v>7268.6106999060103</v>
      </c>
      <c r="J248" s="4">
        <v>3414.4820750193599</v>
      </c>
      <c r="K248" s="5">
        <f t="shared" si="9"/>
        <v>-0.68195097090964163</v>
      </c>
      <c r="L248" s="5">
        <f t="shared" si="10"/>
        <v>0.24064794373690349</v>
      </c>
      <c r="M248" s="5">
        <f t="shared" si="11"/>
        <v>-0.84936493420210779</v>
      </c>
      <c r="N248" s="6" t="s">
        <v>966</v>
      </c>
    </row>
    <row r="249" spans="1:14" x14ac:dyDescent="0.2">
      <c r="A249" s="16" t="s">
        <v>967</v>
      </c>
      <c r="B249" s="17" t="s">
        <v>968</v>
      </c>
      <c r="C249" s="18" t="s">
        <v>969</v>
      </c>
      <c r="D249" s="19">
        <v>370</v>
      </c>
      <c r="E249" s="20">
        <v>15596</v>
      </c>
      <c r="F249" s="19">
        <v>5.04</v>
      </c>
      <c r="G249" s="4">
        <v>0</v>
      </c>
      <c r="H249" s="4">
        <v>0</v>
      </c>
      <c r="I249" s="4">
        <v>0</v>
      </c>
      <c r="J249" s="4">
        <v>26044.212325224202</v>
      </c>
      <c r="K249" s="5" t="e">
        <f t="shared" si="9"/>
        <v>#DIV/0!</v>
      </c>
      <c r="L249" s="5" t="e">
        <f t="shared" si="10"/>
        <v>#DIV/0!</v>
      </c>
      <c r="M249" s="21" t="e">
        <f t="shared" si="11"/>
        <v>#DIV/0!</v>
      </c>
      <c r="N249" s="6" t="s">
        <v>970</v>
      </c>
    </row>
    <row r="250" spans="1:14" x14ac:dyDescent="0.2">
      <c r="A250" s="16" t="s">
        <v>971</v>
      </c>
      <c r="B250" s="17" t="s">
        <v>972</v>
      </c>
      <c r="C250" s="18" t="s">
        <v>973</v>
      </c>
      <c r="D250" s="19">
        <v>284</v>
      </c>
      <c r="E250" s="20">
        <v>39557</v>
      </c>
      <c r="F250" s="19">
        <v>4.5199999999999996</v>
      </c>
      <c r="G250" s="4">
        <v>0</v>
      </c>
      <c r="H250" s="4">
        <v>11951.3233823014</v>
      </c>
      <c r="I250" s="4">
        <v>5538.3842366703702</v>
      </c>
      <c r="J250" s="4">
        <v>41924.798364079899</v>
      </c>
      <c r="K250" s="21" t="e">
        <f t="shared" si="9"/>
        <v>#DIV/0!</v>
      </c>
      <c r="L250" s="21" t="e">
        <f t="shared" si="10"/>
        <v>#DIV/0!</v>
      </c>
      <c r="M250" s="21" t="e">
        <f t="shared" si="11"/>
        <v>#DIV/0!</v>
      </c>
      <c r="N250" s="6" t="s">
        <v>974</v>
      </c>
    </row>
    <row r="251" spans="1:14" x14ac:dyDescent="0.2">
      <c r="A251" s="16" t="s">
        <v>975</v>
      </c>
      <c r="B251" s="17" t="s">
        <v>976</v>
      </c>
      <c r="C251" s="18" t="s">
        <v>977</v>
      </c>
      <c r="D251" s="19">
        <v>582</v>
      </c>
      <c r="E251" s="20">
        <v>40354</v>
      </c>
      <c r="F251" s="19">
        <v>8.64</v>
      </c>
      <c r="G251" s="4">
        <v>12167.7674783286</v>
      </c>
      <c r="H251" s="4">
        <v>4895.9318513961798</v>
      </c>
      <c r="I251" s="4">
        <v>4539.94718746541</v>
      </c>
      <c r="J251" s="4">
        <v>3764.1200894748699</v>
      </c>
      <c r="K251" s="5">
        <f t="shared" si="9"/>
        <v>-1.3134091072702772</v>
      </c>
      <c r="L251" s="5">
        <f t="shared" si="10"/>
        <v>-1.4223170689855171</v>
      </c>
      <c r="M251" s="23">
        <f t="shared" si="11"/>
        <v>-1.6926799277859343</v>
      </c>
      <c r="N251" s="6" t="s">
        <v>978</v>
      </c>
    </row>
    <row r="252" spans="1:14" x14ac:dyDescent="0.2">
      <c r="A252" s="16" t="s">
        <v>979</v>
      </c>
      <c r="B252" s="17" t="s">
        <v>980</v>
      </c>
      <c r="C252" s="18" t="s">
        <v>981</v>
      </c>
      <c r="D252" s="19">
        <v>102</v>
      </c>
      <c r="E252" s="20">
        <v>102819</v>
      </c>
      <c r="F252" s="19">
        <v>5.23</v>
      </c>
      <c r="G252" s="4">
        <v>3633.6835140625599</v>
      </c>
      <c r="H252" s="4">
        <v>0</v>
      </c>
      <c r="I252" s="4">
        <v>0</v>
      </c>
      <c r="J252" s="4">
        <v>0</v>
      </c>
      <c r="K252" s="23" t="e">
        <f t="shared" si="9"/>
        <v>#NUM!</v>
      </c>
      <c r="L252" s="22" t="e">
        <f t="shared" si="10"/>
        <v>#NUM!</v>
      </c>
      <c r="M252" s="22" t="e">
        <f t="shared" si="11"/>
        <v>#NUM!</v>
      </c>
      <c r="N252" s="6" t="s">
        <v>982</v>
      </c>
    </row>
    <row r="253" spans="1:14" x14ac:dyDescent="0.2">
      <c r="A253" s="16" t="s">
        <v>983</v>
      </c>
      <c r="B253" s="17" t="s">
        <v>984</v>
      </c>
      <c r="C253" s="18" t="s">
        <v>985</v>
      </c>
      <c r="D253" s="19">
        <v>62</v>
      </c>
      <c r="E253" s="20">
        <v>26587</v>
      </c>
      <c r="F253" s="19">
        <v>9.4700000000000006</v>
      </c>
      <c r="G253" s="4">
        <v>0</v>
      </c>
      <c r="H253" s="4">
        <v>0</v>
      </c>
      <c r="I253" s="4">
        <v>7265.5283446747399</v>
      </c>
      <c r="J253" s="4">
        <v>0</v>
      </c>
      <c r="K253" s="5" t="e">
        <f t="shared" si="9"/>
        <v>#DIV/0!</v>
      </c>
      <c r="L253" s="21" t="e">
        <f t="shared" si="10"/>
        <v>#DIV/0!</v>
      </c>
      <c r="M253" s="5" t="e">
        <f t="shared" si="11"/>
        <v>#DIV/0!</v>
      </c>
      <c r="N253" s="6" t="s">
        <v>986</v>
      </c>
    </row>
    <row r="254" spans="1:14" x14ac:dyDescent="0.2">
      <c r="A254" s="16" t="s">
        <v>987</v>
      </c>
      <c r="B254" s="17" t="s">
        <v>988</v>
      </c>
      <c r="C254" s="18" t="s">
        <v>989</v>
      </c>
      <c r="D254" s="19">
        <v>1327</v>
      </c>
      <c r="E254" s="20">
        <v>17002</v>
      </c>
      <c r="F254" s="19">
        <v>4.1100000000000003</v>
      </c>
      <c r="G254" s="4">
        <v>55222.631641045999</v>
      </c>
      <c r="H254" s="4">
        <v>150616.41924695999</v>
      </c>
      <c r="I254" s="4">
        <v>0</v>
      </c>
      <c r="J254" s="4">
        <v>40149.920033598602</v>
      </c>
      <c r="K254" s="5">
        <f t="shared" si="9"/>
        <v>1.4475475055683336</v>
      </c>
      <c r="L254" s="23" t="e">
        <f t="shared" si="10"/>
        <v>#NUM!</v>
      </c>
      <c r="M254" s="5">
        <f t="shared" si="11"/>
        <v>-0.45986252703040548</v>
      </c>
      <c r="N254" s="6" t="s">
        <v>990</v>
      </c>
    </row>
    <row r="255" spans="1:14" x14ac:dyDescent="0.2">
      <c r="A255" s="16" t="s">
        <v>991</v>
      </c>
      <c r="B255" s="17" t="s">
        <v>992</v>
      </c>
      <c r="C255" s="18" t="s">
        <v>993</v>
      </c>
      <c r="D255" s="19">
        <v>212</v>
      </c>
      <c r="E255" s="20">
        <v>19130</v>
      </c>
      <c r="F255" s="19">
        <v>4.7699999999999996</v>
      </c>
      <c r="G255" s="4">
        <v>5234.0068925045198</v>
      </c>
      <c r="H255" s="4">
        <v>11116.1214782761</v>
      </c>
      <c r="I255" s="4">
        <v>0</v>
      </c>
      <c r="J255" s="4">
        <v>5164.4900015828698</v>
      </c>
      <c r="K255" s="5">
        <f t="shared" si="9"/>
        <v>1.0866657763363952</v>
      </c>
      <c r="L255" s="23" t="e">
        <f t="shared" si="10"/>
        <v>#NUM!</v>
      </c>
      <c r="M255" s="5">
        <f t="shared" si="11"/>
        <v>-1.9289935644418419E-2</v>
      </c>
      <c r="N255" s="6" t="s">
        <v>994</v>
      </c>
    </row>
    <row r="256" spans="1:14" x14ac:dyDescent="0.2">
      <c r="A256" s="16" t="s">
        <v>995</v>
      </c>
      <c r="B256" s="17" t="s">
        <v>996</v>
      </c>
      <c r="C256" s="18" t="s">
        <v>997</v>
      </c>
      <c r="D256" s="19">
        <v>224</v>
      </c>
      <c r="E256" s="20">
        <v>35178</v>
      </c>
      <c r="F256" s="19">
        <v>6.48</v>
      </c>
      <c r="G256" s="4">
        <v>9897.6772225502591</v>
      </c>
      <c r="H256" s="4">
        <v>13047.484448433301</v>
      </c>
      <c r="I256" s="4">
        <v>4831.7759556868396</v>
      </c>
      <c r="J256" s="4">
        <v>0</v>
      </c>
      <c r="K256" s="5">
        <f t="shared" si="9"/>
        <v>0.39860978265112557</v>
      </c>
      <c r="L256" s="5">
        <f t="shared" si="10"/>
        <v>-1.0345364346386692</v>
      </c>
      <c r="M256" s="23" t="e">
        <f t="shared" si="11"/>
        <v>#NUM!</v>
      </c>
      <c r="N256" s="6" t="s">
        <v>998</v>
      </c>
    </row>
    <row r="257" spans="1:14" x14ac:dyDescent="0.2">
      <c r="A257" s="16" t="s">
        <v>999</v>
      </c>
      <c r="B257" s="17" t="s">
        <v>1000</v>
      </c>
      <c r="C257" s="18" t="s">
        <v>1001</v>
      </c>
      <c r="D257" s="19">
        <v>416</v>
      </c>
      <c r="E257" s="20">
        <v>47863</v>
      </c>
      <c r="F257" s="19">
        <v>8.94</v>
      </c>
      <c r="G257" s="4">
        <v>6417.369605158</v>
      </c>
      <c r="H257" s="4">
        <v>5451.75133063671</v>
      </c>
      <c r="I257" s="4">
        <v>3790.7563850348602</v>
      </c>
      <c r="J257" s="4">
        <v>2374.5508347841401</v>
      </c>
      <c r="K257" s="5">
        <f t="shared" si="9"/>
        <v>-0.23526231855096674</v>
      </c>
      <c r="L257" s="5">
        <f t="shared" si="10"/>
        <v>-0.7594963329811425</v>
      </c>
      <c r="M257" s="5">
        <f t="shared" si="11"/>
        <v>-1.4343274349232695</v>
      </c>
      <c r="N257" s="6" t="s">
        <v>1002</v>
      </c>
    </row>
    <row r="258" spans="1:14" x14ac:dyDescent="0.2">
      <c r="A258" s="16" t="s">
        <v>1003</v>
      </c>
      <c r="B258" s="17" t="s">
        <v>1004</v>
      </c>
      <c r="C258" s="18" t="s">
        <v>1005</v>
      </c>
      <c r="D258" s="19">
        <v>223</v>
      </c>
      <c r="E258" s="20">
        <v>50540</v>
      </c>
      <c r="F258" s="19">
        <v>5.66</v>
      </c>
      <c r="G258" s="4">
        <v>578.897769078392</v>
      </c>
      <c r="H258" s="4">
        <v>12270.497693847299</v>
      </c>
      <c r="I258" s="4">
        <v>8532.87623942553</v>
      </c>
      <c r="J258" s="4">
        <v>8016.7597827886902</v>
      </c>
      <c r="K258" s="21">
        <f t="shared" si="9"/>
        <v>4.4057413591568544</v>
      </c>
      <c r="L258" s="21">
        <f t="shared" si="10"/>
        <v>3.8816516214447265</v>
      </c>
      <c r="M258" s="21">
        <f t="shared" si="11"/>
        <v>3.7916387435057128</v>
      </c>
      <c r="N258" s="6" t="s">
        <v>1006</v>
      </c>
    </row>
    <row r="259" spans="1:14" x14ac:dyDescent="0.2">
      <c r="A259" s="16" t="s">
        <v>1007</v>
      </c>
      <c r="B259" s="17" t="s">
        <v>1008</v>
      </c>
      <c r="C259" s="18" t="s">
        <v>1009</v>
      </c>
      <c r="D259" s="19">
        <v>96</v>
      </c>
      <c r="E259" s="20">
        <v>23787</v>
      </c>
      <c r="F259" s="19">
        <v>5.96</v>
      </c>
      <c r="G259" s="4">
        <v>11680.590904570199</v>
      </c>
      <c r="H259" s="4">
        <v>14884.5276783101</v>
      </c>
      <c r="I259" s="4">
        <v>0</v>
      </c>
      <c r="J259" s="4">
        <v>4318.5868452141904</v>
      </c>
      <c r="K259" s="5">
        <f t="shared" si="9"/>
        <v>0.34970018217018561</v>
      </c>
      <c r="L259" s="23" t="e">
        <f t="shared" si="10"/>
        <v>#NUM!</v>
      </c>
      <c r="M259" s="5">
        <f t="shared" si="11"/>
        <v>-1.4354820528647565</v>
      </c>
      <c r="N259" s="6" t="s">
        <v>1010</v>
      </c>
    </row>
    <row r="260" spans="1:14" x14ac:dyDescent="0.2">
      <c r="A260" s="16" t="s">
        <v>1011</v>
      </c>
      <c r="B260" s="17" t="s">
        <v>1012</v>
      </c>
      <c r="C260" s="18" t="s">
        <v>1013</v>
      </c>
      <c r="D260" s="19">
        <v>424</v>
      </c>
      <c r="E260" s="20">
        <v>27263</v>
      </c>
      <c r="F260" s="19">
        <v>10.84</v>
      </c>
      <c r="G260" s="4">
        <v>0</v>
      </c>
      <c r="H260" s="4">
        <v>4727.4395837656702</v>
      </c>
      <c r="I260" s="4">
        <v>24317.099250775998</v>
      </c>
      <c r="J260" s="4">
        <v>4153.8661831490599</v>
      </c>
      <c r="K260" s="21" t="e">
        <f t="shared" si="9"/>
        <v>#DIV/0!</v>
      </c>
      <c r="L260" s="21" t="e">
        <f t="shared" si="10"/>
        <v>#DIV/0!</v>
      </c>
      <c r="M260" s="21" t="e">
        <f t="shared" si="11"/>
        <v>#DIV/0!</v>
      </c>
      <c r="N260" s="6" t="s">
        <v>1014</v>
      </c>
    </row>
    <row r="261" spans="1:14" x14ac:dyDescent="0.2">
      <c r="A261" s="16" t="s">
        <v>1015</v>
      </c>
      <c r="B261" s="17" t="s">
        <v>1016</v>
      </c>
      <c r="C261" s="18" t="s">
        <v>1017</v>
      </c>
      <c r="D261" s="19">
        <v>45</v>
      </c>
      <c r="E261" s="20">
        <v>54525</v>
      </c>
      <c r="F261" s="19">
        <v>8.44</v>
      </c>
      <c r="G261" s="4">
        <v>0</v>
      </c>
      <c r="H261" s="4">
        <v>0</v>
      </c>
      <c r="I261" s="4">
        <v>3635.5827114968902</v>
      </c>
      <c r="J261" s="4">
        <v>0</v>
      </c>
      <c r="K261" s="5" t="e">
        <f t="shared" ref="K261:K324" si="12">LOG(H261/G261,2)</f>
        <v>#DIV/0!</v>
      </c>
      <c r="L261" s="21" t="e">
        <f t="shared" ref="L261:L324" si="13">LOG(I261/G261,2)</f>
        <v>#DIV/0!</v>
      </c>
      <c r="M261" s="5" t="e">
        <f t="shared" ref="M261:M324" si="14">LOG(J261/G261,2)</f>
        <v>#DIV/0!</v>
      </c>
      <c r="N261" s="6" t="s">
        <v>1018</v>
      </c>
    </row>
    <row r="262" spans="1:14" x14ac:dyDescent="0.2">
      <c r="A262" s="16" t="s">
        <v>1019</v>
      </c>
      <c r="B262" s="17" t="s">
        <v>1020</v>
      </c>
      <c r="C262" s="18" t="s">
        <v>1021</v>
      </c>
      <c r="D262" s="19">
        <v>302</v>
      </c>
      <c r="E262" s="20">
        <v>49418</v>
      </c>
      <c r="F262" s="19">
        <v>5.91</v>
      </c>
      <c r="G262" s="4">
        <v>0</v>
      </c>
      <c r="H262" s="4">
        <v>0</v>
      </c>
      <c r="I262" s="4">
        <v>11983.853764068699</v>
      </c>
      <c r="J262" s="4">
        <v>4503.60109313269</v>
      </c>
      <c r="K262" s="5" t="e">
        <f t="shared" si="12"/>
        <v>#DIV/0!</v>
      </c>
      <c r="L262" s="21" t="e">
        <f t="shared" si="13"/>
        <v>#DIV/0!</v>
      </c>
      <c r="M262" s="21" t="e">
        <f t="shared" si="14"/>
        <v>#DIV/0!</v>
      </c>
      <c r="N262" s="6" t="s">
        <v>1022</v>
      </c>
    </row>
    <row r="263" spans="1:14" x14ac:dyDescent="0.2">
      <c r="A263" s="16" t="s">
        <v>1023</v>
      </c>
      <c r="B263" s="17" t="s">
        <v>1024</v>
      </c>
      <c r="C263" s="18" t="s">
        <v>1025</v>
      </c>
      <c r="D263" s="19">
        <v>78</v>
      </c>
      <c r="E263" s="20">
        <v>46822</v>
      </c>
      <c r="F263" s="19">
        <v>7.16</v>
      </c>
      <c r="G263" s="4">
        <v>3684.7154130454401</v>
      </c>
      <c r="H263" s="4">
        <v>0</v>
      </c>
      <c r="I263" s="4">
        <v>0</v>
      </c>
      <c r="J263" s="4">
        <v>0</v>
      </c>
      <c r="K263" s="23" t="e">
        <f t="shared" si="12"/>
        <v>#NUM!</v>
      </c>
      <c r="L263" s="22" t="e">
        <f t="shared" si="13"/>
        <v>#NUM!</v>
      </c>
      <c r="M263" s="22" t="e">
        <f t="shared" si="14"/>
        <v>#NUM!</v>
      </c>
      <c r="N263" s="6" t="s">
        <v>1026</v>
      </c>
    </row>
    <row r="264" spans="1:14" x14ac:dyDescent="0.2">
      <c r="A264" s="16" t="s">
        <v>1027</v>
      </c>
      <c r="B264" s="17" t="s">
        <v>1028</v>
      </c>
      <c r="C264" s="18" t="s">
        <v>1029</v>
      </c>
      <c r="D264" s="19">
        <v>72</v>
      </c>
      <c r="E264" s="20">
        <v>33981</v>
      </c>
      <c r="F264" s="19">
        <v>7.9</v>
      </c>
      <c r="G264" s="4">
        <v>0</v>
      </c>
      <c r="H264" s="4">
        <v>0</v>
      </c>
      <c r="I264" s="4">
        <v>23704.902051834601</v>
      </c>
      <c r="J264" s="4">
        <v>0</v>
      </c>
      <c r="K264" s="5" t="e">
        <f t="shared" si="12"/>
        <v>#DIV/0!</v>
      </c>
      <c r="L264" s="21" t="e">
        <f t="shared" si="13"/>
        <v>#DIV/0!</v>
      </c>
      <c r="M264" s="5" t="e">
        <f t="shared" si="14"/>
        <v>#DIV/0!</v>
      </c>
      <c r="N264" s="6" t="s">
        <v>70</v>
      </c>
    </row>
    <row r="265" spans="1:14" x14ac:dyDescent="0.2">
      <c r="A265" s="16" t="s">
        <v>1030</v>
      </c>
      <c r="B265" s="17" t="s">
        <v>1031</v>
      </c>
      <c r="C265" s="18" t="s">
        <v>1032</v>
      </c>
      <c r="D265" s="19">
        <v>283</v>
      </c>
      <c r="E265" s="20">
        <v>25138</v>
      </c>
      <c r="F265" s="19">
        <v>8.9600000000000009</v>
      </c>
      <c r="G265" s="4">
        <v>27130.853309247301</v>
      </c>
      <c r="H265" s="4">
        <v>5317.2861562179696</v>
      </c>
      <c r="I265" s="4">
        <v>4931.6511240853197</v>
      </c>
      <c r="J265" s="4">
        <v>3085.8158041659799</v>
      </c>
      <c r="K265" s="23">
        <f t="shared" si="12"/>
        <v>-2.3511724094174342</v>
      </c>
      <c r="L265" s="23">
        <f t="shared" si="13"/>
        <v>-2.4597917744041862</v>
      </c>
      <c r="M265" s="23">
        <f t="shared" si="14"/>
        <v>-3.136210569934025</v>
      </c>
      <c r="N265" s="6" t="s">
        <v>1033</v>
      </c>
    </row>
    <row r="266" spans="1:14" x14ac:dyDescent="0.2">
      <c r="A266" s="16" t="s">
        <v>1034</v>
      </c>
      <c r="B266" s="17" t="s">
        <v>1035</v>
      </c>
      <c r="C266" s="18" t="s">
        <v>1036</v>
      </c>
      <c r="D266" s="19">
        <v>254</v>
      </c>
      <c r="E266" s="20">
        <v>36805</v>
      </c>
      <c r="F266" s="19">
        <v>5.97</v>
      </c>
      <c r="G266" s="4">
        <v>4069.1939289501001</v>
      </c>
      <c r="H266" s="4">
        <v>6229.9038585614098</v>
      </c>
      <c r="I266" s="4">
        <v>11552.6959997782</v>
      </c>
      <c r="J266" s="4">
        <v>8441.9407493987092</v>
      </c>
      <c r="K266" s="5">
        <f t="shared" si="12"/>
        <v>0.61446686162522024</v>
      </c>
      <c r="L266" s="21">
        <f t="shared" si="13"/>
        <v>1.5054146231919336</v>
      </c>
      <c r="M266" s="5">
        <f t="shared" si="14"/>
        <v>1.0528316658682162</v>
      </c>
      <c r="N266" s="6" t="s">
        <v>1037</v>
      </c>
    </row>
    <row r="267" spans="1:14" x14ac:dyDescent="0.2">
      <c r="A267" s="16" t="s">
        <v>1038</v>
      </c>
      <c r="B267" s="17" t="s">
        <v>1039</v>
      </c>
      <c r="C267" s="18" t="s">
        <v>1040</v>
      </c>
      <c r="D267" s="19">
        <v>406</v>
      </c>
      <c r="E267" s="20">
        <v>56969</v>
      </c>
      <c r="F267" s="19">
        <v>5.03</v>
      </c>
      <c r="G267" s="4">
        <v>3020.0420592035098</v>
      </c>
      <c r="H267" s="4">
        <v>3296.6723917458598</v>
      </c>
      <c r="I267" s="4">
        <v>0</v>
      </c>
      <c r="J267" s="4">
        <v>14686.8005501838</v>
      </c>
      <c r="K267" s="5">
        <f t="shared" si="12"/>
        <v>0.12644188402017914</v>
      </c>
      <c r="L267" s="22" t="e">
        <f t="shared" si="13"/>
        <v>#NUM!</v>
      </c>
      <c r="M267" s="21">
        <f t="shared" si="14"/>
        <v>2.2818795990761385</v>
      </c>
      <c r="N267" s="6" t="s">
        <v>1041</v>
      </c>
    </row>
    <row r="268" spans="1:14" x14ac:dyDescent="0.2">
      <c r="A268" s="16" t="s">
        <v>1042</v>
      </c>
      <c r="B268" s="17" t="s">
        <v>1043</v>
      </c>
      <c r="C268" s="18" t="s">
        <v>1044</v>
      </c>
      <c r="D268" s="19">
        <v>291</v>
      </c>
      <c r="E268" s="20">
        <v>61815</v>
      </c>
      <c r="F268" s="19">
        <v>4.97</v>
      </c>
      <c r="G268" s="4">
        <v>6338.8351601153599</v>
      </c>
      <c r="H268" s="4">
        <v>1342.1161469102799</v>
      </c>
      <c r="I268" s="4">
        <v>2298.6944699810902</v>
      </c>
      <c r="J268" s="4">
        <v>1136.0839483320501</v>
      </c>
      <c r="K268" s="23">
        <f t="shared" si="12"/>
        <v>-2.2397082235821668</v>
      </c>
      <c r="L268" s="5">
        <f t="shared" si="13"/>
        <v>-1.4634030279565682</v>
      </c>
      <c r="M268" s="23">
        <f t="shared" si="14"/>
        <v>-2.4801483081032374</v>
      </c>
      <c r="N268" s="6" t="s">
        <v>1045</v>
      </c>
    </row>
    <row r="269" spans="1:14" x14ac:dyDescent="0.2">
      <c r="A269" s="16" t="s">
        <v>1046</v>
      </c>
      <c r="B269" s="17" t="s">
        <v>1047</v>
      </c>
      <c r="C269" s="18" t="s">
        <v>1048</v>
      </c>
      <c r="D269" s="19">
        <v>578</v>
      </c>
      <c r="E269" s="20">
        <v>39874</v>
      </c>
      <c r="F269" s="19">
        <v>5.48</v>
      </c>
      <c r="G269" s="4">
        <v>0</v>
      </c>
      <c r="H269" s="4">
        <v>6660.8619801657596</v>
      </c>
      <c r="I269" s="4">
        <v>30879.655328704001</v>
      </c>
      <c r="J269" s="4">
        <v>33524.838763405598</v>
      </c>
      <c r="K269" s="21" t="e">
        <f t="shared" si="12"/>
        <v>#DIV/0!</v>
      </c>
      <c r="L269" s="21" t="e">
        <f t="shared" si="13"/>
        <v>#DIV/0!</v>
      </c>
      <c r="M269" s="21" t="e">
        <f t="shared" si="14"/>
        <v>#DIV/0!</v>
      </c>
      <c r="N269" s="6" t="s">
        <v>1049</v>
      </c>
    </row>
    <row r="270" spans="1:14" x14ac:dyDescent="0.2">
      <c r="A270" s="16" t="s">
        <v>1050</v>
      </c>
      <c r="B270" s="17" t="s">
        <v>1051</v>
      </c>
      <c r="C270" s="18" t="s">
        <v>1052</v>
      </c>
      <c r="D270" s="19">
        <v>375</v>
      </c>
      <c r="E270" s="20">
        <v>34957</v>
      </c>
      <c r="F270" s="19">
        <v>6.06</v>
      </c>
      <c r="G270" s="4">
        <v>7515.2899694646903</v>
      </c>
      <c r="H270" s="4">
        <v>24899.4259310003</v>
      </c>
      <c r="I270" s="4">
        <v>47949.242579848702</v>
      </c>
      <c r="J270" s="4">
        <v>16684.815588269001</v>
      </c>
      <c r="K270" s="21">
        <f t="shared" si="12"/>
        <v>1.7282118054239177</v>
      </c>
      <c r="L270" s="21">
        <f t="shared" si="13"/>
        <v>2.6736073510130094</v>
      </c>
      <c r="M270" s="5">
        <f t="shared" si="14"/>
        <v>1.1506350657978914</v>
      </c>
      <c r="N270" s="6" t="s">
        <v>1053</v>
      </c>
    </row>
    <row r="271" spans="1:14" x14ac:dyDescent="0.2">
      <c r="A271" s="16" t="s">
        <v>1054</v>
      </c>
      <c r="B271" s="17" t="s">
        <v>1055</v>
      </c>
      <c r="C271" s="18" t="s">
        <v>1056</v>
      </c>
      <c r="D271" s="19">
        <v>1965</v>
      </c>
      <c r="E271" s="20">
        <v>36292</v>
      </c>
      <c r="F271" s="19">
        <v>6.96</v>
      </c>
      <c r="G271" s="4">
        <v>12230.5102530104</v>
      </c>
      <c r="H271" s="4">
        <v>27830.870682963799</v>
      </c>
      <c r="I271" s="4">
        <v>79478.473085914593</v>
      </c>
      <c r="J271" s="4">
        <v>47194.763556081503</v>
      </c>
      <c r="K271" s="5">
        <f t="shared" si="12"/>
        <v>1.1862014498873159</v>
      </c>
      <c r="L271" s="21">
        <f t="shared" si="13"/>
        <v>2.7000795623742095</v>
      </c>
      <c r="M271" s="21">
        <f t="shared" si="14"/>
        <v>1.9481422018991559</v>
      </c>
      <c r="N271" s="6" t="s">
        <v>1057</v>
      </c>
    </row>
    <row r="272" spans="1:14" x14ac:dyDescent="0.2">
      <c r="A272" s="16" t="s">
        <v>1058</v>
      </c>
      <c r="B272" s="17" t="s">
        <v>1059</v>
      </c>
      <c r="C272" s="18" t="s">
        <v>1060</v>
      </c>
      <c r="D272" s="19">
        <v>54</v>
      </c>
      <c r="E272" s="20">
        <v>27431</v>
      </c>
      <c r="F272" s="19">
        <v>7.71</v>
      </c>
      <c r="G272" s="4">
        <v>4750.5187317882601</v>
      </c>
      <c r="H272" s="4">
        <v>0</v>
      </c>
      <c r="I272" s="4">
        <v>0</v>
      </c>
      <c r="J272" s="4">
        <v>0</v>
      </c>
      <c r="K272" s="23" t="e">
        <f t="shared" si="12"/>
        <v>#NUM!</v>
      </c>
      <c r="L272" s="22" t="e">
        <f t="shared" si="13"/>
        <v>#NUM!</v>
      </c>
      <c r="M272" s="22" t="e">
        <f t="shared" si="14"/>
        <v>#NUM!</v>
      </c>
      <c r="N272" s="6" t="s">
        <v>1061</v>
      </c>
    </row>
    <row r="273" spans="1:14" x14ac:dyDescent="0.2">
      <c r="A273" s="17" t="s">
        <v>1062</v>
      </c>
      <c r="B273" s="17" t="s">
        <v>1063</v>
      </c>
      <c r="C273" s="18" t="s">
        <v>1064</v>
      </c>
      <c r="D273" s="19">
        <v>2041</v>
      </c>
      <c r="E273" s="20">
        <v>38298</v>
      </c>
      <c r="F273" s="19">
        <v>6.04</v>
      </c>
      <c r="G273" s="4">
        <v>2449.6912589489698</v>
      </c>
      <c r="H273" s="4">
        <v>12487.773695513501</v>
      </c>
      <c r="I273" s="4">
        <v>33578.0153138401</v>
      </c>
      <c r="J273" s="4">
        <v>54391.4270018877</v>
      </c>
      <c r="K273" s="21">
        <f t="shared" si="12"/>
        <v>2.3498444588882341</v>
      </c>
      <c r="L273" s="21">
        <f t="shared" si="13"/>
        <v>3.7768451206951563</v>
      </c>
      <c r="M273" s="21">
        <f t="shared" si="14"/>
        <v>4.4727074374032973</v>
      </c>
      <c r="N273" s="6" t="s">
        <v>1065</v>
      </c>
    </row>
    <row r="274" spans="1:14" x14ac:dyDescent="0.2">
      <c r="A274" s="16" t="s">
        <v>1066</v>
      </c>
      <c r="B274" s="17" t="s">
        <v>1067</v>
      </c>
      <c r="C274" s="18" t="s">
        <v>1068</v>
      </c>
      <c r="D274" s="19">
        <v>267</v>
      </c>
      <c r="E274" s="20">
        <v>9976</v>
      </c>
      <c r="F274" s="19">
        <v>6.27</v>
      </c>
      <c r="G274" s="4">
        <v>43682.761845184199</v>
      </c>
      <c r="H274" s="4">
        <v>0</v>
      </c>
      <c r="I274" s="4">
        <v>0</v>
      </c>
      <c r="J274" s="4">
        <v>0</v>
      </c>
      <c r="K274" s="23" t="e">
        <f t="shared" si="12"/>
        <v>#NUM!</v>
      </c>
      <c r="L274" s="23" t="e">
        <f t="shared" si="13"/>
        <v>#NUM!</v>
      </c>
      <c r="M274" s="23" t="e">
        <f t="shared" si="14"/>
        <v>#NUM!</v>
      </c>
      <c r="N274" s="6" t="s">
        <v>70</v>
      </c>
    </row>
    <row r="275" spans="1:14" x14ac:dyDescent="0.2">
      <c r="A275" s="16" t="s">
        <v>1069</v>
      </c>
      <c r="B275" s="17" t="s">
        <v>1070</v>
      </c>
      <c r="C275" s="18" t="s">
        <v>1071</v>
      </c>
      <c r="D275" s="19">
        <v>74</v>
      </c>
      <c r="E275" s="20">
        <v>17980</v>
      </c>
      <c r="F275" s="19">
        <v>5.62</v>
      </c>
      <c r="G275" s="4">
        <v>0</v>
      </c>
      <c r="H275" s="4">
        <v>0</v>
      </c>
      <c r="I275" s="4">
        <v>7804.7217963166904</v>
      </c>
      <c r="J275" s="4">
        <v>4916.0031240648996</v>
      </c>
      <c r="K275" s="5" t="e">
        <f t="shared" si="12"/>
        <v>#DIV/0!</v>
      </c>
      <c r="L275" s="21" t="e">
        <f t="shared" si="13"/>
        <v>#DIV/0!</v>
      </c>
      <c r="M275" s="21" t="e">
        <f t="shared" si="14"/>
        <v>#DIV/0!</v>
      </c>
      <c r="N275" s="6" t="s">
        <v>1072</v>
      </c>
    </row>
    <row r="276" spans="1:14" x14ac:dyDescent="0.2">
      <c r="A276" s="16" t="s">
        <v>1073</v>
      </c>
      <c r="B276" s="17" t="s">
        <v>1074</v>
      </c>
      <c r="C276" s="18" t="s">
        <v>1075</v>
      </c>
      <c r="D276" s="19">
        <v>50</v>
      </c>
      <c r="E276" s="20">
        <v>41041</v>
      </c>
      <c r="F276" s="19">
        <v>4.4000000000000004</v>
      </c>
      <c r="G276" s="4">
        <v>4709.0152095084404</v>
      </c>
      <c r="H276" s="4">
        <v>4005.2714724165498</v>
      </c>
      <c r="I276" s="4">
        <v>0</v>
      </c>
      <c r="J276" s="4">
        <v>0</v>
      </c>
      <c r="K276" s="5">
        <f t="shared" si="12"/>
        <v>-0.23352535230416069</v>
      </c>
      <c r="L276" s="22" t="e">
        <f t="shared" si="13"/>
        <v>#NUM!</v>
      </c>
      <c r="M276" s="22" t="e">
        <f t="shared" si="14"/>
        <v>#NUM!</v>
      </c>
      <c r="N276" s="6" t="s">
        <v>1076</v>
      </c>
    </row>
    <row r="277" spans="1:14" x14ac:dyDescent="0.2">
      <c r="A277" s="16" t="s">
        <v>1077</v>
      </c>
      <c r="B277" s="17" t="s">
        <v>1078</v>
      </c>
      <c r="C277" s="18" t="s">
        <v>1079</v>
      </c>
      <c r="D277" s="19">
        <v>874</v>
      </c>
      <c r="E277" s="20">
        <v>40479</v>
      </c>
      <c r="F277" s="19">
        <v>10.96</v>
      </c>
      <c r="G277" s="4">
        <v>12341.725181212199</v>
      </c>
      <c r="H277" s="4">
        <v>17156.7363228617</v>
      </c>
      <c r="I277" s="4">
        <v>35792.266467441303</v>
      </c>
      <c r="J277" s="4">
        <v>24909.146979786401</v>
      </c>
      <c r="K277" s="5">
        <f t="shared" si="12"/>
        <v>0.47523106425404882</v>
      </c>
      <c r="L277" s="21">
        <f t="shared" si="13"/>
        <v>1.5361038272630767</v>
      </c>
      <c r="M277" s="5">
        <f t="shared" si="14"/>
        <v>1.0131315420479572</v>
      </c>
      <c r="N277" s="6" t="s">
        <v>1080</v>
      </c>
    </row>
    <row r="278" spans="1:14" x14ac:dyDescent="0.2">
      <c r="A278" s="16" t="s">
        <v>1081</v>
      </c>
      <c r="B278" s="17" t="s">
        <v>1082</v>
      </c>
      <c r="C278" s="18" t="s">
        <v>1083</v>
      </c>
      <c r="D278" s="19">
        <v>613</v>
      </c>
      <c r="E278" s="20">
        <v>16922</v>
      </c>
      <c r="F278" s="19">
        <v>7.77</v>
      </c>
      <c r="G278" s="4">
        <v>34403.218510363302</v>
      </c>
      <c r="H278" s="4">
        <v>35071.900887486598</v>
      </c>
      <c r="I278" s="4">
        <v>52029.696545724299</v>
      </c>
      <c r="J278" s="4">
        <v>20367.7696649752</v>
      </c>
      <c r="K278" s="5">
        <f t="shared" si="12"/>
        <v>2.7772087282827238E-2</v>
      </c>
      <c r="L278" s="5">
        <f t="shared" si="13"/>
        <v>0.59679175396217798</v>
      </c>
      <c r="M278" s="5">
        <f t="shared" si="14"/>
        <v>-0.7562555298106316</v>
      </c>
      <c r="N278" s="6" t="s">
        <v>1084</v>
      </c>
    </row>
    <row r="279" spans="1:14" x14ac:dyDescent="0.2">
      <c r="A279" s="16" t="s">
        <v>1085</v>
      </c>
      <c r="B279" s="17" t="s">
        <v>1086</v>
      </c>
      <c r="C279" s="18" t="s">
        <v>1087</v>
      </c>
      <c r="D279" s="19">
        <v>83</v>
      </c>
      <c r="E279" s="20">
        <v>33443</v>
      </c>
      <c r="F279" s="19">
        <v>9.7799999999999994</v>
      </c>
      <c r="G279" s="4">
        <v>0</v>
      </c>
      <c r="H279" s="4">
        <v>3790.4367474731998</v>
      </c>
      <c r="I279" s="4">
        <v>0</v>
      </c>
      <c r="J279" s="4">
        <v>0</v>
      </c>
      <c r="K279" s="21" t="e">
        <f t="shared" si="12"/>
        <v>#DIV/0!</v>
      </c>
      <c r="L279" s="5" t="e">
        <f t="shared" si="13"/>
        <v>#DIV/0!</v>
      </c>
      <c r="M279" s="5" t="e">
        <f t="shared" si="14"/>
        <v>#DIV/0!</v>
      </c>
      <c r="N279" s="6" t="s">
        <v>1088</v>
      </c>
    </row>
    <row r="280" spans="1:14" x14ac:dyDescent="0.2">
      <c r="A280" s="16" t="s">
        <v>1089</v>
      </c>
      <c r="B280" s="17" t="s">
        <v>1090</v>
      </c>
      <c r="C280" s="18" t="s">
        <v>1091</v>
      </c>
      <c r="D280" s="19">
        <v>51</v>
      </c>
      <c r="E280" s="20">
        <v>13816</v>
      </c>
      <c r="F280" s="19">
        <v>5.48</v>
      </c>
      <c r="G280" s="4">
        <v>3909.5676940509502</v>
      </c>
      <c r="H280" s="4">
        <v>0</v>
      </c>
      <c r="I280" s="4">
        <v>0</v>
      </c>
      <c r="J280" s="4">
        <v>0</v>
      </c>
      <c r="K280" s="23" t="e">
        <f t="shared" si="12"/>
        <v>#NUM!</v>
      </c>
      <c r="L280" s="22" t="e">
        <f t="shared" si="13"/>
        <v>#NUM!</v>
      </c>
      <c r="M280" s="22" t="e">
        <f t="shared" si="14"/>
        <v>#NUM!</v>
      </c>
      <c r="N280" s="6" t="s">
        <v>1092</v>
      </c>
    </row>
    <row r="281" spans="1:14" x14ac:dyDescent="0.2">
      <c r="A281" s="16" t="s">
        <v>1093</v>
      </c>
      <c r="B281" s="17" t="s">
        <v>1094</v>
      </c>
      <c r="C281" s="18" t="s">
        <v>1095</v>
      </c>
      <c r="D281" s="19">
        <v>148</v>
      </c>
      <c r="E281" s="20">
        <v>56901</v>
      </c>
      <c r="F281" s="19">
        <v>5.12</v>
      </c>
      <c r="G281" s="4">
        <v>0</v>
      </c>
      <c r="H281" s="4">
        <v>0</v>
      </c>
      <c r="I281" s="4">
        <v>0</v>
      </c>
      <c r="J281" s="4">
        <v>12012.957214787901</v>
      </c>
      <c r="K281" s="5" t="e">
        <f t="shared" si="12"/>
        <v>#DIV/0!</v>
      </c>
      <c r="L281" s="5" t="e">
        <f t="shared" si="13"/>
        <v>#DIV/0!</v>
      </c>
      <c r="M281" s="21" t="e">
        <f t="shared" si="14"/>
        <v>#DIV/0!</v>
      </c>
      <c r="N281" s="6" t="s">
        <v>1096</v>
      </c>
    </row>
    <row r="282" spans="1:14" x14ac:dyDescent="0.2">
      <c r="A282" s="16" t="s">
        <v>1097</v>
      </c>
      <c r="B282" s="17" t="s">
        <v>1098</v>
      </c>
      <c r="C282" s="18" t="s">
        <v>1099</v>
      </c>
      <c r="D282" s="19">
        <v>895</v>
      </c>
      <c r="E282" s="20">
        <v>80590</v>
      </c>
      <c r="F282" s="19">
        <v>4.95</v>
      </c>
      <c r="G282" s="4">
        <v>5920.5586445776298</v>
      </c>
      <c r="H282" s="4">
        <v>12345.615632045799</v>
      </c>
      <c r="I282" s="4">
        <v>13990.554653962899</v>
      </c>
      <c r="J282" s="4">
        <v>14339.2658625779</v>
      </c>
      <c r="K282" s="5">
        <f t="shared" si="12"/>
        <v>1.0601935649752032</v>
      </c>
      <c r="L282" s="5">
        <f t="shared" si="13"/>
        <v>1.2406479437368996</v>
      </c>
      <c r="M282" s="5">
        <f t="shared" si="14"/>
        <v>1.2761659478817444</v>
      </c>
      <c r="N282" s="6" t="s">
        <v>1100</v>
      </c>
    </row>
    <row r="283" spans="1:14" x14ac:dyDescent="0.2">
      <c r="A283" s="16" t="s">
        <v>1101</v>
      </c>
      <c r="B283" s="17" t="s">
        <v>1102</v>
      </c>
      <c r="C283" s="18" t="s">
        <v>1103</v>
      </c>
      <c r="D283" s="19">
        <v>867</v>
      </c>
      <c r="E283" s="20">
        <v>48060</v>
      </c>
      <c r="F283" s="19">
        <v>8.89</v>
      </c>
      <c r="G283" s="4">
        <v>22346.814367310999</v>
      </c>
      <c r="H283" s="4">
        <v>34666.984079064299</v>
      </c>
      <c r="I283" s="4">
        <v>17219.5300189189</v>
      </c>
      <c r="J283" s="4">
        <v>9347.2864467057698</v>
      </c>
      <c r="K283" s="5">
        <f t="shared" si="12"/>
        <v>0.63349314817077818</v>
      </c>
      <c r="L283" s="5">
        <f t="shared" si="13"/>
        <v>-0.37602341671159517</v>
      </c>
      <c r="M283" s="5">
        <f t="shared" si="14"/>
        <v>-1.2574496728391849</v>
      </c>
      <c r="N283" s="6" t="s">
        <v>1104</v>
      </c>
    </row>
    <row r="284" spans="1:14" x14ac:dyDescent="0.2">
      <c r="A284" s="16" t="s">
        <v>1105</v>
      </c>
      <c r="B284" s="17" t="s">
        <v>1106</v>
      </c>
      <c r="C284" s="18" t="s">
        <v>1107</v>
      </c>
      <c r="D284" s="19">
        <v>68</v>
      </c>
      <c r="E284" s="20">
        <v>32060</v>
      </c>
      <c r="F284" s="19">
        <v>9.86</v>
      </c>
      <c r="G284" s="4">
        <v>0</v>
      </c>
      <c r="H284" s="4">
        <v>0</v>
      </c>
      <c r="I284" s="4">
        <v>4344.4320565799799</v>
      </c>
      <c r="J284" s="4">
        <v>0</v>
      </c>
      <c r="K284" s="5" t="e">
        <f t="shared" si="12"/>
        <v>#DIV/0!</v>
      </c>
      <c r="L284" s="21" t="e">
        <f t="shared" si="13"/>
        <v>#DIV/0!</v>
      </c>
      <c r="M284" s="5" t="e">
        <f t="shared" si="14"/>
        <v>#DIV/0!</v>
      </c>
      <c r="N284" s="6" t="s">
        <v>1108</v>
      </c>
    </row>
    <row r="285" spans="1:14" x14ac:dyDescent="0.2">
      <c r="A285" s="16" t="s">
        <v>1109</v>
      </c>
      <c r="B285" s="17" t="s">
        <v>1110</v>
      </c>
      <c r="C285" s="18" t="s">
        <v>1111</v>
      </c>
      <c r="D285" s="19">
        <v>1422</v>
      </c>
      <c r="E285" s="20">
        <v>52079</v>
      </c>
      <c r="F285" s="19">
        <v>8.69</v>
      </c>
      <c r="G285" s="4">
        <v>20576.258693414798</v>
      </c>
      <c r="H285" s="4">
        <v>36480.3333387491</v>
      </c>
      <c r="I285" s="4">
        <v>22197.298361829398</v>
      </c>
      <c r="J285" s="4">
        <v>35088.827719793</v>
      </c>
      <c r="K285" s="5">
        <f t="shared" si="12"/>
        <v>0.826138226113178</v>
      </c>
      <c r="L285" s="5">
        <f t="shared" si="13"/>
        <v>0.10940341045865269</v>
      </c>
      <c r="M285" s="5">
        <f t="shared" si="14"/>
        <v>0.77003106358292495</v>
      </c>
      <c r="N285" s="6" t="s">
        <v>1112</v>
      </c>
    </row>
    <row r="286" spans="1:14" x14ac:dyDescent="0.2">
      <c r="A286" s="16" t="s">
        <v>1113</v>
      </c>
      <c r="B286" s="17" t="s">
        <v>1114</v>
      </c>
      <c r="C286" s="18" t="s">
        <v>1115</v>
      </c>
      <c r="D286" s="19">
        <v>340</v>
      </c>
      <c r="E286" s="20">
        <v>73325</v>
      </c>
      <c r="F286" s="19">
        <v>5.81</v>
      </c>
      <c r="G286" s="4">
        <v>0</v>
      </c>
      <c r="H286" s="4">
        <v>0</v>
      </c>
      <c r="I286" s="4">
        <v>11085.419085482999</v>
      </c>
      <c r="J286" s="4">
        <v>2314.4245440618402</v>
      </c>
      <c r="K286" s="5" t="e">
        <f t="shared" si="12"/>
        <v>#DIV/0!</v>
      </c>
      <c r="L286" s="21" t="e">
        <f t="shared" si="13"/>
        <v>#DIV/0!</v>
      </c>
      <c r="M286" s="5" t="e">
        <f t="shared" si="14"/>
        <v>#DIV/0!</v>
      </c>
      <c r="N286" s="6" t="s">
        <v>1116</v>
      </c>
    </row>
    <row r="287" spans="1:14" x14ac:dyDescent="0.2">
      <c r="A287" s="16" t="s">
        <v>1117</v>
      </c>
      <c r="B287" s="17" t="s">
        <v>1118</v>
      </c>
      <c r="C287" s="18" t="s">
        <v>1119</v>
      </c>
      <c r="D287" s="19">
        <v>478</v>
      </c>
      <c r="E287" s="20">
        <v>29183</v>
      </c>
      <c r="F287" s="19">
        <v>10.050000000000001</v>
      </c>
      <c r="G287" s="4">
        <v>14152.249753197701</v>
      </c>
      <c r="H287" s="4">
        <v>21313.088862749199</v>
      </c>
      <c r="I287" s="4">
        <v>13680.9910241543</v>
      </c>
      <c r="J287" s="4">
        <v>9521.10189947861</v>
      </c>
      <c r="K287" s="5">
        <f t="shared" si="12"/>
        <v>0.59070828167398148</v>
      </c>
      <c r="L287" s="5">
        <f t="shared" si="13"/>
        <v>-4.8858673458087983E-2</v>
      </c>
      <c r="M287" s="5">
        <f t="shared" si="14"/>
        <v>-0.57183095867319877</v>
      </c>
      <c r="N287" s="6" t="s">
        <v>1120</v>
      </c>
    </row>
    <row r="288" spans="1:14" x14ac:dyDescent="0.2">
      <c r="A288" s="16" t="s">
        <v>1121</v>
      </c>
      <c r="B288" s="17" t="s">
        <v>1122</v>
      </c>
      <c r="C288" s="18" t="s">
        <v>1123</v>
      </c>
      <c r="D288" s="19">
        <v>206</v>
      </c>
      <c r="E288" s="20">
        <v>54156</v>
      </c>
      <c r="F288" s="19">
        <v>6.04</v>
      </c>
      <c r="G288" s="4">
        <v>0</v>
      </c>
      <c r="H288" s="4">
        <v>12200.5247780956</v>
      </c>
      <c r="I288" s="4">
        <v>1121.61351815852</v>
      </c>
      <c r="J288" s="4">
        <v>4249.9480714004403</v>
      </c>
      <c r="K288" s="21" t="e">
        <f t="shared" si="12"/>
        <v>#DIV/0!</v>
      </c>
      <c r="L288" s="5" t="e">
        <f t="shared" si="13"/>
        <v>#DIV/0!</v>
      </c>
      <c r="M288" s="21" t="e">
        <f t="shared" si="14"/>
        <v>#DIV/0!</v>
      </c>
      <c r="N288" s="6" t="s">
        <v>1124</v>
      </c>
    </row>
    <row r="289" spans="1:14" x14ac:dyDescent="0.2">
      <c r="A289" s="16" t="s">
        <v>1125</v>
      </c>
      <c r="B289" s="17" t="s">
        <v>1126</v>
      </c>
      <c r="C289" s="18" t="s">
        <v>1127</v>
      </c>
      <c r="D289" s="19">
        <v>230</v>
      </c>
      <c r="E289" s="20">
        <v>16116</v>
      </c>
      <c r="F289" s="19">
        <v>10.26</v>
      </c>
      <c r="G289" s="4">
        <v>3548.2806249135601</v>
      </c>
      <c r="H289" s="4">
        <v>2935.1833405887401</v>
      </c>
      <c r="I289" s="4">
        <v>14019.7701960829</v>
      </c>
      <c r="J289" s="4">
        <v>12380.3280615194</v>
      </c>
      <c r="K289" s="5">
        <f t="shared" si="12"/>
        <v>-0.27366949208068736</v>
      </c>
      <c r="L289" s="21">
        <f t="shared" si="13"/>
        <v>1.9822706832070702</v>
      </c>
      <c r="M289" s="21">
        <f t="shared" si="14"/>
        <v>1.8028575259585018</v>
      </c>
      <c r="N289" s="6" t="s">
        <v>1128</v>
      </c>
    </row>
    <row r="290" spans="1:14" x14ac:dyDescent="0.2">
      <c r="A290" s="16" t="s">
        <v>1129</v>
      </c>
      <c r="B290" s="17" t="s">
        <v>1130</v>
      </c>
      <c r="C290" s="18" t="s">
        <v>1131</v>
      </c>
      <c r="D290" s="19">
        <v>113</v>
      </c>
      <c r="E290" s="20">
        <v>54691</v>
      </c>
      <c r="F290" s="19">
        <v>8.7899999999999991</v>
      </c>
      <c r="G290" s="4">
        <v>0</v>
      </c>
      <c r="H290" s="4">
        <v>0</v>
      </c>
      <c r="I290" s="4">
        <v>5688.7337707549104</v>
      </c>
      <c r="J290" s="4">
        <v>6236.0452021375604</v>
      </c>
      <c r="K290" s="5" t="e">
        <f t="shared" si="12"/>
        <v>#DIV/0!</v>
      </c>
      <c r="L290" s="21" t="e">
        <f t="shared" si="13"/>
        <v>#DIV/0!</v>
      </c>
      <c r="M290" s="21" t="e">
        <f t="shared" si="14"/>
        <v>#DIV/0!</v>
      </c>
      <c r="N290" s="6" t="s">
        <v>1132</v>
      </c>
    </row>
    <row r="291" spans="1:14" x14ac:dyDescent="0.2">
      <c r="A291" s="16" t="s">
        <v>1133</v>
      </c>
      <c r="B291" s="17" t="s">
        <v>1134</v>
      </c>
      <c r="C291" s="18" t="s">
        <v>1135</v>
      </c>
      <c r="D291" s="19">
        <v>85</v>
      </c>
      <c r="E291" s="20">
        <v>39805</v>
      </c>
      <c r="F291" s="19">
        <v>4.54</v>
      </c>
      <c r="G291" s="4">
        <v>0</v>
      </c>
      <c r="H291" s="4">
        <v>5771.9642935430002</v>
      </c>
      <c r="I291" s="4">
        <v>2674.7963414095998</v>
      </c>
      <c r="J291" s="4">
        <v>1675.1709882132</v>
      </c>
      <c r="K291" s="21" t="e">
        <f t="shared" si="12"/>
        <v>#DIV/0!</v>
      </c>
      <c r="L291" s="5" t="e">
        <f t="shared" si="13"/>
        <v>#DIV/0!</v>
      </c>
      <c r="M291" s="5" t="e">
        <f t="shared" si="14"/>
        <v>#DIV/0!</v>
      </c>
      <c r="N291" s="6" t="s">
        <v>1136</v>
      </c>
    </row>
    <row r="292" spans="1:14" x14ac:dyDescent="0.2">
      <c r="A292" s="16" t="s">
        <v>1137</v>
      </c>
      <c r="B292" s="17" t="s">
        <v>1138</v>
      </c>
      <c r="C292" s="18" t="s">
        <v>1139</v>
      </c>
      <c r="D292" s="19">
        <v>241</v>
      </c>
      <c r="E292" s="20">
        <v>34552</v>
      </c>
      <c r="F292" s="19">
        <v>8.83</v>
      </c>
      <c r="G292" s="4">
        <v>0</v>
      </c>
      <c r="H292" s="4">
        <v>4823.2054415329803</v>
      </c>
      <c r="I292" s="4">
        <v>15647.5195352591</v>
      </c>
      <c r="J292" s="4">
        <v>1373.63197662834</v>
      </c>
      <c r="K292" s="21" t="e">
        <f t="shared" si="12"/>
        <v>#DIV/0!</v>
      </c>
      <c r="L292" s="21" t="e">
        <f t="shared" si="13"/>
        <v>#DIV/0!</v>
      </c>
      <c r="M292" s="5" t="e">
        <f t="shared" si="14"/>
        <v>#DIV/0!</v>
      </c>
      <c r="N292" s="6" t="s">
        <v>1140</v>
      </c>
    </row>
    <row r="293" spans="1:14" x14ac:dyDescent="0.2">
      <c r="A293" s="16" t="s">
        <v>1141</v>
      </c>
      <c r="B293" s="17" t="s">
        <v>1142</v>
      </c>
      <c r="C293" s="18" t="s">
        <v>1143</v>
      </c>
      <c r="D293" s="19">
        <v>881</v>
      </c>
      <c r="E293" s="20">
        <v>27469</v>
      </c>
      <c r="F293" s="19">
        <v>10.97</v>
      </c>
      <c r="G293" s="4">
        <v>38731.748038402402</v>
      </c>
      <c r="H293" s="4">
        <v>31408.174644888</v>
      </c>
      <c r="I293" s="4">
        <v>18721.005723611699</v>
      </c>
      <c r="J293" s="4">
        <v>5211.4529668364103</v>
      </c>
      <c r="K293" s="5">
        <f t="shared" si="12"/>
        <v>-0.30237651440950458</v>
      </c>
      <c r="L293" s="5">
        <f t="shared" si="13"/>
        <v>-1.048858673458078</v>
      </c>
      <c r="M293" s="23">
        <f t="shared" si="14"/>
        <v>-2.8937590535605611</v>
      </c>
      <c r="N293" s="6" t="s">
        <v>1144</v>
      </c>
    </row>
    <row r="294" spans="1:14" x14ac:dyDescent="0.2">
      <c r="A294" s="16" t="s">
        <v>1145</v>
      </c>
      <c r="B294" s="17" t="s">
        <v>1146</v>
      </c>
      <c r="C294" s="18" t="s">
        <v>1147</v>
      </c>
      <c r="D294" s="19">
        <v>206</v>
      </c>
      <c r="E294" s="20">
        <v>36835</v>
      </c>
      <c r="F294" s="19">
        <v>5.0199999999999996</v>
      </c>
      <c r="G294" s="4">
        <v>0</v>
      </c>
      <c r="H294" s="4">
        <v>0</v>
      </c>
      <c r="I294" s="4">
        <v>11013.239067795999</v>
      </c>
      <c r="J294" s="4">
        <v>0</v>
      </c>
      <c r="K294" s="5" t="e">
        <f t="shared" si="12"/>
        <v>#DIV/0!</v>
      </c>
      <c r="L294" s="21" t="e">
        <f t="shared" si="13"/>
        <v>#DIV/0!</v>
      </c>
      <c r="M294" s="5" t="e">
        <f t="shared" si="14"/>
        <v>#DIV/0!</v>
      </c>
      <c r="N294" s="6" t="s">
        <v>1148</v>
      </c>
    </row>
    <row r="295" spans="1:14" x14ac:dyDescent="0.2">
      <c r="A295" s="16" t="s">
        <v>1149</v>
      </c>
      <c r="B295" s="17" t="s">
        <v>1150</v>
      </c>
      <c r="C295" s="18" t="s">
        <v>1151</v>
      </c>
      <c r="D295" s="19">
        <v>248</v>
      </c>
      <c r="E295" s="20">
        <v>49306</v>
      </c>
      <c r="F295" s="19">
        <v>6.65</v>
      </c>
      <c r="G295" s="4">
        <v>0</v>
      </c>
      <c r="H295" s="4">
        <v>0</v>
      </c>
      <c r="I295" s="4">
        <v>9138.7882244607099</v>
      </c>
      <c r="J295" s="4">
        <v>0</v>
      </c>
      <c r="K295" s="5" t="e">
        <f t="shared" si="12"/>
        <v>#DIV/0!</v>
      </c>
      <c r="L295" s="21" t="e">
        <f t="shared" si="13"/>
        <v>#DIV/0!</v>
      </c>
      <c r="M295" s="5" t="e">
        <f t="shared" si="14"/>
        <v>#DIV/0!</v>
      </c>
      <c r="N295" s="6" t="s">
        <v>1152</v>
      </c>
    </row>
    <row r="296" spans="1:14" x14ac:dyDescent="0.2">
      <c r="A296" s="16" t="s">
        <v>1153</v>
      </c>
      <c r="B296" s="17" t="s">
        <v>1154</v>
      </c>
      <c r="C296" s="18" t="s">
        <v>1155</v>
      </c>
      <c r="D296" s="19">
        <v>590</v>
      </c>
      <c r="E296" s="20">
        <v>37116</v>
      </c>
      <c r="F296" s="19">
        <v>9.15</v>
      </c>
      <c r="G296" s="4">
        <v>5785.41483031802</v>
      </c>
      <c r="H296" s="4">
        <v>8846.7956331231308</v>
      </c>
      <c r="I296" s="4">
        <v>0</v>
      </c>
      <c r="J296" s="4">
        <v>22263.439631117599</v>
      </c>
      <c r="K296" s="5">
        <f t="shared" si="12"/>
        <v>0.61273458800398295</v>
      </c>
      <c r="L296" s="23" t="e">
        <f t="shared" si="13"/>
        <v>#NUM!</v>
      </c>
      <c r="M296" s="21">
        <f t="shared" si="14"/>
        <v>1.9441841883304651</v>
      </c>
      <c r="N296" s="6" t="s">
        <v>1156</v>
      </c>
    </row>
    <row r="297" spans="1:14" x14ac:dyDescent="0.2">
      <c r="A297" s="16" t="s">
        <v>1157</v>
      </c>
      <c r="B297" s="17" t="s">
        <v>1158</v>
      </c>
      <c r="C297" s="18" t="s">
        <v>1159</v>
      </c>
      <c r="D297" s="19">
        <v>182</v>
      </c>
      <c r="E297" s="20">
        <v>32716</v>
      </c>
      <c r="F297" s="19">
        <v>6.04</v>
      </c>
      <c r="G297" s="4">
        <v>0</v>
      </c>
      <c r="H297" s="4">
        <v>6228.9802301089203</v>
      </c>
      <c r="I297" s="4">
        <v>7220.0865266323699</v>
      </c>
      <c r="J297" s="4">
        <v>4507.77879488706</v>
      </c>
      <c r="K297" s="21" t="e">
        <f t="shared" si="12"/>
        <v>#DIV/0!</v>
      </c>
      <c r="L297" s="21" t="e">
        <f t="shared" si="13"/>
        <v>#DIV/0!</v>
      </c>
      <c r="M297" s="21" t="e">
        <f t="shared" si="14"/>
        <v>#DIV/0!</v>
      </c>
      <c r="N297" s="6" t="s">
        <v>1160</v>
      </c>
    </row>
    <row r="298" spans="1:14" x14ac:dyDescent="0.2">
      <c r="A298" s="16" t="s">
        <v>1161</v>
      </c>
      <c r="B298" s="17" t="s">
        <v>1162</v>
      </c>
      <c r="C298" s="18" t="s">
        <v>1163</v>
      </c>
      <c r="D298" s="19">
        <v>1282</v>
      </c>
      <c r="E298" s="20">
        <v>35426</v>
      </c>
      <c r="F298" s="19">
        <v>6.04</v>
      </c>
      <c r="G298" s="4">
        <v>13390.8005800137</v>
      </c>
      <c r="H298" s="4">
        <v>49426.297048854198</v>
      </c>
      <c r="I298" s="4">
        <v>61103.884015314798</v>
      </c>
      <c r="J298" s="4">
        <v>25970.275153092702</v>
      </c>
      <c r="K298" s="21">
        <f t="shared" si="12"/>
        <v>1.8840366098213857</v>
      </c>
      <c r="L298" s="21">
        <f t="shared" si="13"/>
        <v>2.190021870666945</v>
      </c>
      <c r="M298" s="5">
        <f t="shared" si="14"/>
        <v>0.95561908339275758</v>
      </c>
      <c r="N298" s="6" t="s">
        <v>1164</v>
      </c>
    </row>
    <row r="299" spans="1:14" x14ac:dyDescent="0.2">
      <c r="A299" s="16" t="s">
        <v>1165</v>
      </c>
      <c r="B299" s="17" t="s">
        <v>1166</v>
      </c>
      <c r="C299" s="18" t="s">
        <v>1167</v>
      </c>
      <c r="D299" s="19">
        <v>864</v>
      </c>
      <c r="E299" s="20">
        <v>16351</v>
      </c>
      <c r="F299" s="19">
        <v>5.82</v>
      </c>
      <c r="G299" s="4">
        <v>0</v>
      </c>
      <c r="H299" s="4">
        <v>0</v>
      </c>
      <c r="I299" s="4">
        <v>15966.491661739899</v>
      </c>
      <c r="J299" s="4">
        <v>50360.050490002701</v>
      </c>
      <c r="K299" s="5" t="e">
        <f t="shared" si="12"/>
        <v>#DIV/0!</v>
      </c>
      <c r="L299" s="21" t="e">
        <f t="shared" si="13"/>
        <v>#DIV/0!</v>
      </c>
      <c r="M299" s="21" t="e">
        <f t="shared" si="14"/>
        <v>#DIV/0!</v>
      </c>
      <c r="N299" s="6" t="s">
        <v>1168</v>
      </c>
    </row>
    <row r="300" spans="1:14" x14ac:dyDescent="0.2">
      <c r="A300" s="16" t="s">
        <v>1169</v>
      </c>
      <c r="B300" s="17" t="s">
        <v>1170</v>
      </c>
      <c r="C300" s="18" t="s">
        <v>1171</v>
      </c>
      <c r="D300" s="19">
        <v>193</v>
      </c>
      <c r="E300" s="20">
        <v>15043</v>
      </c>
      <c r="F300" s="19">
        <v>5.84</v>
      </c>
      <c r="G300" s="4">
        <v>1223.45496880575</v>
      </c>
      <c r="H300" s="4">
        <v>12562.818400550999</v>
      </c>
      <c r="I300" s="4">
        <v>0</v>
      </c>
      <c r="J300" s="4">
        <v>0</v>
      </c>
      <c r="K300" s="21">
        <f t="shared" si="12"/>
        <v>3.360127254556597</v>
      </c>
      <c r="L300" s="23" t="e">
        <f t="shared" si="13"/>
        <v>#NUM!</v>
      </c>
      <c r="M300" s="23" t="e">
        <f t="shared" si="14"/>
        <v>#NUM!</v>
      </c>
      <c r="N300" s="6" t="s">
        <v>1172</v>
      </c>
    </row>
    <row r="301" spans="1:14" x14ac:dyDescent="0.2">
      <c r="A301" s="16" t="s">
        <v>1173</v>
      </c>
      <c r="B301" s="17" t="s">
        <v>1174</v>
      </c>
      <c r="C301" s="18" t="s">
        <v>1175</v>
      </c>
      <c r="D301" s="19">
        <v>148</v>
      </c>
      <c r="E301" s="20">
        <v>31450</v>
      </c>
      <c r="F301" s="19">
        <v>5.88</v>
      </c>
      <c r="G301" s="4">
        <v>1045.29050662994</v>
      </c>
      <c r="H301" s="4">
        <v>1678.5217855478299</v>
      </c>
      <c r="I301" s="4">
        <v>7553.7307169466303</v>
      </c>
      <c r="J301" s="4">
        <v>1540.1716622751101</v>
      </c>
      <c r="K301" s="5">
        <f t="shared" si="12"/>
        <v>0.68328731076965765</v>
      </c>
      <c r="L301" s="21">
        <f t="shared" si="13"/>
        <v>2.8532854029009087</v>
      </c>
      <c r="M301" s="5">
        <f t="shared" si="14"/>
        <v>0.55918720660759802</v>
      </c>
      <c r="N301" s="6" t="s">
        <v>1176</v>
      </c>
    </row>
    <row r="302" spans="1:14" x14ac:dyDescent="0.2">
      <c r="A302" s="16" t="s">
        <v>1177</v>
      </c>
      <c r="B302" s="17" t="s">
        <v>1178</v>
      </c>
      <c r="C302" s="18" t="s">
        <v>1179</v>
      </c>
      <c r="D302" s="19">
        <v>1039</v>
      </c>
      <c r="E302" s="20">
        <v>16160</v>
      </c>
      <c r="F302" s="19">
        <v>4.8899999999999997</v>
      </c>
      <c r="G302" s="4">
        <v>122472.386180955</v>
      </c>
      <c r="H302" s="4">
        <v>78033.022337331393</v>
      </c>
      <c r="I302" s="4">
        <v>55655.370851610103</v>
      </c>
      <c r="J302" s="4">
        <v>101092.10587677899</v>
      </c>
      <c r="K302" s="5">
        <f t="shared" si="12"/>
        <v>-0.65029981782981094</v>
      </c>
      <c r="L302" s="5">
        <f t="shared" si="13"/>
        <v>-1.1378636795168275</v>
      </c>
      <c r="M302" s="5">
        <f t="shared" si="14"/>
        <v>-0.27678615793679789</v>
      </c>
      <c r="N302" s="6" t="s">
        <v>1180</v>
      </c>
    </row>
    <row r="303" spans="1:14" x14ac:dyDescent="0.2">
      <c r="A303" s="16" t="s">
        <v>1181</v>
      </c>
      <c r="B303" s="17" t="s">
        <v>1182</v>
      </c>
      <c r="C303" s="18" t="s">
        <v>1183</v>
      </c>
      <c r="D303" s="19">
        <v>98</v>
      </c>
      <c r="E303" s="20">
        <v>33894</v>
      </c>
      <c r="F303" s="19">
        <v>9.15</v>
      </c>
      <c r="G303" s="4">
        <v>590.80847413821198</v>
      </c>
      <c r="H303" s="4">
        <v>7412.8220987752902</v>
      </c>
      <c r="I303" s="4">
        <v>1701.10368735871</v>
      </c>
      <c r="J303" s="4">
        <v>2984.6193313818599</v>
      </c>
      <c r="K303" s="21">
        <f t="shared" si="12"/>
        <v>3.6492604640290978</v>
      </c>
      <c r="L303" s="5">
        <f t="shared" si="13"/>
        <v>1.5257086559006914</v>
      </c>
      <c r="M303" s="5">
        <f t="shared" si="14"/>
        <v>2.3367845125749818</v>
      </c>
      <c r="N303" s="6" t="s">
        <v>1184</v>
      </c>
    </row>
    <row r="304" spans="1:14" x14ac:dyDescent="0.2">
      <c r="A304" s="16" t="s">
        <v>1185</v>
      </c>
      <c r="B304" s="17" t="s">
        <v>1186</v>
      </c>
      <c r="C304" s="18" t="s">
        <v>1187</v>
      </c>
      <c r="D304" s="19">
        <v>4693</v>
      </c>
      <c r="E304" s="20">
        <v>55586</v>
      </c>
      <c r="F304" s="19">
        <v>5.3</v>
      </c>
      <c r="G304" s="4">
        <v>55999.929812113201</v>
      </c>
      <c r="H304" s="4">
        <v>133206.21840846201</v>
      </c>
      <c r="I304" s="4">
        <v>75326.553170825806</v>
      </c>
      <c r="J304" s="4">
        <v>65032.239797274102</v>
      </c>
      <c r="K304" s="5">
        <f t="shared" si="12"/>
        <v>1.2501645086192763</v>
      </c>
      <c r="L304" s="5">
        <f t="shared" si="13"/>
        <v>0.42773349633740082</v>
      </c>
      <c r="M304" s="5">
        <f t="shared" si="14"/>
        <v>0.21573009401977714</v>
      </c>
      <c r="N304" s="6" t="s">
        <v>1188</v>
      </c>
    </row>
    <row r="305" spans="1:14" x14ac:dyDescent="0.2">
      <c r="A305" s="16" t="s">
        <v>1189</v>
      </c>
      <c r="B305" s="17" t="s">
        <v>1190</v>
      </c>
      <c r="C305" s="18" t="s">
        <v>1191</v>
      </c>
      <c r="D305" s="19">
        <v>374</v>
      </c>
      <c r="E305" s="20">
        <v>32589</v>
      </c>
      <c r="F305" s="19">
        <v>9.1999999999999993</v>
      </c>
      <c r="G305" s="4">
        <v>1187.7833253876099</v>
      </c>
      <c r="H305" s="4">
        <v>12369.725528455299</v>
      </c>
      <c r="I305" s="4">
        <v>20073.0584233064</v>
      </c>
      <c r="J305" s="4">
        <v>7182.9161555568298</v>
      </c>
      <c r="K305" s="21">
        <f t="shared" si="12"/>
        <v>3.3804698989222044</v>
      </c>
      <c r="L305" s="21">
        <f t="shared" si="13"/>
        <v>4.0789168592645701</v>
      </c>
      <c r="M305" s="21">
        <f t="shared" si="14"/>
        <v>2.5962979906808732</v>
      </c>
      <c r="N305" s="6" t="s">
        <v>1192</v>
      </c>
    </row>
    <row r="306" spans="1:14" x14ac:dyDescent="0.2">
      <c r="A306" s="16" t="s">
        <v>1193</v>
      </c>
      <c r="B306" s="17" t="s">
        <v>1194</v>
      </c>
      <c r="C306" s="18" t="s">
        <v>1195</v>
      </c>
      <c r="D306" s="19">
        <v>135</v>
      </c>
      <c r="E306" s="20">
        <v>11968</v>
      </c>
      <c r="F306" s="19">
        <v>5.14</v>
      </c>
      <c r="G306" s="4">
        <v>0</v>
      </c>
      <c r="H306" s="4">
        <v>7871.6489652049904</v>
      </c>
      <c r="I306" s="4">
        <v>14633.733498833</v>
      </c>
      <c r="J306" s="4">
        <v>6826.8544878995099</v>
      </c>
      <c r="K306" s="21" t="e">
        <f t="shared" si="12"/>
        <v>#DIV/0!</v>
      </c>
      <c r="L306" s="21" t="e">
        <f t="shared" si="13"/>
        <v>#DIV/0!</v>
      </c>
      <c r="M306" s="21" t="e">
        <f t="shared" si="14"/>
        <v>#DIV/0!</v>
      </c>
      <c r="N306" s="6" t="s">
        <v>1196</v>
      </c>
    </row>
    <row r="307" spans="1:14" x14ac:dyDescent="0.2">
      <c r="A307" s="16" t="s">
        <v>1197</v>
      </c>
      <c r="B307" s="17" t="s">
        <v>1198</v>
      </c>
      <c r="C307" s="18" t="s">
        <v>1199</v>
      </c>
      <c r="D307" s="19">
        <v>663</v>
      </c>
      <c r="E307" s="20">
        <v>27627</v>
      </c>
      <c r="F307" s="19">
        <v>4.93</v>
      </c>
      <c r="G307" s="4">
        <v>16999.391821520901</v>
      </c>
      <c r="H307" s="4">
        <v>4560.4743647698597</v>
      </c>
      <c r="I307" s="4">
        <v>0</v>
      </c>
      <c r="J307" s="4">
        <v>9269.6264462327399</v>
      </c>
      <c r="K307" s="23">
        <f t="shared" si="12"/>
        <v>-1.8982273312733908</v>
      </c>
      <c r="L307" s="23" t="e">
        <f t="shared" si="13"/>
        <v>#NUM!</v>
      </c>
      <c r="M307" s="5">
        <f t="shared" si="14"/>
        <v>-0.87490002630924024</v>
      </c>
      <c r="N307" s="6" t="s">
        <v>1200</v>
      </c>
    </row>
    <row r="308" spans="1:14" x14ac:dyDescent="0.2">
      <c r="A308" s="16" t="s">
        <v>1201</v>
      </c>
      <c r="B308" s="17" t="s">
        <v>1202</v>
      </c>
      <c r="C308" s="18" t="s">
        <v>1203</v>
      </c>
      <c r="D308" s="19">
        <v>708</v>
      </c>
      <c r="E308" s="20">
        <v>14098</v>
      </c>
      <c r="F308" s="19">
        <v>6.1</v>
      </c>
      <c r="G308" s="4">
        <v>28227.792768372401</v>
      </c>
      <c r="H308" s="4">
        <v>0</v>
      </c>
      <c r="I308" s="4">
        <v>0</v>
      </c>
      <c r="J308" s="4">
        <v>0</v>
      </c>
      <c r="K308" s="23" t="e">
        <f t="shared" si="12"/>
        <v>#NUM!</v>
      </c>
      <c r="L308" s="23" t="e">
        <f t="shared" si="13"/>
        <v>#NUM!</v>
      </c>
      <c r="M308" s="23" t="e">
        <f t="shared" si="14"/>
        <v>#NUM!</v>
      </c>
      <c r="N308" s="6" t="s">
        <v>70</v>
      </c>
    </row>
    <row r="309" spans="1:14" x14ac:dyDescent="0.2">
      <c r="A309" s="16" t="s">
        <v>1204</v>
      </c>
      <c r="B309" s="17" t="s">
        <v>1205</v>
      </c>
      <c r="C309" s="18" t="s">
        <v>1206</v>
      </c>
      <c r="D309" s="19">
        <v>243</v>
      </c>
      <c r="E309" s="20">
        <v>28051</v>
      </c>
      <c r="F309" s="19">
        <v>5.87</v>
      </c>
      <c r="G309" s="4">
        <v>20527.1088433271</v>
      </c>
      <c r="H309" s="4">
        <v>11889.8218821603</v>
      </c>
      <c r="I309" s="4">
        <v>8819.3654871475192</v>
      </c>
      <c r="J309" s="4">
        <v>6899.4098411414197</v>
      </c>
      <c r="K309" s="5">
        <f t="shared" si="12"/>
        <v>-0.78780334157974596</v>
      </c>
      <c r="L309" s="5">
        <f t="shared" si="13"/>
        <v>-1.2187836749003893</v>
      </c>
      <c r="M309" s="23">
        <f t="shared" si="14"/>
        <v>-1.572985576614689</v>
      </c>
      <c r="N309" s="6" t="s">
        <v>1207</v>
      </c>
    </row>
    <row r="310" spans="1:14" x14ac:dyDescent="0.2">
      <c r="A310" s="16" t="s">
        <v>1208</v>
      </c>
      <c r="B310" s="25" t="s">
        <v>1209</v>
      </c>
      <c r="C310" s="18" t="s">
        <v>1210</v>
      </c>
      <c r="D310" s="19">
        <v>493</v>
      </c>
      <c r="E310" s="20">
        <v>22199</v>
      </c>
      <c r="F310" s="19">
        <v>4.3600000000000003</v>
      </c>
      <c r="G310" s="4">
        <v>11368.365371694401</v>
      </c>
      <c r="H310" s="4">
        <v>53117.753332871202</v>
      </c>
      <c r="I310" s="4">
        <v>6715.3220511909403</v>
      </c>
      <c r="J310" s="4">
        <v>15423.888321247199</v>
      </c>
      <c r="K310" s="21">
        <f t="shared" si="12"/>
        <v>2.2241693000863383</v>
      </c>
      <c r="L310" s="5">
        <f t="shared" si="13"/>
        <v>-0.7594963329811335</v>
      </c>
      <c r="M310" s="5">
        <f t="shared" si="14"/>
        <v>0.44014168299287709</v>
      </c>
      <c r="N310" s="6" t="s">
        <v>1211</v>
      </c>
    </row>
    <row r="311" spans="1:14" x14ac:dyDescent="0.2">
      <c r="A311" s="16" t="s">
        <v>1212</v>
      </c>
      <c r="B311" s="17" t="s">
        <v>1213</v>
      </c>
      <c r="C311" s="18" t="s">
        <v>1214</v>
      </c>
      <c r="D311" s="19">
        <v>2432</v>
      </c>
      <c r="E311" s="20">
        <v>7367</v>
      </c>
      <c r="F311" s="19">
        <v>6.9</v>
      </c>
      <c r="G311" s="4">
        <v>441630.63272594399</v>
      </c>
      <c r="H311" s="4">
        <v>22510.722034882499</v>
      </c>
      <c r="I311" s="4">
        <v>0</v>
      </c>
      <c r="J311" s="4">
        <v>4094.8836575906698</v>
      </c>
      <c r="K311" s="23">
        <f t="shared" si="12"/>
        <v>-4.2941560076045393</v>
      </c>
      <c r="L311" s="23" t="e">
        <f t="shared" si="13"/>
        <v>#NUM!</v>
      </c>
      <c r="M311" s="23">
        <f t="shared" si="14"/>
        <v>-6.7528739715929911</v>
      </c>
      <c r="N311" s="6" t="s">
        <v>1215</v>
      </c>
    </row>
    <row r="312" spans="1:14" x14ac:dyDescent="0.2">
      <c r="A312" s="16" t="s">
        <v>1216</v>
      </c>
      <c r="B312" s="17" t="s">
        <v>1217</v>
      </c>
      <c r="C312" s="18" t="s">
        <v>1218</v>
      </c>
      <c r="D312" s="19">
        <v>1044</v>
      </c>
      <c r="E312" s="20">
        <v>18441</v>
      </c>
      <c r="F312" s="19">
        <v>5.36</v>
      </c>
      <c r="G312" s="4">
        <v>24128.143894996101</v>
      </c>
      <c r="H312" s="4">
        <v>112736.77031752501</v>
      </c>
      <c r="I312" s="4">
        <v>60816.984545116597</v>
      </c>
      <c r="J312" s="4">
        <v>58328.8144496389</v>
      </c>
      <c r="K312" s="21">
        <f t="shared" si="12"/>
        <v>2.2241693000863285</v>
      </c>
      <c r="L312" s="5">
        <f t="shared" si="13"/>
        <v>1.3337573481283878</v>
      </c>
      <c r="M312" s="5">
        <f t="shared" si="14"/>
        <v>1.273491813583427</v>
      </c>
      <c r="N312" s="6" t="s">
        <v>1219</v>
      </c>
    </row>
    <row r="313" spans="1:14" x14ac:dyDescent="0.2">
      <c r="A313" s="16" t="s">
        <v>1220</v>
      </c>
      <c r="B313" s="17" t="s">
        <v>1221</v>
      </c>
      <c r="C313" s="18" t="s">
        <v>1222</v>
      </c>
      <c r="D313" s="19">
        <v>98</v>
      </c>
      <c r="E313" s="20">
        <v>18041</v>
      </c>
      <c r="F313" s="19">
        <v>11.31</v>
      </c>
      <c r="G313" s="4">
        <v>1668.3386183651201</v>
      </c>
      <c r="H313" s="4">
        <v>5657.4659400753098</v>
      </c>
      <c r="I313" s="4">
        <v>3943.9561726494198</v>
      </c>
      <c r="J313" s="4">
        <v>7431.7816293825599</v>
      </c>
      <c r="K313" s="21">
        <f t="shared" si="12"/>
        <v>1.7617438554132006</v>
      </c>
      <c r="L313" s="5">
        <f t="shared" si="13"/>
        <v>1.2412313812298015</v>
      </c>
      <c r="M313" s="21">
        <f t="shared" si="14"/>
        <v>2.1552959725584246</v>
      </c>
      <c r="N313" s="6" t="s">
        <v>1223</v>
      </c>
    </row>
    <row r="314" spans="1:14" x14ac:dyDescent="0.2">
      <c r="A314" s="16" t="s">
        <v>1224</v>
      </c>
      <c r="B314" s="17" t="s">
        <v>1225</v>
      </c>
      <c r="C314" s="18" t="s">
        <v>1226</v>
      </c>
      <c r="D314" s="19">
        <v>219</v>
      </c>
      <c r="E314" s="20">
        <v>63120</v>
      </c>
      <c r="F314" s="19">
        <v>9.1</v>
      </c>
      <c r="G314" s="4">
        <v>2506.3770901105199</v>
      </c>
      <c r="H314" s="4">
        <v>9581.5972346320195</v>
      </c>
      <c r="I314" s="4">
        <v>2940.3171180741701</v>
      </c>
      <c r="J314" s="4">
        <v>918.783090289641</v>
      </c>
      <c r="K314" s="21">
        <f t="shared" si="12"/>
        <v>1.9346626828913502</v>
      </c>
      <c r="L314" s="5">
        <f t="shared" si="13"/>
        <v>0.23036827277751193</v>
      </c>
      <c r="M314" s="5">
        <f t="shared" si="14"/>
        <v>-1.4478072776827804</v>
      </c>
      <c r="N314" s="6" t="s">
        <v>1227</v>
      </c>
    </row>
    <row r="315" spans="1:14" x14ac:dyDescent="0.2">
      <c r="A315" s="16" t="s">
        <v>1228</v>
      </c>
      <c r="B315" s="17" t="s">
        <v>1229</v>
      </c>
      <c r="C315" s="18" t="s">
        <v>1230</v>
      </c>
      <c r="D315" s="19">
        <v>90</v>
      </c>
      <c r="E315" s="20">
        <v>14350</v>
      </c>
      <c r="F315" s="19">
        <v>7.93</v>
      </c>
      <c r="G315" s="4">
        <v>0</v>
      </c>
      <c r="H315" s="4">
        <v>8109.6645948975001</v>
      </c>
      <c r="I315" s="4">
        <v>0</v>
      </c>
      <c r="J315" s="4">
        <v>0</v>
      </c>
      <c r="K315" s="21" t="e">
        <f t="shared" si="12"/>
        <v>#DIV/0!</v>
      </c>
      <c r="L315" s="5" t="e">
        <f t="shared" si="13"/>
        <v>#DIV/0!</v>
      </c>
      <c r="M315" s="5" t="e">
        <f t="shared" si="14"/>
        <v>#DIV/0!</v>
      </c>
      <c r="N315" s="6" t="s">
        <v>70</v>
      </c>
    </row>
    <row r="316" spans="1:14" x14ac:dyDescent="0.2">
      <c r="A316" s="16" t="s">
        <v>1231</v>
      </c>
      <c r="B316" s="17" t="s">
        <v>1232</v>
      </c>
      <c r="C316" s="18" t="s">
        <v>1233</v>
      </c>
      <c r="D316" s="19">
        <v>947</v>
      </c>
      <c r="E316" s="20">
        <v>8773</v>
      </c>
      <c r="F316" s="19">
        <v>6.11</v>
      </c>
      <c r="G316" s="4">
        <v>161628.91499136199</v>
      </c>
      <c r="H316" s="4">
        <v>0</v>
      </c>
      <c r="I316" s="4">
        <v>0</v>
      </c>
      <c r="J316" s="4">
        <v>0</v>
      </c>
      <c r="K316" s="23" t="e">
        <f t="shared" si="12"/>
        <v>#NUM!</v>
      </c>
      <c r="L316" s="23" t="e">
        <f t="shared" si="13"/>
        <v>#NUM!</v>
      </c>
      <c r="M316" s="23" t="e">
        <f t="shared" si="14"/>
        <v>#NUM!</v>
      </c>
      <c r="N316" s="6" t="s">
        <v>1234</v>
      </c>
    </row>
    <row r="317" spans="1:14" x14ac:dyDescent="0.2">
      <c r="A317" s="17" t="s">
        <v>1235</v>
      </c>
      <c r="B317" s="17" t="s">
        <v>1236</v>
      </c>
      <c r="C317" s="18" t="s">
        <v>1237</v>
      </c>
      <c r="D317" s="19">
        <v>68</v>
      </c>
      <c r="E317" s="20">
        <v>51380</v>
      </c>
      <c r="F317" s="19">
        <v>8.9499999999999993</v>
      </c>
      <c r="G317" s="4">
        <v>3951.00154500387</v>
      </c>
      <c r="H317" s="4">
        <v>0</v>
      </c>
      <c r="I317" s="4">
        <v>0</v>
      </c>
      <c r="J317" s="4">
        <v>0</v>
      </c>
      <c r="K317" s="23" t="e">
        <f t="shared" si="12"/>
        <v>#NUM!</v>
      </c>
      <c r="L317" s="22" t="e">
        <f t="shared" si="13"/>
        <v>#NUM!</v>
      </c>
      <c r="M317" s="22" t="e">
        <f t="shared" si="14"/>
        <v>#NUM!</v>
      </c>
      <c r="N317" s="6" t="s">
        <v>1238</v>
      </c>
    </row>
    <row r="318" spans="1:14" x14ac:dyDescent="0.2">
      <c r="A318" s="16" t="s">
        <v>1239</v>
      </c>
      <c r="B318" s="17" t="s">
        <v>1240</v>
      </c>
      <c r="C318" s="18" t="s">
        <v>1241</v>
      </c>
      <c r="D318" s="19">
        <v>190</v>
      </c>
      <c r="E318" s="20">
        <v>28678</v>
      </c>
      <c r="F318" s="19">
        <v>9.11</v>
      </c>
      <c r="G318" s="4">
        <v>3146.13291289275</v>
      </c>
      <c r="H318" s="4">
        <v>2016.12135123844</v>
      </c>
      <c r="I318" s="4">
        <v>0</v>
      </c>
      <c r="J318" s="4">
        <v>14144.957579067899</v>
      </c>
      <c r="K318" s="5">
        <f t="shared" si="12"/>
        <v>-0.64199714285443787</v>
      </c>
      <c r="L318" s="22" t="e">
        <f t="shared" si="13"/>
        <v>#NUM!</v>
      </c>
      <c r="M318" s="21">
        <f t="shared" si="14"/>
        <v>2.1686363242045541</v>
      </c>
      <c r="N318" s="6" t="s">
        <v>1242</v>
      </c>
    </row>
    <row r="319" spans="1:14" x14ac:dyDescent="0.2">
      <c r="A319" s="16" t="s">
        <v>1243</v>
      </c>
      <c r="B319" s="17" t="s">
        <v>1244</v>
      </c>
      <c r="C319" s="18" t="s">
        <v>1245</v>
      </c>
      <c r="D319" s="19">
        <v>1425</v>
      </c>
      <c r="E319" s="20">
        <v>21959</v>
      </c>
      <c r="F319" s="19">
        <v>4.8499999999999996</v>
      </c>
      <c r="G319" s="4">
        <v>77158.158868302198</v>
      </c>
      <c r="H319" s="4">
        <v>15858.438082423099</v>
      </c>
      <c r="I319" s="4">
        <v>0</v>
      </c>
      <c r="J319" s="4">
        <v>9209.6808537774596</v>
      </c>
      <c r="K319" s="23">
        <f t="shared" si="12"/>
        <v>-2.282568033329325</v>
      </c>
      <c r="L319" s="23" t="e">
        <f t="shared" si="13"/>
        <v>#NUM!</v>
      </c>
      <c r="M319" s="23">
        <f t="shared" si="14"/>
        <v>-3.0665956504227778</v>
      </c>
      <c r="N319" s="6" t="s">
        <v>50</v>
      </c>
    </row>
    <row r="320" spans="1:14" x14ac:dyDescent="0.2">
      <c r="A320" s="16" t="s">
        <v>1246</v>
      </c>
      <c r="B320" s="17" t="s">
        <v>1247</v>
      </c>
      <c r="C320" s="18" t="s">
        <v>1248</v>
      </c>
      <c r="D320" s="19">
        <v>127</v>
      </c>
      <c r="E320" s="20">
        <v>15876</v>
      </c>
      <c r="F320" s="19">
        <v>9.9499999999999993</v>
      </c>
      <c r="G320" s="4">
        <v>5806.9749869540601</v>
      </c>
      <c r="H320" s="4">
        <v>0</v>
      </c>
      <c r="I320" s="4">
        <v>13722.151203346801</v>
      </c>
      <c r="J320" s="4">
        <v>10313.7265150577</v>
      </c>
      <c r="K320" s="23" t="e">
        <f t="shared" si="12"/>
        <v>#NUM!</v>
      </c>
      <c r="L320" s="5">
        <f t="shared" si="13"/>
        <v>1.2406479437368987</v>
      </c>
      <c r="M320" s="5">
        <f t="shared" si="14"/>
        <v>0.82870697091052403</v>
      </c>
      <c r="N320" s="6" t="s">
        <v>1249</v>
      </c>
    </row>
    <row r="321" spans="1:14" x14ac:dyDescent="0.2">
      <c r="A321" s="16" t="s">
        <v>1250</v>
      </c>
      <c r="B321" s="17" t="s">
        <v>1251</v>
      </c>
      <c r="C321" s="18" t="s">
        <v>1252</v>
      </c>
      <c r="D321" s="19">
        <v>972</v>
      </c>
      <c r="E321" s="20">
        <v>54149</v>
      </c>
      <c r="F321" s="19">
        <v>7.18</v>
      </c>
      <c r="G321" s="4">
        <v>6509.0420498119101</v>
      </c>
      <c r="H321" s="4">
        <v>9479.3654916210598</v>
      </c>
      <c r="I321" s="4">
        <v>25269.062096307101</v>
      </c>
      <c r="J321" s="4">
        <v>22020.310050812201</v>
      </c>
      <c r="K321" s="5">
        <f t="shared" si="12"/>
        <v>0.54234526011258433</v>
      </c>
      <c r="L321" s="21">
        <f t="shared" si="13"/>
        <v>1.956854977736312</v>
      </c>
      <c r="M321" s="21">
        <f t="shared" si="14"/>
        <v>1.758317643019129</v>
      </c>
      <c r="N321" s="6" t="s">
        <v>1253</v>
      </c>
    </row>
    <row r="322" spans="1:14" x14ac:dyDescent="0.2">
      <c r="A322" s="16" t="s">
        <v>1254</v>
      </c>
      <c r="B322" s="17" t="s">
        <v>1255</v>
      </c>
      <c r="C322" s="18" t="s">
        <v>1256</v>
      </c>
      <c r="D322" s="19">
        <v>189</v>
      </c>
      <c r="E322" s="20">
        <v>9750</v>
      </c>
      <c r="F322" s="19">
        <v>8.07</v>
      </c>
      <c r="G322" s="4">
        <v>9087.53688543313</v>
      </c>
      <c r="H322" s="4">
        <v>0</v>
      </c>
      <c r="I322" s="4">
        <v>0</v>
      </c>
      <c r="J322" s="4">
        <v>0</v>
      </c>
      <c r="K322" s="23" t="e">
        <f t="shared" si="12"/>
        <v>#NUM!</v>
      </c>
      <c r="L322" s="23" t="e">
        <f t="shared" si="13"/>
        <v>#NUM!</v>
      </c>
      <c r="M322" s="23" t="e">
        <f t="shared" si="14"/>
        <v>#NUM!</v>
      </c>
      <c r="N322" s="6" t="s">
        <v>1257</v>
      </c>
    </row>
    <row r="323" spans="1:14" x14ac:dyDescent="0.2">
      <c r="A323" s="16" t="s">
        <v>1258</v>
      </c>
      <c r="B323" s="17" t="s">
        <v>1259</v>
      </c>
      <c r="C323" s="18" t="s">
        <v>1260</v>
      </c>
      <c r="D323" s="19">
        <v>596</v>
      </c>
      <c r="E323" s="20">
        <v>43865</v>
      </c>
      <c r="F323" s="19">
        <v>5.87</v>
      </c>
      <c r="G323" s="4">
        <v>11658.103787234801</v>
      </c>
      <c r="H323" s="4">
        <v>13505.338581475</v>
      </c>
      <c r="I323" s="4">
        <v>31305.272631021999</v>
      </c>
      <c r="J323" s="4">
        <v>18823.522091313698</v>
      </c>
      <c r="K323" s="5">
        <f t="shared" si="12"/>
        <v>0.21219665842026308</v>
      </c>
      <c r="L323" s="5">
        <f t="shared" si="13"/>
        <v>1.4250725148743413</v>
      </c>
      <c r="M323" s="5">
        <f t="shared" si="14"/>
        <v>0.69120344716060422</v>
      </c>
      <c r="N323" s="6" t="s">
        <v>1261</v>
      </c>
    </row>
    <row r="324" spans="1:14" x14ac:dyDescent="0.2">
      <c r="A324" s="16" t="s">
        <v>1262</v>
      </c>
      <c r="B324" s="17" t="s">
        <v>1263</v>
      </c>
      <c r="C324" s="18" t="s">
        <v>1264</v>
      </c>
      <c r="D324" s="19">
        <v>156</v>
      </c>
      <c r="E324" s="20">
        <v>17071</v>
      </c>
      <c r="F324" s="19">
        <v>10.83</v>
      </c>
      <c r="G324" s="4">
        <v>5423.74477222928</v>
      </c>
      <c r="H324" s="4">
        <v>10295.6204143296</v>
      </c>
      <c r="I324" s="4">
        <v>22437.955940028402</v>
      </c>
      <c r="J324" s="4">
        <v>10038.467560545299</v>
      </c>
      <c r="K324" s="5">
        <f t="shared" si="12"/>
        <v>0.92466957383833459</v>
      </c>
      <c r="L324" s="21">
        <f t="shared" si="13"/>
        <v>2.0485800592572536</v>
      </c>
      <c r="M324" s="5">
        <f t="shared" si="14"/>
        <v>0.88817785342683953</v>
      </c>
      <c r="N324" s="6" t="s">
        <v>1265</v>
      </c>
    </row>
    <row r="325" spans="1:14" x14ac:dyDescent="0.2">
      <c r="A325" s="16" t="s">
        <v>1266</v>
      </c>
      <c r="B325" s="17" t="s">
        <v>1267</v>
      </c>
      <c r="C325" s="18" t="s">
        <v>1268</v>
      </c>
      <c r="D325" s="19">
        <v>288</v>
      </c>
      <c r="E325" s="20">
        <v>34789</v>
      </c>
      <c r="F325" s="19">
        <v>6.77</v>
      </c>
      <c r="G325" s="4">
        <v>8716.4588335755798</v>
      </c>
      <c r="H325" s="4">
        <v>5923.9182366795603</v>
      </c>
      <c r="I325" s="4">
        <v>17851.076936846901</v>
      </c>
      <c r="J325" s="4">
        <v>15481.2398522854</v>
      </c>
      <c r="K325" s="5">
        <f t="shared" ref="K325:K379" si="15">LOG(H325/G325,2)</f>
        <v>-0.55719041343833042</v>
      </c>
      <c r="L325" s="5">
        <f t="shared" ref="L325:L379" si="16">LOG(I325/G325,2)</f>
        <v>1.0341970662694731</v>
      </c>
      <c r="M325" s="5">
        <f t="shared" ref="M325:M379" si="17">LOG(J325/G325,2)</f>
        <v>0.82870697091052914</v>
      </c>
      <c r="N325" s="6" t="s">
        <v>1269</v>
      </c>
    </row>
    <row r="326" spans="1:14" x14ac:dyDescent="0.2">
      <c r="A326" s="16" t="s">
        <v>1270</v>
      </c>
      <c r="B326" s="17" t="s">
        <v>1271</v>
      </c>
      <c r="C326" s="18" t="s">
        <v>1272</v>
      </c>
      <c r="D326" s="19">
        <v>61</v>
      </c>
      <c r="E326" s="20">
        <v>10600</v>
      </c>
      <c r="F326" s="19">
        <v>4.6100000000000003</v>
      </c>
      <c r="G326" s="4">
        <v>0</v>
      </c>
      <c r="H326" s="4">
        <v>8858.9338659563491</v>
      </c>
      <c r="I326" s="4">
        <v>0</v>
      </c>
      <c r="J326" s="4">
        <v>0</v>
      </c>
      <c r="K326" s="21" t="e">
        <f t="shared" si="15"/>
        <v>#DIV/0!</v>
      </c>
      <c r="L326" s="5" t="e">
        <f t="shared" si="16"/>
        <v>#DIV/0!</v>
      </c>
      <c r="M326" s="5" t="e">
        <f t="shared" si="17"/>
        <v>#DIV/0!</v>
      </c>
      <c r="N326" s="6" t="s">
        <v>1273</v>
      </c>
    </row>
    <row r="327" spans="1:14" x14ac:dyDescent="0.2">
      <c r="A327" s="16" t="s">
        <v>1274</v>
      </c>
      <c r="B327" s="17" t="s">
        <v>1275</v>
      </c>
      <c r="C327" s="18" t="s">
        <v>1276</v>
      </c>
      <c r="D327" s="19">
        <v>330</v>
      </c>
      <c r="E327" s="20">
        <v>30085</v>
      </c>
      <c r="F327" s="19">
        <v>4.74</v>
      </c>
      <c r="G327" s="4">
        <v>3559.7931755569198</v>
      </c>
      <c r="H327" s="4">
        <v>4536.2294154061201</v>
      </c>
      <c r="I327" s="4">
        <v>0</v>
      </c>
      <c r="J327" s="4">
        <v>2632.8039774968202</v>
      </c>
      <c r="K327" s="5">
        <f t="shared" si="15"/>
        <v>0.34970018217018944</v>
      </c>
      <c r="L327" s="22" t="e">
        <f t="shared" si="16"/>
        <v>#NUM!</v>
      </c>
      <c r="M327" s="5">
        <f t="shared" si="17"/>
        <v>-0.43519331173682629</v>
      </c>
      <c r="N327" s="6" t="s">
        <v>1277</v>
      </c>
    </row>
    <row r="328" spans="1:14" x14ac:dyDescent="0.2">
      <c r="A328" s="16" t="s">
        <v>1278</v>
      </c>
      <c r="B328" s="17" t="s">
        <v>1279</v>
      </c>
      <c r="C328" s="18" t="s">
        <v>1280</v>
      </c>
      <c r="D328" s="19">
        <v>440</v>
      </c>
      <c r="E328" s="20">
        <v>29775</v>
      </c>
      <c r="F328" s="19">
        <v>5.01</v>
      </c>
      <c r="G328" s="4">
        <v>0</v>
      </c>
      <c r="H328" s="4">
        <v>0</v>
      </c>
      <c r="I328" s="4">
        <v>0</v>
      </c>
      <c r="J328" s="4">
        <v>18000.2089304976</v>
      </c>
      <c r="K328" s="5" t="e">
        <f t="shared" si="15"/>
        <v>#DIV/0!</v>
      </c>
      <c r="L328" s="5" t="e">
        <f t="shared" si="16"/>
        <v>#DIV/0!</v>
      </c>
      <c r="M328" s="21" t="e">
        <f t="shared" si="17"/>
        <v>#DIV/0!</v>
      </c>
      <c r="N328" s="6" t="s">
        <v>1281</v>
      </c>
    </row>
    <row r="329" spans="1:14" x14ac:dyDescent="0.2">
      <c r="A329" s="16" t="s">
        <v>1282</v>
      </c>
      <c r="B329" s="17" t="s">
        <v>1283</v>
      </c>
      <c r="C329" s="18" t="s">
        <v>1284</v>
      </c>
      <c r="D329" s="19">
        <v>3931</v>
      </c>
      <c r="E329" s="20">
        <v>47276</v>
      </c>
      <c r="F329" s="19">
        <v>5.39</v>
      </c>
      <c r="G329" s="4">
        <v>66697.010854161999</v>
      </c>
      <c r="H329" s="4">
        <v>120121.63002869399</v>
      </c>
      <c r="I329" s="4">
        <v>32572.3468346886</v>
      </c>
      <c r="J329" s="4">
        <v>60546.2637984416</v>
      </c>
      <c r="K329" s="5">
        <f t="shared" si="15"/>
        <v>0.84880194623750327</v>
      </c>
      <c r="L329" s="5">
        <f t="shared" si="16"/>
        <v>-1.0339744363721042</v>
      </c>
      <c r="M329" s="5">
        <f t="shared" si="17"/>
        <v>-0.13958416936213436</v>
      </c>
      <c r="N329" s="6" t="s">
        <v>1285</v>
      </c>
    </row>
    <row r="330" spans="1:14" x14ac:dyDescent="0.2">
      <c r="A330" s="16" t="s">
        <v>1286</v>
      </c>
      <c r="B330" s="17" t="s">
        <v>1287</v>
      </c>
      <c r="C330" s="18" t="s">
        <v>1288</v>
      </c>
      <c r="D330" s="19">
        <v>143</v>
      </c>
      <c r="E330" s="20">
        <v>39129</v>
      </c>
      <c r="F330" s="19">
        <v>6.28</v>
      </c>
      <c r="G330" s="4">
        <v>0</v>
      </c>
      <c r="H330" s="4">
        <v>0</v>
      </c>
      <c r="I330" s="4">
        <v>7172.7057828547104</v>
      </c>
      <c r="J330" s="4">
        <v>0</v>
      </c>
      <c r="K330" s="5" t="e">
        <f t="shared" si="15"/>
        <v>#DIV/0!</v>
      </c>
      <c r="L330" s="21" t="e">
        <f t="shared" si="16"/>
        <v>#DIV/0!</v>
      </c>
      <c r="M330" s="5" t="e">
        <f t="shared" si="17"/>
        <v>#DIV/0!</v>
      </c>
      <c r="N330" s="6" t="s">
        <v>1289</v>
      </c>
    </row>
    <row r="331" spans="1:14" x14ac:dyDescent="0.2">
      <c r="A331" s="16" t="s">
        <v>1290</v>
      </c>
      <c r="B331" s="17" t="s">
        <v>1291</v>
      </c>
      <c r="C331" s="18" t="s">
        <v>1292</v>
      </c>
      <c r="D331" s="19">
        <v>81</v>
      </c>
      <c r="E331" s="20">
        <v>58348</v>
      </c>
      <c r="F331" s="19">
        <v>6.59</v>
      </c>
      <c r="G331" s="4">
        <v>0</v>
      </c>
      <c r="H331" s="4">
        <v>0</v>
      </c>
      <c r="I331" s="4">
        <v>6018.8602182745799</v>
      </c>
      <c r="J331" s="4">
        <v>621.08615088785803</v>
      </c>
      <c r="K331" s="5" t="e">
        <f t="shared" si="15"/>
        <v>#DIV/0!</v>
      </c>
      <c r="L331" s="21" t="e">
        <f t="shared" si="16"/>
        <v>#DIV/0!</v>
      </c>
      <c r="M331" s="5" t="e">
        <f t="shared" si="17"/>
        <v>#DIV/0!</v>
      </c>
      <c r="N331" s="6" t="s">
        <v>1293</v>
      </c>
    </row>
    <row r="332" spans="1:14" x14ac:dyDescent="0.2">
      <c r="A332" s="16" t="s">
        <v>1294</v>
      </c>
      <c r="B332" s="17" t="s">
        <v>1295</v>
      </c>
      <c r="C332" s="18" t="s">
        <v>1296</v>
      </c>
      <c r="D332" s="19">
        <v>452</v>
      </c>
      <c r="E332" s="20">
        <v>39112</v>
      </c>
      <c r="F332" s="19">
        <v>5.53</v>
      </c>
      <c r="G332" s="4">
        <v>16972.7677872243</v>
      </c>
      <c r="H332" s="4">
        <v>9462.3927729406405</v>
      </c>
      <c r="I332" s="4">
        <v>901.79066334416495</v>
      </c>
      <c r="J332" s="4">
        <v>1569.5920441995299</v>
      </c>
      <c r="K332" s="5">
        <f t="shared" si="15"/>
        <v>-0.84294489577220333</v>
      </c>
      <c r="L332" s="23">
        <f t="shared" si="16"/>
        <v>-4.2342854641848833</v>
      </c>
      <c r="M332" s="23">
        <f t="shared" si="17"/>
        <v>-3.4347603083698002</v>
      </c>
      <c r="N332" s="6" t="s">
        <v>1297</v>
      </c>
    </row>
    <row r="333" spans="1:14" x14ac:dyDescent="0.2">
      <c r="A333" s="16" t="s">
        <v>1298</v>
      </c>
      <c r="B333" s="17" t="s">
        <v>1299</v>
      </c>
      <c r="C333" s="18" t="s">
        <v>1300</v>
      </c>
      <c r="D333" s="19">
        <v>2234</v>
      </c>
      <c r="E333" s="20">
        <v>55764</v>
      </c>
      <c r="F333" s="19">
        <v>5.86</v>
      </c>
      <c r="G333" s="4">
        <v>8415.1899492978991</v>
      </c>
      <c r="H333" s="4">
        <v>19189.315520910801</v>
      </c>
      <c r="I333" s="4">
        <v>68029.287779441205</v>
      </c>
      <c r="J333" s="4">
        <v>30810.063272385501</v>
      </c>
      <c r="K333" s="5">
        <f t="shared" si="15"/>
        <v>1.1892355099769389</v>
      </c>
      <c r="L333" s="21">
        <f t="shared" si="16"/>
        <v>3.0150882433217721</v>
      </c>
      <c r="M333" s="21">
        <f t="shared" si="17"/>
        <v>1.8723339033107871</v>
      </c>
      <c r="N333" s="6" t="s">
        <v>1301</v>
      </c>
    </row>
    <row r="334" spans="1:14" x14ac:dyDescent="0.2">
      <c r="A334" s="16" t="s">
        <v>1302</v>
      </c>
      <c r="B334" s="17" t="s">
        <v>1303</v>
      </c>
      <c r="C334" s="18" t="s">
        <v>1304</v>
      </c>
      <c r="D334" s="19">
        <v>214</v>
      </c>
      <c r="E334" s="20">
        <v>52006</v>
      </c>
      <c r="F334" s="19">
        <v>6.27</v>
      </c>
      <c r="G334" s="4">
        <v>8567.9187656892209</v>
      </c>
      <c r="H334" s="4">
        <v>3447.4644966567598</v>
      </c>
      <c r="I334" s="4">
        <v>0</v>
      </c>
      <c r="J334" s="4">
        <v>0</v>
      </c>
      <c r="K334" s="5">
        <f t="shared" si="15"/>
        <v>-1.3134091072702874</v>
      </c>
      <c r="L334" s="23" t="e">
        <f t="shared" si="16"/>
        <v>#NUM!</v>
      </c>
      <c r="M334" s="23" t="e">
        <f t="shared" si="17"/>
        <v>#NUM!</v>
      </c>
      <c r="N334" s="6" t="s">
        <v>70</v>
      </c>
    </row>
    <row r="335" spans="1:14" x14ac:dyDescent="0.2">
      <c r="A335" s="16" t="s">
        <v>1305</v>
      </c>
      <c r="B335" s="17" t="s">
        <v>1306</v>
      </c>
      <c r="C335" s="18" t="s">
        <v>1307</v>
      </c>
      <c r="D335" s="19">
        <v>1544</v>
      </c>
      <c r="E335" s="20">
        <v>35469</v>
      </c>
      <c r="F335" s="19">
        <v>5.57</v>
      </c>
      <c r="G335" s="4">
        <v>0</v>
      </c>
      <c r="H335" s="4">
        <v>0</v>
      </c>
      <c r="I335" s="4">
        <v>92529.1002986003</v>
      </c>
      <c r="J335" s="4">
        <v>41212.405905023399</v>
      </c>
      <c r="K335" s="5" t="e">
        <f t="shared" si="15"/>
        <v>#DIV/0!</v>
      </c>
      <c r="L335" s="21" t="e">
        <f t="shared" si="16"/>
        <v>#DIV/0!</v>
      </c>
      <c r="M335" s="21" t="e">
        <f t="shared" si="17"/>
        <v>#DIV/0!</v>
      </c>
      <c r="N335" s="6" t="s">
        <v>1308</v>
      </c>
    </row>
    <row r="336" spans="1:14" x14ac:dyDescent="0.2">
      <c r="A336" s="16" t="s">
        <v>1309</v>
      </c>
      <c r="B336" s="17" t="s">
        <v>1310</v>
      </c>
      <c r="C336" s="18" t="s">
        <v>1311</v>
      </c>
      <c r="D336" s="19">
        <v>281</v>
      </c>
      <c r="E336" s="20">
        <v>49699</v>
      </c>
      <c r="F336" s="19">
        <v>4.3899999999999997</v>
      </c>
      <c r="G336" s="4">
        <v>0</v>
      </c>
      <c r="H336" s="4">
        <v>3888.01619827373</v>
      </c>
      <c r="I336" s="4">
        <v>5408.5247151287203</v>
      </c>
      <c r="J336" s="4">
        <v>10235.444961888101</v>
      </c>
      <c r="K336" s="21" t="e">
        <f t="shared" si="15"/>
        <v>#DIV/0!</v>
      </c>
      <c r="L336" s="21" t="e">
        <f t="shared" si="16"/>
        <v>#DIV/0!</v>
      </c>
      <c r="M336" s="21" t="e">
        <f t="shared" si="17"/>
        <v>#DIV/0!</v>
      </c>
      <c r="N336" s="6" t="s">
        <v>1312</v>
      </c>
    </row>
    <row r="337" spans="1:14" x14ac:dyDescent="0.2">
      <c r="A337" s="16" t="s">
        <v>1313</v>
      </c>
      <c r="B337" s="17" t="s">
        <v>1314</v>
      </c>
      <c r="C337" s="18" t="s">
        <v>1315</v>
      </c>
      <c r="D337" s="19">
        <v>274</v>
      </c>
      <c r="E337" s="20">
        <v>38167</v>
      </c>
      <c r="F337" s="19">
        <v>9.2799999999999994</v>
      </c>
      <c r="G337" s="4">
        <v>721.50398891766804</v>
      </c>
      <c r="H337" s="4">
        <v>7410.1107164167997</v>
      </c>
      <c r="I337" s="4">
        <v>0</v>
      </c>
      <c r="J337" s="4">
        <v>9682.5864866375796</v>
      </c>
      <c r="K337" s="21">
        <f t="shared" si="15"/>
        <v>3.3604158224225182</v>
      </c>
      <c r="L337" s="22" t="e">
        <f t="shared" si="16"/>
        <v>#NUM!</v>
      </c>
      <c r="M337" s="21">
        <f t="shared" si="17"/>
        <v>3.7463132067713771</v>
      </c>
      <c r="N337" s="6" t="s">
        <v>1316</v>
      </c>
    </row>
    <row r="338" spans="1:14" x14ac:dyDescent="0.2">
      <c r="A338" s="16" t="s">
        <v>1317</v>
      </c>
      <c r="B338" s="17" t="s">
        <v>1318</v>
      </c>
      <c r="C338" s="18" t="s">
        <v>1319</v>
      </c>
      <c r="D338" s="19">
        <v>372</v>
      </c>
      <c r="E338" s="20">
        <v>114548</v>
      </c>
      <c r="F338" s="19">
        <v>5.03</v>
      </c>
      <c r="G338" s="4">
        <v>0</v>
      </c>
      <c r="H338" s="4">
        <v>1241.4630934592701</v>
      </c>
      <c r="I338" s="4">
        <v>9799.8667770438296</v>
      </c>
      <c r="J338" s="4">
        <v>354.889173090013</v>
      </c>
      <c r="K338" s="5" t="e">
        <f t="shared" si="15"/>
        <v>#DIV/0!</v>
      </c>
      <c r="L338" s="21" t="e">
        <f t="shared" si="16"/>
        <v>#DIV/0!</v>
      </c>
      <c r="M338" s="5" t="e">
        <f t="shared" si="17"/>
        <v>#DIV/0!</v>
      </c>
      <c r="N338" s="6" t="s">
        <v>1320</v>
      </c>
    </row>
    <row r="339" spans="1:14" x14ac:dyDescent="0.2">
      <c r="A339" s="16" t="s">
        <v>1321</v>
      </c>
      <c r="B339" s="17" t="s">
        <v>1322</v>
      </c>
      <c r="C339" s="18" t="s">
        <v>1323</v>
      </c>
      <c r="D339" s="19">
        <v>192</v>
      </c>
      <c r="E339" s="20">
        <v>30403</v>
      </c>
      <c r="F339" s="19">
        <v>5.6</v>
      </c>
      <c r="G339" s="4">
        <v>5421.9428440698903</v>
      </c>
      <c r="H339" s="4">
        <v>0</v>
      </c>
      <c r="I339" s="4">
        <v>0</v>
      </c>
      <c r="J339" s="4">
        <v>0</v>
      </c>
      <c r="K339" s="23" t="e">
        <f t="shared" si="15"/>
        <v>#NUM!</v>
      </c>
      <c r="L339" s="23" t="e">
        <f t="shared" si="16"/>
        <v>#NUM!</v>
      </c>
      <c r="M339" s="23" t="e">
        <f t="shared" si="17"/>
        <v>#NUM!</v>
      </c>
      <c r="N339" s="6" t="s">
        <v>1324</v>
      </c>
    </row>
    <row r="340" spans="1:14" x14ac:dyDescent="0.2">
      <c r="A340" s="16" t="s">
        <v>1325</v>
      </c>
      <c r="B340" s="17" t="s">
        <v>1326</v>
      </c>
      <c r="C340" s="18" t="s">
        <v>1327</v>
      </c>
      <c r="D340" s="19">
        <v>173</v>
      </c>
      <c r="E340" s="20">
        <v>26671</v>
      </c>
      <c r="F340" s="19">
        <v>9.32</v>
      </c>
      <c r="G340" s="4">
        <v>9552.8322315166006</v>
      </c>
      <c r="H340" s="4">
        <v>4836.6295150165397</v>
      </c>
      <c r="I340" s="4">
        <v>0</v>
      </c>
      <c r="J340" s="4">
        <v>2807.42604501389</v>
      </c>
      <c r="K340" s="5">
        <f t="shared" si="15"/>
        <v>-0.9819264961484685</v>
      </c>
      <c r="L340" s="23" t="e">
        <f t="shared" si="16"/>
        <v>#NUM!</v>
      </c>
      <c r="M340" s="23">
        <f t="shared" si="17"/>
        <v>-1.766680509229722</v>
      </c>
      <c r="N340" s="6" t="s">
        <v>70</v>
      </c>
    </row>
    <row r="341" spans="1:14" x14ac:dyDescent="0.2">
      <c r="A341" s="16" t="s">
        <v>1328</v>
      </c>
      <c r="B341" s="17" t="s">
        <v>1329</v>
      </c>
      <c r="C341" s="18" t="s">
        <v>1330</v>
      </c>
      <c r="D341" s="19">
        <v>345</v>
      </c>
      <c r="E341" s="20">
        <v>78779</v>
      </c>
      <c r="F341" s="19">
        <v>8.66</v>
      </c>
      <c r="G341" s="4">
        <v>2416.31271706179</v>
      </c>
      <c r="H341" s="4">
        <v>2051.7050306496399</v>
      </c>
      <c r="I341" s="4">
        <v>11419.718022751</v>
      </c>
      <c r="J341" s="4">
        <v>7152.6594008697302</v>
      </c>
      <c r="K341" s="5">
        <f t="shared" si="15"/>
        <v>-0.23598384646842815</v>
      </c>
      <c r="L341" s="21">
        <f t="shared" si="16"/>
        <v>2.2406479437369051</v>
      </c>
      <c r="M341" s="21">
        <f t="shared" si="17"/>
        <v>1.5656725650767362</v>
      </c>
      <c r="N341" s="6" t="s">
        <v>1331</v>
      </c>
    </row>
    <row r="342" spans="1:14" x14ac:dyDescent="0.2">
      <c r="A342" s="16" t="s">
        <v>1332</v>
      </c>
      <c r="B342" s="17" t="s">
        <v>1333</v>
      </c>
      <c r="C342" s="18" t="s">
        <v>1334</v>
      </c>
      <c r="D342" s="19">
        <v>65</v>
      </c>
      <c r="E342" s="20">
        <v>29599</v>
      </c>
      <c r="F342" s="19">
        <v>10.97</v>
      </c>
      <c r="G342" s="4">
        <v>0</v>
      </c>
      <c r="H342" s="4">
        <v>0</v>
      </c>
      <c r="I342" s="4">
        <v>4369.2617288013798</v>
      </c>
      <c r="J342" s="4">
        <v>2738.3110012052098</v>
      </c>
      <c r="K342" s="5" t="e">
        <f t="shared" si="15"/>
        <v>#DIV/0!</v>
      </c>
      <c r="L342" s="21" t="e">
        <f t="shared" si="16"/>
        <v>#DIV/0!</v>
      </c>
      <c r="M342" s="24" t="e">
        <f t="shared" si="17"/>
        <v>#DIV/0!</v>
      </c>
      <c r="N342" s="6" t="s">
        <v>1335</v>
      </c>
    </row>
    <row r="343" spans="1:14" x14ac:dyDescent="0.2">
      <c r="A343" s="16" t="s">
        <v>1336</v>
      </c>
      <c r="B343" s="17" t="s">
        <v>1337</v>
      </c>
      <c r="C343" s="18" t="s">
        <v>1338</v>
      </c>
      <c r="D343" s="19">
        <v>76</v>
      </c>
      <c r="E343" s="20">
        <v>18523</v>
      </c>
      <c r="F343" s="19">
        <v>5.82</v>
      </c>
      <c r="G343" s="4">
        <v>0</v>
      </c>
      <c r="H343" s="4">
        <v>0</v>
      </c>
      <c r="I343" s="4">
        <v>5154.0411251734604</v>
      </c>
      <c r="J343" s="4">
        <v>0</v>
      </c>
      <c r="K343" s="5" t="e">
        <f t="shared" si="15"/>
        <v>#DIV/0!</v>
      </c>
      <c r="L343" s="21" t="e">
        <f t="shared" si="16"/>
        <v>#DIV/0!</v>
      </c>
      <c r="M343" s="5" t="e">
        <f t="shared" si="17"/>
        <v>#DIV/0!</v>
      </c>
      <c r="N343" s="6" t="s">
        <v>1339</v>
      </c>
    </row>
    <row r="344" spans="1:14" x14ac:dyDescent="0.2">
      <c r="A344" s="16" t="s">
        <v>1340</v>
      </c>
      <c r="B344" s="17" t="s">
        <v>1341</v>
      </c>
      <c r="C344" s="18" t="s">
        <v>1342</v>
      </c>
      <c r="D344" s="19">
        <v>2342</v>
      </c>
      <c r="E344" s="20">
        <v>10406</v>
      </c>
      <c r="F344" s="19">
        <v>4.72</v>
      </c>
      <c r="G344" s="4">
        <v>258614.39012569599</v>
      </c>
      <c r="H344" s="4">
        <v>0</v>
      </c>
      <c r="I344" s="4">
        <v>0</v>
      </c>
      <c r="J344" s="4">
        <v>0</v>
      </c>
      <c r="K344" s="23" t="e">
        <f t="shared" si="15"/>
        <v>#NUM!</v>
      </c>
      <c r="L344" s="23" t="e">
        <f t="shared" si="16"/>
        <v>#NUM!</v>
      </c>
      <c r="M344" s="23" t="e">
        <f t="shared" si="17"/>
        <v>#NUM!</v>
      </c>
      <c r="N344" s="6" t="s">
        <v>1343</v>
      </c>
    </row>
    <row r="345" spans="1:14" x14ac:dyDescent="0.2">
      <c r="A345" s="16" t="s">
        <v>1344</v>
      </c>
      <c r="B345" s="17" t="s">
        <v>1345</v>
      </c>
      <c r="C345" s="18" t="s">
        <v>1346</v>
      </c>
      <c r="D345" s="19">
        <v>489</v>
      </c>
      <c r="E345" s="20">
        <v>12122</v>
      </c>
      <c r="F345" s="19">
        <v>6.56</v>
      </c>
      <c r="G345" s="4">
        <v>60446.241412997901</v>
      </c>
      <c r="H345" s="4">
        <v>64188.658541349803</v>
      </c>
      <c r="I345" s="4">
        <v>2345.1499402589998</v>
      </c>
      <c r="J345" s="4">
        <v>2971.4345946148701</v>
      </c>
      <c r="K345" s="5">
        <f t="shared" si="15"/>
        <v>8.6665776336394912E-2</v>
      </c>
      <c r="L345" s="23">
        <f t="shared" si="16"/>
        <v>-4.6879005631226969</v>
      </c>
      <c r="M345" s="23">
        <f t="shared" si="17"/>
        <v>-4.3464211038404006</v>
      </c>
      <c r="N345" s="6" t="s">
        <v>1347</v>
      </c>
    </row>
    <row r="346" spans="1:14" x14ac:dyDescent="0.2">
      <c r="A346" s="16" t="s">
        <v>1348</v>
      </c>
      <c r="B346" s="17" t="s">
        <v>1349</v>
      </c>
      <c r="C346" s="18" t="s">
        <v>1350</v>
      </c>
      <c r="D346" s="19">
        <v>545</v>
      </c>
      <c r="E346" s="20">
        <v>51960</v>
      </c>
      <c r="F346" s="19">
        <v>9.6300000000000008</v>
      </c>
      <c r="G346" s="4">
        <v>7191.52276775888</v>
      </c>
      <c r="H346" s="4">
        <v>3310.74485852204</v>
      </c>
      <c r="I346" s="4">
        <v>1530.9932826199999</v>
      </c>
      <c r="J346" s="4">
        <v>10646.1391211148</v>
      </c>
      <c r="K346" s="5">
        <f t="shared" si="15"/>
        <v>-1.1191414520324756</v>
      </c>
      <c r="L346" s="23">
        <f t="shared" si="16"/>
        <v>-2.2318293333375521</v>
      </c>
      <c r="M346" s="5">
        <f t="shared" si="17"/>
        <v>0.56596113294265704</v>
      </c>
      <c r="N346" s="6" t="s">
        <v>1156</v>
      </c>
    </row>
    <row r="347" spans="1:14" x14ac:dyDescent="0.2">
      <c r="A347" s="16" t="s">
        <v>1351</v>
      </c>
      <c r="B347" s="17" t="s">
        <v>1352</v>
      </c>
      <c r="C347" s="18" t="s">
        <v>1353</v>
      </c>
      <c r="D347" s="19">
        <v>93</v>
      </c>
      <c r="E347" s="20">
        <v>17849</v>
      </c>
      <c r="F347" s="19">
        <v>9.74</v>
      </c>
      <c r="G347" s="4">
        <v>0</v>
      </c>
      <c r="H347" s="4">
        <v>16912.8176135096</v>
      </c>
      <c r="I347" s="4">
        <v>21954.118615176001</v>
      </c>
      <c r="J347" s="4">
        <v>0</v>
      </c>
      <c r="K347" s="21" t="e">
        <f t="shared" si="15"/>
        <v>#DIV/0!</v>
      </c>
      <c r="L347" s="21" t="e">
        <f t="shared" si="16"/>
        <v>#DIV/0!</v>
      </c>
      <c r="M347" s="5" t="e">
        <f t="shared" si="17"/>
        <v>#DIV/0!</v>
      </c>
      <c r="N347" s="6" t="s">
        <v>1354</v>
      </c>
    </row>
    <row r="348" spans="1:14" x14ac:dyDescent="0.2">
      <c r="A348" s="16" t="s">
        <v>1355</v>
      </c>
      <c r="B348" s="17" t="s">
        <v>1356</v>
      </c>
      <c r="C348" s="18" t="s">
        <v>1357</v>
      </c>
      <c r="D348" s="19">
        <v>53</v>
      </c>
      <c r="E348" s="20">
        <v>14321</v>
      </c>
      <c r="F348" s="19">
        <v>6.19</v>
      </c>
      <c r="G348" s="4">
        <v>3785.9342067781599</v>
      </c>
      <c r="H348" s="4">
        <v>0</v>
      </c>
      <c r="I348" s="4">
        <v>0</v>
      </c>
      <c r="J348" s="4">
        <v>0</v>
      </c>
      <c r="K348" s="23" t="e">
        <f t="shared" si="15"/>
        <v>#NUM!</v>
      </c>
      <c r="L348" s="22" t="e">
        <f t="shared" si="16"/>
        <v>#NUM!</v>
      </c>
      <c r="M348" s="22" t="e">
        <f t="shared" si="17"/>
        <v>#NUM!</v>
      </c>
      <c r="N348" s="6" t="s">
        <v>1358</v>
      </c>
    </row>
    <row r="349" spans="1:14" x14ac:dyDescent="0.2">
      <c r="A349" s="16" t="s">
        <v>1359</v>
      </c>
      <c r="B349" s="17" t="s">
        <v>1360</v>
      </c>
      <c r="C349" s="18" t="s">
        <v>1361</v>
      </c>
      <c r="D349" s="19">
        <v>121</v>
      </c>
      <c r="E349" s="20">
        <v>26926</v>
      </c>
      <c r="F349" s="19">
        <v>6.16</v>
      </c>
      <c r="G349" s="4">
        <v>664.54323430153499</v>
      </c>
      <c r="H349" s="4">
        <v>2515.0273969978298</v>
      </c>
      <c r="I349" s="4">
        <v>4690.6148470339804</v>
      </c>
      <c r="J349" s="4">
        <v>0</v>
      </c>
      <c r="K349" s="5">
        <f t="shared" si="15"/>
        <v>1.9201391483613686</v>
      </c>
      <c r="L349" s="21">
        <f t="shared" si="16"/>
        <v>2.8193420764897112</v>
      </c>
      <c r="M349" s="22" t="e">
        <f t="shared" si="17"/>
        <v>#NUM!</v>
      </c>
      <c r="N349" s="6" t="s">
        <v>1362</v>
      </c>
    </row>
    <row r="350" spans="1:14" x14ac:dyDescent="0.2">
      <c r="A350" s="16" t="s">
        <v>1363</v>
      </c>
      <c r="B350" s="17" t="s">
        <v>1364</v>
      </c>
      <c r="C350" s="18" t="s">
        <v>1365</v>
      </c>
      <c r="D350" s="19">
        <v>583</v>
      </c>
      <c r="E350" s="20">
        <v>85475</v>
      </c>
      <c r="F350" s="19">
        <v>6.26</v>
      </c>
      <c r="G350" s="4">
        <v>1551.15405766668</v>
      </c>
      <c r="H350" s="4">
        <v>7593.4955096684598</v>
      </c>
      <c r="I350" s="4">
        <v>20339.701925794201</v>
      </c>
      <c r="J350" s="4">
        <v>5879.8283366170499</v>
      </c>
      <c r="K350" s="21">
        <f t="shared" si="15"/>
        <v>2.2914221743554135</v>
      </c>
      <c r="L350" s="21">
        <f t="shared" si="16"/>
        <v>3.7128846526209078</v>
      </c>
      <c r="M350" s="21">
        <f t="shared" si="17"/>
        <v>1.9224320565408044</v>
      </c>
      <c r="N350" s="6" t="s">
        <v>1366</v>
      </c>
    </row>
    <row r="351" spans="1:14" x14ac:dyDescent="0.2">
      <c r="A351" s="16" t="s">
        <v>1367</v>
      </c>
      <c r="B351" s="17" t="s">
        <v>1368</v>
      </c>
      <c r="C351" s="18" t="s">
        <v>1369</v>
      </c>
      <c r="D351" s="19">
        <v>577</v>
      </c>
      <c r="E351" s="20">
        <v>28860</v>
      </c>
      <c r="F351" s="19">
        <v>10.210000000000001</v>
      </c>
      <c r="G351" s="4">
        <v>4275.7439437254297</v>
      </c>
      <c r="H351" s="4">
        <v>7264.7499423848603</v>
      </c>
      <c r="I351" s="4">
        <v>33679.270781780098</v>
      </c>
      <c r="J351" s="4">
        <v>15821.079313767301</v>
      </c>
      <c r="K351" s="5">
        <f t="shared" si="15"/>
        <v>0.76473768144903342</v>
      </c>
      <c r="L351" s="21">
        <f t="shared" si="16"/>
        <v>2.9776135379031103</v>
      </c>
      <c r="M351" s="21">
        <f t="shared" si="17"/>
        <v>1.8876006599640895</v>
      </c>
      <c r="N351" s="6" t="s">
        <v>1370</v>
      </c>
    </row>
    <row r="352" spans="1:14" x14ac:dyDescent="0.2">
      <c r="A352" s="16" t="s">
        <v>1371</v>
      </c>
      <c r="B352" s="17" t="s">
        <v>1372</v>
      </c>
      <c r="C352" s="18" t="s">
        <v>1373</v>
      </c>
      <c r="D352" s="19">
        <v>75</v>
      </c>
      <c r="E352" s="20">
        <v>13999</v>
      </c>
      <c r="F352" s="19">
        <v>10.49</v>
      </c>
      <c r="G352" s="4">
        <v>10882.2419290983</v>
      </c>
      <c r="H352" s="4">
        <v>6832.3669514794301</v>
      </c>
      <c r="I352" s="4">
        <v>0</v>
      </c>
      <c r="J352" s="4">
        <v>5979.5602866471399</v>
      </c>
      <c r="K352" s="5">
        <f t="shared" si="15"/>
        <v>-0.67151844106707415</v>
      </c>
      <c r="L352" s="23" t="e">
        <f t="shared" si="16"/>
        <v>#NUM!</v>
      </c>
      <c r="M352" s="5">
        <f t="shared" si="17"/>
        <v>-0.86386450389722269</v>
      </c>
      <c r="N352" s="6" t="s">
        <v>1374</v>
      </c>
    </row>
    <row r="353" spans="1:14" x14ac:dyDescent="0.2">
      <c r="A353" s="16" t="s">
        <v>1375</v>
      </c>
      <c r="B353" s="17" t="s">
        <v>1376</v>
      </c>
      <c r="C353" s="18" t="s">
        <v>1377</v>
      </c>
      <c r="D353" s="19">
        <v>901</v>
      </c>
      <c r="E353" s="20">
        <v>52722</v>
      </c>
      <c r="F353" s="19">
        <v>4.8600000000000003</v>
      </c>
      <c r="G353" s="4">
        <v>12185.9696427119</v>
      </c>
      <c r="H353" s="4">
        <v>11293.4761242118</v>
      </c>
      <c r="I353" s="4">
        <v>0</v>
      </c>
      <c r="J353" s="4">
        <v>8198.2625190738599</v>
      </c>
      <c r="K353" s="5">
        <f t="shared" si="15"/>
        <v>-0.10973143646710724</v>
      </c>
      <c r="L353" s="23" t="e">
        <f t="shared" si="16"/>
        <v>#NUM!</v>
      </c>
      <c r="M353" s="5">
        <f t="shared" si="17"/>
        <v>-0.57183095867319833</v>
      </c>
      <c r="N353" s="6" t="s">
        <v>70</v>
      </c>
    </row>
    <row r="354" spans="1:14" x14ac:dyDescent="0.2">
      <c r="A354" s="16" t="s">
        <v>1378</v>
      </c>
      <c r="B354" s="17" t="s">
        <v>1379</v>
      </c>
      <c r="C354" s="18" t="s">
        <v>1380</v>
      </c>
      <c r="D354" s="19">
        <v>443</v>
      </c>
      <c r="E354" s="20">
        <v>14666</v>
      </c>
      <c r="F354" s="19">
        <v>10.58</v>
      </c>
      <c r="G354" s="4">
        <v>22859.506867210901</v>
      </c>
      <c r="H354" s="4">
        <v>30662.919048438202</v>
      </c>
      <c r="I354" s="4">
        <v>11372.2262903176</v>
      </c>
      <c r="J354" s="4">
        <v>32053.109809709898</v>
      </c>
      <c r="K354" s="5">
        <f t="shared" si="15"/>
        <v>0.42370076361396741</v>
      </c>
      <c r="L354" s="5">
        <f t="shared" si="16"/>
        <v>-1.0072795697066783</v>
      </c>
      <c r="M354" s="5">
        <f t="shared" si="17"/>
        <v>0.48767005307546385</v>
      </c>
      <c r="N354" s="6" t="s">
        <v>1381</v>
      </c>
    </row>
    <row r="355" spans="1:14" x14ac:dyDescent="0.2">
      <c r="A355" s="16" t="s">
        <v>1382</v>
      </c>
      <c r="B355" s="17" t="s">
        <v>1383</v>
      </c>
      <c r="C355" s="18" t="s">
        <v>1384</v>
      </c>
      <c r="D355" s="19">
        <v>184</v>
      </c>
      <c r="E355" s="20">
        <v>23651</v>
      </c>
      <c r="F355" s="19">
        <v>6.84</v>
      </c>
      <c r="G355" s="4">
        <v>16741.113268197401</v>
      </c>
      <c r="H355" s="4">
        <v>0</v>
      </c>
      <c r="I355" s="4">
        <v>0</v>
      </c>
      <c r="J355" s="4">
        <v>0</v>
      </c>
      <c r="K355" s="23" t="e">
        <f t="shared" si="15"/>
        <v>#NUM!</v>
      </c>
      <c r="L355" s="23" t="e">
        <f t="shared" si="16"/>
        <v>#NUM!</v>
      </c>
      <c r="M355" s="23" t="e">
        <f t="shared" si="17"/>
        <v>#NUM!</v>
      </c>
      <c r="N355" s="6" t="s">
        <v>1385</v>
      </c>
    </row>
    <row r="356" spans="1:14" x14ac:dyDescent="0.2">
      <c r="A356" s="16" t="s">
        <v>1386</v>
      </c>
      <c r="B356" s="17" t="s">
        <v>1387</v>
      </c>
      <c r="C356" s="18" t="s">
        <v>1388</v>
      </c>
      <c r="D356" s="19">
        <v>88</v>
      </c>
      <c r="E356" s="20">
        <v>37534</v>
      </c>
      <c r="F356" s="19">
        <v>7.04</v>
      </c>
      <c r="G356" s="4">
        <v>4568.2997167181402</v>
      </c>
      <c r="H356" s="4">
        <v>0</v>
      </c>
      <c r="I356" s="4">
        <v>0</v>
      </c>
      <c r="J356" s="4">
        <v>0</v>
      </c>
      <c r="K356" s="23" t="e">
        <f t="shared" si="15"/>
        <v>#NUM!</v>
      </c>
      <c r="L356" s="22" t="e">
        <f t="shared" si="16"/>
        <v>#NUM!</v>
      </c>
      <c r="M356" s="22" t="e">
        <f t="shared" si="17"/>
        <v>#NUM!</v>
      </c>
      <c r="N356" s="6" t="s">
        <v>1389</v>
      </c>
    </row>
    <row r="357" spans="1:14" x14ac:dyDescent="0.2">
      <c r="A357" s="16" t="s">
        <v>1390</v>
      </c>
      <c r="B357" s="17" t="s">
        <v>1391</v>
      </c>
      <c r="C357" s="18" t="s">
        <v>1392</v>
      </c>
      <c r="D357" s="19">
        <v>1004</v>
      </c>
      <c r="E357" s="20">
        <v>28287</v>
      </c>
      <c r="F357" s="19">
        <v>10.54</v>
      </c>
      <c r="G357" s="4">
        <v>2602.9430632488302</v>
      </c>
      <c r="H357" s="4">
        <v>15048.026117056301</v>
      </c>
      <c r="I357" s="4">
        <v>38756.900738116099</v>
      </c>
      <c r="J357" s="4">
        <v>14565.0659601635</v>
      </c>
      <c r="K357" s="21">
        <f t="shared" si="15"/>
        <v>2.5313585981863249</v>
      </c>
      <c r="L357" s="21">
        <f t="shared" si="16"/>
        <v>3.8962375480854585</v>
      </c>
      <c r="M357" s="21">
        <f t="shared" si="17"/>
        <v>2.4842965752590795</v>
      </c>
      <c r="N357" s="6" t="s">
        <v>1393</v>
      </c>
    </row>
    <row r="358" spans="1:14" x14ac:dyDescent="0.2">
      <c r="A358" s="16" t="s">
        <v>1394</v>
      </c>
      <c r="B358" s="17" t="s">
        <v>1395</v>
      </c>
      <c r="C358" s="18" t="s">
        <v>1396</v>
      </c>
      <c r="D358" s="19">
        <v>76</v>
      </c>
      <c r="E358" s="20">
        <v>11786</v>
      </c>
      <c r="F358" s="19">
        <v>5.13</v>
      </c>
      <c r="G358" s="4">
        <v>4715.4920141676403</v>
      </c>
      <c r="H358" s="4">
        <v>7762.35492332179</v>
      </c>
      <c r="I358" s="4">
        <v>0</v>
      </c>
      <c r="J358" s="4">
        <v>4529.3776777510502</v>
      </c>
      <c r="K358" s="5">
        <f t="shared" si="15"/>
        <v>0.71908609046496275</v>
      </c>
      <c r="L358" s="23" t="e">
        <f t="shared" si="16"/>
        <v>#NUM!</v>
      </c>
      <c r="M358" s="5">
        <f t="shared" si="17"/>
        <v>-5.8095467346180346E-2</v>
      </c>
      <c r="N358" s="6" t="s">
        <v>70</v>
      </c>
    </row>
    <row r="359" spans="1:14" x14ac:dyDescent="0.2">
      <c r="A359" s="16" t="s">
        <v>1397</v>
      </c>
      <c r="B359" s="17" t="s">
        <v>1398</v>
      </c>
      <c r="C359" s="18" t="s">
        <v>1399</v>
      </c>
      <c r="D359" s="19">
        <v>224</v>
      </c>
      <c r="E359" s="20">
        <v>44817</v>
      </c>
      <c r="F359" s="19">
        <v>5.56</v>
      </c>
      <c r="G359" s="4">
        <v>6947.2788062583404</v>
      </c>
      <c r="H359" s="4">
        <v>7734.8331884204099</v>
      </c>
      <c r="I359" s="4">
        <v>12520.0131265485</v>
      </c>
      <c r="J359" s="4">
        <v>10978.5500109805</v>
      </c>
      <c r="K359" s="5">
        <f t="shared" si="15"/>
        <v>0.15492218211593214</v>
      </c>
      <c r="L359" s="5">
        <f t="shared" si="16"/>
        <v>0.84971617341704542</v>
      </c>
      <c r="M359" s="5">
        <f t="shared" si="17"/>
        <v>0.66016762192711642</v>
      </c>
      <c r="N359" s="6" t="s">
        <v>1400</v>
      </c>
    </row>
    <row r="360" spans="1:14" x14ac:dyDescent="0.2">
      <c r="A360" s="16" t="s">
        <v>1401</v>
      </c>
      <c r="B360" s="17" t="s">
        <v>1402</v>
      </c>
      <c r="C360" s="18" t="s">
        <v>1403</v>
      </c>
      <c r="D360" s="19">
        <v>74</v>
      </c>
      <c r="E360" s="20">
        <v>51082</v>
      </c>
      <c r="F360" s="19">
        <v>4.99</v>
      </c>
      <c r="G360" s="4">
        <v>2647.7493590894901</v>
      </c>
      <c r="H360" s="4">
        <v>4017.6306148696699</v>
      </c>
      <c r="I360" s="4">
        <v>0</v>
      </c>
      <c r="J360" s="4">
        <v>1564.8836314732901</v>
      </c>
      <c r="K360" s="5">
        <f t="shared" si="15"/>
        <v>0.60157836689289934</v>
      </c>
      <c r="L360" s="22" t="e">
        <f t="shared" si="16"/>
        <v>#NUM!</v>
      </c>
      <c r="M360" s="5">
        <f t="shared" si="17"/>
        <v>-0.75871118153694561</v>
      </c>
      <c r="N360" s="6" t="s">
        <v>1404</v>
      </c>
    </row>
    <row r="361" spans="1:14" x14ac:dyDescent="0.2">
      <c r="A361" s="16" t="s">
        <v>1405</v>
      </c>
      <c r="B361" s="17" t="s">
        <v>1406</v>
      </c>
      <c r="C361" s="18" t="s">
        <v>1407</v>
      </c>
      <c r="D361" s="19">
        <v>164</v>
      </c>
      <c r="E361" s="20">
        <v>8709</v>
      </c>
      <c r="F361" s="19">
        <v>5.0599999999999996</v>
      </c>
      <c r="G361" s="4">
        <v>8584.7428364440002</v>
      </c>
      <c r="H361" s="4">
        <v>0</v>
      </c>
      <c r="I361" s="4">
        <v>0</v>
      </c>
      <c r="J361" s="4">
        <v>0</v>
      </c>
      <c r="K361" s="23" t="e">
        <f t="shared" si="15"/>
        <v>#NUM!</v>
      </c>
      <c r="L361" s="23" t="e">
        <f t="shared" si="16"/>
        <v>#NUM!</v>
      </c>
      <c r="M361" s="23" t="e">
        <f t="shared" si="17"/>
        <v>#NUM!</v>
      </c>
      <c r="N361" s="6" t="s">
        <v>1408</v>
      </c>
    </row>
    <row r="362" spans="1:14" x14ac:dyDescent="0.2">
      <c r="A362" s="16" t="s">
        <v>1409</v>
      </c>
      <c r="B362" s="17" t="s">
        <v>1410</v>
      </c>
      <c r="C362" s="18" t="s">
        <v>1411</v>
      </c>
      <c r="D362" s="19">
        <v>1330</v>
      </c>
      <c r="E362" s="20">
        <v>17857</v>
      </c>
      <c r="F362" s="19">
        <v>4.91</v>
      </c>
      <c r="G362" s="4">
        <v>38262.961398669802</v>
      </c>
      <c r="H362" s="4">
        <v>22637.796153810501</v>
      </c>
      <c r="I362" s="4">
        <v>3190.1108842007702</v>
      </c>
      <c r="J362" s="4">
        <v>41462.818361384801</v>
      </c>
      <c r="K362" s="5">
        <f t="shared" si="15"/>
        <v>-0.75721502174632271</v>
      </c>
      <c r="L362" s="23">
        <f t="shared" si="16"/>
        <v>-3.5842700605536479</v>
      </c>
      <c r="M362" s="5">
        <f t="shared" si="17"/>
        <v>0.11586964763721667</v>
      </c>
      <c r="N362" s="6" t="s">
        <v>1412</v>
      </c>
    </row>
    <row r="363" spans="1:14" x14ac:dyDescent="0.2">
      <c r="A363" s="16" t="s">
        <v>1413</v>
      </c>
      <c r="B363" s="17" t="s">
        <v>1414</v>
      </c>
      <c r="C363" s="18" t="s">
        <v>1415</v>
      </c>
      <c r="D363" s="19">
        <v>94</v>
      </c>
      <c r="E363" s="20">
        <v>37581</v>
      </c>
      <c r="F363" s="19">
        <v>8.3699999999999992</v>
      </c>
      <c r="G363" s="4">
        <v>0</v>
      </c>
      <c r="H363" s="4">
        <v>5112.2394640034599</v>
      </c>
      <c r="I363" s="4">
        <v>0</v>
      </c>
      <c r="J363" s="4">
        <v>0</v>
      </c>
      <c r="K363" s="21" t="e">
        <f t="shared" si="15"/>
        <v>#DIV/0!</v>
      </c>
      <c r="L363" s="5" t="e">
        <f t="shared" si="16"/>
        <v>#DIV/0!</v>
      </c>
      <c r="M363" s="5" t="e">
        <f t="shared" si="17"/>
        <v>#DIV/0!</v>
      </c>
      <c r="N363" s="6" t="s">
        <v>1416</v>
      </c>
    </row>
    <row r="364" spans="1:14" x14ac:dyDescent="0.2">
      <c r="A364" s="16" t="s">
        <v>1417</v>
      </c>
      <c r="B364" s="17" t="s">
        <v>1418</v>
      </c>
      <c r="C364" s="18" t="s">
        <v>1419</v>
      </c>
      <c r="D364" s="19">
        <v>348</v>
      </c>
      <c r="E364" s="20">
        <v>34357</v>
      </c>
      <c r="F364" s="19">
        <v>8.75</v>
      </c>
      <c r="G364" s="4">
        <v>9690.7868087039697</v>
      </c>
      <c r="H364" s="4">
        <v>4906.4763587153902</v>
      </c>
      <c r="I364" s="4">
        <v>2273.7190228612499</v>
      </c>
      <c r="J364" s="4">
        <v>15777.4253654397</v>
      </c>
      <c r="K364" s="5">
        <f t="shared" si="15"/>
        <v>-0.98192649614846783</v>
      </c>
      <c r="L364" s="23">
        <f t="shared" si="16"/>
        <v>-2.0915598221098537</v>
      </c>
      <c r="M364" s="5">
        <f t="shared" si="17"/>
        <v>0.70317608882666172</v>
      </c>
      <c r="N364" s="6" t="s">
        <v>1420</v>
      </c>
    </row>
    <row r="365" spans="1:14" x14ac:dyDescent="0.2">
      <c r="A365" s="16" t="s">
        <v>1421</v>
      </c>
      <c r="B365" s="17" t="s">
        <v>1422</v>
      </c>
      <c r="C365" s="18" t="s">
        <v>1423</v>
      </c>
      <c r="D365" s="19">
        <v>75</v>
      </c>
      <c r="E365" s="20">
        <v>16491</v>
      </c>
      <c r="F365" s="19">
        <v>10.35</v>
      </c>
      <c r="G365" s="4">
        <v>6428.0354344143498</v>
      </c>
      <c r="H365" s="4">
        <v>21843.249112397301</v>
      </c>
      <c r="I365" s="4">
        <v>4865.7819185406297</v>
      </c>
      <c r="J365" s="4">
        <v>15856.6493188968</v>
      </c>
      <c r="K365" s="21">
        <f t="shared" si="15"/>
        <v>1.7647376814490281</v>
      </c>
      <c r="L365" s="5">
        <f t="shared" si="16"/>
        <v>-0.40170622087258973</v>
      </c>
      <c r="M365" s="5">
        <f t="shared" si="17"/>
        <v>1.3026381592429384</v>
      </c>
      <c r="N365" s="6" t="s">
        <v>1424</v>
      </c>
    </row>
    <row r="366" spans="1:14" x14ac:dyDescent="0.2">
      <c r="A366" s="16" t="s">
        <v>1425</v>
      </c>
      <c r="B366" s="25" t="s">
        <v>1426</v>
      </c>
      <c r="C366" s="18" t="s">
        <v>1427</v>
      </c>
      <c r="D366" s="19">
        <v>631</v>
      </c>
      <c r="E366" s="20">
        <v>23698</v>
      </c>
      <c r="F366" s="19">
        <v>9.17</v>
      </c>
      <c r="G366" s="4">
        <v>0</v>
      </c>
      <c r="H366" s="4">
        <v>8741.0210286666297</v>
      </c>
      <c r="I366" s="4">
        <v>11170.2555514015</v>
      </c>
      <c r="J366" s="4">
        <v>61443.884815553203</v>
      </c>
      <c r="K366" s="21" t="e">
        <f t="shared" si="15"/>
        <v>#DIV/0!</v>
      </c>
      <c r="L366" s="21" t="e">
        <f t="shared" si="16"/>
        <v>#DIV/0!</v>
      </c>
      <c r="M366" s="21" t="e">
        <f t="shared" si="17"/>
        <v>#DIV/0!</v>
      </c>
      <c r="N366" s="6" t="s">
        <v>1428</v>
      </c>
    </row>
    <row r="367" spans="1:14" x14ac:dyDescent="0.2">
      <c r="A367" s="16" t="s">
        <v>1429</v>
      </c>
      <c r="B367" s="17" t="s">
        <v>1430</v>
      </c>
      <c r="C367" s="18" t="s">
        <v>1431</v>
      </c>
      <c r="D367" s="19">
        <v>1708</v>
      </c>
      <c r="E367" s="20">
        <v>117694</v>
      </c>
      <c r="F367" s="19">
        <v>5.84</v>
      </c>
      <c r="G367" s="4">
        <v>1950.4464427760099</v>
      </c>
      <c r="H367" s="4">
        <v>13421.406606791699</v>
      </c>
      <c r="I367" s="4">
        <v>31802.068258831001</v>
      </c>
      <c r="J367" s="4">
        <v>21651.086880704301</v>
      </c>
      <c r="K367" s="21">
        <f t="shared" si="15"/>
        <v>2.7826595894462929</v>
      </c>
      <c r="L367" s="21">
        <f t="shared" si="16"/>
        <v>4.0272443056277156</v>
      </c>
      <c r="M367" s="21">
        <f t="shared" si="17"/>
        <v>3.4725631606852594</v>
      </c>
      <c r="N367" s="6" t="s">
        <v>1432</v>
      </c>
    </row>
    <row r="368" spans="1:14" x14ac:dyDescent="0.2">
      <c r="A368" s="16" t="s">
        <v>1433</v>
      </c>
      <c r="B368" s="17" t="s">
        <v>1434</v>
      </c>
      <c r="C368" s="18" t="s">
        <v>1435</v>
      </c>
      <c r="D368" s="19">
        <v>837</v>
      </c>
      <c r="E368" s="20">
        <v>51999</v>
      </c>
      <c r="F368" s="19">
        <v>6.25</v>
      </c>
      <c r="G368" s="4">
        <v>2141.0775703285399</v>
      </c>
      <c r="H368" s="4">
        <v>13644.559456823299</v>
      </c>
      <c r="I368" s="4">
        <v>3792.7015171964799</v>
      </c>
      <c r="J368" s="4">
        <v>21394.761628065698</v>
      </c>
      <c r="K368" s="21">
        <f t="shared" si="15"/>
        <v>2.6719168449234689</v>
      </c>
      <c r="L368" s="5">
        <f t="shared" si="16"/>
        <v>0.82488877217004342</v>
      </c>
      <c r="M368" s="21">
        <f t="shared" si="17"/>
        <v>3.3208486351061248</v>
      </c>
      <c r="N368" s="6" t="s">
        <v>1436</v>
      </c>
    </row>
    <row r="369" spans="1:14" x14ac:dyDescent="0.2">
      <c r="A369" s="16" t="s">
        <v>1437</v>
      </c>
      <c r="B369" s="17" t="s">
        <v>1438</v>
      </c>
      <c r="C369" s="18" t="s">
        <v>1439</v>
      </c>
      <c r="D369" s="19">
        <v>791</v>
      </c>
      <c r="E369" s="20">
        <v>35876</v>
      </c>
      <c r="F369" s="19">
        <v>9.08</v>
      </c>
      <c r="G369" s="4">
        <v>19391.429779780501</v>
      </c>
      <c r="H369" s="4">
        <v>32230.978831977998</v>
      </c>
      <c r="I369" s="4">
        <v>13946.084138286</v>
      </c>
      <c r="J369" s="4">
        <v>13726.477131187899</v>
      </c>
      <c r="K369" s="5">
        <f t="shared" si="15"/>
        <v>0.73302882172169792</v>
      </c>
      <c r="L369" s="5">
        <f t="shared" si="16"/>
        <v>-0.47555909026250076</v>
      </c>
      <c r="M369" s="5">
        <f t="shared" si="17"/>
        <v>-0.49845777234298455</v>
      </c>
      <c r="N369" s="6" t="s">
        <v>1269</v>
      </c>
    </row>
    <row r="370" spans="1:14" x14ac:dyDescent="0.2">
      <c r="A370" s="16" t="s">
        <v>1440</v>
      </c>
      <c r="B370" s="17" t="s">
        <v>1441</v>
      </c>
      <c r="C370" s="18" t="s">
        <v>1442</v>
      </c>
      <c r="D370" s="19">
        <v>155</v>
      </c>
      <c r="E370" s="20">
        <v>18528</v>
      </c>
      <c r="F370" s="19">
        <v>4.4800000000000004</v>
      </c>
      <c r="G370" s="4">
        <v>0</v>
      </c>
      <c r="H370" s="4">
        <v>0</v>
      </c>
      <c r="I370" s="4">
        <v>0</v>
      </c>
      <c r="J370" s="4">
        <v>9068.2206855432796</v>
      </c>
      <c r="K370" s="5" t="e">
        <f t="shared" si="15"/>
        <v>#DIV/0!</v>
      </c>
      <c r="L370" s="5" t="e">
        <f t="shared" si="16"/>
        <v>#DIV/0!</v>
      </c>
      <c r="M370" s="21" t="e">
        <f t="shared" si="17"/>
        <v>#DIV/0!</v>
      </c>
      <c r="N370" s="6" t="s">
        <v>1443</v>
      </c>
    </row>
    <row r="371" spans="1:14" x14ac:dyDescent="0.2">
      <c r="A371" s="16" t="s">
        <v>1444</v>
      </c>
      <c r="B371" s="17" t="s">
        <v>1445</v>
      </c>
      <c r="C371" s="18" t="s">
        <v>1446</v>
      </c>
      <c r="D371" s="19">
        <v>360</v>
      </c>
      <c r="E371" s="20">
        <v>29535</v>
      </c>
      <c r="F371" s="19">
        <v>5.21</v>
      </c>
      <c r="G371" s="4">
        <v>20971.321115531799</v>
      </c>
      <c r="H371" s="4">
        <v>3661.3265382007498</v>
      </c>
      <c r="I371" s="4">
        <v>0</v>
      </c>
      <c r="J371" s="4">
        <v>0</v>
      </c>
      <c r="K371" s="23">
        <f t="shared" si="15"/>
        <v>-2.5179793963886805</v>
      </c>
      <c r="L371" s="23" t="e">
        <f t="shared" si="16"/>
        <v>#NUM!</v>
      </c>
      <c r="M371" s="23" t="e">
        <f t="shared" si="17"/>
        <v>#NUM!</v>
      </c>
      <c r="N371" s="6" t="s">
        <v>1447</v>
      </c>
    </row>
    <row r="372" spans="1:14" x14ac:dyDescent="0.2">
      <c r="A372" s="16" t="s">
        <v>1448</v>
      </c>
      <c r="B372" s="17" t="s">
        <v>1449</v>
      </c>
      <c r="C372" s="18" t="s">
        <v>1450</v>
      </c>
      <c r="D372" s="19">
        <v>239</v>
      </c>
      <c r="E372" s="20">
        <v>26111</v>
      </c>
      <c r="F372" s="19">
        <v>5.94</v>
      </c>
      <c r="G372" s="4">
        <v>14344.2448309224</v>
      </c>
      <c r="H372" s="4">
        <v>1648.50500149904</v>
      </c>
      <c r="I372" s="4">
        <v>0</v>
      </c>
      <c r="J372" s="4">
        <v>8492.2366971634601</v>
      </c>
      <c r="K372" s="23">
        <f t="shared" si="15"/>
        <v>-3.1212418485777982</v>
      </c>
      <c r="L372" s="23" t="e">
        <f t="shared" si="16"/>
        <v>#NUM!</v>
      </c>
      <c r="M372" s="5">
        <f t="shared" si="17"/>
        <v>-0.7562555298106225</v>
      </c>
      <c r="N372" s="6" t="s">
        <v>1451</v>
      </c>
    </row>
    <row r="373" spans="1:14" x14ac:dyDescent="0.2">
      <c r="A373" s="16" t="s">
        <v>1452</v>
      </c>
      <c r="B373" s="17" t="s">
        <v>1453</v>
      </c>
      <c r="C373" s="18" t="s">
        <v>1454</v>
      </c>
      <c r="D373" s="19">
        <v>102</v>
      </c>
      <c r="E373" s="20">
        <v>84093</v>
      </c>
      <c r="F373" s="19">
        <v>5</v>
      </c>
      <c r="G373" s="4">
        <v>460.24666099929698</v>
      </c>
      <c r="H373" s="4">
        <v>3592.2311061115001</v>
      </c>
      <c r="I373" s="4">
        <v>0</v>
      </c>
      <c r="J373" s="4">
        <v>0</v>
      </c>
      <c r="K373" s="21">
        <f t="shared" si="15"/>
        <v>2.9644010085677972</v>
      </c>
      <c r="L373" s="22" t="e">
        <f t="shared" si="16"/>
        <v>#NUM!</v>
      </c>
      <c r="M373" s="22" t="e">
        <f t="shared" si="17"/>
        <v>#NUM!</v>
      </c>
      <c r="N373" s="6" t="s">
        <v>1455</v>
      </c>
    </row>
    <row r="374" spans="1:14" x14ac:dyDescent="0.2">
      <c r="A374" s="16" t="s">
        <v>1456</v>
      </c>
      <c r="B374" s="17" t="s">
        <v>1457</v>
      </c>
      <c r="C374" s="18" t="s">
        <v>1458</v>
      </c>
      <c r="D374" s="19">
        <v>2524</v>
      </c>
      <c r="E374" s="20">
        <v>66932</v>
      </c>
      <c r="F374" s="19">
        <v>5.3</v>
      </c>
      <c r="G374" s="4">
        <v>8273.1648083636592</v>
      </c>
      <c r="H374" s="4">
        <v>30816.418582878501</v>
      </c>
      <c r="I374" s="4">
        <v>45867.0076789144</v>
      </c>
      <c r="J374" s="4">
        <v>24018.8889300847</v>
      </c>
      <c r="K374" s="21">
        <f t="shared" si="15"/>
        <v>1.8971879774726803</v>
      </c>
      <c r="L374" s="21">
        <f t="shared" si="16"/>
        <v>2.4709455631586983</v>
      </c>
      <c r="M374" s="21">
        <f t="shared" si="17"/>
        <v>1.5376581889071386</v>
      </c>
      <c r="N374" s="6" t="s">
        <v>1459</v>
      </c>
    </row>
    <row r="375" spans="1:14" x14ac:dyDescent="0.2">
      <c r="A375" s="16" t="s">
        <v>1460</v>
      </c>
      <c r="B375" s="17" t="s">
        <v>1461</v>
      </c>
      <c r="C375" s="18" t="s">
        <v>1462</v>
      </c>
      <c r="D375" s="19">
        <v>138</v>
      </c>
      <c r="E375" s="20">
        <v>40883</v>
      </c>
      <c r="F375" s="19">
        <v>6.41</v>
      </c>
      <c r="G375" s="4">
        <v>3707.90691711201</v>
      </c>
      <c r="H375" s="4">
        <v>9449.9402619703706</v>
      </c>
      <c r="I375" s="4">
        <v>10514.347207388601</v>
      </c>
      <c r="J375" s="4">
        <v>8780.7824147797801</v>
      </c>
      <c r="K375" s="5">
        <f t="shared" si="15"/>
        <v>1.3497001821701917</v>
      </c>
      <c r="L375" s="21">
        <f t="shared" si="16"/>
        <v>1.5036823495706944</v>
      </c>
      <c r="M375" s="5">
        <f t="shared" si="17"/>
        <v>1.2437444701893754</v>
      </c>
      <c r="N375" s="6" t="s">
        <v>1463</v>
      </c>
    </row>
    <row r="376" spans="1:14" x14ac:dyDescent="0.2">
      <c r="A376" s="16" t="s">
        <v>1464</v>
      </c>
      <c r="B376" s="17" t="s">
        <v>1465</v>
      </c>
      <c r="C376" s="18" t="s">
        <v>1466</v>
      </c>
      <c r="D376" s="19">
        <v>4136</v>
      </c>
      <c r="E376" s="20">
        <v>59895</v>
      </c>
      <c r="F376" s="19">
        <v>9.14</v>
      </c>
      <c r="G376" s="4">
        <v>9306.5498820178</v>
      </c>
      <c r="H376" s="4">
        <v>22236.182298085001</v>
      </c>
      <c r="I376" s="4">
        <v>102399.360561366</v>
      </c>
      <c r="J376" s="4">
        <v>34005.583574887503</v>
      </c>
      <c r="K376" s="5">
        <f t="shared" si="15"/>
        <v>1.2565907777787038</v>
      </c>
      <c r="L376" s="21">
        <f t="shared" si="16"/>
        <v>3.4598164641990645</v>
      </c>
      <c r="M376" s="21">
        <f t="shared" si="17"/>
        <v>1.8694533132538356</v>
      </c>
      <c r="N376" s="6" t="s">
        <v>1467</v>
      </c>
    </row>
    <row r="377" spans="1:14" x14ac:dyDescent="0.2">
      <c r="A377" s="16" t="s">
        <v>1468</v>
      </c>
      <c r="B377" s="17" t="s">
        <v>1469</v>
      </c>
      <c r="C377" s="18" t="s">
        <v>1470</v>
      </c>
      <c r="D377" s="19">
        <v>537</v>
      </c>
      <c r="E377" s="20">
        <v>29709</v>
      </c>
      <c r="F377" s="19">
        <v>9.36</v>
      </c>
      <c r="G377" s="4">
        <v>2322.5651307552498</v>
      </c>
      <c r="H377" s="4">
        <v>15902.3974266152</v>
      </c>
      <c r="I377" s="4">
        <v>27646.227670843899</v>
      </c>
      <c r="J377" s="4">
        <v>17316.018649014699</v>
      </c>
      <c r="K377" s="21">
        <f t="shared" si="15"/>
        <v>2.7754533217013555</v>
      </c>
      <c r="L377" s="21">
        <f t="shared" si="16"/>
        <v>3.5732916788765947</v>
      </c>
      <c r="M377" s="21">
        <f t="shared" si="17"/>
        <v>2.8983163002164196</v>
      </c>
      <c r="N377" s="6" t="s">
        <v>1471</v>
      </c>
    </row>
    <row r="378" spans="1:14" x14ac:dyDescent="0.2">
      <c r="A378" s="16" t="s">
        <v>1472</v>
      </c>
      <c r="B378" s="17" t="s">
        <v>1473</v>
      </c>
      <c r="C378" s="18" t="s">
        <v>1474</v>
      </c>
      <c r="D378" s="19">
        <v>535</v>
      </c>
      <c r="E378" s="20">
        <v>63640</v>
      </c>
      <c r="F378" s="19">
        <v>5.39</v>
      </c>
      <c r="G378" s="4">
        <v>0</v>
      </c>
      <c r="H378" s="4">
        <v>0</v>
      </c>
      <c r="I378" s="4">
        <v>8044.4569338770198</v>
      </c>
      <c r="J378" s="4">
        <v>35273.647238829297</v>
      </c>
      <c r="K378" s="5" t="e">
        <f t="shared" si="15"/>
        <v>#DIV/0!</v>
      </c>
      <c r="L378" s="21" t="e">
        <f t="shared" si="16"/>
        <v>#DIV/0!</v>
      </c>
      <c r="M378" s="21" t="e">
        <f t="shared" si="17"/>
        <v>#DIV/0!</v>
      </c>
      <c r="N378" s="6" t="s">
        <v>1475</v>
      </c>
    </row>
    <row r="379" spans="1:14" x14ac:dyDescent="0.2">
      <c r="A379" s="16" t="s">
        <v>1476</v>
      </c>
      <c r="B379" s="17" t="s">
        <v>1477</v>
      </c>
      <c r="C379" s="18" t="s">
        <v>1478</v>
      </c>
      <c r="D379" s="19">
        <v>72</v>
      </c>
      <c r="E379" s="20">
        <v>10059</v>
      </c>
      <c r="F379" s="19">
        <v>4.01</v>
      </c>
      <c r="G379" s="4">
        <v>29632.445792195998</v>
      </c>
      <c r="H379" s="4">
        <v>0</v>
      </c>
      <c r="I379" s="4">
        <v>0</v>
      </c>
      <c r="J379" s="4">
        <v>0</v>
      </c>
      <c r="K379" s="23" t="e">
        <f t="shared" si="15"/>
        <v>#NUM!</v>
      </c>
      <c r="L379" s="23" t="e">
        <f t="shared" si="16"/>
        <v>#NUM!</v>
      </c>
      <c r="M379" s="23" t="e">
        <f t="shared" si="17"/>
        <v>#NUM!</v>
      </c>
      <c r="N379" s="6" t="s">
        <v>70</v>
      </c>
    </row>
    <row r="380" spans="1:14" s="9" customFormat="1" ht="12" thickBot="1" x14ac:dyDescent="0.25">
      <c r="C380" s="32"/>
      <c r="K380" s="5"/>
      <c r="L380" s="5"/>
      <c r="M380" s="5"/>
      <c r="N380" s="6"/>
    </row>
    <row r="381" spans="1:14" ht="12" thickBot="1" x14ac:dyDescent="0.25">
      <c r="A381" s="33" t="s">
        <v>1479</v>
      </c>
      <c r="B381" s="34"/>
      <c r="C381" s="35"/>
      <c r="D381" s="36">
        <f t="shared" ref="D381:J381" si="18">AVERAGE(D5:D378)</f>
        <v>533.7566844919786</v>
      </c>
      <c r="E381" s="37">
        <f t="shared" si="18"/>
        <v>36835.909090909088</v>
      </c>
      <c r="F381" s="38">
        <f t="shared" si="18"/>
        <v>7.2498930481283432</v>
      </c>
      <c r="G381" s="37">
        <f t="shared" si="18"/>
        <v>12906.591086482516</v>
      </c>
      <c r="H381" s="37">
        <f t="shared" si="18"/>
        <v>12796.161355526956</v>
      </c>
      <c r="I381" s="37">
        <f t="shared" si="18"/>
        <v>12363.383706252051</v>
      </c>
      <c r="J381" s="39">
        <f t="shared" si="18"/>
        <v>12687.752029180303</v>
      </c>
      <c r="K381" s="40"/>
      <c r="L381" s="40"/>
      <c r="M381" s="40"/>
      <c r="N381" s="41"/>
    </row>
    <row r="382" spans="1:14" x14ac:dyDescent="0.2">
      <c r="B382" s="17"/>
      <c r="C382" s="18"/>
      <c r="D382" s="42"/>
      <c r="E382" s="42"/>
      <c r="F382" s="42"/>
    </row>
    <row r="383" spans="1:14" x14ac:dyDescent="0.2">
      <c r="B383" s="17"/>
      <c r="C383" s="18"/>
      <c r="D383" s="42"/>
      <c r="E383" s="42"/>
      <c r="F383" s="42"/>
      <c r="J383" s="43"/>
    </row>
    <row r="384" spans="1:14" x14ac:dyDescent="0.2">
      <c r="B384" s="17"/>
      <c r="C384" s="18"/>
      <c r="D384" s="42"/>
      <c r="E384" s="42"/>
      <c r="F384" s="42"/>
    </row>
    <row r="385" spans="2:9" x14ac:dyDescent="0.2">
      <c r="B385" s="17"/>
      <c r="C385" s="18"/>
      <c r="D385" s="42"/>
      <c r="E385" s="42"/>
      <c r="F385" s="42"/>
    </row>
    <row r="386" spans="2:9" x14ac:dyDescent="0.2">
      <c r="B386" s="17"/>
      <c r="C386" s="18"/>
      <c r="D386" s="42"/>
      <c r="E386" s="42"/>
      <c r="F386" s="42"/>
    </row>
    <row r="387" spans="2:9" x14ac:dyDescent="0.2">
      <c r="B387" s="17"/>
      <c r="C387" s="18"/>
      <c r="D387" s="42"/>
      <c r="E387" s="42"/>
      <c r="F387" s="42"/>
    </row>
    <row r="388" spans="2:9" x14ac:dyDescent="0.2">
      <c r="B388" s="17"/>
      <c r="C388" s="18"/>
      <c r="D388" s="42"/>
      <c r="E388" s="42"/>
      <c r="F388" s="42"/>
    </row>
    <row r="389" spans="2:9" x14ac:dyDescent="0.2">
      <c r="B389" s="17"/>
      <c r="C389" s="18"/>
      <c r="D389" s="42"/>
      <c r="E389" s="42"/>
      <c r="F389" s="42"/>
    </row>
    <row r="390" spans="2:9" x14ac:dyDescent="0.2">
      <c r="B390" s="17"/>
      <c r="C390" s="18"/>
      <c r="D390" s="42"/>
      <c r="E390" s="42"/>
      <c r="F390" s="42"/>
      <c r="I390" s="43"/>
    </row>
    <row r="391" spans="2:9" x14ac:dyDescent="0.2">
      <c r="B391" s="17"/>
      <c r="C391" s="18"/>
      <c r="D391" s="42"/>
      <c r="E391" s="42"/>
      <c r="F391" s="42"/>
    </row>
    <row r="392" spans="2:9" x14ac:dyDescent="0.2">
      <c r="B392" s="17"/>
      <c r="C392" s="18"/>
      <c r="D392" s="42"/>
      <c r="E392" s="42"/>
      <c r="F392" s="42"/>
    </row>
    <row r="393" spans="2:9" x14ac:dyDescent="0.2">
      <c r="B393" s="17"/>
      <c r="C393" s="18"/>
      <c r="D393" s="42"/>
      <c r="E393" s="42"/>
      <c r="F393" s="42"/>
    </row>
    <row r="394" spans="2:9" x14ac:dyDescent="0.2">
      <c r="B394" s="17"/>
      <c r="C394" s="18"/>
      <c r="D394" s="42"/>
      <c r="E394" s="42"/>
      <c r="F394" s="42"/>
    </row>
    <row r="395" spans="2:9" x14ac:dyDescent="0.2">
      <c r="B395" s="17"/>
      <c r="C395" s="18"/>
      <c r="D395" s="42"/>
      <c r="E395" s="42"/>
      <c r="F395" s="42"/>
    </row>
    <row r="396" spans="2:9" x14ac:dyDescent="0.2">
      <c r="B396" s="17"/>
      <c r="C396" s="18"/>
      <c r="D396" s="42"/>
      <c r="E396" s="42"/>
      <c r="F396" s="42"/>
    </row>
    <row r="397" spans="2:9" x14ac:dyDescent="0.2">
      <c r="B397" s="17"/>
      <c r="C397" s="18"/>
      <c r="D397" s="42"/>
      <c r="E397" s="42"/>
      <c r="F397" s="42"/>
    </row>
    <row r="398" spans="2:9" x14ac:dyDescent="0.2">
      <c r="B398" s="17"/>
      <c r="C398" s="18"/>
      <c r="D398" s="42"/>
      <c r="E398" s="42"/>
      <c r="F398" s="42"/>
    </row>
    <row r="399" spans="2:9" x14ac:dyDescent="0.2">
      <c r="B399" s="17"/>
      <c r="C399" s="18"/>
      <c r="D399" s="42"/>
      <c r="E399" s="42"/>
      <c r="F399" s="42"/>
    </row>
    <row r="400" spans="2:9" x14ac:dyDescent="0.2">
      <c r="B400" s="17"/>
      <c r="C400" s="18"/>
      <c r="D400" s="42"/>
      <c r="E400" s="42"/>
      <c r="F400" s="42"/>
    </row>
    <row r="401" spans="2:9" x14ac:dyDescent="0.2">
      <c r="B401" s="17"/>
      <c r="C401" s="18"/>
      <c r="D401" s="42"/>
      <c r="E401" s="42"/>
      <c r="F401" s="42"/>
    </row>
    <row r="402" spans="2:9" x14ac:dyDescent="0.2">
      <c r="B402" s="17"/>
      <c r="C402" s="18"/>
      <c r="D402" s="42"/>
      <c r="E402" s="42"/>
      <c r="F402" s="42"/>
    </row>
    <row r="403" spans="2:9" x14ac:dyDescent="0.2">
      <c r="B403" s="17"/>
      <c r="C403" s="18"/>
      <c r="D403" s="42"/>
      <c r="E403" s="42"/>
      <c r="F403" s="42"/>
      <c r="I403" s="43"/>
    </row>
    <row r="404" spans="2:9" x14ac:dyDescent="0.2">
      <c r="B404" s="17"/>
      <c r="C404" s="18"/>
      <c r="D404" s="42"/>
      <c r="E404" s="42"/>
      <c r="F404" s="42"/>
    </row>
    <row r="405" spans="2:9" x14ac:dyDescent="0.2">
      <c r="B405" s="17"/>
      <c r="C405" s="18"/>
      <c r="D405" s="42"/>
      <c r="E405" s="42"/>
      <c r="F405" s="42"/>
    </row>
    <row r="406" spans="2:9" x14ac:dyDescent="0.2">
      <c r="B406" s="17"/>
      <c r="C406" s="18"/>
      <c r="D406" s="42"/>
      <c r="E406" s="42"/>
      <c r="F406" s="42"/>
    </row>
    <row r="407" spans="2:9" x14ac:dyDescent="0.2">
      <c r="B407" s="17"/>
      <c r="C407" s="18"/>
      <c r="D407" s="42"/>
      <c r="E407" s="42"/>
      <c r="F407" s="42"/>
    </row>
    <row r="408" spans="2:9" x14ac:dyDescent="0.2">
      <c r="B408" s="25"/>
      <c r="C408" s="18"/>
      <c r="D408" s="42"/>
      <c r="E408" s="42"/>
      <c r="F408" s="42"/>
    </row>
    <row r="409" spans="2:9" x14ac:dyDescent="0.2">
      <c r="B409" s="17"/>
      <c r="C409" s="18"/>
      <c r="D409" s="42"/>
      <c r="E409" s="42"/>
      <c r="F409" s="42"/>
    </row>
    <row r="410" spans="2:9" x14ac:dyDescent="0.2">
      <c r="B410" s="17"/>
      <c r="C410" s="18"/>
      <c r="D410" s="42"/>
      <c r="E410" s="42"/>
      <c r="F410" s="42"/>
    </row>
    <row r="411" spans="2:9" x14ac:dyDescent="0.2">
      <c r="B411" s="17"/>
      <c r="C411" s="18"/>
      <c r="D411" s="42"/>
      <c r="E411" s="42"/>
      <c r="F411" s="42"/>
    </row>
    <row r="412" spans="2:9" x14ac:dyDescent="0.2">
      <c r="B412" s="17"/>
      <c r="C412" s="18"/>
      <c r="D412" s="42"/>
      <c r="E412" s="42"/>
      <c r="F412" s="42"/>
    </row>
    <row r="413" spans="2:9" x14ac:dyDescent="0.2">
      <c r="B413" s="17"/>
      <c r="C413" s="18"/>
      <c r="D413" s="42"/>
      <c r="E413" s="42"/>
      <c r="F413" s="42"/>
    </row>
    <row r="414" spans="2:9" x14ac:dyDescent="0.2">
      <c r="B414" s="25"/>
      <c r="C414" s="18"/>
      <c r="D414" s="42"/>
      <c r="E414" s="42"/>
      <c r="F414" s="42"/>
    </row>
    <row r="415" spans="2:9" x14ac:dyDescent="0.2">
      <c r="B415" s="17"/>
      <c r="C415" s="18"/>
      <c r="D415" s="42"/>
      <c r="E415" s="42"/>
      <c r="F415" s="42"/>
    </row>
    <row r="416" spans="2:9" x14ac:dyDescent="0.2">
      <c r="B416" s="17"/>
      <c r="C416" s="18"/>
      <c r="D416" s="42"/>
      <c r="E416" s="42"/>
      <c r="F416" s="42"/>
    </row>
    <row r="417" spans="2:6" x14ac:dyDescent="0.2">
      <c r="B417" s="17"/>
      <c r="C417" s="18"/>
      <c r="D417" s="42"/>
      <c r="E417" s="42"/>
      <c r="F417" s="42"/>
    </row>
    <row r="418" spans="2:6" x14ac:dyDescent="0.2">
      <c r="B418" s="17"/>
      <c r="C418" s="18"/>
      <c r="D418" s="42"/>
      <c r="E418" s="42"/>
      <c r="F418" s="42"/>
    </row>
    <row r="419" spans="2:6" x14ac:dyDescent="0.2">
      <c r="B419" s="17"/>
      <c r="C419" s="18"/>
      <c r="D419" s="42"/>
      <c r="E419" s="42"/>
      <c r="F419" s="42"/>
    </row>
    <row r="420" spans="2:6" x14ac:dyDescent="0.2">
      <c r="B420" s="17"/>
      <c r="C420" s="18"/>
      <c r="D420" s="42"/>
      <c r="E420" s="42"/>
      <c r="F420" s="42"/>
    </row>
    <row r="421" spans="2:6" x14ac:dyDescent="0.2">
      <c r="B421" s="17"/>
      <c r="C421" s="18"/>
      <c r="D421" s="42"/>
      <c r="E421" s="42"/>
      <c r="F421" s="42"/>
    </row>
    <row r="422" spans="2:6" x14ac:dyDescent="0.2">
      <c r="B422" s="17"/>
      <c r="C422" s="18"/>
      <c r="D422" s="42"/>
      <c r="E422" s="42"/>
      <c r="F422" s="42"/>
    </row>
    <row r="423" spans="2:6" x14ac:dyDescent="0.2">
      <c r="B423" s="17"/>
      <c r="C423" s="18"/>
      <c r="D423" s="42"/>
      <c r="E423" s="42"/>
      <c r="F423" s="42"/>
    </row>
    <row r="424" spans="2:6" x14ac:dyDescent="0.2">
      <c r="B424" s="17"/>
      <c r="C424" s="18"/>
      <c r="D424" s="42"/>
      <c r="E424" s="42"/>
      <c r="F424" s="42"/>
    </row>
    <row r="425" spans="2:6" x14ac:dyDescent="0.2">
      <c r="B425" s="17"/>
      <c r="C425" s="18"/>
      <c r="D425" s="42"/>
      <c r="E425" s="42"/>
      <c r="F425" s="42"/>
    </row>
    <row r="426" spans="2:6" x14ac:dyDescent="0.2">
      <c r="B426" s="17"/>
      <c r="C426" s="18"/>
      <c r="D426" s="42"/>
      <c r="E426" s="42"/>
      <c r="F426" s="42"/>
    </row>
    <row r="427" spans="2:6" x14ac:dyDescent="0.2">
      <c r="B427" s="17"/>
      <c r="C427" s="18"/>
      <c r="D427" s="42"/>
      <c r="E427" s="42"/>
      <c r="F427" s="42"/>
    </row>
    <row r="428" spans="2:6" x14ac:dyDescent="0.2">
      <c r="B428" s="17"/>
      <c r="C428" s="18"/>
      <c r="D428" s="42"/>
      <c r="E428" s="42"/>
      <c r="F428" s="42"/>
    </row>
    <row r="429" spans="2:6" x14ac:dyDescent="0.2">
      <c r="B429" s="17"/>
      <c r="C429" s="18"/>
      <c r="D429" s="42"/>
      <c r="E429" s="42"/>
      <c r="F429" s="42"/>
    </row>
    <row r="430" spans="2:6" x14ac:dyDescent="0.2">
      <c r="B430" s="17"/>
      <c r="C430" s="18"/>
      <c r="D430" s="42"/>
      <c r="E430" s="42"/>
      <c r="F430" s="42"/>
    </row>
    <row r="431" spans="2:6" x14ac:dyDescent="0.2">
      <c r="B431" s="17"/>
      <c r="C431" s="18"/>
      <c r="D431" s="42"/>
      <c r="E431" s="42"/>
      <c r="F431" s="42"/>
    </row>
    <row r="432" spans="2:6" x14ac:dyDescent="0.2">
      <c r="B432" s="17"/>
      <c r="C432" s="18"/>
      <c r="D432" s="42"/>
      <c r="E432" s="42"/>
      <c r="F432" s="42"/>
    </row>
    <row r="433" spans="2:6" x14ac:dyDescent="0.2">
      <c r="B433" s="17"/>
      <c r="C433" s="18"/>
      <c r="D433" s="42"/>
      <c r="E433" s="42"/>
      <c r="F433" s="42"/>
    </row>
    <row r="434" spans="2:6" x14ac:dyDescent="0.2">
      <c r="B434" s="17"/>
      <c r="C434" s="18"/>
      <c r="D434" s="42"/>
      <c r="E434" s="42"/>
      <c r="F434" s="42"/>
    </row>
    <row r="435" spans="2:6" x14ac:dyDescent="0.2">
      <c r="B435" s="17"/>
      <c r="C435" s="18"/>
      <c r="D435" s="42"/>
      <c r="E435" s="42"/>
      <c r="F435" s="42"/>
    </row>
    <row r="436" spans="2:6" x14ac:dyDescent="0.2">
      <c r="B436" s="17"/>
      <c r="C436" s="18"/>
      <c r="D436" s="42"/>
      <c r="E436" s="42"/>
      <c r="F436" s="42"/>
    </row>
    <row r="437" spans="2:6" x14ac:dyDescent="0.2">
      <c r="B437" s="17"/>
      <c r="C437" s="18"/>
      <c r="D437" s="42"/>
      <c r="E437" s="42"/>
      <c r="F437" s="42"/>
    </row>
    <row r="438" spans="2:6" x14ac:dyDescent="0.2">
      <c r="B438" s="17"/>
      <c r="C438" s="18"/>
      <c r="D438" s="42"/>
      <c r="E438" s="42"/>
      <c r="F438" s="42"/>
    </row>
    <row r="439" spans="2:6" x14ac:dyDescent="0.2">
      <c r="B439" s="17"/>
      <c r="C439" s="18"/>
      <c r="D439" s="42"/>
      <c r="E439" s="42"/>
      <c r="F439" s="42"/>
    </row>
    <row r="440" spans="2:6" x14ac:dyDescent="0.2">
      <c r="B440" s="17"/>
      <c r="C440" s="18"/>
      <c r="D440" s="42"/>
      <c r="E440" s="42"/>
      <c r="F440" s="42"/>
    </row>
    <row r="441" spans="2:6" x14ac:dyDescent="0.2">
      <c r="B441" s="17"/>
      <c r="C441" s="18"/>
      <c r="D441" s="42"/>
      <c r="E441" s="42"/>
      <c r="F441" s="42"/>
    </row>
    <row r="442" spans="2:6" x14ac:dyDescent="0.2">
      <c r="B442" s="17"/>
      <c r="C442" s="18"/>
      <c r="D442" s="42"/>
      <c r="E442" s="42"/>
      <c r="F442" s="42"/>
    </row>
    <row r="443" spans="2:6" x14ac:dyDescent="0.2">
      <c r="B443" s="17"/>
      <c r="C443" s="18"/>
      <c r="D443" s="42"/>
      <c r="E443" s="42"/>
      <c r="F443" s="42"/>
    </row>
    <row r="444" spans="2:6" x14ac:dyDescent="0.2">
      <c r="B444" s="17"/>
      <c r="C444" s="18"/>
      <c r="D444" s="42"/>
      <c r="E444" s="42"/>
      <c r="F444" s="42"/>
    </row>
    <row r="445" spans="2:6" x14ac:dyDescent="0.2">
      <c r="B445" s="25"/>
      <c r="C445" s="18"/>
      <c r="D445" s="42"/>
      <c r="E445" s="42"/>
      <c r="F445" s="42"/>
    </row>
    <row r="446" spans="2:6" x14ac:dyDescent="0.2">
      <c r="B446" s="17"/>
      <c r="C446" s="18"/>
      <c r="D446" s="42"/>
      <c r="E446" s="42"/>
      <c r="F446" s="42"/>
    </row>
    <row r="447" spans="2:6" x14ac:dyDescent="0.2">
      <c r="B447" s="17"/>
      <c r="C447" s="18"/>
      <c r="D447" s="42"/>
      <c r="E447" s="42"/>
      <c r="F447" s="42"/>
    </row>
    <row r="448" spans="2:6" x14ac:dyDescent="0.2">
      <c r="B448" s="17"/>
      <c r="C448" s="18"/>
      <c r="D448" s="42"/>
      <c r="E448" s="42"/>
      <c r="F448" s="42"/>
    </row>
    <row r="449" spans="1:6" x14ac:dyDescent="0.2">
      <c r="B449" s="17"/>
      <c r="C449" s="18"/>
      <c r="D449" s="42"/>
      <c r="E449" s="42"/>
      <c r="F449" s="42"/>
    </row>
    <row r="450" spans="1:6" x14ac:dyDescent="0.2">
      <c r="B450" s="17"/>
      <c r="C450" s="18"/>
      <c r="D450" s="42"/>
      <c r="E450" s="42"/>
      <c r="F450" s="42"/>
    </row>
    <row r="451" spans="1:6" x14ac:dyDescent="0.2">
      <c r="B451" s="17"/>
      <c r="C451" s="18"/>
      <c r="D451" s="42"/>
      <c r="E451" s="42"/>
      <c r="F451" s="42"/>
    </row>
    <row r="452" spans="1:6" x14ac:dyDescent="0.2">
      <c r="B452" s="17"/>
      <c r="C452" s="18"/>
      <c r="D452" s="42"/>
      <c r="E452" s="42"/>
      <c r="F452" s="42"/>
    </row>
    <row r="453" spans="1:6" x14ac:dyDescent="0.2">
      <c r="B453" s="17"/>
      <c r="C453" s="18"/>
      <c r="D453" s="42"/>
      <c r="E453" s="42"/>
      <c r="F453" s="42"/>
    </row>
    <row r="454" spans="1:6" x14ac:dyDescent="0.2">
      <c r="B454" s="17"/>
      <c r="C454" s="18"/>
      <c r="D454" s="42"/>
      <c r="E454" s="42"/>
      <c r="F454" s="42"/>
    </row>
    <row r="455" spans="1:6" x14ac:dyDescent="0.2">
      <c r="B455" s="17"/>
      <c r="C455" s="18"/>
      <c r="D455" s="42"/>
      <c r="E455" s="42"/>
      <c r="F455" s="42"/>
    </row>
    <row r="456" spans="1:6" x14ac:dyDescent="0.2">
      <c r="B456" s="17"/>
      <c r="C456" s="18"/>
      <c r="D456" s="42"/>
      <c r="E456" s="42"/>
      <c r="F456" s="42"/>
    </row>
    <row r="457" spans="1:6" x14ac:dyDescent="0.2">
      <c r="B457" s="17"/>
      <c r="C457" s="18"/>
      <c r="D457" s="42"/>
      <c r="E457" s="42"/>
      <c r="F457" s="42"/>
    </row>
    <row r="458" spans="1:6" x14ac:dyDescent="0.2">
      <c r="B458" s="17"/>
      <c r="C458" s="18"/>
      <c r="D458" s="42"/>
      <c r="E458" s="42"/>
      <c r="F458" s="42"/>
    </row>
    <row r="459" spans="1:6" x14ac:dyDescent="0.2">
      <c r="B459" s="17"/>
      <c r="C459" s="18"/>
      <c r="D459" s="42"/>
      <c r="E459" s="42"/>
      <c r="F459" s="42"/>
    </row>
    <row r="460" spans="1:6" x14ac:dyDescent="0.2">
      <c r="A460" s="17"/>
      <c r="B460" s="17"/>
      <c r="C460" s="18"/>
      <c r="D460" s="42"/>
      <c r="E460" s="42"/>
      <c r="F460" s="42"/>
    </row>
    <row r="461" spans="1:6" x14ac:dyDescent="0.2">
      <c r="B461" s="17"/>
      <c r="C461" s="18"/>
      <c r="D461" s="42"/>
      <c r="E461" s="42"/>
      <c r="F461" s="42"/>
    </row>
    <row r="462" spans="1:6" x14ac:dyDescent="0.2">
      <c r="B462" s="17"/>
      <c r="C462" s="18"/>
      <c r="D462" s="42"/>
      <c r="E462" s="42"/>
      <c r="F462" s="42"/>
    </row>
    <row r="463" spans="1:6" x14ac:dyDescent="0.2">
      <c r="B463" s="17"/>
      <c r="C463" s="18"/>
      <c r="D463" s="42"/>
      <c r="E463" s="42"/>
      <c r="F463" s="42"/>
    </row>
    <row r="464" spans="1:6" x14ac:dyDescent="0.2">
      <c r="B464" s="17"/>
      <c r="C464" s="18"/>
      <c r="D464" s="42"/>
      <c r="E464" s="42"/>
      <c r="F464" s="42"/>
    </row>
    <row r="465" spans="2:6" x14ac:dyDescent="0.2">
      <c r="B465" s="17"/>
      <c r="C465" s="18"/>
      <c r="D465" s="42"/>
      <c r="E465" s="42"/>
      <c r="F465" s="42"/>
    </row>
    <row r="466" spans="2:6" x14ac:dyDescent="0.2">
      <c r="B466" s="17"/>
      <c r="C466" s="18"/>
      <c r="D466" s="42"/>
      <c r="E466" s="42"/>
      <c r="F466" s="42"/>
    </row>
    <row r="467" spans="2:6" x14ac:dyDescent="0.2">
      <c r="B467" s="17"/>
      <c r="C467" s="18"/>
      <c r="D467" s="42"/>
      <c r="E467" s="42"/>
      <c r="F467" s="42"/>
    </row>
    <row r="468" spans="2:6" x14ac:dyDescent="0.2">
      <c r="B468" s="17"/>
      <c r="C468" s="18"/>
      <c r="D468" s="42"/>
      <c r="E468" s="42"/>
      <c r="F468" s="42"/>
    </row>
    <row r="469" spans="2:6" x14ac:dyDescent="0.2">
      <c r="B469" s="17"/>
      <c r="C469" s="18"/>
      <c r="D469" s="42"/>
      <c r="E469" s="42"/>
      <c r="F469" s="42"/>
    </row>
    <row r="470" spans="2:6" x14ac:dyDescent="0.2">
      <c r="B470" s="17"/>
      <c r="C470" s="18"/>
      <c r="D470" s="42"/>
      <c r="E470" s="42"/>
      <c r="F470" s="42"/>
    </row>
    <row r="471" spans="2:6" x14ac:dyDescent="0.2">
      <c r="B471" s="17"/>
      <c r="C471" s="18"/>
      <c r="D471" s="42"/>
      <c r="E471" s="42"/>
      <c r="F471" s="42"/>
    </row>
    <row r="472" spans="2:6" x14ac:dyDescent="0.2">
      <c r="B472" s="17"/>
      <c r="C472" s="18"/>
      <c r="D472" s="42"/>
      <c r="E472" s="42"/>
      <c r="F472" s="42"/>
    </row>
    <row r="473" spans="2:6" x14ac:dyDescent="0.2">
      <c r="B473" s="17"/>
      <c r="C473" s="18"/>
      <c r="D473" s="42"/>
      <c r="E473" s="42"/>
      <c r="F473" s="42"/>
    </row>
    <row r="474" spans="2:6" x14ac:dyDescent="0.2">
      <c r="B474" s="17"/>
      <c r="C474" s="18"/>
      <c r="D474" s="42"/>
      <c r="E474" s="42"/>
      <c r="F474" s="42"/>
    </row>
    <row r="475" spans="2:6" x14ac:dyDescent="0.2">
      <c r="B475" s="17"/>
      <c r="C475" s="18"/>
      <c r="D475" s="42"/>
      <c r="E475" s="42"/>
      <c r="F475" s="42"/>
    </row>
    <row r="476" spans="2:6" x14ac:dyDescent="0.2">
      <c r="B476" s="17"/>
      <c r="C476" s="18"/>
      <c r="D476" s="42"/>
      <c r="E476" s="42"/>
      <c r="F476" s="42"/>
    </row>
    <row r="477" spans="2:6" x14ac:dyDescent="0.2">
      <c r="B477" s="17"/>
      <c r="C477" s="18"/>
      <c r="D477" s="42"/>
      <c r="E477" s="42"/>
      <c r="F477" s="42"/>
    </row>
    <row r="478" spans="2:6" x14ac:dyDescent="0.2">
      <c r="B478" s="17"/>
      <c r="C478" s="18"/>
      <c r="D478" s="42"/>
      <c r="E478" s="42"/>
      <c r="F478" s="42"/>
    </row>
    <row r="479" spans="2:6" x14ac:dyDescent="0.2">
      <c r="B479" s="17"/>
      <c r="C479" s="18"/>
      <c r="D479" s="42"/>
      <c r="E479" s="42"/>
      <c r="F479" s="42"/>
    </row>
    <row r="480" spans="2:6" x14ac:dyDescent="0.2">
      <c r="B480" s="17"/>
      <c r="C480" s="18"/>
      <c r="D480" s="42"/>
      <c r="E480" s="42"/>
      <c r="F480" s="42"/>
    </row>
    <row r="481" spans="2:8" x14ac:dyDescent="0.2">
      <c r="B481" s="17"/>
      <c r="C481" s="18"/>
      <c r="D481" s="42"/>
      <c r="E481" s="42"/>
      <c r="F481" s="42"/>
      <c r="H481" s="43"/>
    </row>
    <row r="482" spans="2:8" x14ac:dyDescent="0.2">
      <c r="B482" s="17"/>
      <c r="C482" s="18"/>
      <c r="D482" s="42"/>
      <c r="E482" s="42"/>
      <c r="F482" s="42"/>
    </row>
    <row r="483" spans="2:8" x14ac:dyDescent="0.2">
      <c r="B483" s="17"/>
      <c r="C483" s="18"/>
      <c r="D483" s="42"/>
      <c r="E483" s="42"/>
      <c r="F483" s="42"/>
    </row>
    <row r="484" spans="2:8" x14ac:dyDescent="0.2">
      <c r="B484" s="17"/>
      <c r="C484" s="18"/>
      <c r="D484" s="42"/>
      <c r="E484" s="42"/>
      <c r="F484" s="42"/>
    </row>
    <row r="485" spans="2:8" x14ac:dyDescent="0.2">
      <c r="B485" s="17"/>
      <c r="C485" s="18"/>
      <c r="D485" s="42"/>
      <c r="E485" s="42"/>
      <c r="F485" s="42"/>
    </row>
    <row r="486" spans="2:8" x14ac:dyDescent="0.2">
      <c r="B486" s="17"/>
      <c r="C486" s="18"/>
      <c r="D486" s="42"/>
      <c r="E486" s="42"/>
      <c r="F486" s="42"/>
    </row>
    <row r="487" spans="2:8" x14ac:dyDescent="0.2">
      <c r="B487" s="17"/>
      <c r="C487" s="18"/>
      <c r="D487" s="42"/>
      <c r="E487" s="42"/>
      <c r="F487" s="42"/>
    </row>
    <row r="488" spans="2:8" x14ac:dyDescent="0.2">
      <c r="B488" s="17"/>
      <c r="C488" s="18"/>
      <c r="D488" s="42"/>
      <c r="E488" s="42"/>
      <c r="F488" s="42"/>
    </row>
    <row r="489" spans="2:8" x14ac:dyDescent="0.2">
      <c r="B489" s="17"/>
      <c r="C489" s="18"/>
      <c r="D489" s="42"/>
      <c r="E489" s="42"/>
      <c r="F489" s="42"/>
    </row>
    <row r="490" spans="2:8" x14ac:dyDescent="0.2">
      <c r="B490" s="17"/>
      <c r="C490" s="18"/>
      <c r="D490" s="42"/>
      <c r="E490" s="42"/>
      <c r="F490" s="42"/>
    </row>
    <row r="491" spans="2:8" x14ac:dyDescent="0.2">
      <c r="B491" s="17"/>
      <c r="C491" s="18"/>
      <c r="D491" s="42"/>
      <c r="E491" s="42"/>
      <c r="F491" s="42"/>
    </row>
    <row r="492" spans="2:8" x14ac:dyDescent="0.2">
      <c r="B492" s="17"/>
      <c r="C492" s="18"/>
      <c r="D492" s="42"/>
      <c r="E492" s="42"/>
      <c r="F492" s="42"/>
    </row>
    <row r="493" spans="2:8" x14ac:dyDescent="0.2">
      <c r="B493" s="17"/>
      <c r="C493" s="18"/>
      <c r="D493" s="42"/>
      <c r="E493" s="42"/>
      <c r="F493" s="42"/>
    </row>
    <row r="494" spans="2:8" x14ac:dyDescent="0.2">
      <c r="B494" s="17"/>
      <c r="C494" s="18"/>
      <c r="D494" s="42"/>
      <c r="E494" s="42"/>
      <c r="F494" s="42"/>
    </row>
    <row r="495" spans="2:8" x14ac:dyDescent="0.2">
      <c r="B495" s="17"/>
      <c r="C495" s="18"/>
      <c r="D495" s="42"/>
      <c r="E495" s="42"/>
      <c r="F495" s="42"/>
    </row>
    <row r="496" spans="2:8" x14ac:dyDescent="0.2">
      <c r="B496" s="17"/>
      <c r="C496" s="18"/>
      <c r="D496" s="42"/>
      <c r="E496" s="42"/>
      <c r="F496" s="42"/>
    </row>
    <row r="497" spans="1:6" x14ac:dyDescent="0.2">
      <c r="B497" s="17"/>
      <c r="C497" s="18"/>
      <c r="D497" s="42"/>
      <c r="E497" s="42"/>
      <c r="F497" s="42"/>
    </row>
    <row r="498" spans="1:6" x14ac:dyDescent="0.2">
      <c r="B498" s="17"/>
      <c r="C498" s="18"/>
      <c r="D498" s="42"/>
      <c r="E498" s="42"/>
      <c r="F498" s="42"/>
    </row>
    <row r="499" spans="1:6" x14ac:dyDescent="0.2">
      <c r="B499" s="17"/>
      <c r="C499" s="18"/>
      <c r="D499" s="42"/>
      <c r="E499" s="42"/>
      <c r="F499" s="42"/>
    </row>
    <row r="500" spans="1:6" x14ac:dyDescent="0.2">
      <c r="B500" s="17"/>
      <c r="C500" s="18"/>
      <c r="D500" s="42"/>
      <c r="E500" s="42"/>
      <c r="F500" s="42"/>
    </row>
    <row r="501" spans="1:6" x14ac:dyDescent="0.2">
      <c r="B501" s="17"/>
      <c r="C501" s="18"/>
      <c r="D501" s="42"/>
      <c r="E501" s="42"/>
      <c r="F501" s="42"/>
    </row>
    <row r="502" spans="1:6" x14ac:dyDescent="0.2">
      <c r="B502" s="17"/>
      <c r="C502" s="18"/>
      <c r="D502" s="42"/>
      <c r="E502" s="42"/>
      <c r="F502" s="42"/>
    </row>
    <row r="503" spans="1:6" x14ac:dyDescent="0.2">
      <c r="B503" s="17"/>
      <c r="C503" s="18"/>
      <c r="D503" s="42"/>
      <c r="E503" s="42"/>
      <c r="F503" s="42"/>
    </row>
    <row r="504" spans="1:6" x14ac:dyDescent="0.2">
      <c r="B504" s="17"/>
      <c r="C504" s="18"/>
      <c r="D504" s="42"/>
      <c r="E504" s="42"/>
      <c r="F504" s="42"/>
    </row>
    <row r="505" spans="1:6" x14ac:dyDescent="0.2">
      <c r="A505" s="17"/>
      <c r="B505" s="17"/>
      <c r="C505" s="18"/>
      <c r="D505" s="42"/>
      <c r="E505" s="42"/>
      <c r="F505" s="42"/>
    </row>
    <row r="506" spans="1:6" x14ac:dyDescent="0.2">
      <c r="B506" s="17"/>
      <c r="C506" s="18"/>
      <c r="D506" s="42"/>
      <c r="E506" s="42"/>
      <c r="F506" s="42"/>
    </row>
    <row r="507" spans="1:6" x14ac:dyDescent="0.2">
      <c r="B507" s="17"/>
      <c r="C507" s="18"/>
      <c r="D507" s="42"/>
      <c r="E507" s="42"/>
      <c r="F507" s="42"/>
    </row>
    <row r="508" spans="1:6" x14ac:dyDescent="0.2">
      <c r="B508" s="17"/>
      <c r="C508" s="18"/>
      <c r="D508" s="42"/>
      <c r="E508" s="42"/>
      <c r="F508" s="42"/>
    </row>
    <row r="509" spans="1:6" x14ac:dyDescent="0.2">
      <c r="B509" s="17"/>
      <c r="C509" s="18"/>
      <c r="D509" s="42"/>
      <c r="E509" s="42"/>
      <c r="F509" s="42"/>
    </row>
    <row r="510" spans="1:6" x14ac:dyDescent="0.2">
      <c r="B510" s="17"/>
      <c r="C510" s="18"/>
      <c r="D510" s="42"/>
      <c r="E510" s="42"/>
      <c r="F510" s="42"/>
    </row>
    <row r="511" spans="1:6" x14ac:dyDescent="0.2">
      <c r="B511" s="17"/>
      <c r="C511" s="18"/>
      <c r="D511" s="42"/>
      <c r="E511" s="42"/>
      <c r="F511" s="42"/>
    </row>
    <row r="512" spans="1:6" x14ac:dyDescent="0.2">
      <c r="B512" s="17"/>
      <c r="C512" s="18"/>
      <c r="D512" s="42"/>
      <c r="E512" s="42"/>
      <c r="F512" s="42"/>
    </row>
    <row r="513" spans="2:6" x14ac:dyDescent="0.2">
      <c r="B513" s="17"/>
      <c r="C513" s="18"/>
      <c r="D513" s="42"/>
      <c r="E513" s="42"/>
      <c r="F513" s="42"/>
    </row>
    <row r="514" spans="2:6" x14ac:dyDescent="0.2">
      <c r="B514" s="17"/>
      <c r="C514" s="18"/>
      <c r="D514" s="42"/>
      <c r="E514" s="42"/>
      <c r="F514" s="42"/>
    </row>
    <row r="515" spans="2:6" x14ac:dyDescent="0.2">
      <c r="B515" s="17"/>
      <c r="C515" s="18"/>
      <c r="D515" s="42"/>
      <c r="E515" s="42"/>
      <c r="F515" s="42"/>
    </row>
    <row r="516" spans="2:6" x14ac:dyDescent="0.2">
      <c r="B516" s="17"/>
      <c r="C516" s="18"/>
      <c r="D516" s="42"/>
      <c r="E516" s="42"/>
      <c r="F516" s="42"/>
    </row>
    <row r="517" spans="2:6" x14ac:dyDescent="0.2">
      <c r="B517" s="17"/>
      <c r="C517" s="18"/>
      <c r="D517" s="42"/>
      <c r="E517" s="42"/>
      <c r="F517" s="42"/>
    </row>
    <row r="518" spans="2:6" x14ac:dyDescent="0.2">
      <c r="B518" s="17"/>
      <c r="C518" s="18"/>
      <c r="D518" s="42"/>
      <c r="E518" s="42"/>
      <c r="F518" s="42"/>
    </row>
    <row r="519" spans="2:6" x14ac:dyDescent="0.2">
      <c r="B519" s="17"/>
      <c r="C519" s="18"/>
      <c r="D519" s="42"/>
      <c r="E519" s="42"/>
      <c r="F519" s="42"/>
    </row>
    <row r="520" spans="2:6" x14ac:dyDescent="0.2">
      <c r="B520" s="17"/>
      <c r="C520" s="18"/>
      <c r="D520" s="42"/>
      <c r="E520" s="42"/>
      <c r="F520" s="42"/>
    </row>
    <row r="521" spans="2:6" x14ac:dyDescent="0.2">
      <c r="B521" s="17"/>
      <c r="C521" s="18"/>
      <c r="D521" s="42"/>
      <c r="E521" s="42"/>
      <c r="F521" s="42"/>
    </row>
    <row r="522" spans="2:6" x14ac:dyDescent="0.2">
      <c r="B522" s="17"/>
      <c r="C522" s="18"/>
      <c r="D522" s="42"/>
      <c r="E522" s="42"/>
      <c r="F522" s="42"/>
    </row>
    <row r="523" spans="2:6" x14ac:dyDescent="0.2">
      <c r="B523" s="17"/>
      <c r="C523" s="18"/>
      <c r="D523" s="42"/>
      <c r="E523" s="42"/>
      <c r="F523" s="42"/>
    </row>
    <row r="524" spans="2:6" x14ac:dyDescent="0.2">
      <c r="B524" s="17"/>
      <c r="C524" s="18"/>
      <c r="D524" s="42"/>
      <c r="E524" s="42"/>
      <c r="F524" s="42"/>
    </row>
    <row r="525" spans="2:6" x14ac:dyDescent="0.2">
      <c r="B525" s="17"/>
      <c r="C525" s="18"/>
      <c r="D525" s="42"/>
      <c r="E525" s="42"/>
      <c r="F525" s="42"/>
    </row>
    <row r="526" spans="2:6" x14ac:dyDescent="0.2">
      <c r="B526" s="17"/>
      <c r="C526" s="18"/>
      <c r="D526" s="42"/>
      <c r="E526" s="42"/>
      <c r="F526" s="42"/>
    </row>
    <row r="527" spans="2:6" x14ac:dyDescent="0.2">
      <c r="B527" s="17"/>
      <c r="C527" s="18"/>
      <c r="D527" s="42"/>
      <c r="E527" s="42"/>
      <c r="F527" s="42"/>
    </row>
    <row r="528" spans="2:6" x14ac:dyDescent="0.2">
      <c r="B528" s="17"/>
      <c r="C528" s="18"/>
      <c r="D528" s="42"/>
      <c r="E528" s="42"/>
      <c r="F528" s="42"/>
    </row>
    <row r="529" spans="1:6" x14ac:dyDescent="0.2">
      <c r="B529" s="17"/>
      <c r="C529" s="18"/>
      <c r="D529" s="42"/>
      <c r="E529" s="42"/>
      <c r="F529" s="42"/>
    </row>
    <row r="530" spans="1:6" x14ac:dyDescent="0.2">
      <c r="A530" s="17"/>
      <c r="B530" s="17"/>
      <c r="C530" s="18"/>
      <c r="D530" s="42"/>
      <c r="E530" s="42"/>
      <c r="F530" s="42"/>
    </row>
    <row r="531" spans="1:6" x14ac:dyDescent="0.2">
      <c r="B531" s="17"/>
      <c r="C531" s="18"/>
      <c r="D531" s="42"/>
      <c r="E531" s="42"/>
      <c r="F531" s="42"/>
    </row>
    <row r="532" spans="1:6" x14ac:dyDescent="0.2">
      <c r="B532" s="17"/>
      <c r="C532" s="18"/>
      <c r="D532" s="42"/>
      <c r="E532" s="42"/>
      <c r="F532" s="42"/>
    </row>
    <row r="533" spans="1:6" x14ac:dyDescent="0.2">
      <c r="B533" s="17"/>
      <c r="C533" s="18"/>
      <c r="D533" s="42"/>
      <c r="E533" s="42"/>
      <c r="F533" s="42"/>
    </row>
    <row r="534" spans="1:6" x14ac:dyDescent="0.2">
      <c r="B534" s="17"/>
      <c r="C534" s="18"/>
      <c r="D534" s="42"/>
      <c r="E534" s="42"/>
      <c r="F534" s="42"/>
    </row>
    <row r="535" spans="1:6" x14ac:dyDescent="0.2">
      <c r="B535" s="17"/>
      <c r="C535" s="18"/>
      <c r="D535" s="42"/>
      <c r="E535" s="42"/>
      <c r="F535" s="42"/>
    </row>
    <row r="536" spans="1:6" x14ac:dyDescent="0.2">
      <c r="B536" s="17"/>
      <c r="C536" s="18"/>
      <c r="D536" s="42"/>
      <c r="E536" s="42"/>
      <c r="F536" s="42"/>
    </row>
    <row r="537" spans="1:6" x14ac:dyDescent="0.2">
      <c r="B537" s="17"/>
      <c r="C537" s="18"/>
      <c r="D537" s="42"/>
      <c r="E537" s="42"/>
      <c r="F537" s="42"/>
    </row>
    <row r="538" spans="1:6" x14ac:dyDescent="0.2">
      <c r="B538" s="17"/>
      <c r="C538" s="18"/>
      <c r="D538" s="42"/>
      <c r="E538" s="42"/>
      <c r="F538" s="42"/>
    </row>
    <row r="539" spans="1:6" x14ac:dyDescent="0.2">
      <c r="B539" s="17"/>
      <c r="C539" s="18"/>
      <c r="D539" s="42"/>
      <c r="E539" s="42"/>
      <c r="F539" s="42"/>
    </row>
    <row r="540" spans="1:6" x14ac:dyDescent="0.2">
      <c r="B540" s="17"/>
      <c r="C540" s="18"/>
      <c r="D540" s="42"/>
      <c r="E540" s="42"/>
      <c r="F540" s="42"/>
    </row>
    <row r="541" spans="1:6" x14ac:dyDescent="0.2">
      <c r="B541" s="17"/>
      <c r="C541" s="18"/>
      <c r="D541" s="42"/>
      <c r="E541" s="42"/>
      <c r="F541" s="42"/>
    </row>
    <row r="542" spans="1:6" x14ac:dyDescent="0.2">
      <c r="B542" s="17"/>
      <c r="C542" s="18"/>
      <c r="D542" s="42"/>
      <c r="E542" s="42"/>
      <c r="F542" s="42"/>
    </row>
    <row r="543" spans="1:6" x14ac:dyDescent="0.2">
      <c r="B543" s="17"/>
      <c r="C543" s="18"/>
      <c r="D543" s="42"/>
      <c r="E543" s="42"/>
      <c r="F543" s="42"/>
    </row>
    <row r="544" spans="1:6" x14ac:dyDescent="0.2">
      <c r="B544" s="17"/>
      <c r="C544" s="18"/>
      <c r="D544" s="42"/>
      <c r="E544" s="42"/>
      <c r="F544" s="42"/>
    </row>
    <row r="545" spans="2:9" x14ac:dyDescent="0.2">
      <c r="B545" s="17"/>
      <c r="C545" s="18"/>
      <c r="D545" s="42"/>
      <c r="E545" s="42"/>
      <c r="F545" s="42"/>
    </row>
    <row r="546" spans="2:9" x14ac:dyDescent="0.2">
      <c r="B546" s="17"/>
      <c r="C546" s="18"/>
      <c r="D546" s="42"/>
      <c r="E546" s="42"/>
      <c r="F546" s="42"/>
    </row>
    <row r="547" spans="2:9" x14ac:dyDescent="0.2">
      <c r="B547" s="17"/>
      <c r="C547" s="18"/>
      <c r="D547" s="42"/>
      <c r="E547" s="42"/>
      <c r="F547" s="42"/>
    </row>
    <row r="548" spans="2:9" x14ac:dyDescent="0.2">
      <c r="B548" s="17"/>
      <c r="C548" s="18"/>
      <c r="D548" s="42"/>
      <c r="E548" s="42"/>
      <c r="F548" s="42"/>
      <c r="I548" s="43"/>
    </row>
    <row r="549" spans="2:9" x14ac:dyDescent="0.2">
      <c r="B549" s="17"/>
      <c r="C549" s="18"/>
      <c r="D549" s="42"/>
      <c r="E549" s="42"/>
      <c r="F549" s="42"/>
    </row>
    <row r="550" spans="2:9" x14ac:dyDescent="0.2">
      <c r="B550" s="17"/>
      <c r="C550" s="18"/>
      <c r="D550" s="42"/>
      <c r="E550" s="42"/>
      <c r="F550" s="42"/>
    </row>
    <row r="551" spans="2:9" x14ac:dyDescent="0.2">
      <c r="B551" s="17"/>
      <c r="C551" s="18"/>
      <c r="D551" s="42"/>
      <c r="E551" s="42"/>
      <c r="F551" s="42"/>
    </row>
    <row r="552" spans="2:9" x14ac:dyDescent="0.2">
      <c r="B552" s="17"/>
      <c r="C552" s="18"/>
      <c r="D552" s="42"/>
      <c r="E552" s="42"/>
      <c r="F552" s="42"/>
    </row>
    <row r="553" spans="2:9" x14ac:dyDescent="0.2">
      <c r="B553" s="17"/>
      <c r="C553" s="18"/>
      <c r="D553" s="42"/>
      <c r="E553" s="42"/>
      <c r="F553" s="42"/>
    </row>
    <row r="554" spans="2:9" x14ac:dyDescent="0.2">
      <c r="B554" s="17"/>
      <c r="C554" s="18"/>
      <c r="D554" s="42"/>
      <c r="E554" s="42"/>
      <c r="F554" s="42"/>
    </row>
    <row r="555" spans="2:9" x14ac:dyDescent="0.2">
      <c r="B555" s="17"/>
      <c r="C555" s="18"/>
      <c r="D555" s="42"/>
      <c r="E555" s="42"/>
      <c r="F555" s="42"/>
    </row>
    <row r="556" spans="2:9" x14ac:dyDescent="0.2">
      <c r="B556" s="17"/>
      <c r="C556" s="18"/>
      <c r="D556" s="42"/>
      <c r="E556" s="42"/>
      <c r="F556" s="42"/>
    </row>
    <row r="557" spans="2:9" x14ac:dyDescent="0.2">
      <c r="B557" s="17"/>
      <c r="C557" s="18"/>
      <c r="D557" s="42"/>
      <c r="E557" s="42"/>
      <c r="F557" s="42"/>
    </row>
    <row r="558" spans="2:9" x14ac:dyDescent="0.2">
      <c r="B558" s="17"/>
      <c r="C558" s="18"/>
      <c r="D558" s="42"/>
      <c r="E558" s="42"/>
      <c r="F558" s="42"/>
    </row>
    <row r="559" spans="2:9" x14ac:dyDescent="0.2">
      <c r="B559" s="17"/>
      <c r="C559" s="18"/>
      <c r="D559" s="42"/>
      <c r="E559" s="42"/>
      <c r="F559" s="42"/>
    </row>
    <row r="560" spans="2:9" x14ac:dyDescent="0.2">
      <c r="B560" s="17"/>
      <c r="C560" s="18"/>
      <c r="D560" s="42"/>
      <c r="E560" s="42"/>
      <c r="F560" s="42"/>
    </row>
    <row r="561" spans="2:10" x14ac:dyDescent="0.2">
      <c r="B561" s="17"/>
      <c r="C561" s="18"/>
      <c r="D561" s="42"/>
      <c r="E561" s="42"/>
      <c r="F561" s="42"/>
    </row>
    <row r="562" spans="2:10" x14ac:dyDescent="0.2">
      <c r="B562" s="17"/>
      <c r="C562" s="18"/>
      <c r="D562" s="42"/>
      <c r="E562" s="42"/>
      <c r="F562" s="42"/>
    </row>
    <row r="563" spans="2:10" x14ac:dyDescent="0.2">
      <c r="B563" s="17"/>
      <c r="C563" s="18"/>
      <c r="D563" s="42"/>
      <c r="E563" s="42"/>
      <c r="F563" s="42"/>
    </row>
    <row r="564" spans="2:10" x14ac:dyDescent="0.2">
      <c r="B564" s="17"/>
      <c r="C564" s="18"/>
      <c r="D564" s="42"/>
      <c r="E564" s="42"/>
      <c r="F564" s="42"/>
    </row>
    <row r="565" spans="2:10" x14ac:dyDescent="0.2">
      <c r="B565" s="17"/>
      <c r="C565" s="18"/>
      <c r="D565" s="42"/>
      <c r="E565" s="42"/>
      <c r="F565" s="42"/>
    </row>
    <row r="566" spans="2:10" x14ac:dyDescent="0.2">
      <c r="B566" s="17"/>
      <c r="C566" s="18"/>
      <c r="D566" s="42"/>
      <c r="E566" s="42"/>
      <c r="F566" s="42"/>
      <c r="J566" s="43"/>
    </row>
    <row r="567" spans="2:10" x14ac:dyDescent="0.2">
      <c r="B567" s="17"/>
      <c r="C567" s="18"/>
      <c r="D567" s="42"/>
      <c r="E567" s="42"/>
      <c r="F567" s="42"/>
    </row>
    <row r="568" spans="2:10" x14ac:dyDescent="0.2">
      <c r="B568" s="17"/>
      <c r="C568" s="18"/>
      <c r="D568" s="42"/>
      <c r="E568" s="42"/>
      <c r="F568" s="42"/>
    </row>
    <row r="569" spans="2:10" x14ac:dyDescent="0.2">
      <c r="B569" s="17"/>
      <c r="C569" s="18"/>
      <c r="D569" s="42"/>
      <c r="E569" s="42"/>
      <c r="F569" s="42"/>
    </row>
    <row r="570" spans="2:10" x14ac:dyDescent="0.2">
      <c r="B570" s="17"/>
      <c r="C570" s="18"/>
      <c r="D570" s="42"/>
      <c r="E570" s="42"/>
      <c r="F570" s="42"/>
    </row>
    <row r="571" spans="2:10" x14ac:dyDescent="0.2">
      <c r="B571" s="17"/>
      <c r="C571" s="18"/>
      <c r="D571" s="42"/>
      <c r="E571" s="42"/>
      <c r="F571" s="42"/>
    </row>
    <row r="572" spans="2:10" x14ac:dyDescent="0.2">
      <c r="B572" s="17"/>
      <c r="C572" s="18"/>
      <c r="D572" s="42"/>
      <c r="E572" s="42"/>
      <c r="F572" s="42"/>
    </row>
    <row r="573" spans="2:10" x14ac:dyDescent="0.2">
      <c r="B573" s="17"/>
      <c r="C573" s="18"/>
      <c r="D573" s="42"/>
      <c r="E573" s="42"/>
      <c r="F573" s="42"/>
    </row>
    <row r="574" spans="2:10" x14ac:dyDescent="0.2">
      <c r="B574" s="17"/>
      <c r="C574" s="18"/>
      <c r="D574" s="42"/>
      <c r="E574" s="42"/>
      <c r="F574" s="42"/>
    </row>
    <row r="575" spans="2:10" x14ac:dyDescent="0.2">
      <c r="B575" s="17"/>
      <c r="C575" s="18"/>
      <c r="D575" s="42"/>
      <c r="E575" s="42"/>
      <c r="F575" s="42"/>
    </row>
    <row r="576" spans="2:10" x14ac:dyDescent="0.2">
      <c r="B576" s="17"/>
      <c r="C576" s="18"/>
      <c r="D576" s="42"/>
      <c r="E576" s="42"/>
      <c r="F576" s="42"/>
    </row>
    <row r="577" spans="2:9" x14ac:dyDescent="0.2">
      <c r="B577" s="17"/>
      <c r="C577" s="18"/>
      <c r="D577" s="42"/>
      <c r="E577" s="42"/>
      <c r="F577" s="42"/>
    </row>
    <row r="578" spans="2:9" x14ac:dyDescent="0.2">
      <c r="B578" s="17"/>
      <c r="C578" s="18"/>
      <c r="D578" s="42"/>
      <c r="E578" s="42"/>
      <c r="F578" s="42"/>
    </row>
    <row r="579" spans="2:9" x14ac:dyDescent="0.2">
      <c r="B579" s="17"/>
      <c r="C579" s="18"/>
      <c r="D579" s="42"/>
      <c r="E579" s="42"/>
      <c r="F579" s="42"/>
    </row>
    <row r="580" spans="2:9" x14ac:dyDescent="0.2">
      <c r="B580" s="17"/>
      <c r="C580" s="18"/>
      <c r="D580" s="42"/>
      <c r="E580" s="42"/>
      <c r="F580" s="42"/>
    </row>
    <row r="581" spans="2:9" x14ac:dyDescent="0.2">
      <c r="B581" s="17"/>
      <c r="C581" s="18"/>
      <c r="D581" s="42"/>
      <c r="E581" s="42"/>
      <c r="F581" s="42"/>
      <c r="I581" s="43"/>
    </row>
    <row r="582" spans="2:9" x14ac:dyDescent="0.2">
      <c r="B582" s="25"/>
      <c r="C582" s="18"/>
      <c r="D582" s="42"/>
      <c r="E582" s="42"/>
      <c r="F582" s="42"/>
    </row>
    <row r="583" spans="2:9" x14ac:dyDescent="0.2">
      <c r="B583" s="17"/>
      <c r="C583" s="18"/>
      <c r="D583" s="42"/>
      <c r="E583" s="42"/>
      <c r="F583" s="42"/>
    </row>
  </sheetData>
  <mergeCells count="4">
    <mergeCell ref="A3:C3"/>
    <mergeCell ref="D3:F3"/>
    <mergeCell ref="G3:J3"/>
    <mergeCell ref="K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J. Craig Venter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rpieper</dc:creator>
  <cp:lastModifiedBy>rpieper</cp:lastModifiedBy>
  <dcterms:created xsi:type="dcterms:W3CDTF">2011-12-13T18:42:08Z</dcterms:created>
  <dcterms:modified xsi:type="dcterms:W3CDTF">2011-12-13T18:42:39Z</dcterms:modified>
</cp:coreProperties>
</file>