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60" yWindow="60" windowWidth="29800" windowHeight="20300" tabRatio="500"/>
  </bookViews>
  <sheets>
    <sheet name="Individual Spots" sheetId="1" r:id="rId1"/>
  </sheets>
  <definedNames>
    <definedName name="_xlnm.Print_Area" localSheetId="0">'Individual Spots'!$A$1:$X$384</definedName>
    <definedName name="Spot_tests">'Individual Spots'!$A$11:$S$384</definedName>
    <definedName name="Z_77EF2E73_6C54_463A_8C27_82ABF05D3420_.wvu.Cols" localSheetId="0" hidden="1">'Individual Spots'!$G:$J,'Individual Spots'!$P:$P</definedName>
  </definedNames>
  <calcPr calcId="110304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W12" i="1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W96"/>
  <c r="W97"/>
  <c r="W98"/>
  <c r="W99"/>
  <c r="W100"/>
  <c r="W101"/>
  <c r="W102"/>
  <c r="W103"/>
  <c r="W104"/>
  <c r="W105"/>
  <c r="W106"/>
  <c r="W107"/>
  <c r="W108"/>
  <c r="W109"/>
  <c r="W110"/>
  <c r="W111"/>
  <c r="W112"/>
  <c r="W113"/>
  <c r="W114"/>
  <c r="W115"/>
  <c r="W116"/>
  <c r="W117"/>
  <c r="W118"/>
  <c r="W119"/>
  <c r="W120"/>
  <c r="W121"/>
  <c r="W122"/>
  <c r="W123"/>
  <c r="W124"/>
  <c r="W125"/>
  <c r="W126"/>
  <c r="W127"/>
  <c r="W128"/>
  <c r="W129"/>
  <c r="W130"/>
  <c r="W131"/>
  <c r="W132"/>
  <c r="W133"/>
  <c r="W134"/>
  <c r="W135"/>
  <c r="W136"/>
  <c r="W137"/>
  <c r="W138"/>
  <c r="W139"/>
  <c r="W140"/>
  <c r="W141"/>
  <c r="W142"/>
  <c r="W143"/>
  <c r="W144"/>
  <c r="W145"/>
  <c r="W146"/>
  <c r="W147"/>
  <c r="W148"/>
  <c r="W149"/>
  <c r="W150"/>
  <c r="W151"/>
  <c r="W152"/>
  <c r="W153"/>
  <c r="W154"/>
  <c r="W155"/>
  <c r="W156"/>
  <c r="W157"/>
  <c r="W158"/>
  <c r="W159"/>
  <c r="W160"/>
  <c r="W161"/>
  <c r="W162"/>
  <c r="W163"/>
  <c r="W164"/>
  <c r="W165"/>
  <c r="W166"/>
  <c r="W167"/>
  <c r="W168"/>
  <c r="W169"/>
  <c r="W170"/>
  <c r="W171"/>
  <c r="W172"/>
  <c r="W173"/>
  <c r="W174"/>
  <c r="W175"/>
  <c r="W176"/>
  <c r="W177"/>
  <c r="W178"/>
  <c r="W179"/>
  <c r="W180"/>
  <c r="W181"/>
  <c r="W182"/>
  <c r="W183"/>
  <c r="W184"/>
  <c r="W185"/>
  <c r="W186"/>
  <c r="W187"/>
  <c r="W188"/>
  <c r="W189"/>
  <c r="W190"/>
  <c r="W191"/>
  <c r="W192"/>
  <c r="W193"/>
  <c r="W194"/>
  <c r="W195"/>
  <c r="W196"/>
  <c r="W197"/>
  <c r="W198"/>
  <c r="W199"/>
  <c r="W200"/>
  <c r="W201"/>
  <c r="W202"/>
  <c r="W203"/>
  <c r="W204"/>
  <c r="W205"/>
  <c r="W206"/>
  <c r="W207"/>
  <c r="W208"/>
  <c r="W209"/>
  <c r="W210"/>
  <c r="W211"/>
  <c r="W212"/>
  <c r="W213"/>
  <c r="W214"/>
  <c r="W215"/>
  <c r="W216"/>
  <c r="W217"/>
  <c r="W218"/>
  <c r="W219"/>
  <c r="W220"/>
  <c r="W221"/>
  <c r="W222"/>
  <c r="W223"/>
  <c r="W224"/>
  <c r="W225"/>
  <c r="W226"/>
  <c r="W227"/>
  <c r="W228"/>
  <c r="W229"/>
  <c r="W230"/>
  <c r="W231"/>
  <c r="W232"/>
  <c r="W233"/>
  <c r="W234"/>
  <c r="W235"/>
  <c r="W236"/>
  <c r="W237"/>
  <c r="W238"/>
  <c r="W239"/>
  <c r="W240"/>
  <c r="W241"/>
  <c r="W242"/>
  <c r="W243"/>
  <c r="W244"/>
  <c r="W245"/>
  <c r="W246"/>
  <c r="W247"/>
  <c r="W248"/>
  <c r="W249"/>
  <c r="W250"/>
  <c r="W251"/>
  <c r="W252"/>
  <c r="W253"/>
  <c r="W254"/>
  <c r="W255"/>
  <c r="W256"/>
  <c r="W257"/>
  <c r="W258"/>
  <c r="W259"/>
  <c r="W260"/>
  <c r="W261"/>
  <c r="W262"/>
  <c r="W263"/>
  <c r="W264"/>
  <c r="W265"/>
  <c r="W266"/>
  <c r="W267"/>
  <c r="W268"/>
  <c r="W269"/>
  <c r="W270"/>
  <c r="W271"/>
  <c r="W272"/>
  <c r="W273"/>
  <c r="W274"/>
  <c r="W275"/>
  <c r="W276"/>
  <c r="W277"/>
  <c r="W278"/>
  <c r="W279"/>
  <c r="W280"/>
  <c r="W281"/>
  <c r="W282"/>
  <c r="W283"/>
  <c r="W284"/>
  <c r="W285"/>
  <c r="W286"/>
  <c r="W287"/>
  <c r="W288"/>
  <c r="W289"/>
  <c r="W290"/>
  <c r="W291"/>
  <c r="W292"/>
  <c r="W293"/>
  <c r="W294"/>
  <c r="W295"/>
  <c r="W296"/>
  <c r="W297"/>
  <c r="W298"/>
  <c r="W299"/>
  <c r="W300"/>
  <c r="W301"/>
  <c r="W302"/>
  <c r="W303"/>
  <c r="W304"/>
  <c r="W305"/>
  <c r="W306"/>
  <c r="W307"/>
  <c r="W308"/>
  <c r="W309"/>
  <c r="W310"/>
  <c r="W311"/>
  <c r="W312"/>
  <c r="W313"/>
  <c r="W314"/>
  <c r="W315"/>
  <c r="W316"/>
  <c r="W317"/>
  <c r="W318"/>
  <c r="W319"/>
  <c r="W320"/>
  <c r="W321"/>
  <c r="W322"/>
  <c r="W323"/>
  <c r="W324"/>
  <c r="W325"/>
  <c r="W326"/>
  <c r="W327"/>
  <c r="W328"/>
  <c r="W329"/>
  <c r="W330"/>
  <c r="W331"/>
  <c r="W332"/>
  <c r="W333"/>
  <c r="W334"/>
  <c r="W335"/>
  <c r="W336"/>
  <c r="W337"/>
  <c r="W338"/>
  <c r="W339"/>
  <c r="W340"/>
  <c r="W341"/>
  <c r="W342"/>
  <c r="W343"/>
  <c r="W344"/>
  <c r="W345"/>
  <c r="W346"/>
  <c r="W347"/>
  <c r="W348"/>
  <c r="W349"/>
  <c r="W350"/>
  <c r="W351"/>
  <c r="W352"/>
  <c r="W353"/>
  <c r="W354"/>
  <c r="W355"/>
  <c r="W356"/>
  <c r="W357"/>
  <c r="W358"/>
  <c r="W359"/>
  <c r="W360"/>
  <c r="W361"/>
  <c r="W362"/>
  <c r="W363"/>
  <c r="W364"/>
  <c r="W365"/>
  <c r="W366"/>
  <c r="W367"/>
  <c r="W368"/>
  <c r="W369"/>
  <c r="W370"/>
  <c r="W371"/>
  <c r="W372"/>
  <c r="W373"/>
  <c r="W374"/>
  <c r="W375"/>
  <c r="W376"/>
  <c r="W377"/>
  <c r="W378"/>
  <c r="W379"/>
  <c r="W380"/>
  <c r="W381"/>
  <c r="W382"/>
  <c r="W383"/>
  <c r="W384"/>
  <c r="W385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49"/>
  <c r="V150"/>
  <c r="V151"/>
  <c r="V152"/>
  <c r="V153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29"/>
  <c r="V230"/>
  <c r="V231"/>
  <c r="V232"/>
  <c r="V233"/>
  <c r="V234"/>
  <c r="V235"/>
  <c r="V236"/>
  <c r="V237"/>
  <c r="V238"/>
  <c r="V239"/>
  <c r="V240"/>
  <c r="V241"/>
  <c r="V242"/>
  <c r="V243"/>
  <c r="V244"/>
  <c r="V245"/>
  <c r="V246"/>
  <c r="V247"/>
  <c r="V248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K385"/>
  <c r="L385"/>
  <c r="N384"/>
  <c r="N383"/>
  <c r="N382"/>
  <c r="N381"/>
  <c r="N380"/>
  <c r="N379"/>
  <c r="N378"/>
  <c r="N377"/>
  <c r="N376"/>
  <c r="N375"/>
  <c r="N374"/>
  <c r="N373"/>
  <c r="N372"/>
  <c r="N371"/>
  <c r="N370"/>
  <c r="N369"/>
  <c r="N368"/>
  <c r="N367"/>
  <c r="N366"/>
  <c r="N365"/>
  <c r="N364"/>
  <c r="N363"/>
  <c r="N362"/>
  <c r="N361"/>
  <c r="N360"/>
  <c r="N359"/>
  <c r="N358"/>
  <c r="N357"/>
  <c r="N356"/>
  <c r="N355"/>
  <c r="N354"/>
  <c r="N353"/>
  <c r="N352"/>
  <c r="N351"/>
  <c r="N350"/>
  <c r="N349"/>
  <c r="N348"/>
  <c r="N347"/>
  <c r="N346"/>
  <c r="N345"/>
  <c r="N344"/>
  <c r="N343"/>
  <c r="N342"/>
  <c r="N341"/>
  <c r="N340"/>
  <c r="N339"/>
  <c r="N338"/>
  <c r="N337"/>
  <c r="N336"/>
  <c r="N335"/>
  <c r="N334"/>
  <c r="N333"/>
  <c r="N332"/>
  <c r="N331"/>
  <c r="N330"/>
  <c r="N329"/>
  <c r="N328"/>
  <c r="N327"/>
  <c r="N326"/>
  <c r="N325"/>
  <c r="N324"/>
  <c r="N323"/>
  <c r="N322"/>
  <c r="N321"/>
  <c r="N320"/>
  <c r="N319"/>
  <c r="N318"/>
  <c r="N317"/>
  <c r="N316"/>
  <c r="N315"/>
  <c r="N314"/>
  <c r="N313"/>
  <c r="N312"/>
  <c r="N311"/>
  <c r="N310"/>
  <c r="N309"/>
  <c r="N308"/>
  <c r="N307"/>
  <c r="N306"/>
  <c r="N305"/>
  <c r="N304"/>
  <c r="N303"/>
  <c r="N302"/>
  <c r="N301"/>
  <c r="N300"/>
  <c r="N299"/>
  <c r="N298"/>
  <c r="N297"/>
  <c r="N296"/>
  <c r="N295"/>
  <c r="N294"/>
  <c r="N293"/>
  <c r="N292"/>
  <c r="N291"/>
  <c r="N290"/>
  <c r="N289"/>
  <c r="N288"/>
  <c r="N287"/>
  <c r="N286"/>
  <c r="N285"/>
  <c r="N284"/>
  <c r="N283"/>
  <c r="N282"/>
  <c r="N281"/>
  <c r="N280"/>
  <c r="N279"/>
  <c r="N278"/>
  <c r="N277"/>
  <c r="N276"/>
  <c r="N275"/>
  <c r="N274"/>
  <c r="N273"/>
  <c r="N272"/>
  <c r="N271"/>
  <c r="N270"/>
  <c r="N269"/>
  <c r="N268"/>
  <c r="N267"/>
  <c r="N266"/>
  <c r="N265"/>
  <c r="N264"/>
  <c r="N263"/>
  <c r="N262"/>
  <c r="N261"/>
  <c r="N260"/>
  <c r="N259"/>
  <c r="N258"/>
  <c r="N257"/>
  <c r="N256"/>
  <c r="N255"/>
  <c r="N254"/>
  <c r="N253"/>
  <c r="N252"/>
  <c r="N251"/>
  <c r="N250"/>
  <c r="N249"/>
  <c r="N248"/>
  <c r="N247"/>
  <c r="N246"/>
  <c r="N245"/>
  <c r="N244"/>
  <c r="N243"/>
  <c r="N242"/>
  <c r="N241"/>
  <c r="N240"/>
  <c r="N239"/>
  <c r="N238"/>
  <c r="N237"/>
  <c r="N236"/>
  <c r="N235"/>
  <c r="N234"/>
  <c r="N233"/>
  <c r="N232"/>
  <c r="N231"/>
  <c r="N230"/>
  <c r="N229"/>
  <c r="N228"/>
  <c r="N227"/>
  <c r="N226"/>
  <c r="N225"/>
  <c r="N224"/>
  <c r="N223"/>
  <c r="N222"/>
  <c r="N221"/>
  <c r="N220"/>
  <c r="N219"/>
  <c r="N218"/>
  <c r="N217"/>
  <c r="N216"/>
  <c r="N215"/>
  <c r="N214"/>
  <c r="N213"/>
  <c r="N212"/>
  <c r="N211"/>
  <c r="N210"/>
  <c r="N209"/>
  <c r="N208"/>
  <c r="N207"/>
  <c r="N206"/>
  <c r="N205"/>
  <c r="N204"/>
  <c r="N203"/>
  <c r="N202"/>
  <c r="N201"/>
  <c r="N200"/>
  <c r="N199"/>
  <c r="N198"/>
  <c r="N197"/>
  <c r="N196"/>
  <c r="N195"/>
  <c r="N194"/>
  <c r="N193"/>
  <c r="N192"/>
  <c r="N191"/>
  <c r="N190"/>
  <c r="N189"/>
  <c r="N188"/>
  <c r="N187"/>
  <c r="N186"/>
  <c r="N185"/>
  <c r="N184"/>
  <c r="N183"/>
  <c r="N182"/>
  <c r="N181"/>
  <c r="N180"/>
  <c r="N179"/>
  <c r="N178"/>
  <c r="N177"/>
  <c r="N176"/>
  <c r="N175"/>
  <c r="N174"/>
  <c r="N173"/>
  <c r="N172"/>
  <c r="N171"/>
  <c r="N170"/>
  <c r="N169"/>
  <c r="N168"/>
  <c r="N167"/>
  <c r="N166"/>
  <c r="N165"/>
  <c r="N164"/>
  <c r="N163"/>
  <c r="N162"/>
  <c r="N161"/>
  <c r="N160"/>
  <c r="N159"/>
  <c r="N158"/>
  <c r="N157"/>
  <c r="N156"/>
  <c r="N155"/>
  <c r="N154"/>
  <c r="N153"/>
  <c r="N152"/>
  <c r="N151"/>
  <c r="N150"/>
  <c r="N149"/>
  <c r="N148"/>
  <c r="N147"/>
  <c r="N146"/>
  <c r="N145"/>
  <c r="N144"/>
  <c r="N143"/>
  <c r="N142"/>
  <c r="N141"/>
  <c r="N140"/>
  <c r="N139"/>
  <c r="N138"/>
  <c r="N137"/>
  <c r="N136"/>
  <c r="N135"/>
  <c r="N134"/>
  <c r="N133"/>
  <c r="N132"/>
  <c r="N131"/>
  <c r="N130"/>
  <c r="N129"/>
  <c r="N128"/>
  <c r="N127"/>
  <c r="N126"/>
  <c r="N125"/>
  <c r="N124"/>
  <c r="N123"/>
  <c r="N122"/>
  <c r="N121"/>
  <c r="N120"/>
  <c r="N119"/>
  <c r="N118"/>
  <c r="N117"/>
  <c r="N116"/>
  <c r="N115"/>
  <c r="N114"/>
  <c r="N113"/>
  <c r="N112"/>
  <c r="N111"/>
  <c r="N110"/>
  <c r="N109"/>
  <c r="N108"/>
  <c r="N107"/>
  <c r="N106"/>
  <c r="N105"/>
  <c r="N104"/>
  <c r="N103"/>
  <c r="N102"/>
  <c r="N101"/>
  <c r="N100"/>
  <c r="N99"/>
  <c r="N98"/>
  <c r="N97"/>
  <c r="N96"/>
  <c r="N95"/>
  <c r="N94"/>
  <c r="N93"/>
  <c r="N92"/>
  <c r="N91"/>
  <c r="N90"/>
  <c r="N89"/>
  <c r="N88"/>
  <c r="N87"/>
  <c r="N86"/>
  <c r="N85"/>
  <c r="N84"/>
  <c r="N83"/>
  <c r="N82"/>
  <c r="N81"/>
  <c r="N80"/>
  <c r="N79"/>
  <c r="N78"/>
  <c r="N77"/>
  <c r="N76"/>
  <c r="N75"/>
  <c r="N74"/>
  <c r="N73"/>
  <c r="N72"/>
  <c r="N71"/>
  <c r="N70"/>
  <c r="N69"/>
  <c r="N68"/>
  <c r="N67"/>
  <c r="N66"/>
  <c r="N65"/>
  <c r="N64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</calcChain>
</file>

<file path=xl/sharedStrings.xml><?xml version="1.0" encoding="utf-8"?>
<sst xmlns="http://schemas.openxmlformats.org/spreadsheetml/2006/main" count="679" uniqueCount="159">
  <si>
    <t>LMW-GS Bu-7</t>
  </si>
  <si>
    <t xml:space="preserve">  0.10</t>
  </si>
  <si>
    <t>LMW-GS Bu8</t>
  </si>
  <si>
    <t>LMW-GS Bu-11</t>
  </si>
  <si>
    <t>LMW-GS Bu-18</t>
  </si>
  <si>
    <t xml:space="preserve">LMW-GS TC11_277270 </t>
  </si>
  <si>
    <t>Gamma-gliadin Bu-1</t>
  </si>
  <si>
    <t>Gamma-gliadin Bu-1or Bu-8</t>
  </si>
  <si>
    <t>Gamma-gliadin Bu-2</t>
  </si>
  <si>
    <t>Gamma-gliadin Bu4</t>
  </si>
  <si>
    <t>Gamma-gliadin Bu-5</t>
  </si>
  <si>
    <t>Gamma-gliadin Bu-6</t>
  </si>
  <si>
    <t>Gamma-gliadin Bu-7</t>
  </si>
  <si>
    <t>Gamma-gliadin Bu-11</t>
  </si>
  <si>
    <r>
      <t xml:space="preserve">Omega-gliadin </t>
    </r>
    <r>
      <rPr>
        <sz val="10"/>
        <rFont val="MS Sans Serif"/>
      </rPr>
      <t xml:space="preserve">TC11_288652 </t>
    </r>
    <r>
      <rPr>
        <i/>
        <sz val="10"/>
        <rFont val="MS Sans Serif"/>
        <family val="2"/>
      </rPr>
      <t>GliB3</t>
    </r>
  </si>
  <si>
    <r>
      <t xml:space="preserve">Omega-gliadin </t>
    </r>
    <r>
      <rPr>
        <i/>
        <sz val="10"/>
        <rFont val="Verdana"/>
      </rPr>
      <t>GliB3</t>
    </r>
  </si>
  <si>
    <r>
      <t xml:space="preserve">Omega-gliadin </t>
    </r>
    <r>
      <rPr>
        <sz val="10"/>
        <rFont val="MS Sans Serif"/>
      </rPr>
      <t>TC11_288652</t>
    </r>
    <r>
      <rPr>
        <i/>
        <sz val="10"/>
        <rFont val="MS Sans Serif"/>
        <family val="2"/>
      </rPr>
      <t xml:space="preserve"> GliB3</t>
    </r>
  </si>
  <si>
    <r>
      <t xml:space="preserve">Omega-gliadin </t>
    </r>
    <r>
      <rPr>
        <sz val="10"/>
        <rFont val="MS Sans Serif"/>
      </rPr>
      <t>Bu-D1/</t>
    </r>
    <r>
      <rPr>
        <i/>
        <sz val="10"/>
        <rFont val="MS Sans Serif"/>
        <family val="2"/>
      </rPr>
      <t>GliD3</t>
    </r>
  </si>
  <si>
    <t>CMx1/CMx3 TC11_308146</t>
  </si>
  <si>
    <t>CMx1/CMx3 TC11_309398</t>
  </si>
  <si>
    <t>WASI [SwissProt:P16347]</t>
  </si>
  <si>
    <t>WCI [GenBank:CAD19440]</t>
  </si>
  <si>
    <t>WCI mix</t>
  </si>
  <si>
    <t>WDAI TC11_338524</t>
  </si>
  <si>
    <t>WDAI [GenBank:AAV91972]</t>
  </si>
  <si>
    <t>WDAI [SwissProt:P01085]</t>
  </si>
  <si>
    <t>WMAI [PRF:223520]</t>
  </si>
  <si>
    <t>Alpha-gliadin Bu-3</t>
  </si>
  <si>
    <t>Alpha-gliadin Bu-4</t>
  </si>
  <si>
    <t>Alpha-gliadin Bu-10</t>
  </si>
  <si>
    <t>Alpha-gliadin Bu-BQ807130</t>
  </si>
  <si>
    <t>Alpha-gliadin Bu-BQ806209</t>
  </si>
  <si>
    <t>Alpha-gliadin Bu-27</t>
  </si>
  <si>
    <t>Gliadin mixed</t>
  </si>
  <si>
    <t>Farinin Bu-1</t>
  </si>
  <si>
    <t>Farinin Bu-2</t>
  </si>
  <si>
    <t>Farinin Bu-3</t>
  </si>
  <si>
    <t>Purinin Bu-1</t>
  </si>
  <si>
    <t xml:space="preserve">Shown are the F probability, the probability rounded up to the nearest power of ten, 0.02, or 0.05 if below 0.05 (Sig_F), and the probability adjusted by the method of Bonferonni. </t>
  </si>
  <si>
    <t>Serpin Bu-2</t>
  </si>
  <si>
    <t>Serpin Bu-3</t>
  </si>
  <si>
    <t>Serpin Bu-4</t>
  </si>
  <si>
    <t>Serpin Bu-5</t>
  </si>
  <si>
    <t>Serpin Bu-7</t>
  </si>
  <si>
    <t xml:space="preserve">Tritin TC235992 </t>
  </si>
  <si>
    <t>XIP-1 [PDB:1OM0]</t>
  </si>
  <si>
    <t>Beta amylase Bu-1</t>
  </si>
  <si>
    <t>Beta amylase Bu-2</t>
  </si>
  <si>
    <t>Beta amylase Bu-3</t>
  </si>
  <si>
    <t>ADPG lg [GenBank:CAD98749]</t>
  </si>
  <si>
    <t>Abbreviated Protein Name</t>
  </si>
  <si>
    <t>D</t>
  </si>
  <si>
    <t>E</t>
  </si>
  <si>
    <t>F</t>
  </si>
  <si>
    <t>A</t>
  </si>
  <si>
    <t>B</t>
  </si>
  <si>
    <t>C</t>
  </si>
  <si>
    <t>+PAF</t>
    <phoneticPr fontId="4" type="noConversion"/>
  </si>
  <si>
    <t>-PAF</t>
  </si>
  <si>
    <t>Percentage Change</t>
    <phoneticPr fontId="4" type="noConversion"/>
  </si>
  <si>
    <t>F-value</t>
  </si>
  <si>
    <t>ProbF</t>
  </si>
  <si>
    <t>Sig_F</t>
  </si>
  <si>
    <t>Bonferroni Adjustment</t>
    <phoneticPr fontId="4" type="noConversion"/>
  </si>
  <si>
    <t>HMW-GS Ax2* [GenBank:AAB02788]</t>
  </si>
  <si>
    <t xml:space="preserve">  0.0001</t>
  </si>
  <si>
    <t xml:space="preserve">  0.05</t>
  </si>
  <si>
    <t xml:space="preserve">  0.01</t>
  </si>
  <si>
    <t>*</t>
  </si>
  <si>
    <t>HMW-GS Bx7  [GenBank:CAA32115]</t>
  </si>
  <si>
    <t xml:space="preserve">  0.001</t>
  </si>
  <si>
    <t xml:space="preserve">  0.02</t>
  </si>
  <si>
    <t>HMW-GS Dx5  [GenBank:ABG68042]</t>
  </si>
  <si>
    <t>Ketol-acid reducto isomerase TC234371I</t>
  </si>
  <si>
    <t>Malate dehydrogenase [GenBank:AAT64932]</t>
  </si>
  <si>
    <t>Methinone Synthase RS_UWI_10957</t>
  </si>
  <si>
    <t>Orthophosphate dikinase Os05g0405000</t>
  </si>
  <si>
    <t>PDI [GenBank:AAKA49425]</t>
  </si>
  <si>
    <t>Sucrose Synthase 2 [GenBank:CAA03935]</t>
  </si>
  <si>
    <t>Thiamine biosynthetic enzyme TC11_308909</t>
  </si>
  <si>
    <t>Triose phsosphate isomerase [GenBank:CAC14917]</t>
  </si>
  <si>
    <t xml:space="preserve">27 K protein thiol reductase TC11_300123 </t>
  </si>
  <si>
    <t xml:space="preserve">27 K Protein thiol reductase TC11_299048 </t>
  </si>
  <si>
    <t>Elongation factor EF1A [SwissProt:Q03033]</t>
  </si>
  <si>
    <t>Spots that showed significant changes with PAF (p&lt;0.02) are highlighted in yellow.</t>
  </si>
  <si>
    <t>Each value for normalized spot volume is the average from 3 gels of one biological replica.</t>
  </si>
  <si>
    <t>Normalized Spot Volume</t>
  </si>
  <si>
    <t>Test &amp; Probability that means differ</t>
  </si>
  <si>
    <t>Absolute Protein Amount</t>
    <phoneticPr fontId="5" type="noConversion"/>
  </si>
  <si>
    <t>based on pooled error (DF=4) or</t>
  </si>
  <si>
    <t>Replicas (+PAF)</t>
    <phoneticPr fontId="4" type="noConversion"/>
  </si>
  <si>
    <t>Replicas (-PAF)</t>
  </si>
  <si>
    <t>Means</t>
  </si>
  <si>
    <t>*based on non-pooled error (DF=2).</t>
  </si>
  <si>
    <t>Spot Number</t>
  </si>
  <si>
    <r>
      <t xml:space="preserve">Protein amount was calculated as (SV)*(total </t>
    </r>
    <r>
      <rPr>
        <sz val="10"/>
        <rFont val="Symbol"/>
      </rPr>
      <t>m</t>
    </r>
    <r>
      <rPr>
        <sz val="10"/>
        <rFont val="MS Sans Serif"/>
      </rPr>
      <t xml:space="preserve">g protein/mg flour)/100. Total protein was 140 </t>
    </r>
    <r>
      <rPr>
        <sz val="10"/>
        <rFont val="Symbol"/>
      </rPr>
      <t>m</t>
    </r>
    <r>
      <rPr>
        <sz val="10"/>
        <rFont val="MS Sans Serif"/>
      </rPr>
      <t xml:space="preserve">g/mg for +PAF and 70 </t>
    </r>
    <r>
      <rPr>
        <sz val="10"/>
        <rFont val="Symbol"/>
      </rPr>
      <t>m</t>
    </r>
    <r>
      <rPr>
        <sz val="10"/>
        <rFont val="MS Sans Serif"/>
      </rPr>
      <t>g/mg for -PAF.</t>
    </r>
    <phoneticPr fontId="0" type="noConversion"/>
  </si>
  <si>
    <t>141a</t>
  </si>
  <si>
    <t>LMW-GS Bu-3</t>
  </si>
  <si>
    <t>119a</t>
  </si>
  <si>
    <t>LMW-GS Bu-2/13</t>
  </si>
  <si>
    <t>LMW-GS Bu-1</t>
  </si>
  <si>
    <t>LMW-GS Bu-6</t>
  </si>
  <si>
    <t xml:space="preserve">HMW-GS 1By9  [GenBank:CAA43361] </t>
  </si>
  <si>
    <t>HMWGS Dy10 [GenBank:P10387]</t>
  </si>
  <si>
    <t xml:space="preserve">LMW-GS [GenBank:AAB48479] </t>
  </si>
  <si>
    <t>LMW-GS Bu-4</t>
  </si>
  <si>
    <r>
      <t xml:space="preserve">Omega-gliadin </t>
    </r>
    <r>
      <rPr>
        <i/>
        <sz val="10"/>
        <rFont val="MS Sans Serif"/>
        <family val="2"/>
      </rPr>
      <t>GliD3</t>
    </r>
  </si>
  <si>
    <t>Omega-gliadin TC_262770 (Cys type)</t>
  </si>
  <si>
    <t>Omega-gliadin Sec type ACN96903</t>
  </si>
  <si>
    <t>Omega-gliadin GliA3 Bu-D5</t>
  </si>
  <si>
    <t>Alpha-gliadin Bu-5</t>
  </si>
  <si>
    <t>Alpha-gliadin Bu-14</t>
  </si>
  <si>
    <t>Alpha-gliadin Bu-11</t>
  </si>
  <si>
    <t>Alpha-gliadin Bu-12</t>
  </si>
  <si>
    <t>Alpha-gliadin Bu-23</t>
  </si>
  <si>
    <t>Alpha-gliadin Bu-1</t>
  </si>
  <si>
    <t>Alpha-gliadin Bu-2</t>
  </si>
  <si>
    <t>HSP70 [GenBank:AAB99745]</t>
  </si>
  <si>
    <t>Eukaryotic initiation factor Eif4A [SwissProt:P41378]</t>
  </si>
  <si>
    <t>Lipid transfer protein Bu-2</t>
  </si>
  <si>
    <t>Thaumatin-like protein TC11_283136</t>
  </si>
  <si>
    <t>no ID</t>
  </si>
  <si>
    <t>no id</t>
  </si>
  <si>
    <t>l</t>
  </si>
  <si>
    <t>Total</t>
    <phoneticPr fontId="5" type="noConversion"/>
  </si>
  <si>
    <t>Purinin Bu-2</t>
  </si>
  <si>
    <t>Purinin Bu-3</t>
  </si>
  <si>
    <t>Triticin DR736644</t>
  </si>
  <si>
    <t>Triticin TC11_285558</t>
  </si>
  <si>
    <t>Triticin TC11_264477</t>
  </si>
  <si>
    <t>Globulin-1 [GenBank:ABG68030.1]</t>
  </si>
  <si>
    <t>Globulin-2 Bu-17295</t>
  </si>
  <si>
    <t>Globulin-2 Bu-17366</t>
  </si>
  <si>
    <t>Globulin-2 Bu-18428</t>
  </si>
  <si>
    <t>Globulin Glo-3 TC_234094</t>
  </si>
  <si>
    <t>Globulin Glo-3 TC11_305389</t>
  </si>
  <si>
    <t>Grain softness protein [GenBank:CAA56591]</t>
  </si>
  <si>
    <t>Grain softness protein [GenBank:CAA56586]</t>
  </si>
  <si>
    <t>Puroindoline-b [GenBank:AAT40244]</t>
  </si>
  <si>
    <r>
      <t>m</t>
    </r>
    <r>
      <rPr>
        <b/>
        <sz val="10"/>
        <rFont val="MS Sans Serif"/>
      </rPr>
      <t>g protein/mg flour</t>
    </r>
  </si>
  <si>
    <t>ADPG sm [GenBank:AAF61173]</t>
  </si>
  <si>
    <t>Alanine amino transferase TC11_282456</t>
  </si>
  <si>
    <t>ATP synthase [GenBank:CAA52636]</t>
  </si>
  <si>
    <t>Chitinase [GenBank:BAB18520]</t>
  </si>
  <si>
    <t>Chitinase [GenBank:AAX83262.1]</t>
  </si>
  <si>
    <t>Dehydroascorbate reductase TC264934</t>
  </si>
  <si>
    <t>Enolase TC11_292359</t>
  </si>
  <si>
    <t>Glyoxalase I  TC11_288238</t>
  </si>
  <si>
    <t>Glucose and ribitol dehydrogenase RS_UWI_14903</t>
  </si>
  <si>
    <t>WTAI-CM1 TC11_340510</t>
  </si>
  <si>
    <t>WTAI-CM2 [SwissProt:P16851]</t>
  </si>
  <si>
    <t>WTAI-CM3 [SwissProt:P17314]</t>
  </si>
  <si>
    <t>WTAI-CM16 [SwissProt:P16159]</t>
  </si>
  <si>
    <t>WTAI-CM17 [GenBank:CAA42453]</t>
  </si>
  <si>
    <t>Serpin Bu-1</t>
  </si>
  <si>
    <t>Serpin Bu-1 or Bu-4</t>
  </si>
  <si>
    <r>
      <t>Additional file 1. Statistical analysis for all individual 2-DE spots.</t>
    </r>
    <r>
      <rPr>
        <sz val="10"/>
        <rFont val="MS Sans Serif"/>
      </rPr>
      <t xml:space="preserve">   </t>
    </r>
  </si>
  <si>
    <t>ProbF is calculated probability that means differ, based on F distribution with pooled error (DF=4) or;</t>
  </si>
  <si>
    <t xml:space="preserve">*where heterogeniety between the two variances was significant below probability of 0.05, a non-pooled variance was used (DF=2).  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</si>
</sst>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00000"/>
  </numFmts>
  <fonts count="12">
    <font>
      <sz val="10"/>
      <name val="Verdana"/>
    </font>
    <font>
      <i/>
      <sz val="10"/>
      <name val="Verdana"/>
    </font>
    <font>
      <b/>
      <sz val="10"/>
      <name val="Verdana"/>
    </font>
    <font>
      <b/>
      <sz val="10"/>
      <name val="MS Sans Serif"/>
    </font>
    <font>
      <sz val="10"/>
      <name val="MS Sans Serif"/>
    </font>
    <font>
      <sz val="8"/>
      <name val="Verdana"/>
    </font>
    <font>
      <sz val="10"/>
      <name val="Symbol"/>
    </font>
    <font>
      <b/>
      <sz val="10"/>
      <name val="MS Reference Sans Serif"/>
    </font>
    <font>
      <sz val="10"/>
      <name val="Helvetica"/>
    </font>
    <font>
      <i/>
      <sz val="10"/>
      <name val="MS Sans Serif"/>
      <family val="2"/>
    </font>
    <font>
      <sz val="10"/>
      <name val="Microsoft Sans Serif"/>
    </font>
    <font>
      <b/>
      <sz val="10"/>
      <name val="Symbol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left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left"/>
    </xf>
    <xf numFmtId="0" fontId="3" fillId="0" borderId="0" xfId="0" applyFont="1" applyBorder="1"/>
    <xf numFmtId="165" fontId="3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164" fontId="3" fillId="0" borderId="0" xfId="0" applyNumberFormat="1" applyFont="1" applyBorder="1" applyAlignment="1">
      <alignment horizontal="center" wrapText="1"/>
    </xf>
    <xf numFmtId="165" fontId="3" fillId="0" borderId="0" xfId="0" quotePrefix="1" applyNumberFormat="1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horizontal="center" wrapText="1"/>
    </xf>
    <xf numFmtId="165" fontId="3" fillId="0" borderId="2" xfId="0" quotePrefix="1" applyNumberFormat="1" applyFont="1" applyBorder="1" applyAlignment="1">
      <alignment horizontal="center" wrapText="1"/>
    </xf>
    <xf numFmtId="165" fontId="3" fillId="0" borderId="2" xfId="0" applyNumberFormat="1" applyFont="1" applyBorder="1" applyAlignment="1">
      <alignment horizontal="center" wrapText="1"/>
    </xf>
    <xf numFmtId="166" fontId="3" fillId="0" borderId="2" xfId="0" applyNumberFormat="1" applyFont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0" fillId="2" borderId="0" xfId="0" applyNumberFormat="1" applyFill="1" applyAlignment="1">
      <alignment horizontal="left"/>
    </xf>
    <xf numFmtId="0" fontId="0" fillId="2" borderId="0" xfId="0" applyFill="1"/>
    <xf numFmtId="164" fontId="0" fillId="2" borderId="0" xfId="0" applyNumberFormat="1" applyFill="1"/>
    <xf numFmtId="165" fontId="0" fillId="2" borderId="0" xfId="0" applyNumberFormat="1" applyFill="1"/>
    <xf numFmtId="166" fontId="0" fillId="2" borderId="0" xfId="0" applyNumberFormat="1" applyFill="1"/>
    <xf numFmtId="0" fontId="0" fillId="2" borderId="0" xfId="0" applyFill="1" applyAlignment="1">
      <alignment horizontal="center"/>
    </xf>
    <xf numFmtId="0" fontId="0" fillId="0" borderId="0" xfId="0" applyNumberFormat="1" applyAlignment="1">
      <alignment horizontal="left"/>
    </xf>
    <xf numFmtId="0" fontId="0" fillId="0" borderId="0" xfId="0" applyBorder="1"/>
    <xf numFmtId="166" fontId="0" fillId="0" borderId="0" xfId="0" applyNumberFormat="1" applyFill="1"/>
    <xf numFmtId="0" fontId="0" fillId="0" borderId="0" xfId="0" applyAlignment="1">
      <alignment horizontal="center"/>
    </xf>
    <xf numFmtId="165" fontId="0" fillId="0" borderId="0" xfId="0" applyNumberFormat="1" applyFill="1"/>
    <xf numFmtId="0" fontId="0" fillId="2" borderId="0" xfId="0" applyFill="1" applyBorder="1"/>
    <xf numFmtId="0" fontId="8" fillId="2" borderId="0" xfId="0" quotePrefix="1" applyNumberFormat="1" applyFont="1" applyFill="1" applyBorder="1"/>
    <xf numFmtId="0" fontId="8" fillId="0" borderId="0" xfId="0" quotePrefix="1" applyNumberFormat="1" applyFont="1" applyFill="1" applyBorder="1"/>
    <xf numFmtId="0" fontId="8" fillId="2" borderId="0" xfId="0" applyNumberFormat="1" applyFont="1" applyFill="1" applyBorder="1"/>
    <xf numFmtId="0" fontId="8" fillId="0" borderId="0" xfId="0" applyNumberFormat="1" applyFont="1" applyFill="1" applyBorder="1"/>
    <xf numFmtId="0" fontId="0" fillId="0" borderId="0" xfId="0" applyFill="1" applyBorder="1"/>
    <xf numFmtId="0" fontId="8" fillId="2" borderId="0" xfId="0" applyFont="1" applyFill="1" applyBorder="1"/>
    <xf numFmtId="0" fontId="10" fillId="0" borderId="0" xfId="0" applyNumberFormat="1" applyFont="1" applyFill="1" applyBorder="1"/>
    <xf numFmtId="0" fontId="0" fillId="0" borderId="0" xfId="0" applyFill="1"/>
    <xf numFmtId="0" fontId="4" fillId="0" borderId="0" xfId="0" applyFont="1" applyBorder="1"/>
    <xf numFmtId="0" fontId="4" fillId="0" borderId="0" xfId="0" applyNumberFormat="1" applyFont="1" applyFill="1" applyBorder="1"/>
    <xf numFmtId="0" fontId="4" fillId="2" borderId="0" xfId="0" applyFont="1" applyFill="1" applyBorder="1"/>
    <xf numFmtId="0" fontId="4" fillId="2" borderId="0" xfId="0" applyNumberFormat="1" applyFont="1" applyFill="1" applyBorder="1"/>
    <xf numFmtId="0" fontId="4" fillId="0" borderId="0" xfId="0" applyFont="1" applyFill="1" applyBorder="1"/>
    <xf numFmtId="0" fontId="0" fillId="0" borderId="0" xfId="0" applyNumberFormat="1" applyBorder="1" applyAlignment="1">
      <alignment horizontal="left"/>
    </xf>
    <xf numFmtId="164" fontId="0" fillId="0" borderId="0" xfId="0" applyNumberFormat="1" applyBorder="1"/>
    <xf numFmtId="165" fontId="0" fillId="0" borderId="0" xfId="0" applyNumberFormat="1" applyBorder="1"/>
    <xf numFmtId="166" fontId="0" fillId="0" borderId="0" xfId="0" applyNumberFormat="1" applyBorder="1"/>
    <xf numFmtId="0" fontId="0" fillId="2" borderId="0" xfId="0" applyFill="1" applyAlignment="1">
      <alignment horizontal="left"/>
    </xf>
    <xf numFmtId="0" fontId="0" fillId="0" borderId="0" xfId="0" applyBorder="1" applyAlignment="1">
      <alignment horizontal="center"/>
    </xf>
    <xf numFmtId="0" fontId="0" fillId="0" borderId="2" xfId="0" applyNumberFormat="1" applyBorder="1" applyAlignment="1">
      <alignment horizontal="left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66" fontId="0" fillId="0" borderId="2" xfId="0" applyNumberFormat="1" applyFill="1" applyBorder="1"/>
    <xf numFmtId="0" fontId="0" fillId="0" borderId="2" xfId="0" applyBorder="1" applyAlignment="1">
      <alignment horizontal="center"/>
    </xf>
    <xf numFmtId="165" fontId="0" fillId="0" borderId="2" xfId="0" applyNumberFormat="1" applyFill="1" applyBorder="1"/>
    <xf numFmtId="0" fontId="2" fillId="0" borderId="0" xfId="0" applyFont="1"/>
    <xf numFmtId="164" fontId="2" fillId="0" borderId="0" xfId="0" applyNumberFormat="1" applyFont="1"/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165" fontId="2" fillId="0" borderId="0" xfId="0" applyNumberFormat="1" applyFont="1"/>
    <xf numFmtId="164" fontId="3" fillId="0" borderId="2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 applyProtection="1">
      <alignment horizontal="center" wrapText="1"/>
      <protection locked="0"/>
    </xf>
    <xf numFmtId="164" fontId="3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7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165" fontId="3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3" fillId="0" borderId="0" xfId="0" applyNumberFormat="1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fitToPage="1"/>
  </sheetPr>
  <dimension ref="A1:X385"/>
  <sheetViews>
    <sheetView tabSelected="1" workbookViewId="0">
      <selection activeCell="Z56" sqref="Z56"/>
    </sheetView>
  </sheetViews>
  <sheetFormatPr baseColWidth="10" defaultColWidth="8.7109375" defaultRowHeight="13"/>
  <cols>
    <col min="1" max="1" width="6.28515625" style="7" customWidth="1"/>
    <col min="2" max="2" width="36.5703125" customWidth="1"/>
    <col min="3" max="4" width="6.7109375" customWidth="1"/>
    <col min="5" max="5" width="7.140625" customWidth="1"/>
    <col min="6" max="6" width="0.7109375" customWidth="1"/>
    <col min="7" max="9" width="5.42578125" style="2" customWidth="1"/>
    <col min="10" max="10" width="0.5703125" style="2" customWidth="1"/>
    <col min="11" max="11" width="7.28515625" style="2" customWidth="1"/>
    <col min="12" max="12" width="6.7109375" style="3" customWidth="1"/>
    <col min="13" max="13" width="0.5703125" style="3" customWidth="1"/>
    <col min="14" max="14" width="9.28515625" style="3" customWidth="1"/>
    <col min="15" max="15" width="0.85546875" style="3" customWidth="1"/>
    <col min="16" max="16" width="8.5703125" style="3" customWidth="1"/>
    <col min="17" max="17" width="9.7109375" style="4" customWidth="1"/>
    <col min="19" max="19" width="9.140625" customWidth="1"/>
    <col min="20" max="20" width="2" customWidth="1"/>
    <col min="21" max="21" width="0.5703125" customWidth="1"/>
    <col min="22" max="22" width="10.28515625" customWidth="1"/>
    <col min="23" max="23" width="10" customWidth="1"/>
    <col min="24" max="24" width="9.42578125" customWidth="1"/>
    <col min="26" max="26" width="20.42578125" customWidth="1"/>
  </cols>
  <sheetData>
    <row r="1" spans="1:24">
      <c r="A1" s="1" t="s">
        <v>156</v>
      </c>
    </row>
    <row r="2" spans="1:24">
      <c r="A2" s="5" t="s">
        <v>157</v>
      </c>
    </row>
    <row r="3" spans="1:24">
      <c r="A3" s="6" t="s">
        <v>158</v>
      </c>
    </row>
    <row r="4" spans="1:24">
      <c r="A4" s="6" t="s">
        <v>38</v>
      </c>
    </row>
    <row r="5" spans="1:24">
      <c r="A5" s="6" t="s">
        <v>84</v>
      </c>
    </row>
    <row r="6" spans="1:24">
      <c r="A6" s="7" t="s">
        <v>85</v>
      </c>
    </row>
    <row r="7" spans="1:24">
      <c r="A7" s="6" t="s">
        <v>95</v>
      </c>
      <c r="B7" s="8"/>
      <c r="C7" s="8"/>
      <c r="D7" s="8"/>
      <c r="E7" s="8"/>
      <c r="F7" s="8"/>
      <c r="M7" s="9"/>
      <c r="O7"/>
    </row>
    <row r="8" spans="1:24">
      <c r="A8" s="10"/>
      <c r="B8" s="8"/>
      <c r="C8" s="70" t="s">
        <v>86</v>
      </c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/>
      <c r="P8" s="76" t="s">
        <v>87</v>
      </c>
      <c r="Q8" s="76"/>
      <c r="R8" s="76"/>
      <c r="S8" s="76"/>
      <c r="V8" s="72" t="s">
        <v>88</v>
      </c>
      <c r="W8" s="71"/>
      <c r="X8" s="65"/>
    </row>
    <row r="9" spans="1:24">
      <c r="A9" s="10"/>
      <c r="B9" s="8"/>
      <c r="C9" s="11"/>
      <c r="D9" s="11"/>
      <c r="E9" s="11"/>
      <c r="F9" s="11"/>
      <c r="G9" s="11"/>
      <c r="H9" s="11"/>
      <c r="I9" s="11"/>
      <c r="J9" s="11"/>
      <c r="K9" s="11"/>
      <c r="L9" s="12"/>
      <c r="M9" s="12"/>
      <c r="N9"/>
      <c r="O9"/>
      <c r="P9" s="76" t="s">
        <v>89</v>
      </c>
      <c r="Q9" s="76"/>
      <c r="R9" s="76"/>
      <c r="S9" s="76"/>
      <c r="W9" s="13"/>
      <c r="X9" s="13"/>
    </row>
    <row r="10" spans="1:24" ht="15" customHeight="1">
      <c r="A10" s="14"/>
      <c r="B10" s="15"/>
      <c r="C10" s="68" t="s">
        <v>91</v>
      </c>
      <c r="D10" s="68"/>
      <c r="E10" s="68"/>
      <c r="F10" s="20"/>
      <c r="G10" s="68" t="s">
        <v>90</v>
      </c>
      <c r="H10" s="68"/>
      <c r="I10" s="68"/>
      <c r="J10" s="16"/>
      <c r="K10" s="74" t="s">
        <v>92</v>
      </c>
      <c r="L10" s="75"/>
      <c r="M10" s="17"/>
      <c r="N10"/>
      <c r="O10"/>
      <c r="P10" s="69" t="s">
        <v>93</v>
      </c>
      <c r="Q10" s="69"/>
      <c r="R10" s="69"/>
      <c r="S10" s="69"/>
      <c r="V10" s="73" t="s">
        <v>139</v>
      </c>
      <c r="W10" s="71"/>
      <c r="X10" s="66"/>
    </row>
    <row r="11" spans="1:24" ht="27.75" customHeight="1">
      <c r="A11" s="18" t="s">
        <v>94</v>
      </c>
      <c r="B11" s="19" t="s">
        <v>50</v>
      </c>
      <c r="C11" s="20" t="s">
        <v>54</v>
      </c>
      <c r="D11" s="20" t="s">
        <v>55</v>
      </c>
      <c r="E11" s="20" t="s">
        <v>56</v>
      </c>
      <c r="F11" s="20"/>
      <c r="G11" s="20" t="s">
        <v>51</v>
      </c>
      <c r="H11" s="20" t="s">
        <v>52</v>
      </c>
      <c r="I11" s="20" t="s">
        <v>53</v>
      </c>
      <c r="J11" s="20"/>
      <c r="K11" s="21" t="s">
        <v>58</v>
      </c>
      <c r="L11" s="21" t="s">
        <v>57</v>
      </c>
      <c r="M11" s="21"/>
      <c r="N11" s="18" t="s">
        <v>59</v>
      </c>
      <c r="O11"/>
      <c r="P11" s="22" t="s">
        <v>60</v>
      </c>
      <c r="Q11" s="23" t="s">
        <v>61</v>
      </c>
      <c r="R11" s="24" t="s">
        <v>62</v>
      </c>
      <c r="S11" s="18" t="s">
        <v>63</v>
      </c>
      <c r="V11" s="21" t="s">
        <v>58</v>
      </c>
      <c r="W11" s="21" t="s">
        <v>57</v>
      </c>
    </row>
    <row r="12" spans="1:24">
      <c r="A12" s="25">
        <v>12</v>
      </c>
      <c r="B12" s="26" t="s">
        <v>64</v>
      </c>
      <c r="C12" s="27">
        <v>0.75900000000000001</v>
      </c>
      <c r="D12" s="27">
        <v>0.69599999999999995</v>
      </c>
      <c r="E12" s="27">
        <v>0.67700000000000005</v>
      </c>
      <c r="F12" s="27"/>
      <c r="G12" s="27">
        <v>1.2250000000000001</v>
      </c>
      <c r="H12" s="27">
        <v>1.1970000000000001</v>
      </c>
      <c r="I12" s="27">
        <v>1.2450000000000001</v>
      </c>
      <c r="J12" s="27"/>
      <c r="K12" s="27">
        <v>0.71066666666666667</v>
      </c>
      <c r="L12" s="27">
        <v>1.2223333333333335</v>
      </c>
      <c r="M12" s="28"/>
      <c r="N12" s="26">
        <f t="shared" ref="N12:N75" si="0">(L12-K12)*100/K12</f>
        <v>71.998123827392149</v>
      </c>
      <c r="O12" s="26"/>
      <c r="P12" s="28">
        <v>324.05790125135968</v>
      </c>
      <c r="Q12" s="29">
        <v>5.5978845538123958E-5</v>
      </c>
      <c r="R12" s="26" t="s">
        <v>65</v>
      </c>
      <c r="S12" s="26" t="s">
        <v>66</v>
      </c>
      <c r="T12" s="30"/>
      <c r="U12" s="26"/>
      <c r="V12" s="28">
        <f t="shared" ref="V12:V75" si="1">(K12*70)/100</f>
        <v>0.49746666666666672</v>
      </c>
      <c r="W12" s="28">
        <f>(L12*140)/100</f>
        <v>1.7112666666666669</v>
      </c>
    </row>
    <row r="13" spans="1:24">
      <c r="A13" s="31">
        <v>23</v>
      </c>
      <c r="B13" s="32" t="s">
        <v>64</v>
      </c>
      <c r="C13" s="2">
        <v>0.36599999999999999</v>
      </c>
      <c r="D13" s="2">
        <v>0.42199999999999999</v>
      </c>
      <c r="E13" s="2">
        <v>0.4</v>
      </c>
      <c r="F13" s="2"/>
      <c r="G13" s="2">
        <v>0.40600000000000003</v>
      </c>
      <c r="H13" s="2">
        <v>0.40300000000000002</v>
      </c>
      <c r="I13" s="2">
        <v>0.39400000000000002</v>
      </c>
      <c r="K13" s="2">
        <v>0.39600000000000002</v>
      </c>
      <c r="L13" s="2">
        <v>0.40100000000000002</v>
      </c>
      <c r="N13">
        <f t="shared" si="0"/>
        <v>1.2626262626262637</v>
      </c>
      <c r="O13"/>
      <c r="P13" s="3">
        <v>8.9820359281434142E-2</v>
      </c>
      <c r="Q13" s="33">
        <v>0.7793339470160342</v>
      </c>
      <c r="T13" s="34"/>
      <c r="V13" s="35">
        <f t="shared" si="1"/>
        <v>0.2772</v>
      </c>
      <c r="W13" s="35">
        <f t="shared" ref="W13:W76" si="2">(L13*140)/100</f>
        <v>0.56140000000000001</v>
      </c>
    </row>
    <row r="14" spans="1:24">
      <c r="A14" s="25">
        <v>17</v>
      </c>
      <c r="B14" s="36" t="s">
        <v>64</v>
      </c>
      <c r="C14" s="27">
        <v>0.26400000000000001</v>
      </c>
      <c r="D14" s="27">
        <v>0.23899999999999999</v>
      </c>
      <c r="E14" s="27">
        <v>0.21199999999999999</v>
      </c>
      <c r="F14" s="27"/>
      <c r="G14" s="27">
        <v>0.374</v>
      </c>
      <c r="H14" s="27">
        <v>0.36799999999999999</v>
      </c>
      <c r="I14" s="27">
        <v>0.33800000000000002</v>
      </c>
      <c r="J14" s="27"/>
      <c r="K14" s="27">
        <v>0.23833333333333334</v>
      </c>
      <c r="L14" s="27">
        <v>0.36</v>
      </c>
      <c r="M14" s="28"/>
      <c r="N14" s="26">
        <f t="shared" si="0"/>
        <v>51.048951048951039</v>
      </c>
      <c r="O14" s="26"/>
      <c r="P14" s="28">
        <v>42.360890302070374</v>
      </c>
      <c r="Q14" s="29">
        <v>2.8759855096557128E-3</v>
      </c>
      <c r="R14" s="26" t="s">
        <v>67</v>
      </c>
      <c r="S14" s="26"/>
      <c r="T14" s="30"/>
      <c r="U14" s="26"/>
      <c r="V14" s="28">
        <f t="shared" si="1"/>
        <v>0.16683333333333333</v>
      </c>
      <c r="W14" s="28">
        <f t="shared" si="2"/>
        <v>0.504</v>
      </c>
    </row>
    <row r="15" spans="1:24">
      <c r="A15" s="31">
        <v>24</v>
      </c>
      <c r="B15" s="32" t="s">
        <v>64</v>
      </c>
      <c r="C15" s="2">
        <v>0.14099999999999999</v>
      </c>
      <c r="D15" s="2">
        <v>0.14899999999999999</v>
      </c>
      <c r="E15" s="2">
        <v>0.13600000000000001</v>
      </c>
      <c r="F15" s="2"/>
      <c r="G15" s="2">
        <v>0.13</v>
      </c>
      <c r="H15" s="2">
        <v>0.11899999999999999</v>
      </c>
      <c r="I15" s="2">
        <v>0.127</v>
      </c>
      <c r="K15" s="2">
        <v>0.14199999999999999</v>
      </c>
      <c r="L15" s="2">
        <v>0.12533333333333332</v>
      </c>
      <c r="N15">
        <f t="shared" si="0"/>
        <v>-11.737089201877932</v>
      </c>
      <c r="O15"/>
      <c r="P15" s="3">
        <v>11.061946902656931</v>
      </c>
      <c r="Q15" s="33">
        <v>2.9215793090204892E-2</v>
      </c>
      <c r="R15" t="s">
        <v>66</v>
      </c>
      <c r="T15" s="34"/>
      <c r="V15" s="35">
        <f t="shared" si="1"/>
        <v>9.9399999999999988E-2</v>
      </c>
      <c r="W15" s="35">
        <f t="shared" si="2"/>
        <v>0.17546666666666666</v>
      </c>
    </row>
    <row r="16" spans="1:24">
      <c r="A16" s="25">
        <v>19</v>
      </c>
      <c r="B16" s="36" t="s">
        <v>64</v>
      </c>
      <c r="C16" s="27">
        <v>0.105</v>
      </c>
      <c r="D16" s="27">
        <v>0.10199999999999999</v>
      </c>
      <c r="E16" s="27">
        <v>8.8999999999999996E-2</v>
      </c>
      <c r="F16" s="27"/>
      <c r="G16" s="27">
        <v>0.14699999999999999</v>
      </c>
      <c r="H16" s="27">
        <v>0.14499999999999999</v>
      </c>
      <c r="I16" s="27">
        <v>0.13800000000000001</v>
      </c>
      <c r="J16" s="27"/>
      <c r="K16" s="27">
        <v>9.8666666666666666E-2</v>
      </c>
      <c r="L16" s="27">
        <v>0.14333333333333334</v>
      </c>
      <c r="M16" s="28"/>
      <c r="N16" s="26">
        <f t="shared" si="0"/>
        <v>45.270270270270281</v>
      </c>
      <c r="O16" s="26"/>
      <c r="P16" s="28">
        <v>63.225352112679772</v>
      </c>
      <c r="Q16" s="29">
        <v>1.3549048231318473E-3</v>
      </c>
      <c r="R16" s="26" t="s">
        <v>67</v>
      </c>
      <c r="S16" s="26"/>
      <c r="T16" s="30"/>
      <c r="U16" s="26"/>
      <c r="V16" s="28">
        <f t="shared" si="1"/>
        <v>6.9066666666666665E-2</v>
      </c>
      <c r="W16" s="28">
        <f t="shared" si="2"/>
        <v>0.20066666666666666</v>
      </c>
    </row>
    <row r="17" spans="1:23">
      <c r="A17" s="31">
        <v>16</v>
      </c>
      <c r="B17" s="32" t="s">
        <v>64</v>
      </c>
      <c r="C17" s="2">
        <v>7.6999999999999999E-2</v>
      </c>
      <c r="D17" s="2">
        <v>6.0999999999999999E-2</v>
      </c>
      <c r="E17" s="2">
        <v>4.1000000000000002E-2</v>
      </c>
      <c r="F17" s="2"/>
      <c r="G17" s="2">
        <v>7.3999999999999996E-2</v>
      </c>
      <c r="H17" s="2">
        <v>6.7000000000000004E-2</v>
      </c>
      <c r="I17" s="2">
        <v>7.3999999999999996E-2</v>
      </c>
      <c r="K17" s="2">
        <v>5.9666666666666666E-2</v>
      </c>
      <c r="L17" s="2">
        <v>7.166666666666667E-2</v>
      </c>
      <c r="N17">
        <f t="shared" si="0"/>
        <v>20.111731843575427</v>
      </c>
      <c r="O17"/>
      <c r="P17" s="3">
        <v>1.2643902439024404</v>
      </c>
      <c r="Q17" s="4">
        <v>0.3237338944284141</v>
      </c>
      <c r="T17" s="34"/>
      <c r="V17" s="35">
        <f t="shared" si="1"/>
        <v>4.1766666666666667E-2</v>
      </c>
      <c r="W17" s="35">
        <f t="shared" si="2"/>
        <v>0.10033333333333333</v>
      </c>
    </row>
    <row r="18" spans="1:23">
      <c r="A18" s="31">
        <v>18</v>
      </c>
      <c r="B18" s="32" t="s">
        <v>64</v>
      </c>
      <c r="C18" s="2">
        <v>4.5999999999999999E-2</v>
      </c>
      <c r="D18" s="2">
        <v>3.9E-2</v>
      </c>
      <c r="E18" s="2">
        <v>2.9000000000000001E-2</v>
      </c>
      <c r="F18" s="2"/>
      <c r="G18" s="2">
        <v>5.1999999999999998E-2</v>
      </c>
      <c r="H18" s="2">
        <v>5.3999999999999999E-2</v>
      </c>
      <c r="I18" s="2">
        <v>5.3999999999999999E-2</v>
      </c>
      <c r="K18" s="2">
        <v>3.7999999999999999E-2</v>
      </c>
      <c r="L18" s="2">
        <v>5.333333333333333E-2</v>
      </c>
      <c r="N18">
        <f t="shared" si="0"/>
        <v>40.350877192982445</v>
      </c>
      <c r="O18"/>
      <c r="P18" s="3">
        <v>9.4887892376683176</v>
      </c>
      <c r="Q18">
        <v>8.7207036520954698E-2</v>
      </c>
      <c r="T18" s="34" t="s">
        <v>68</v>
      </c>
      <c r="V18" s="35">
        <f t="shared" si="1"/>
        <v>2.6600000000000002E-2</v>
      </c>
      <c r="W18" s="35">
        <f t="shared" si="2"/>
        <v>7.4666666666666659E-2</v>
      </c>
    </row>
    <row r="19" spans="1:23">
      <c r="A19" s="31">
        <v>28</v>
      </c>
      <c r="B19" s="32" t="s">
        <v>64</v>
      </c>
      <c r="C19" s="2">
        <v>3.5000000000000003E-2</v>
      </c>
      <c r="D19" s="2">
        <v>4.3999999999999997E-2</v>
      </c>
      <c r="E19" s="2">
        <v>2.9000000000000001E-2</v>
      </c>
      <c r="F19" s="2"/>
      <c r="G19" s="2">
        <v>3.4000000000000002E-2</v>
      </c>
      <c r="H19" s="2">
        <v>3.1E-2</v>
      </c>
      <c r="I19" s="2">
        <v>3.7999999999999999E-2</v>
      </c>
      <c r="K19" s="2">
        <v>3.6000000000000004E-2</v>
      </c>
      <c r="L19" s="2">
        <v>3.4333333333333334E-2</v>
      </c>
      <c r="N19">
        <f t="shared" si="0"/>
        <v>-4.6296296296296395</v>
      </c>
      <c r="O19"/>
      <c r="P19" s="3">
        <v>0.12019230769230727</v>
      </c>
      <c r="Q19" s="4">
        <v>0.74629608145355875</v>
      </c>
      <c r="T19" s="34"/>
      <c r="V19" s="35">
        <f t="shared" si="1"/>
        <v>2.5200000000000004E-2</v>
      </c>
      <c r="W19" s="35">
        <f t="shared" si="2"/>
        <v>4.8066666666666667E-2</v>
      </c>
    </row>
    <row r="20" spans="1:23">
      <c r="A20" s="25">
        <v>21</v>
      </c>
      <c r="B20" s="37" t="s">
        <v>69</v>
      </c>
      <c r="C20" s="27">
        <v>1.67</v>
      </c>
      <c r="D20" s="27">
        <v>1.5189999999999999</v>
      </c>
      <c r="E20" s="27">
        <v>1.5349999999999999</v>
      </c>
      <c r="F20" s="27"/>
      <c r="G20" s="27">
        <v>2.2370000000000001</v>
      </c>
      <c r="H20" s="27">
        <v>2.3540000000000001</v>
      </c>
      <c r="I20" s="27">
        <v>2.2549999999999999</v>
      </c>
      <c r="J20" s="27"/>
      <c r="K20" s="27">
        <v>1.5746666666666667</v>
      </c>
      <c r="L20" s="27">
        <v>2.282</v>
      </c>
      <c r="M20" s="28"/>
      <c r="N20" s="26">
        <f t="shared" si="0"/>
        <v>44.919559695173582</v>
      </c>
      <c r="O20" s="26"/>
      <c r="P20" s="28">
        <v>138.34595059607076</v>
      </c>
      <c r="Q20" s="29">
        <v>2.9893376481189327E-4</v>
      </c>
      <c r="R20" s="26" t="s">
        <v>70</v>
      </c>
      <c r="S20" s="26"/>
      <c r="T20" s="30"/>
      <c r="U20" s="26"/>
      <c r="V20" s="28">
        <f t="shared" si="1"/>
        <v>1.1022666666666665</v>
      </c>
      <c r="W20" s="28">
        <f t="shared" si="2"/>
        <v>3.1948000000000003</v>
      </c>
    </row>
    <row r="21" spans="1:23">
      <c r="A21" s="25">
        <v>20</v>
      </c>
      <c r="B21" s="37" t="s">
        <v>69</v>
      </c>
      <c r="C21" s="27">
        <v>1.4430000000000001</v>
      </c>
      <c r="D21" s="27">
        <v>1.383</v>
      </c>
      <c r="E21" s="27">
        <v>1.2729999999999999</v>
      </c>
      <c r="F21" s="27"/>
      <c r="G21" s="27">
        <v>1.837</v>
      </c>
      <c r="H21" s="27">
        <v>1.7869999999999999</v>
      </c>
      <c r="I21" s="27">
        <v>1.732</v>
      </c>
      <c r="J21" s="27"/>
      <c r="K21" s="27">
        <v>1.3663333333333334</v>
      </c>
      <c r="L21" s="27">
        <v>1.7853333333333332</v>
      </c>
      <c r="M21" s="28"/>
      <c r="N21" s="26">
        <f t="shared" si="0"/>
        <v>30.666016101488154</v>
      </c>
      <c r="O21" s="26"/>
      <c r="P21" s="28">
        <v>51.677808667196103</v>
      </c>
      <c r="Q21" s="29">
        <v>1.9837894502378172E-3</v>
      </c>
      <c r="R21" s="26" t="s">
        <v>67</v>
      </c>
      <c r="S21" s="26"/>
      <c r="T21" s="30"/>
      <c r="U21" s="26"/>
      <c r="V21" s="28">
        <f t="shared" si="1"/>
        <v>0.95643333333333347</v>
      </c>
      <c r="W21" s="28">
        <f t="shared" si="2"/>
        <v>2.4994666666666667</v>
      </c>
    </row>
    <row r="22" spans="1:23">
      <c r="A22" s="31">
        <v>26</v>
      </c>
      <c r="B22" s="38" t="s">
        <v>69</v>
      </c>
      <c r="C22" s="2">
        <v>0.46800000000000003</v>
      </c>
      <c r="D22" s="2">
        <v>0.44800000000000001</v>
      </c>
      <c r="E22" s="2">
        <v>0.41</v>
      </c>
      <c r="F22" s="2"/>
      <c r="G22" s="2">
        <v>0.499</v>
      </c>
      <c r="H22" s="2">
        <v>0.46700000000000003</v>
      </c>
      <c r="I22" s="2">
        <v>0.48299999999999998</v>
      </c>
      <c r="K22" s="2">
        <v>0.442</v>
      </c>
      <c r="L22" s="2">
        <v>0.48299999999999998</v>
      </c>
      <c r="N22">
        <f t="shared" si="0"/>
        <v>9.2760180995475068</v>
      </c>
      <c r="O22"/>
      <c r="P22" s="3">
        <v>4.4866548042703851</v>
      </c>
      <c r="Q22" s="4">
        <v>0.10155086596451295</v>
      </c>
      <c r="T22" s="34"/>
      <c r="V22" s="35">
        <f t="shared" si="1"/>
        <v>0.30940000000000001</v>
      </c>
      <c r="W22" s="35">
        <f t="shared" si="2"/>
        <v>0.67620000000000002</v>
      </c>
    </row>
    <row r="23" spans="1:23">
      <c r="A23" s="31">
        <v>27</v>
      </c>
      <c r="B23" s="38" t="s">
        <v>69</v>
      </c>
      <c r="C23" s="2">
        <v>0.17799999999999999</v>
      </c>
      <c r="D23" s="2">
        <v>0.14799999999999999</v>
      </c>
      <c r="E23" s="2">
        <v>0.14599999999999999</v>
      </c>
      <c r="F23" s="2"/>
      <c r="G23" s="2">
        <v>0.183</v>
      </c>
      <c r="H23" s="2">
        <v>0.18099999999999999</v>
      </c>
      <c r="I23" s="2">
        <v>0.17499999999999999</v>
      </c>
      <c r="K23" s="2">
        <v>0.15733333333333333</v>
      </c>
      <c r="L23" s="2">
        <v>0.17966666666666667</v>
      </c>
      <c r="N23">
        <f t="shared" si="0"/>
        <v>14.194915254237294</v>
      </c>
      <c r="O23"/>
      <c r="P23" s="3">
        <v>4.4183070866138383</v>
      </c>
      <c r="Q23" s="4">
        <v>0.10342224988441713</v>
      </c>
      <c r="T23" s="34"/>
      <c r="V23" s="35">
        <f t="shared" si="1"/>
        <v>0.11013333333333332</v>
      </c>
      <c r="W23" s="35">
        <f t="shared" si="2"/>
        <v>0.25153333333333333</v>
      </c>
    </row>
    <row r="24" spans="1:23">
      <c r="A24" s="25">
        <v>25</v>
      </c>
      <c r="B24" s="37" t="s">
        <v>69</v>
      </c>
      <c r="C24" s="27">
        <v>0.17399999999999999</v>
      </c>
      <c r="D24" s="27">
        <v>0.184</v>
      </c>
      <c r="E24" s="27">
        <v>0.17499999999999999</v>
      </c>
      <c r="F24" s="27"/>
      <c r="G24" s="27">
        <v>0.14499999999999999</v>
      </c>
      <c r="H24" s="27">
        <v>0.12</v>
      </c>
      <c r="I24" s="27">
        <v>9.2999999999999999E-2</v>
      </c>
      <c r="J24" s="27"/>
      <c r="K24" s="27">
        <v>0.17766666666666667</v>
      </c>
      <c r="L24" s="27">
        <v>0.11933333333333333</v>
      </c>
      <c r="M24" s="28"/>
      <c r="N24" s="26">
        <f t="shared" si="0"/>
        <v>-32.833020637898684</v>
      </c>
      <c r="O24" s="26"/>
      <c r="P24" s="28">
        <v>14.445754716981183</v>
      </c>
      <c r="Q24" s="29">
        <v>1.9091222784591067E-2</v>
      </c>
      <c r="R24" s="26" t="s">
        <v>71</v>
      </c>
      <c r="S24" s="26"/>
      <c r="T24" s="30"/>
      <c r="U24" s="26"/>
      <c r="V24" s="28">
        <f t="shared" si="1"/>
        <v>0.12436666666666668</v>
      </c>
      <c r="W24" s="28">
        <f t="shared" si="2"/>
        <v>0.16706666666666667</v>
      </c>
    </row>
    <row r="25" spans="1:23">
      <c r="A25" s="25">
        <v>302</v>
      </c>
      <c r="B25" s="37" t="s">
        <v>69</v>
      </c>
      <c r="C25" s="27">
        <v>6.6000000000000003E-2</v>
      </c>
      <c r="D25" s="27">
        <v>4.5999999999999999E-2</v>
      </c>
      <c r="E25" s="27">
        <v>5.7000000000000002E-2</v>
      </c>
      <c r="F25" s="27"/>
      <c r="G25" s="27">
        <v>0.10100000000000001</v>
      </c>
      <c r="H25" s="27">
        <v>0.111</v>
      </c>
      <c r="I25" s="27">
        <v>9.4E-2</v>
      </c>
      <c r="J25" s="27"/>
      <c r="K25" s="27">
        <v>5.6333333333333332E-2</v>
      </c>
      <c r="L25" s="27">
        <v>0.10200000000000001</v>
      </c>
      <c r="M25" s="28"/>
      <c r="N25" s="26">
        <f t="shared" si="0"/>
        <v>81.065088757396467</v>
      </c>
      <c r="O25" s="26"/>
      <c r="P25" s="28">
        <v>36.094230769232041</v>
      </c>
      <c r="Q25" s="29">
        <v>3.8639798715010653E-3</v>
      </c>
      <c r="R25" s="26" t="s">
        <v>67</v>
      </c>
      <c r="S25" s="26"/>
      <c r="T25" s="30"/>
      <c r="U25" s="26"/>
      <c r="V25" s="28">
        <f t="shared" si="1"/>
        <v>3.9433333333333334E-2</v>
      </c>
      <c r="W25" s="28">
        <f t="shared" si="2"/>
        <v>0.14280000000000001</v>
      </c>
    </row>
    <row r="26" spans="1:23">
      <c r="A26" s="31">
        <v>29</v>
      </c>
      <c r="B26" s="38" t="s">
        <v>69</v>
      </c>
      <c r="C26" s="2">
        <v>2.7E-2</v>
      </c>
      <c r="D26" s="2">
        <v>1.7000000000000001E-2</v>
      </c>
      <c r="E26" s="2">
        <v>0.02</v>
      </c>
      <c r="F26" s="2"/>
      <c r="G26" s="2">
        <v>0.02</v>
      </c>
      <c r="H26" s="2">
        <v>2.3E-2</v>
      </c>
      <c r="I26" s="2">
        <v>2.4E-2</v>
      </c>
      <c r="K26" s="2">
        <v>2.1333333333333333E-2</v>
      </c>
      <c r="L26" s="2">
        <v>2.2333333333333334E-2</v>
      </c>
      <c r="N26">
        <f t="shared" si="0"/>
        <v>4.6875000000000044</v>
      </c>
      <c r="O26"/>
      <c r="P26" s="3">
        <v>9.7826086956521174E-2</v>
      </c>
      <c r="Q26" s="4">
        <v>0.77008246710418893</v>
      </c>
      <c r="T26" s="34"/>
      <c r="V26" s="35">
        <f t="shared" si="1"/>
        <v>1.4933333333333331E-2</v>
      </c>
      <c r="W26" s="35">
        <f t="shared" si="2"/>
        <v>3.1266666666666665E-2</v>
      </c>
    </row>
    <row r="27" spans="1:23">
      <c r="A27" s="25">
        <v>33</v>
      </c>
      <c r="B27" s="37" t="s">
        <v>69</v>
      </c>
      <c r="C27" s="27">
        <v>8.8999999999999996E-2</v>
      </c>
      <c r="D27" s="27">
        <v>8.5999999999999993E-2</v>
      </c>
      <c r="E27" s="27">
        <v>9.4E-2</v>
      </c>
      <c r="F27" s="27"/>
      <c r="G27" s="27">
        <v>4.4999999999999998E-2</v>
      </c>
      <c r="H27" s="27">
        <v>4.3999999999999997E-2</v>
      </c>
      <c r="I27" s="27">
        <v>4.7E-2</v>
      </c>
      <c r="J27" s="27"/>
      <c r="K27" s="27">
        <v>8.9666666666666658E-2</v>
      </c>
      <c r="L27" s="27">
        <v>4.533333333333333E-2</v>
      </c>
      <c r="M27" s="28"/>
      <c r="N27" s="26">
        <f t="shared" si="0"/>
        <v>-49.442379182156131</v>
      </c>
      <c r="O27" s="26"/>
      <c r="P27" s="28">
        <v>315.87500000004047</v>
      </c>
      <c r="Q27" s="29">
        <v>5.8885713917849157E-5</v>
      </c>
      <c r="R27" s="26" t="s">
        <v>65</v>
      </c>
      <c r="S27" s="26" t="s">
        <v>66</v>
      </c>
      <c r="T27" s="30"/>
      <c r="U27" s="26"/>
      <c r="V27" s="28">
        <f t="shared" si="1"/>
        <v>6.2766666666666665E-2</v>
      </c>
      <c r="W27" s="28">
        <f t="shared" si="2"/>
        <v>6.3466666666666657E-2</v>
      </c>
    </row>
    <row r="28" spans="1:23">
      <c r="A28" s="25">
        <v>3</v>
      </c>
      <c r="B28" s="39" t="s">
        <v>72</v>
      </c>
      <c r="C28" s="27">
        <v>1.365</v>
      </c>
      <c r="D28" s="27">
        <v>1.5880000000000001</v>
      </c>
      <c r="E28" s="27">
        <v>1.6</v>
      </c>
      <c r="F28" s="27"/>
      <c r="G28" s="27">
        <v>2.3570000000000002</v>
      </c>
      <c r="H28" s="27">
        <v>2.3519999999999999</v>
      </c>
      <c r="I28" s="27">
        <v>2.3889999999999998</v>
      </c>
      <c r="J28" s="27"/>
      <c r="K28" s="27">
        <v>1.5176666666666667</v>
      </c>
      <c r="L28" s="27">
        <v>2.3660000000000001</v>
      </c>
      <c r="M28" s="28"/>
      <c r="N28" s="26">
        <f t="shared" si="0"/>
        <v>55.897210630353619</v>
      </c>
      <c r="O28" s="26"/>
      <c r="P28" s="28">
        <v>120.48485806760111</v>
      </c>
      <c r="Q28" s="26">
        <v>6.9845345834020486E-3</v>
      </c>
      <c r="R28" s="26" t="s">
        <v>67</v>
      </c>
      <c r="S28" s="26"/>
      <c r="T28" s="30" t="s">
        <v>68</v>
      </c>
      <c r="U28" s="26"/>
      <c r="V28" s="28">
        <f t="shared" si="1"/>
        <v>1.0623666666666667</v>
      </c>
      <c r="W28" s="28">
        <f t="shared" si="2"/>
        <v>3.3124000000000002</v>
      </c>
    </row>
    <row r="29" spans="1:23">
      <c r="A29" s="31">
        <v>5</v>
      </c>
      <c r="B29" s="40" t="s">
        <v>72</v>
      </c>
      <c r="C29" s="2">
        <v>0.46600000000000003</v>
      </c>
      <c r="D29" s="2">
        <v>0.59599999999999997</v>
      </c>
      <c r="E29" s="2">
        <v>0.52700000000000002</v>
      </c>
      <c r="F29" s="2"/>
      <c r="G29" s="2">
        <v>0.67800000000000005</v>
      </c>
      <c r="H29" s="2">
        <v>0.66500000000000004</v>
      </c>
      <c r="I29" s="2">
        <v>0.745</v>
      </c>
      <c r="K29" s="2">
        <v>0.52966666666666673</v>
      </c>
      <c r="L29" s="2">
        <v>0.69600000000000006</v>
      </c>
      <c r="N29">
        <f t="shared" si="0"/>
        <v>31.403398363750782</v>
      </c>
      <c r="O29"/>
      <c r="P29" s="3">
        <v>13.666355653129507</v>
      </c>
      <c r="Q29" s="4">
        <v>2.0893814469421075E-2</v>
      </c>
      <c r="R29" t="s">
        <v>66</v>
      </c>
      <c r="T29" s="34"/>
      <c r="V29" s="35">
        <f t="shared" si="1"/>
        <v>0.37076666666666669</v>
      </c>
      <c r="W29" s="35">
        <f t="shared" si="2"/>
        <v>0.97440000000000015</v>
      </c>
    </row>
    <row r="30" spans="1:23">
      <c r="A30" s="25">
        <v>7</v>
      </c>
      <c r="B30" s="39" t="s">
        <v>72</v>
      </c>
      <c r="C30" s="27">
        <v>0.115</v>
      </c>
      <c r="D30" s="27">
        <v>0.107</v>
      </c>
      <c r="E30" s="27">
        <v>0.108</v>
      </c>
      <c r="F30" s="27"/>
      <c r="G30" s="27">
        <v>0.154</v>
      </c>
      <c r="H30" s="27">
        <v>0.155</v>
      </c>
      <c r="I30" s="27">
        <v>0.16700000000000001</v>
      </c>
      <c r="J30" s="27"/>
      <c r="K30" s="27">
        <v>0.11</v>
      </c>
      <c r="L30" s="27">
        <v>0.15866666666666668</v>
      </c>
      <c r="M30" s="28"/>
      <c r="N30" s="26">
        <f t="shared" si="0"/>
        <v>44.242424242424256</v>
      </c>
      <c r="O30" s="26"/>
      <c r="P30" s="28">
        <v>99.607476635507922</v>
      </c>
      <c r="Q30" s="29">
        <v>5.6629843330967895E-4</v>
      </c>
      <c r="R30" s="26" t="s">
        <v>70</v>
      </c>
      <c r="S30" s="26"/>
      <c r="T30" s="30"/>
      <c r="U30" s="26"/>
      <c r="V30" s="28">
        <f t="shared" si="1"/>
        <v>7.6999999999999999E-2</v>
      </c>
      <c r="W30" s="28">
        <f t="shared" si="2"/>
        <v>0.22213333333333335</v>
      </c>
    </row>
    <row r="31" spans="1:23">
      <c r="A31" s="25">
        <v>14</v>
      </c>
      <c r="B31" s="39" t="s">
        <v>72</v>
      </c>
      <c r="C31" s="27">
        <v>8.1000000000000003E-2</v>
      </c>
      <c r="D31" s="27">
        <v>9.6000000000000002E-2</v>
      </c>
      <c r="E31" s="27">
        <v>9.9000000000000005E-2</v>
      </c>
      <c r="F31" s="27"/>
      <c r="G31" s="27">
        <v>4.5999999999999999E-2</v>
      </c>
      <c r="H31" s="27">
        <v>5.8000000000000003E-2</v>
      </c>
      <c r="I31" s="27">
        <v>4.5999999999999999E-2</v>
      </c>
      <c r="J31" s="27"/>
      <c r="K31" s="27">
        <v>9.1999999999999998E-2</v>
      </c>
      <c r="L31" s="27">
        <v>0.05</v>
      </c>
      <c r="M31" s="28"/>
      <c r="N31" s="26">
        <f t="shared" si="0"/>
        <v>-45.65217391304347</v>
      </c>
      <c r="O31" s="26"/>
      <c r="P31" s="28">
        <v>37.531914893618548</v>
      </c>
      <c r="Q31" s="29">
        <v>3.5966023404579279E-3</v>
      </c>
      <c r="R31" s="26" t="s">
        <v>67</v>
      </c>
      <c r="S31" s="26"/>
      <c r="T31" s="30"/>
      <c r="U31" s="26"/>
      <c r="V31" s="28">
        <f t="shared" si="1"/>
        <v>6.4399999999999999E-2</v>
      </c>
      <c r="W31" s="28">
        <f t="shared" si="2"/>
        <v>7.0000000000000007E-2</v>
      </c>
    </row>
    <row r="32" spans="1:23">
      <c r="A32" s="25">
        <v>10</v>
      </c>
      <c r="B32" s="39" t="s">
        <v>72</v>
      </c>
      <c r="C32" s="27">
        <v>3.6999999999999998E-2</v>
      </c>
      <c r="D32" s="27">
        <v>3.1E-2</v>
      </c>
      <c r="E32" s="27">
        <v>3.3000000000000002E-2</v>
      </c>
      <c r="F32" s="27"/>
      <c r="G32" s="27">
        <v>5.8999999999999997E-2</v>
      </c>
      <c r="H32" s="27">
        <v>6.6000000000000003E-2</v>
      </c>
      <c r="I32" s="27">
        <v>6.3E-2</v>
      </c>
      <c r="J32" s="27"/>
      <c r="K32" s="27">
        <v>3.3666666666666664E-2</v>
      </c>
      <c r="L32" s="27">
        <v>6.2666666666666662E-2</v>
      </c>
      <c r="M32" s="28"/>
      <c r="N32" s="26">
        <f t="shared" si="0"/>
        <v>86.138613861386148</v>
      </c>
      <c r="O32" s="26"/>
      <c r="P32" s="28">
        <v>116.44615384615938</v>
      </c>
      <c r="Q32" s="29">
        <v>4.1825140992074987E-4</v>
      </c>
      <c r="R32" s="26" t="s">
        <v>70</v>
      </c>
      <c r="S32" s="26"/>
      <c r="T32" s="30"/>
      <c r="U32" s="26"/>
      <c r="V32" s="28">
        <f t="shared" si="1"/>
        <v>2.3566666666666666E-2</v>
      </c>
      <c r="W32" s="28">
        <f t="shared" si="2"/>
        <v>8.773333333333333E-2</v>
      </c>
    </row>
    <row r="33" spans="1:23">
      <c r="A33" s="31">
        <v>307</v>
      </c>
      <c r="B33" s="40" t="s">
        <v>72</v>
      </c>
      <c r="C33" s="2">
        <v>7.6999999999999999E-2</v>
      </c>
      <c r="D33" s="2">
        <v>8.3000000000000004E-2</v>
      </c>
      <c r="E33" s="2">
        <v>6.7000000000000004E-2</v>
      </c>
      <c r="F33" s="2"/>
      <c r="G33" s="2">
        <v>6.9000000000000006E-2</v>
      </c>
      <c r="H33" s="2">
        <v>5.8999999999999997E-2</v>
      </c>
      <c r="I33" s="2">
        <v>0.112</v>
      </c>
      <c r="K33" s="2">
        <v>7.5666666666666674E-2</v>
      </c>
      <c r="L33" s="2">
        <v>0.08</v>
      </c>
      <c r="N33">
        <f t="shared" si="0"/>
        <v>5.7268722466960273</v>
      </c>
      <c r="O33"/>
      <c r="P33" s="3">
        <v>6.5631067961165274E-2</v>
      </c>
      <c r="Q33" s="4">
        <v>0.81044345797449169</v>
      </c>
      <c r="T33" s="34"/>
      <c r="V33" s="35">
        <f t="shared" si="1"/>
        <v>5.2966666666666669E-2</v>
      </c>
      <c r="W33" s="35">
        <f t="shared" si="2"/>
        <v>0.11200000000000002</v>
      </c>
    </row>
    <row r="34" spans="1:23">
      <c r="A34" s="25">
        <v>538</v>
      </c>
      <c r="B34" s="39" t="s">
        <v>72</v>
      </c>
      <c r="C34" s="27">
        <v>9.6000000000000002E-2</v>
      </c>
      <c r="D34" s="27">
        <v>8.3000000000000004E-2</v>
      </c>
      <c r="E34" s="27">
        <v>8.3000000000000004E-2</v>
      </c>
      <c r="F34" s="27"/>
      <c r="G34" s="27">
        <v>4.9000000000000002E-2</v>
      </c>
      <c r="H34" s="27">
        <v>4.4999999999999998E-2</v>
      </c>
      <c r="I34" s="27">
        <v>4.5999999999999999E-2</v>
      </c>
      <c r="J34" s="27"/>
      <c r="K34" s="27">
        <v>8.7333333333333332E-2</v>
      </c>
      <c r="L34" s="27">
        <v>4.6666666666666669E-2</v>
      </c>
      <c r="M34" s="28"/>
      <c r="N34" s="26">
        <f t="shared" si="0"/>
        <v>-46.564885496183201</v>
      </c>
      <c r="O34" s="26"/>
      <c r="P34" s="28">
        <v>81.780219780221842</v>
      </c>
      <c r="Q34" s="29">
        <v>8.2842928467730386E-4</v>
      </c>
      <c r="R34" s="26" t="s">
        <v>70</v>
      </c>
      <c r="S34" s="26"/>
      <c r="T34" s="30"/>
      <c r="U34" s="26"/>
      <c r="V34" s="28">
        <f t="shared" si="1"/>
        <v>6.1133333333333331E-2</v>
      </c>
      <c r="W34" s="28">
        <f t="shared" si="2"/>
        <v>6.5333333333333327E-2</v>
      </c>
    </row>
    <row r="35" spans="1:23">
      <c r="A35" s="31">
        <v>138</v>
      </c>
      <c r="B35" s="40" t="s">
        <v>72</v>
      </c>
      <c r="C35" s="2">
        <v>0.14699999999999999</v>
      </c>
      <c r="D35" s="2">
        <v>0.157</v>
      </c>
      <c r="E35" s="2">
        <v>0.2</v>
      </c>
      <c r="F35" s="2"/>
      <c r="G35" s="2">
        <v>0.22800000000000001</v>
      </c>
      <c r="H35" s="2">
        <v>0.20699999999999999</v>
      </c>
      <c r="I35" s="2">
        <v>0.18</v>
      </c>
      <c r="K35" s="2">
        <v>0.16800000000000001</v>
      </c>
      <c r="L35" s="2">
        <v>0.20499999999999999</v>
      </c>
      <c r="N35">
        <f t="shared" si="0"/>
        <v>22.023809523809508</v>
      </c>
      <c r="O35"/>
      <c r="P35" s="3">
        <v>2.9934402332361638</v>
      </c>
      <c r="Q35" s="4">
        <v>0.15865358786733763</v>
      </c>
      <c r="T35" s="34"/>
      <c r="V35" s="35">
        <f t="shared" si="1"/>
        <v>0.11760000000000001</v>
      </c>
      <c r="W35" s="35">
        <f t="shared" si="2"/>
        <v>0.28699999999999998</v>
      </c>
    </row>
    <row r="36" spans="1:23">
      <c r="A36" s="31">
        <v>36</v>
      </c>
      <c r="B36" s="40" t="s">
        <v>72</v>
      </c>
      <c r="C36" s="2">
        <v>0.08</v>
      </c>
      <c r="D36" s="2">
        <v>7.5999999999999998E-2</v>
      </c>
      <c r="E36" s="2">
        <v>7.5999999999999998E-2</v>
      </c>
      <c r="F36" s="2"/>
      <c r="G36" s="2">
        <v>6.0999999999999999E-2</v>
      </c>
      <c r="H36" s="2">
        <v>7.1999999999999995E-2</v>
      </c>
      <c r="I36" s="2">
        <v>6.9000000000000006E-2</v>
      </c>
      <c r="K36" s="2">
        <v>7.7333333333333337E-2</v>
      </c>
      <c r="L36" s="2">
        <v>6.7333333333333328E-2</v>
      </c>
      <c r="N36">
        <f t="shared" si="0"/>
        <v>-12.931034482758632</v>
      </c>
      <c r="O36"/>
      <c r="P36" s="3">
        <v>7.9646017699123091</v>
      </c>
      <c r="Q36" s="4">
        <v>4.7723173037909579E-2</v>
      </c>
      <c r="R36" t="s">
        <v>66</v>
      </c>
      <c r="T36" s="34"/>
      <c r="V36" s="35">
        <f t="shared" si="1"/>
        <v>5.4133333333333339E-2</v>
      </c>
      <c r="W36" s="35">
        <f t="shared" si="2"/>
        <v>9.4266666666666665E-2</v>
      </c>
    </row>
    <row r="37" spans="1:23">
      <c r="A37" s="25">
        <v>350</v>
      </c>
      <c r="B37" s="39" t="s">
        <v>102</v>
      </c>
      <c r="C37" s="27">
        <v>0.76300000000000001</v>
      </c>
      <c r="D37" s="27">
        <v>0.73899999999999999</v>
      </c>
      <c r="E37" s="27">
        <v>0.69899999999999995</v>
      </c>
      <c r="F37" s="27"/>
      <c r="G37" s="27">
        <v>1.3220000000000001</v>
      </c>
      <c r="H37" s="27">
        <v>1.3140000000000001</v>
      </c>
      <c r="I37" s="27">
        <v>1.319</v>
      </c>
      <c r="J37" s="27"/>
      <c r="K37" s="27">
        <v>0.73366666666666669</v>
      </c>
      <c r="L37" s="27">
        <v>1.3183333333333334</v>
      </c>
      <c r="M37" s="28"/>
      <c r="N37" s="26">
        <f t="shared" si="0"/>
        <v>79.691049522944112</v>
      </c>
      <c r="O37" s="26"/>
      <c r="P37" s="28">
        <v>965.93908948154342</v>
      </c>
      <c r="Q37" s="26">
        <v>8.6911120853196599E-4</v>
      </c>
      <c r="R37" s="26" t="s">
        <v>70</v>
      </c>
      <c r="S37" s="26"/>
      <c r="T37" s="30" t="s">
        <v>68</v>
      </c>
      <c r="U37" s="26"/>
      <c r="V37" s="28">
        <f t="shared" si="1"/>
        <v>0.51356666666666673</v>
      </c>
      <c r="W37" s="28">
        <f t="shared" si="2"/>
        <v>1.8456666666666666</v>
      </c>
    </row>
    <row r="38" spans="1:23">
      <c r="A38" s="31">
        <v>360</v>
      </c>
      <c r="B38" s="40" t="s">
        <v>102</v>
      </c>
      <c r="C38" s="2">
        <v>0.13200000000000001</v>
      </c>
      <c r="D38" s="2">
        <v>0.108</v>
      </c>
      <c r="E38" s="2">
        <v>0.113</v>
      </c>
      <c r="F38" s="2"/>
      <c r="G38" s="2">
        <v>0.16600000000000001</v>
      </c>
      <c r="H38" s="2">
        <v>0.126</v>
      </c>
      <c r="I38" s="2">
        <v>0.13500000000000001</v>
      </c>
      <c r="K38" s="2">
        <v>0.11766666666666667</v>
      </c>
      <c r="L38" s="2">
        <v>0.14233333333333334</v>
      </c>
      <c r="N38">
        <f t="shared" si="0"/>
        <v>20.963172804532579</v>
      </c>
      <c r="O38"/>
      <c r="P38" s="3">
        <v>3.0388457269700382</v>
      </c>
      <c r="Q38" s="4">
        <v>0.15624738786200604</v>
      </c>
      <c r="T38" s="34"/>
      <c r="V38" s="35">
        <f t="shared" si="1"/>
        <v>8.2366666666666657E-2</v>
      </c>
      <c r="W38" s="35">
        <f t="shared" si="2"/>
        <v>0.19926666666666665</v>
      </c>
    </row>
    <row r="39" spans="1:23">
      <c r="A39" s="31">
        <v>349</v>
      </c>
      <c r="B39" s="40" t="s">
        <v>102</v>
      </c>
      <c r="C39" s="2">
        <v>9.5000000000000001E-2</v>
      </c>
      <c r="D39" s="2">
        <v>8.7999999999999995E-2</v>
      </c>
      <c r="E39" s="2">
        <v>7.4999999999999997E-2</v>
      </c>
      <c r="F39" s="2"/>
      <c r="G39" s="2">
        <v>0.10199999999999999</v>
      </c>
      <c r="H39" s="2">
        <v>9.5000000000000001E-2</v>
      </c>
      <c r="I39" s="2">
        <v>0.126</v>
      </c>
      <c r="K39" s="2">
        <v>8.5999999999999993E-2</v>
      </c>
      <c r="L39" s="2">
        <v>0.10766666666666666</v>
      </c>
      <c r="N39">
        <f t="shared" si="0"/>
        <v>25.193798449612409</v>
      </c>
      <c r="O39"/>
      <c r="P39" s="3">
        <v>3.8339382940108364</v>
      </c>
      <c r="Q39" s="4">
        <v>0.12182752910120458</v>
      </c>
      <c r="T39" s="34"/>
      <c r="V39" s="35">
        <f t="shared" si="1"/>
        <v>6.0199999999999997E-2</v>
      </c>
      <c r="W39" s="35">
        <f t="shared" si="2"/>
        <v>0.15073333333333333</v>
      </c>
    </row>
    <row r="40" spans="1:23">
      <c r="A40" s="31">
        <v>358</v>
      </c>
      <c r="B40" s="40" t="s">
        <v>102</v>
      </c>
      <c r="C40" s="2">
        <v>6.9000000000000006E-2</v>
      </c>
      <c r="D40" s="2">
        <v>5.2999999999999999E-2</v>
      </c>
      <c r="E40" s="2">
        <v>0.06</v>
      </c>
      <c r="F40" s="2"/>
      <c r="G40" s="2">
        <v>7.2999999999999995E-2</v>
      </c>
      <c r="H40" s="2">
        <v>8.5000000000000006E-2</v>
      </c>
      <c r="I40" s="2">
        <v>8.5000000000000006E-2</v>
      </c>
      <c r="K40" s="2">
        <v>6.0666666666666667E-2</v>
      </c>
      <c r="L40" s="2">
        <v>8.1000000000000003E-2</v>
      </c>
      <c r="N40">
        <f t="shared" si="0"/>
        <v>33.516483516483518</v>
      </c>
      <c r="O40"/>
      <c r="P40" s="3">
        <v>11.04154302670611</v>
      </c>
      <c r="Q40" s="4">
        <v>2.9299586876748492E-2</v>
      </c>
      <c r="R40" t="s">
        <v>66</v>
      </c>
      <c r="T40" s="34"/>
      <c r="V40" s="35">
        <f t="shared" si="1"/>
        <v>4.2466666666666673E-2</v>
      </c>
      <c r="W40" s="35">
        <f t="shared" si="2"/>
        <v>0.1134</v>
      </c>
    </row>
    <row r="41" spans="1:23">
      <c r="A41" s="31">
        <v>52</v>
      </c>
      <c r="B41" s="40" t="s">
        <v>102</v>
      </c>
      <c r="C41" s="2">
        <v>6.5000000000000002E-2</v>
      </c>
      <c r="D41" s="2">
        <v>9.0999999999999998E-2</v>
      </c>
      <c r="E41" s="2">
        <v>7.0000000000000007E-2</v>
      </c>
      <c r="F41" s="2"/>
      <c r="G41" s="2">
        <v>5.2999999999999999E-2</v>
      </c>
      <c r="H41" s="2">
        <v>5.1999999999999998E-2</v>
      </c>
      <c r="I41" s="2">
        <v>4.4999999999999998E-2</v>
      </c>
      <c r="K41" s="2">
        <v>7.5333333333333335E-2</v>
      </c>
      <c r="L41" s="2">
        <v>0.05</v>
      </c>
      <c r="N41">
        <f t="shared" si="0"/>
        <v>-33.628318584070797</v>
      </c>
      <c r="O41"/>
      <c r="P41" s="3">
        <v>9.1974522292993424</v>
      </c>
      <c r="Q41" s="4">
        <v>3.8676831212678828E-2</v>
      </c>
      <c r="R41" t="s">
        <v>66</v>
      </c>
      <c r="T41" s="34"/>
      <c r="V41" s="35">
        <f t="shared" si="1"/>
        <v>5.2733333333333333E-2</v>
      </c>
      <c r="W41" s="35">
        <f t="shared" si="2"/>
        <v>7.0000000000000007E-2</v>
      </c>
    </row>
    <row r="42" spans="1:23">
      <c r="A42" s="31">
        <v>47</v>
      </c>
      <c r="B42" s="40" t="s">
        <v>102</v>
      </c>
      <c r="C42" s="2">
        <v>0.05</v>
      </c>
      <c r="D42" s="2">
        <v>5.8999999999999997E-2</v>
      </c>
      <c r="E42" s="2">
        <v>6.0999999999999999E-2</v>
      </c>
      <c r="F42" s="2"/>
      <c r="G42" s="2">
        <v>0.05</v>
      </c>
      <c r="H42" s="2">
        <v>5.3999999999999999E-2</v>
      </c>
      <c r="I42" s="2">
        <v>5.0999999999999997E-2</v>
      </c>
      <c r="K42" s="2">
        <v>5.6666666666666664E-2</v>
      </c>
      <c r="L42" s="2">
        <v>5.1666666666666666E-2</v>
      </c>
      <c r="N42">
        <f t="shared" si="0"/>
        <v>-8.823529411764703</v>
      </c>
      <c r="O42"/>
      <c r="P42" s="3">
        <v>1.9396551724138413</v>
      </c>
      <c r="Q42" s="4">
        <v>0.23612542272518164</v>
      </c>
      <c r="T42" s="34"/>
      <c r="V42" s="35">
        <f t="shared" si="1"/>
        <v>3.9666666666666663E-2</v>
      </c>
      <c r="W42" s="35">
        <f t="shared" si="2"/>
        <v>7.2333333333333333E-2</v>
      </c>
    </row>
    <row r="43" spans="1:23">
      <c r="A43" s="31">
        <v>40</v>
      </c>
      <c r="B43" s="40" t="s">
        <v>102</v>
      </c>
      <c r="C43" s="2">
        <v>0.308</v>
      </c>
      <c r="D43" s="2">
        <v>0.26600000000000001</v>
      </c>
      <c r="E43" s="2">
        <v>0.22500000000000001</v>
      </c>
      <c r="F43" s="2"/>
      <c r="G43" s="2">
        <v>0.38300000000000001</v>
      </c>
      <c r="H43" s="2">
        <v>0.378</v>
      </c>
      <c r="I43" s="2">
        <v>0.378</v>
      </c>
      <c r="K43" s="2">
        <v>0.26633333333333331</v>
      </c>
      <c r="L43" s="2">
        <v>0.37966666666666665</v>
      </c>
      <c r="N43">
        <f t="shared" si="0"/>
        <v>42.553191489361708</v>
      </c>
      <c r="O43"/>
      <c r="P43" s="3">
        <v>22.265023112480463</v>
      </c>
      <c r="Q43">
        <v>4.1319467556362961E-2</v>
      </c>
      <c r="R43" t="s">
        <v>66</v>
      </c>
      <c r="T43" s="34" t="s">
        <v>68</v>
      </c>
      <c r="V43" s="35">
        <f t="shared" si="1"/>
        <v>0.18643333333333331</v>
      </c>
      <c r="W43" s="35">
        <f t="shared" si="2"/>
        <v>0.5315333333333333</v>
      </c>
    </row>
    <row r="44" spans="1:23">
      <c r="A44" s="31">
        <v>351</v>
      </c>
      <c r="B44" s="40" t="s">
        <v>102</v>
      </c>
      <c r="C44" s="2">
        <v>6.3E-2</v>
      </c>
      <c r="D44" s="2">
        <v>0.113</v>
      </c>
      <c r="E44" s="2">
        <v>7.0000000000000007E-2</v>
      </c>
      <c r="F44" s="2"/>
      <c r="G44" s="2">
        <v>0.159</v>
      </c>
      <c r="H44" s="2">
        <v>0.152</v>
      </c>
      <c r="I44" s="2">
        <v>0.127</v>
      </c>
      <c r="K44" s="2">
        <v>8.2000000000000003E-2</v>
      </c>
      <c r="L44" s="2">
        <v>0.14599999999999999</v>
      </c>
      <c r="N44">
        <f t="shared" si="0"/>
        <v>78.048780487804862</v>
      </c>
      <c r="O44"/>
      <c r="P44" s="3">
        <v>12.094488188976236</v>
      </c>
      <c r="Q44" s="4">
        <v>2.5404739614613498E-2</v>
      </c>
      <c r="R44" t="s">
        <v>66</v>
      </c>
      <c r="T44" s="34"/>
      <c r="V44" s="35">
        <f t="shared" si="1"/>
        <v>5.74E-2</v>
      </c>
      <c r="W44" s="35">
        <f t="shared" si="2"/>
        <v>0.20439999999999997</v>
      </c>
    </row>
    <row r="45" spans="1:23">
      <c r="A45" s="25">
        <v>42</v>
      </c>
      <c r="B45" s="39" t="s">
        <v>103</v>
      </c>
      <c r="C45" s="27">
        <v>1.7949999999999999</v>
      </c>
      <c r="D45" s="27">
        <v>1.8320000000000001</v>
      </c>
      <c r="E45" s="27">
        <v>1.7669999999999999</v>
      </c>
      <c r="F45" s="27"/>
      <c r="G45" s="27">
        <v>2.2730000000000001</v>
      </c>
      <c r="H45" s="27">
        <v>2.3730000000000002</v>
      </c>
      <c r="I45" s="27">
        <v>2.3069999999999999</v>
      </c>
      <c r="J45" s="27"/>
      <c r="K45" s="27">
        <v>1.798</v>
      </c>
      <c r="L45" s="27">
        <v>2.3176666666666668</v>
      </c>
      <c r="M45" s="28"/>
      <c r="N45" s="26">
        <f t="shared" si="0"/>
        <v>28.902484241750091</v>
      </c>
      <c r="O45" s="26"/>
      <c r="P45" s="28">
        <v>222.06313385120211</v>
      </c>
      <c r="Q45" s="29">
        <v>1.1810584177300134E-4</v>
      </c>
      <c r="R45" s="26" t="s">
        <v>70</v>
      </c>
      <c r="S45" s="26" t="s">
        <v>66</v>
      </c>
      <c r="T45" s="30"/>
      <c r="U45" s="26"/>
      <c r="V45" s="28">
        <f t="shared" si="1"/>
        <v>1.2585999999999999</v>
      </c>
      <c r="W45" s="28">
        <f t="shared" si="2"/>
        <v>3.2447333333333335</v>
      </c>
    </row>
    <row r="46" spans="1:23">
      <c r="A46" s="31">
        <v>333</v>
      </c>
      <c r="B46" s="40" t="s">
        <v>103</v>
      </c>
      <c r="C46" s="2">
        <v>0.61699999999999999</v>
      </c>
      <c r="D46" s="2">
        <v>0.57599999999999996</v>
      </c>
      <c r="E46" s="2">
        <v>0.55100000000000005</v>
      </c>
      <c r="F46" s="2"/>
      <c r="G46" s="2">
        <v>0.68400000000000005</v>
      </c>
      <c r="H46" s="2">
        <v>0.625</v>
      </c>
      <c r="I46" s="2">
        <v>0.64800000000000002</v>
      </c>
      <c r="K46" s="2">
        <v>0.58133333333333337</v>
      </c>
      <c r="L46" s="2">
        <v>0.65233333333333332</v>
      </c>
      <c r="N46">
        <f t="shared" si="0"/>
        <v>12.213302752293568</v>
      </c>
      <c r="O46"/>
      <c r="P46" s="3">
        <v>7.5817179144399924</v>
      </c>
      <c r="Q46" s="4">
        <v>5.119046021086085E-2</v>
      </c>
      <c r="T46" s="34"/>
      <c r="V46" s="35">
        <f t="shared" si="1"/>
        <v>0.40693333333333337</v>
      </c>
      <c r="W46" s="35">
        <f t="shared" si="2"/>
        <v>0.91326666666666667</v>
      </c>
    </row>
    <row r="47" spans="1:23">
      <c r="A47" s="31">
        <v>424</v>
      </c>
      <c r="B47" s="40" t="s">
        <v>103</v>
      </c>
      <c r="C47" s="2">
        <v>0.192</v>
      </c>
      <c r="D47" s="2">
        <v>0.187</v>
      </c>
      <c r="E47" s="2">
        <v>0.16200000000000001</v>
      </c>
      <c r="F47" s="2"/>
      <c r="G47" s="2">
        <v>0.214</v>
      </c>
      <c r="H47" s="2">
        <v>0.188</v>
      </c>
      <c r="I47" s="2">
        <v>0.193</v>
      </c>
      <c r="K47" s="2">
        <v>0.18033333333333335</v>
      </c>
      <c r="L47" s="2">
        <v>0.19833333333333333</v>
      </c>
      <c r="N47">
        <f t="shared" si="0"/>
        <v>9.9815157116450948</v>
      </c>
      <c r="O47"/>
      <c r="P47" s="3">
        <v>2.1664190193164314</v>
      </c>
      <c r="Q47" s="4">
        <v>0.21502949067999913</v>
      </c>
      <c r="T47" s="34"/>
      <c r="V47" s="35">
        <f t="shared" si="1"/>
        <v>0.12623333333333334</v>
      </c>
      <c r="W47" s="35">
        <f t="shared" si="2"/>
        <v>0.27766666666666667</v>
      </c>
    </row>
    <row r="48" spans="1:23">
      <c r="A48" s="31">
        <v>48</v>
      </c>
      <c r="B48" s="40" t="s">
        <v>103</v>
      </c>
      <c r="C48" s="2">
        <v>0.193</v>
      </c>
      <c r="D48" s="2">
        <v>0.19600000000000001</v>
      </c>
      <c r="E48" s="2">
        <v>0.20200000000000001</v>
      </c>
      <c r="F48" s="2"/>
      <c r="G48" s="2">
        <v>0.21</v>
      </c>
      <c r="H48" s="2">
        <v>0.17399999999999999</v>
      </c>
      <c r="I48" s="2">
        <v>0.23699999999999999</v>
      </c>
      <c r="K48" s="2">
        <v>0.19700000000000001</v>
      </c>
      <c r="L48" s="2">
        <v>0.20699999999999999</v>
      </c>
      <c r="N48">
        <f t="shared" si="0"/>
        <v>5.0761421319796858</v>
      </c>
      <c r="O48"/>
      <c r="P48" s="3">
        <v>0.29411764705881766</v>
      </c>
      <c r="Q48">
        <v>0.64000667654417875</v>
      </c>
      <c r="T48" s="34" t="s">
        <v>68</v>
      </c>
      <c r="V48" s="35">
        <f t="shared" si="1"/>
        <v>0.13790000000000002</v>
      </c>
      <c r="W48" s="35">
        <f t="shared" si="2"/>
        <v>0.28979999999999995</v>
      </c>
    </row>
    <row r="49" spans="1:23">
      <c r="A49" s="25">
        <v>514</v>
      </c>
      <c r="B49" s="39" t="s">
        <v>103</v>
      </c>
      <c r="C49" s="27">
        <v>9.5000000000000001E-2</v>
      </c>
      <c r="D49" s="27">
        <v>0.107</v>
      </c>
      <c r="E49" s="27">
        <v>9.1999999999999998E-2</v>
      </c>
      <c r="F49" s="27"/>
      <c r="G49" s="27">
        <v>7.6999999999999999E-2</v>
      </c>
      <c r="H49" s="27">
        <v>5.7000000000000002E-2</v>
      </c>
      <c r="I49" s="27">
        <v>6.4000000000000001E-2</v>
      </c>
      <c r="J49" s="27"/>
      <c r="K49" s="27">
        <v>9.8000000000000004E-2</v>
      </c>
      <c r="L49" s="27">
        <v>6.6000000000000003E-2</v>
      </c>
      <c r="M49" s="28"/>
      <c r="N49" s="26">
        <f t="shared" si="0"/>
        <v>-32.653061224489797</v>
      </c>
      <c r="O49" s="26"/>
      <c r="P49" s="28">
        <v>18.506024096385769</v>
      </c>
      <c r="Q49" s="29">
        <v>1.2626996690725532E-2</v>
      </c>
      <c r="R49" s="26" t="s">
        <v>71</v>
      </c>
      <c r="S49" s="26"/>
      <c r="T49" s="30"/>
      <c r="U49" s="26"/>
      <c r="V49" s="28">
        <f t="shared" si="1"/>
        <v>6.8600000000000008E-2</v>
      </c>
      <c r="W49" s="28">
        <f t="shared" si="2"/>
        <v>9.2399999999999996E-2</v>
      </c>
    </row>
    <row r="50" spans="1:23">
      <c r="A50" s="31">
        <v>407</v>
      </c>
      <c r="B50" s="40" t="s">
        <v>103</v>
      </c>
      <c r="C50" s="2">
        <v>7.8E-2</v>
      </c>
      <c r="D50" s="2">
        <v>8.5000000000000006E-2</v>
      </c>
      <c r="E50" s="2">
        <v>0.124</v>
      </c>
      <c r="F50" s="2"/>
      <c r="G50" s="2">
        <v>5.7000000000000002E-2</v>
      </c>
      <c r="H50" s="2">
        <v>5.3999999999999999E-2</v>
      </c>
      <c r="I50" s="2">
        <v>8.8999999999999996E-2</v>
      </c>
      <c r="K50" s="2">
        <v>9.5666666666666664E-2</v>
      </c>
      <c r="L50" s="2">
        <v>6.6666666666666666E-2</v>
      </c>
      <c r="N50">
        <f t="shared" si="0"/>
        <v>-30.313588850174217</v>
      </c>
      <c r="O50"/>
      <c r="P50" s="3">
        <v>2.5467698519515554</v>
      </c>
      <c r="Q50" s="4">
        <v>0.18575284695199396</v>
      </c>
      <c r="T50" s="34"/>
      <c r="V50" s="35">
        <f t="shared" si="1"/>
        <v>6.696666666666666E-2</v>
      </c>
      <c r="W50" s="35">
        <f t="shared" si="2"/>
        <v>9.3333333333333338E-2</v>
      </c>
    </row>
    <row r="51" spans="1:23">
      <c r="A51" s="31">
        <v>51</v>
      </c>
      <c r="B51" s="40" t="s">
        <v>103</v>
      </c>
      <c r="C51" s="2">
        <v>0.14699999999999999</v>
      </c>
      <c r="D51" s="2">
        <v>0.17299999999999999</v>
      </c>
      <c r="E51" s="2">
        <v>0.128</v>
      </c>
      <c r="F51" s="2"/>
      <c r="G51" s="2">
        <v>0.17</v>
      </c>
      <c r="H51" s="2">
        <v>0.152</v>
      </c>
      <c r="I51" s="2">
        <v>0.18</v>
      </c>
      <c r="K51" s="2">
        <v>0.14933333333333332</v>
      </c>
      <c r="L51" s="2">
        <v>0.16733333333333333</v>
      </c>
      <c r="N51">
        <f t="shared" si="0"/>
        <v>12.053571428571441</v>
      </c>
      <c r="O51"/>
      <c r="P51" s="3">
        <v>1.3658079625293009</v>
      </c>
      <c r="Q51" s="4">
        <v>0.30743183647726219</v>
      </c>
      <c r="T51" s="34"/>
      <c r="V51" s="35">
        <f t="shared" si="1"/>
        <v>0.10453333333333333</v>
      </c>
      <c r="W51" s="35">
        <f t="shared" si="2"/>
        <v>0.23426666666666665</v>
      </c>
    </row>
    <row r="52" spans="1:23">
      <c r="A52" s="31">
        <v>125</v>
      </c>
      <c r="B52" s="32" t="s">
        <v>104</v>
      </c>
      <c r="C52" s="2">
        <v>0.47599999999999998</v>
      </c>
      <c r="D52" s="2">
        <v>0.184</v>
      </c>
      <c r="E52" s="2">
        <v>0.14399999999999999</v>
      </c>
      <c r="F52" s="2"/>
      <c r="G52" s="2">
        <v>0.35199999999999998</v>
      </c>
      <c r="H52" s="2">
        <v>0.13100000000000001</v>
      </c>
      <c r="I52" s="2">
        <v>0.49</v>
      </c>
      <c r="K52" s="2">
        <v>0.26800000000000002</v>
      </c>
      <c r="L52" s="2">
        <v>0.32433333333333331</v>
      </c>
      <c r="N52">
        <f t="shared" si="0"/>
        <v>21.01990049751242</v>
      </c>
      <c r="O52"/>
      <c r="P52" s="3">
        <v>0.14503343878696145</v>
      </c>
      <c r="Q52" s="4">
        <v>0.72268953121258517</v>
      </c>
      <c r="T52" s="34"/>
      <c r="V52" s="35">
        <f t="shared" si="1"/>
        <v>0.18760000000000002</v>
      </c>
      <c r="W52" s="35">
        <f t="shared" si="2"/>
        <v>0.45406666666666667</v>
      </c>
    </row>
    <row r="53" spans="1:23">
      <c r="A53" s="25">
        <v>140</v>
      </c>
      <c r="B53" s="36" t="s">
        <v>105</v>
      </c>
      <c r="C53" s="27">
        <v>0.27900000000000003</v>
      </c>
      <c r="D53" s="27">
        <v>0.36599999999999999</v>
      </c>
      <c r="E53" s="27">
        <v>0.374</v>
      </c>
      <c r="F53" s="27"/>
      <c r="G53" s="27">
        <v>0.17799999999999999</v>
      </c>
      <c r="H53" s="27">
        <v>0.20599999999999999</v>
      </c>
      <c r="I53" s="27">
        <v>0.17299999999999999</v>
      </c>
      <c r="J53" s="27"/>
      <c r="K53" s="27">
        <v>0.33966666666666667</v>
      </c>
      <c r="L53" s="27">
        <v>0.18566666666666665</v>
      </c>
      <c r="M53" s="28"/>
      <c r="N53" s="26">
        <f t="shared" si="0"/>
        <v>-45.338567222767423</v>
      </c>
      <c r="O53" s="26"/>
      <c r="P53" s="28">
        <v>23.005389092477213</v>
      </c>
      <c r="Q53" s="29">
        <v>8.6709597303153401E-3</v>
      </c>
      <c r="R53" s="26" t="s">
        <v>67</v>
      </c>
      <c r="S53" s="26"/>
      <c r="T53" s="30"/>
      <c r="U53" s="26"/>
      <c r="V53" s="28">
        <f t="shared" si="1"/>
        <v>0.23776666666666668</v>
      </c>
      <c r="W53" s="28">
        <f t="shared" si="2"/>
        <v>0.25993333333333335</v>
      </c>
    </row>
    <row r="54" spans="1:23">
      <c r="A54" s="31">
        <v>141</v>
      </c>
      <c r="B54" s="32" t="s">
        <v>105</v>
      </c>
      <c r="C54" s="2">
        <v>0.93</v>
      </c>
      <c r="D54" s="2">
        <v>1.0469999999999999</v>
      </c>
      <c r="E54" s="2">
        <v>0.94399999999999995</v>
      </c>
      <c r="F54" s="2"/>
      <c r="G54" s="2">
        <v>1.0669999999999999</v>
      </c>
      <c r="H54" s="2">
        <v>1.0980000000000001</v>
      </c>
      <c r="I54" s="2">
        <v>1.1279999999999999</v>
      </c>
      <c r="K54" s="2">
        <v>0.97366666666666668</v>
      </c>
      <c r="L54" s="2">
        <v>1.0976666666666666</v>
      </c>
      <c r="N54">
        <f t="shared" si="0"/>
        <v>12.735364601163973</v>
      </c>
      <c r="O54"/>
      <c r="P54" s="3">
        <v>9.2022875382353799</v>
      </c>
      <c r="Q54" s="4">
        <v>3.8646611485531238E-2</v>
      </c>
      <c r="R54" t="s">
        <v>66</v>
      </c>
      <c r="T54" s="34"/>
      <c r="V54" s="35">
        <f t="shared" si="1"/>
        <v>0.68156666666666665</v>
      </c>
      <c r="W54" s="35">
        <f t="shared" si="2"/>
        <v>1.5367333333333333</v>
      </c>
    </row>
    <row r="55" spans="1:23">
      <c r="A55" s="7" t="s">
        <v>96</v>
      </c>
      <c r="B55" s="32" t="s">
        <v>105</v>
      </c>
      <c r="C55" s="2">
        <v>0.57799999999999996</v>
      </c>
      <c r="D55" s="2">
        <v>0.58199999999999996</v>
      </c>
      <c r="E55" s="2">
        <v>0.56100000000000005</v>
      </c>
      <c r="F55" s="2"/>
      <c r="G55" s="2">
        <v>0.59299999999999997</v>
      </c>
      <c r="H55" s="2">
        <v>0.63300000000000001</v>
      </c>
      <c r="I55" s="2">
        <v>0.51600000000000001</v>
      </c>
      <c r="K55" s="2">
        <v>0.57366666666666666</v>
      </c>
      <c r="L55" s="2">
        <v>0.58066666666666666</v>
      </c>
      <c r="N55">
        <f t="shared" si="0"/>
        <v>1.2202208018593852</v>
      </c>
      <c r="O55"/>
      <c r="P55" s="3">
        <v>4.0156619923506269E-2</v>
      </c>
      <c r="Q55" s="4">
        <v>0.85095086047370128</v>
      </c>
      <c r="T55" s="34"/>
      <c r="V55" s="35">
        <f t="shared" si="1"/>
        <v>0.40156666666666668</v>
      </c>
      <c r="W55" s="35">
        <f t="shared" si="2"/>
        <v>0.8129333333333334</v>
      </c>
    </row>
    <row r="56" spans="1:23">
      <c r="A56" s="25">
        <v>119</v>
      </c>
      <c r="B56" s="36" t="s">
        <v>97</v>
      </c>
      <c r="C56" s="27">
        <v>3.8149999999999999</v>
      </c>
      <c r="D56" s="27">
        <v>3.4870000000000001</v>
      </c>
      <c r="E56" s="27">
        <v>3.738</v>
      </c>
      <c r="F56" s="27"/>
      <c r="G56" s="27">
        <v>2.7309999999999999</v>
      </c>
      <c r="H56" s="27">
        <v>2.0270000000000001</v>
      </c>
      <c r="I56" s="27">
        <v>2.448</v>
      </c>
      <c r="J56" s="27"/>
      <c r="K56" s="27">
        <v>3.68</v>
      </c>
      <c r="L56" s="27">
        <v>2.4020000000000001</v>
      </c>
      <c r="M56" s="28"/>
      <c r="N56" s="26">
        <f t="shared" si="0"/>
        <v>-34.728260869565219</v>
      </c>
      <c r="O56" s="26"/>
      <c r="P56" s="28">
        <v>31.630314376088592</v>
      </c>
      <c r="Q56" s="29">
        <v>4.9151381873027049E-3</v>
      </c>
      <c r="R56" s="26" t="s">
        <v>67</v>
      </c>
      <c r="S56" s="26"/>
      <c r="T56" s="30"/>
      <c r="U56" s="26"/>
      <c r="V56" s="28">
        <f t="shared" si="1"/>
        <v>2.5760000000000001</v>
      </c>
      <c r="W56" s="28">
        <f t="shared" si="2"/>
        <v>3.3628000000000005</v>
      </c>
    </row>
    <row r="57" spans="1:23">
      <c r="A57" s="7" t="s">
        <v>98</v>
      </c>
      <c r="B57" s="32" t="s">
        <v>97</v>
      </c>
      <c r="C57" s="2">
        <v>0.502</v>
      </c>
      <c r="D57" s="2">
        <v>0.80700000000000005</v>
      </c>
      <c r="E57" s="2">
        <v>0.71</v>
      </c>
      <c r="F57" s="2"/>
      <c r="G57" s="2">
        <v>0.46899999999999997</v>
      </c>
      <c r="H57" s="2">
        <v>0.96899999999999997</v>
      </c>
      <c r="I57" s="2">
        <v>0.624</v>
      </c>
      <c r="K57" s="2">
        <v>0.67300000000000004</v>
      </c>
      <c r="L57" s="2">
        <v>0.68733333333333335</v>
      </c>
      <c r="N57">
        <f t="shared" si="0"/>
        <v>2.1297672114908335</v>
      </c>
      <c r="O57"/>
      <c r="P57" s="3">
        <v>6.8640626044084944E-3</v>
      </c>
      <c r="Q57" s="4">
        <v>0.93795146834063858</v>
      </c>
      <c r="T57" s="34"/>
      <c r="V57" s="35">
        <f t="shared" si="1"/>
        <v>0.47110000000000002</v>
      </c>
      <c r="W57" s="35">
        <f t="shared" si="2"/>
        <v>0.96226666666666671</v>
      </c>
    </row>
    <row r="58" spans="1:23">
      <c r="A58" s="31">
        <v>120</v>
      </c>
      <c r="B58" s="32" t="s">
        <v>97</v>
      </c>
      <c r="C58" s="2">
        <v>0.98099999999999998</v>
      </c>
      <c r="D58" s="2">
        <v>1.0249999999999999</v>
      </c>
      <c r="E58" s="2">
        <v>1.0680000000000001</v>
      </c>
      <c r="F58" s="2"/>
      <c r="G58" s="2">
        <v>0.73499999999999999</v>
      </c>
      <c r="H58" s="2">
        <v>0.91</v>
      </c>
      <c r="I58" s="2">
        <v>0.70099999999999996</v>
      </c>
      <c r="K58" s="2">
        <v>1.0246666666666666</v>
      </c>
      <c r="L58" s="2">
        <v>0.78200000000000003</v>
      </c>
      <c r="N58">
        <f t="shared" si="0"/>
        <v>-23.682498373454777</v>
      </c>
      <c r="O58"/>
      <c r="P58" s="3">
        <v>12.209362329524513</v>
      </c>
      <c r="Q58" s="4">
        <v>2.502757364672668E-2</v>
      </c>
      <c r="R58" t="s">
        <v>66</v>
      </c>
      <c r="T58" s="34"/>
      <c r="V58" s="35">
        <f t="shared" si="1"/>
        <v>0.71726666666666661</v>
      </c>
      <c r="W58" s="35">
        <f t="shared" si="2"/>
        <v>1.0948</v>
      </c>
    </row>
    <row r="59" spans="1:23">
      <c r="A59" s="25">
        <v>131</v>
      </c>
      <c r="B59" s="36" t="s">
        <v>97</v>
      </c>
      <c r="C59" s="27">
        <v>0.54600000000000004</v>
      </c>
      <c r="D59" s="27">
        <v>0.56899999999999995</v>
      </c>
      <c r="E59" s="27">
        <v>0.48799999999999999</v>
      </c>
      <c r="F59" s="27"/>
      <c r="G59" s="27">
        <v>0.72699999999999998</v>
      </c>
      <c r="H59" s="27">
        <v>0.76</v>
      </c>
      <c r="I59" s="27">
        <v>0.66800000000000004</v>
      </c>
      <c r="J59" s="27"/>
      <c r="K59" s="27">
        <v>0.53433333333333333</v>
      </c>
      <c r="L59" s="27">
        <v>0.71833333333333338</v>
      </c>
      <c r="M59" s="28"/>
      <c r="N59" s="26">
        <f t="shared" si="0"/>
        <v>34.435433562071125</v>
      </c>
      <c r="O59" s="26"/>
      <c r="P59" s="28">
        <v>25.945504087194877</v>
      </c>
      <c r="Q59" s="29">
        <v>7.0134644440742518E-3</v>
      </c>
      <c r="R59" s="26" t="s">
        <v>67</v>
      </c>
      <c r="S59" s="26"/>
      <c r="T59" s="30"/>
      <c r="U59" s="26"/>
      <c r="V59" s="28">
        <f t="shared" si="1"/>
        <v>0.37403333333333338</v>
      </c>
      <c r="W59" s="28">
        <f t="shared" si="2"/>
        <v>1.0056666666666667</v>
      </c>
    </row>
    <row r="60" spans="1:23">
      <c r="A60" s="31">
        <v>132</v>
      </c>
      <c r="B60" s="32" t="s">
        <v>97</v>
      </c>
      <c r="C60" s="2">
        <v>8.3000000000000004E-2</v>
      </c>
      <c r="D60" s="2">
        <v>9.0999999999999998E-2</v>
      </c>
      <c r="E60" s="2">
        <v>6.7000000000000004E-2</v>
      </c>
      <c r="F60" s="2"/>
      <c r="G60" s="2">
        <v>0.10199999999999999</v>
      </c>
      <c r="H60" s="2">
        <v>8.8999999999999996E-2</v>
      </c>
      <c r="I60" s="2">
        <v>0.104</v>
      </c>
      <c r="K60" s="2">
        <v>8.033333333333334E-2</v>
      </c>
      <c r="L60" s="2">
        <v>9.8333333333333328E-2</v>
      </c>
      <c r="N60">
        <f t="shared" si="0"/>
        <v>22.406639004149362</v>
      </c>
      <c r="O60"/>
      <c r="P60" s="3">
        <v>4.5069551777434391</v>
      </c>
      <c r="Q60" s="4">
        <v>0.10100498771809992</v>
      </c>
      <c r="T60" s="34"/>
      <c r="V60" s="35">
        <f t="shared" si="1"/>
        <v>5.6233333333333337E-2</v>
      </c>
      <c r="W60" s="35">
        <f t="shared" si="2"/>
        <v>0.13766666666666666</v>
      </c>
    </row>
    <row r="61" spans="1:23">
      <c r="A61" s="25">
        <v>161</v>
      </c>
      <c r="B61" s="36" t="s">
        <v>97</v>
      </c>
      <c r="C61" s="27">
        <v>0.111</v>
      </c>
      <c r="D61" s="27">
        <v>0.13200000000000001</v>
      </c>
      <c r="E61" s="27">
        <v>0.123</v>
      </c>
      <c r="F61" s="27"/>
      <c r="G61" s="27">
        <v>4.0000000000000001E-3</v>
      </c>
      <c r="H61" s="27">
        <v>4.0000000000000001E-3</v>
      </c>
      <c r="I61" s="27">
        <v>4.0000000000000001E-3</v>
      </c>
      <c r="J61" s="27"/>
      <c r="K61" s="27">
        <v>0.122</v>
      </c>
      <c r="L61" s="27">
        <v>4.0000000000000001E-3</v>
      </c>
      <c r="M61" s="28"/>
      <c r="N61" s="26">
        <f t="shared" si="0"/>
        <v>-96.721311475409834</v>
      </c>
      <c r="O61" s="26"/>
      <c r="P61" s="28">
        <v>376.32432432431762</v>
      </c>
      <c r="Q61" s="29">
        <v>2.646738E-3</v>
      </c>
      <c r="R61" s="26" t="s">
        <v>67</v>
      </c>
      <c r="S61" s="26"/>
      <c r="T61" s="30" t="s">
        <v>68</v>
      </c>
      <c r="U61" s="26"/>
      <c r="V61" s="28">
        <f t="shared" si="1"/>
        <v>8.539999999999999E-2</v>
      </c>
      <c r="W61" s="28">
        <f t="shared" si="2"/>
        <v>5.6000000000000008E-3</v>
      </c>
    </row>
    <row r="62" spans="1:23">
      <c r="A62" s="25">
        <v>237</v>
      </c>
      <c r="B62" s="36" t="s">
        <v>97</v>
      </c>
      <c r="C62" s="27">
        <v>7.5999999999999998E-2</v>
      </c>
      <c r="D62" s="27">
        <v>8.7999999999999995E-2</v>
      </c>
      <c r="E62" s="27">
        <v>9.9000000000000005E-2</v>
      </c>
      <c r="F62" s="27"/>
      <c r="G62" s="27">
        <v>3.2000000000000001E-2</v>
      </c>
      <c r="H62" s="27">
        <v>2.5999999999999999E-2</v>
      </c>
      <c r="I62" s="27">
        <v>2.5999999999999999E-2</v>
      </c>
      <c r="J62" s="27"/>
      <c r="K62" s="27">
        <v>8.7666666666666671E-2</v>
      </c>
      <c r="L62" s="27">
        <v>2.8000000000000001E-2</v>
      </c>
      <c r="M62" s="28"/>
      <c r="N62" s="26">
        <f t="shared" si="0"/>
        <v>-68.06083650190115</v>
      </c>
      <c r="O62" s="26"/>
      <c r="P62" s="28">
        <v>73.997690531177312</v>
      </c>
      <c r="Q62" s="29">
        <v>1.0036148199251685E-3</v>
      </c>
      <c r="R62" s="26" t="s">
        <v>67</v>
      </c>
      <c r="S62" s="26"/>
      <c r="T62" s="30"/>
      <c r="U62" s="26"/>
      <c r="V62" s="28">
        <f t="shared" si="1"/>
        <v>6.1366666666666667E-2</v>
      </c>
      <c r="W62" s="28">
        <f t="shared" si="2"/>
        <v>3.9199999999999999E-2</v>
      </c>
    </row>
    <row r="63" spans="1:23">
      <c r="A63" s="31">
        <v>310</v>
      </c>
      <c r="B63" s="32" t="s">
        <v>97</v>
      </c>
      <c r="C63" s="2">
        <v>1.2649999999999999</v>
      </c>
      <c r="D63" s="2">
        <v>1.476</v>
      </c>
      <c r="E63" s="2">
        <v>1.514</v>
      </c>
      <c r="F63" s="2"/>
      <c r="G63" s="2">
        <v>1.1040000000000001</v>
      </c>
      <c r="H63" s="2">
        <v>1.1910000000000001</v>
      </c>
      <c r="I63" s="2">
        <v>1.091</v>
      </c>
      <c r="K63" s="2">
        <v>1.4183333333333332</v>
      </c>
      <c r="L63" s="2">
        <v>1.1286666666666667</v>
      </c>
      <c r="N63">
        <f t="shared" si="0"/>
        <v>-20.423031727379545</v>
      </c>
      <c r="O63"/>
      <c r="P63" s="3">
        <v>12.014908037930192</v>
      </c>
      <c r="Q63" s="4">
        <v>2.5671062470182818E-2</v>
      </c>
      <c r="R63" t="s">
        <v>66</v>
      </c>
      <c r="T63" s="34"/>
      <c r="V63" s="35">
        <f t="shared" si="1"/>
        <v>0.99283333333333335</v>
      </c>
      <c r="W63" s="35">
        <f t="shared" si="2"/>
        <v>1.5801333333333334</v>
      </c>
    </row>
    <row r="64" spans="1:23">
      <c r="A64" s="25">
        <v>316</v>
      </c>
      <c r="B64" s="36" t="s">
        <v>97</v>
      </c>
      <c r="C64" s="27">
        <v>0.309</v>
      </c>
      <c r="D64" s="27">
        <v>0.44600000000000001</v>
      </c>
      <c r="E64" s="27">
        <v>0.42799999999999999</v>
      </c>
      <c r="F64" s="27"/>
      <c r="G64" s="27">
        <v>0.24399999999999999</v>
      </c>
      <c r="H64" s="27">
        <v>0.17799999999999999</v>
      </c>
      <c r="I64" s="27">
        <v>0.219</v>
      </c>
      <c r="J64" s="27"/>
      <c r="K64" s="27">
        <v>0.39433333333333331</v>
      </c>
      <c r="L64" s="27">
        <v>0.21366666666666667</v>
      </c>
      <c r="M64" s="28"/>
      <c r="N64" s="26">
        <f t="shared" si="0"/>
        <v>-45.815722738799657</v>
      </c>
      <c r="O64" s="26"/>
      <c r="P64" s="28">
        <v>14.719110131275619</v>
      </c>
      <c r="Q64" s="29">
        <v>1.8514072327914438E-2</v>
      </c>
      <c r="R64" s="26" t="s">
        <v>71</v>
      </c>
      <c r="S64" s="26"/>
      <c r="T64" s="30"/>
      <c r="U64" s="26"/>
      <c r="V64" s="28">
        <f t="shared" si="1"/>
        <v>0.2760333333333333</v>
      </c>
      <c r="W64" s="28">
        <f t="shared" si="2"/>
        <v>0.29913333333333336</v>
      </c>
    </row>
    <row r="65" spans="1:23">
      <c r="A65" s="31">
        <v>314</v>
      </c>
      <c r="B65" s="32" t="s">
        <v>99</v>
      </c>
      <c r="C65" s="2">
        <v>1.748</v>
      </c>
      <c r="D65" s="2">
        <v>1.653</v>
      </c>
      <c r="E65" s="2">
        <v>1.589</v>
      </c>
      <c r="F65" s="2"/>
      <c r="G65" s="2">
        <v>1.452</v>
      </c>
      <c r="H65" s="2">
        <v>1.1639999999999999</v>
      </c>
      <c r="I65" s="2">
        <v>1.4390000000000001</v>
      </c>
      <c r="K65" s="2">
        <v>1.6633333333333333</v>
      </c>
      <c r="L65" s="2">
        <v>1.3516666666666666</v>
      </c>
      <c r="N65">
        <f t="shared" si="0"/>
        <v>-18.737474949899806</v>
      </c>
      <c r="O65"/>
      <c r="P65" s="3">
        <v>8.8690778127222387</v>
      </c>
      <c r="Q65" s="4">
        <v>4.0815556542982891E-2</v>
      </c>
      <c r="R65" t="s">
        <v>66</v>
      </c>
      <c r="T65" s="34"/>
      <c r="V65" s="35">
        <f t="shared" si="1"/>
        <v>1.1643333333333334</v>
      </c>
      <c r="W65" s="35">
        <f t="shared" si="2"/>
        <v>1.8923333333333332</v>
      </c>
    </row>
    <row r="66" spans="1:23">
      <c r="A66" s="25">
        <v>317</v>
      </c>
      <c r="B66" s="36" t="s">
        <v>99</v>
      </c>
      <c r="C66" s="27">
        <v>0.216</v>
      </c>
      <c r="D66" s="27">
        <v>0.185</v>
      </c>
      <c r="E66" s="27">
        <v>0.185</v>
      </c>
      <c r="F66" s="27"/>
      <c r="G66" s="27">
        <v>0.35399999999999998</v>
      </c>
      <c r="H66" s="27">
        <v>0.35799999999999998</v>
      </c>
      <c r="I66" s="27">
        <v>0.32700000000000001</v>
      </c>
      <c r="J66" s="27"/>
      <c r="K66" s="27">
        <v>0.19533333333333333</v>
      </c>
      <c r="L66" s="27">
        <v>0.34633333333333333</v>
      </c>
      <c r="M66" s="28"/>
      <c r="N66" s="26">
        <f t="shared" si="0"/>
        <v>77.303754266211598</v>
      </c>
      <c r="O66" s="26"/>
      <c r="P66" s="28">
        <v>113.12513781697562</v>
      </c>
      <c r="Q66" s="29">
        <v>4.4244889628942757E-4</v>
      </c>
      <c r="R66" s="26" t="s">
        <v>70</v>
      </c>
      <c r="S66" s="26"/>
      <c r="T66" s="30"/>
      <c r="U66" s="26"/>
      <c r="V66" s="28">
        <f t="shared" si="1"/>
        <v>0.13673333333333335</v>
      </c>
      <c r="W66" s="28">
        <f t="shared" si="2"/>
        <v>0.48486666666666667</v>
      </c>
    </row>
    <row r="67" spans="1:23">
      <c r="A67" s="25">
        <v>318</v>
      </c>
      <c r="B67" s="36" t="s">
        <v>99</v>
      </c>
      <c r="C67" s="27">
        <v>0.14199999999999999</v>
      </c>
      <c r="D67" s="27">
        <v>0.17299999999999999</v>
      </c>
      <c r="E67" s="27">
        <v>0.14299999999999999</v>
      </c>
      <c r="F67" s="27"/>
      <c r="G67" s="27">
        <v>0.38600000000000001</v>
      </c>
      <c r="H67" s="27">
        <v>0.29399999999999998</v>
      </c>
      <c r="I67" s="27">
        <v>0.33400000000000002</v>
      </c>
      <c r="J67" s="27"/>
      <c r="K67" s="27">
        <v>0.15266666666666664</v>
      </c>
      <c r="L67" s="27">
        <v>0.33800000000000002</v>
      </c>
      <c r="M67" s="28"/>
      <c r="N67" s="26">
        <f t="shared" si="0"/>
        <v>121.39737991266381</v>
      </c>
      <c r="O67" s="26"/>
      <c r="P67" s="28">
        <v>42.260560492139199</v>
      </c>
      <c r="Q67" s="29">
        <v>2.8886673736867523E-3</v>
      </c>
      <c r="R67" s="26" t="s">
        <v>67</v>
      </c>
      <c r="S67" s="26"/>
      <c r="T67" s="30"/>
      <c r="U67" s="26"/>
      <c r="V67" s="28">
        <f t="shared" si="1"/>
        <v>0.10686666666666665</v>
      </c>
      <c r="W67" s="28">
        <f t="shared" si="2"/>
        <v>0.47320000000000001</v>
      </c>
    </row>
    <row r="68" spans="1:23">
      <c r="A68" s="31">
        <v>322</v>
      </c>
      <c r="B68" s="32" t="s">
        <v>99</v>
      </c>
      <c r="C68" s="2">
        <v>0.24399999999999999</v>
      </c>
      <c r="D68" s="2">
        <v>0.33100000000000002</v>
      </c>
      <c r="E68" s="2">
        <v>0.23799999999999999</v>
      </c>
      <c r="F68" s="2"/>
      <c r="G68" s="2">
        <v>0.36499999999999999</v>
      </c>
      <c r="H68" s="2">
        <v>0.38100000000000001</v>
      </c>
      <c r="I68" s="2">
        <v>0.36899999999999999</v>
      </c>
      <c r="K68" s="2">
        <v>0.27100000000000002</v>
      </c>
      <c r="L68" s="2">
        <v>0.37166666666666665</v>
      </c>
      <c r="N68">
        <f t="shared" si="0"/>
        <v>37.146371463714623</v>
      </c>
      <c r="O68"/>
      <c r="P68" s="3">
        <v>10.942291541691555</v>
      </c>
      <c r="Q68">
        <v>7.5230419566734388E-2</v>
      </c>
      <c r="T68" s="34" t="s">
        <v>68</v>
      </c>
      <c r="V68" s="35">
        <f t="shared" si="1"/>
        <v>0.18970000000000004</v>
      </c>
      <c r="W68" s="35">
        <f t="shared" si="2"/>
        <v>0.52033333333333331</v>
      </c>
    </row>
    <row r="69" spans="1:23">
      <c r="A69" s="25">
        <v>167</v>
      </c>
      <c r="B69" s="36" t="s">
        <v>100</v>
      </c>
      <c r="C69" s="27">
        <v>1.8480000000000001</v>
      </c>
      <c r="D69" s="27">
        <v>1.7529999999999999</v>
      </c>
      <c r="E69" s="27">
        <v>1.7010000000000001</v>
      </c>
      <c r="F69" s="27"/>
      <c r="G69" s="27">
        <v>2.012</v>
      </c>
      <c r="H69" s="27">
        <v>2.0619999999999998</v>
      </c>
      <c r="I69" s="27">
        <v>2.085</v>
      </c>
      <c r="J69" s="27"/>
      <c r="K69" s="27">
        <v>1.7673333333333334</v>
      </c>
      <c r="L69" s="27">
        <v>2.0529999999999999</v>
      </c>
      <c r="M69" s="28"/>
      <c r="N69" s="26">
        <f t="shared" si="0"/>
        <v>16.163711806865326</v>
      </c>
      <c r="O69" s="26"/>
      <c r="P69" s="28">
        <v>35.228750959331045</v>
      </c>
      <c r="Q69" s="29">
        <v>4.039579344328293E-3</v>
      </c>
      <c r="R69" s="26" t="s">
        <v>67</v>
      </c>
      <c r="S69" s="26"/>
      <c r="T69" s="30"/>
      <c r="U69" s="26"/>
      <c r="V69" s="28">
        <f t="shared" si="1"/>
        <v>1.2371333333333334</v>
      </c>
      <c r="W69" s="28">
        <f t="shared" si="2"/>
        <v>2.8742000000000001</v>
      </c>
    </row>
    <row r="70" spans="1:23">
      <c r="A70" s="25">
        <v>170</v>
      </c>
      <c r="B70" s="36" t="s">
        <v>100</v>
      </c>
      <c r="C70" s="27">
        <v>0.497</v>
      </c>
      <c r="D70" s="27">
        <v>0.45100000000000001</v>
      </c>
      <c r="E70" s="27">
        <v>0.47799999999999998</v>
      </c>
      <c r="F70" s="27"/>
      <c r="G70" s="27">
        <v>0.34100000000000003</v>
      </c>
      <c r="H70" s="27">
        <v>0.33500000000000002</v>
      </c>
      <c r="I70" s="27">
        <v>0.30199999999999999</v>
      </c>
      <c r="J70" s="27"/>
      <c r="K70" s="27">
        <v>0.47533333333333333</v>
      </c>
      <c r="L70" s="27">
        <v>0.32600000000000001</v>
      </c>
      <c r="M70" s="28"/>
      <c r="N70" s="26">
        <f t="shared" si="0"/>
        <v>-31.416549789621314</v>
      </c>
      <c r="O70" s="26"/>
      <c r="P70" s="28">
        <v>68.593301435399567</v>
      </c>
      <c r="Q70" s="29">
        <v>1.1601510578127614E-3</v>
      </c>
      <c r="R70" s="26" t="s">
        <v>67</v>
      </c>
      <c r="S70" s="26"/>
      <c r="T70" s="30"/>
      <c r="U70" s="26"/>
      <c r="V70" s="28">
        <f t="shared" si="1"/>
        <v>0.33273333333333333</v>
      </c>
      <c r="W70" s="28">
        <f t="shared" si="2"/>
        <v>0.45640000000000003</v>
      </c>
    </row>
    <row r="71" spans="1:23">
      <c r="A71" s="25">
        <v>173</v>
      </c>
      <c r="B71" s="36" t="s">
        <v>101</v>
      </c>
      <c r="C71" s="27">
        <v>0.623</v>
      </c>
      <c r="D71" s="27">
        <v>0.629</v>
      </c>
      <c r="E71" s="27">
        <v>0.65</v>
      </c>
      <c r="F71" s="27"/>
      <c r="G71" s="27">
        <v>0.47699999999999998</v>
      </c>
      <c r="H71" s="27">
        <v>0.47299999999999998</v>
      </c>
      <c r="I71" s="27">
        <v>0.46300000000000002</v>
      </c>
      <c r="J71" s="27"/>
      <c r="K71" s="27">
        <v>0.63400000000000001</v>
      </c>
      <c r="L71" s="27">
        <v>0.47099999999999997</v>
      </c>
      <c r="M71" s="28"/>
      <c r="N71" s="26">
        <f t="shared" si="0"/>
        <v>-25.709779179810731</v>
      </c>
      <c r="O71" s="26"/>
      <c r="P71" s="28">
        <v>315.04743083008754</v>
      </c>
      <c r="Q71" s="29">
        <v>5.9192240877393571E-5</v>
      </c>
      <c r="R71" s="26" t="s">
        <v>65</v>
      </c>
      <c r="S71" s="26" t="s">
        <v>66</v>
      </c>
      <c r="T71" s="30"/>
      <c r="U71" s="26"/>
      <c r="V71" s="28">
        <f t="shared" si="1"/>
        <v>0.44380000000000003</v>
      </c>
      <c r="W71" s="28">
        <f t="shared" si="2"/>
        <v>0.65939999999999999</v>
      </c>
    </row>
    <row r="72" spans="1:23">
      <c r="A72" s="31">
        <v>144</v>
      </c>
      <c r="B72" s="32" t="s">
        <v>0</v>
      </c>
      <c r="C72" s="2">
        <v>1.6930000000000001</v>
      </c>
      <c r="D72" s="2">
        <v>1.7270000000000001</v>
      </c>
      <c r="E72" s="2">
        <v>1.573</v>
      </c>
      <c r="F72" s="2"/>
      <c r="G72" s="2">
        <v>1.48</v>
      </c>
      <c r="H72" s="2">
        <v>1.5269999999999999</v>
      </c>
      <c r="I72" s="2">
        <v>1.5589999999999999</v>
      </c>
      <c r="K72" s="2">
        <v>1.6643333333333334</v>
      </c>
      <c r="L72" s="2">
        <v>1.522</v>
      </c>
      <c r="N72">
        <f t="shared" si="0"/>
        <v>-8.551972761866617</v>
      </c>
      <c r="O72"/>
      <c r="P72" s="3">
        <v>7.4807779099837628</v>
      </c>
      <c r="Q72" s="4">
        <v>5.216801295480572E-2</v>
      </c>
      <c r="T72" s="34"/>
      <c r="V72" s="35">
        <f t="shared" si="1"/>
        <v>1.1650333333333334</v>
      </c>
      <c r="W72" s="35">
        <f t="shared" si="2"/>
        <v>2.1308000000000002</v>
      </c>
    </row>
    <row r="73" spans="1:23">
      <c r="A73" s="25">
        <v>145</v>
      </c>
      <c r="B73" s="36" t="s">
        <v>0</v>
      </c>
      <c r="C73" s="27">
        <v>1.3460000000000001</v>
      </c>
      <c r="D73" s="27">
        <v>1.5029999999999999</v>
      </c>
      <c r="E73" s="27">
        <v>1.4750000000000001</v>
      </c>
      <c r="F73" s="27"/>
      <c r="G73" s="27">
        <v>0.79100000000000004</v>
      </c>
      <c r="H73" s="27">
        <v>0.76</v>
      </c>
      <c r="I73" s="27">
        <v>0.79900000000000004</v>
      </c>
      <c r="J73" s="27"/>
      <c r="K73" s="27">
        <v>1.4413333333333334</v>
      </c>
      <c r="L73" s="27">
        <v>0.78333333333333333</v>
      </c>
      <c r="M73" s="28"/>
      <c r="N73" s="26">
        <f t="shared" si="0"/>
        <v>-45.652173913043477</v>
      </c>
      <c r="O73" s="26"/>
      <c r="P73" s="28">
        <v>174.6605109816081</v>
      </c>
      <c r="Q73" s="29">
        <v>1.8939317121539456E-4</v>
      </c>
      <c r="R73" s="26" t="s">
        <v>70</v>
      </c>
      <c r="S73" s="26" t="s">
        <v>1</v>
      </c>
      <c r="T73" s="30"/>
      <c r="U73" s="26"/>
      <c r="V73" s="28">
        <f t="shared" si="1"/>
        <v>1.0089333333333332</v>
      </c>
      <c r="W73" s="28">
        <f t="shared" si="2"/>
        <v>1.0966666666666667</v>
      </c>
    </row>
    <row r="74" spans="1:23">
      <c r="A74" s="31">
        <v>472</v>
      </c>
      <c r="B74" s="32" t="s">
        <v>0</v>
      </c>
      <c r="C74" s="2">
        <v>0.34899999999999998</v>
      </c>
      <c r="D74" s="2">
        <v>0.159</v>
      </c>
      <c r="E74" s="2">
        <v>0.13500000000000001</v>
      </c>
      <c r="F74" s="2"/>
      <c r="G74" s="2">
        <v>0.20499999999999999</v>
      </c>
      <c r="H74" s="2">
        <v>8.5999999999999993E-2</v>
      </c>
      <c r="I74" s="2">
        <v>0.21299999999999999</v>
      </c>
      <c r="K74" s="2">
        <v>0.21433333333333332</v>
      </c>
      <c r="L74" s="2">
        <v>0.16799999999999998</v>
      </c>
      <c r="N74">
        <f t="shared" si="0"/>
        <v>-21.617418351477454</v>
      </c>
      <c r="O74"/>
      <c r="P74" s="3">
        <v>0.34249197879921311</v>
      </c>
      <c r="Q74" s="4">
        <v>0.58981800631355974</v>
      </c>
      <c r="T74" s="34"/>
      <c r="V74" s="35">
        <f t="shared" si="1"/>
        <v>0.15003333333333332</v>
      </c>
      <c r="W74" s="35">
        <f t="shared" si="2"/>
        <v>0.23519999999999996</v>
      </c>
    </row>
    <row r="75" spans="1:23">
      <c r="A75" s="31">
        <v>343</v>
      </c>
      <c r="B75" s="32" t="s">
        <v>2</v>
      </c>
      <c r="C75" s="2">
        <v>0.41399999999999998</v>
      </c>
      <c r="D75" s="2">
        <v>0.32</v>
      </c>
      <c r="E75" s="2">
        <v>0.249</v>
      </c>
      <c r="F75" s="2"/>
      <c r="G75" s="2">
        <v>0.313</v>
      </c>
      <c r="H75" s="2">
        <v>0.222</v>
      </c>
      <c r="I75" s="2">
        <v>0.32800000000000001</v>
      </c>
      <c r="K75" s="2">
        <v>0.32766666666666666</v>
      </c>
      <c r="L75" s="2">
        <v>0.28766666666666668</v>
      </c>
      <c r="N75">
        <f t="shared" si="0"/>
        <v>-12.207527975584938</v>
      </c>
      <c r="O75"/>
      <c r="P75" s="3">
        <v>0.47334166064032634</v>
      </c>
      <c r="Q75" s="4">
        <v>0.52927442975623884</v>
      </c>
      <c r="T75" s="34"/>
      <c r="V75" s="35">
        <f t="shared" si="1"/>
        <v>0.22936666666666666</v>
      </c>
      <c r="W75" s="35">
        <f t="shared" si="2"/>
        <v>0.40273333333333333</v>
      </c>
    </row>
    <row r="76" spans="1:23">
      <c r="A76" s="25">
        <v>203</v>
      </c>
      <c r="B76" s="36" t="s">
        <v>3</v>
      </c>
      <c r="C76" s="27">
        <v>4.5999999999999999E-2</v>
      </c>
      <c r="D76" s="27">
        <v>4.9000000000000002E-2</v>
      </c>
      <c r="E76" s="27">
        <v>4.4999999999999998E-2</v>
      </c>
      <c r="F76" s="27"/>
      <c r="G76" s="27">
        <v>4.0000000000000001E-3</v>
      </c>
      <c r="H76" s="27">
        <v>4.0000000000000001E-3</v>
      </c>
      <c r="I76" s="27">
        <v>4.0000000000000001E-3</v>
      </c>
      <c r="J76" s="27"/>
      <c r="K76" s="27">
        <v>4.6666666666666669E-2</v>
      </c>
      <c r="L76" s="27">
        <v>4.0000000000000001E-3</v>
      </c>
      <c r="M76" s="28"/>
      <c r="N76" s="26">
        <f t="shared" ref="N76:N139" si="3">(L76-K76)*100/K76</f>
        <v>-91.428571428571445</v>
      </c>
      <c r="O76" s="26"/>
      <c r="P76" s="28">
        <v>1260.3076923079223</v>
      </c>
      <c r="Q76" s="26">
        <v>7.9251400000000002E-4</v>
      </c>
      <c r="R76" s="26" t="s">
        <v>70</v>
      </c>
      <c r="S76" s="26"/>
      <c r="T76" s="30" t="s">
        <v>68</v>
      </c>
      <c r="U76" s="26"/>
      <c r="V76" s="28">
        <f t="shared" ref="V76:V139" si="4">(K76*70)/100</f>
        <v>3.2666666666666663E-2</v>
      </c>
      <c r="W76" s="28">
        <f t="shared" si="2"/>
        <v>5.6000000000000008E-3</v>
      </c>
    </row>
    <row r="77" spans="1:23">
      <c r="A77" s="25">
        <v>315</v>
      </c>
      <c r="B77" s="36" t="s">
        <v>3</v>
      </c>
      <c r="C77" s="27">
        <v>0.498</v>
      </c>
      <c r="D77" s="27">
        <v>0.499</v>
      </c>
      <c r="E77" s="27">
        <v>0.55300000000000005</v>
      </c>
      <c r="F77" s="27"/>
      <c r="G77" s="27">
        <v>0.28699999999999998</v>
      </c>
      <c r="H77" s="27">
        <v>0.23499999999999999</v>
      </c>
      <c r="I77" s="27">
        <v>0.27200000000000002</v>
      </c>
      <c r="J77" s="27"/>
      <c r="K77" s="27">
        <v>0.51666666666666672</v>
      </c>
      <c r="L77" s="27">
        <v>0.26466666666666666</v>
      </c>
      <c r="M77" s="28"/>
      <c r="N77" s="26">
        <f t="shared" si="3"/>
        <v>-48.774193548387103</v>
      </c>
      <c r="O77" s="26"/>
      <c r="P77" s="28">
        <v>111.628125</v>
      </c>
      <c r="Q77" s="29">
        <v>4.5404843359285495E-4</v>
      </c>
      <c r="R77" s="26" t="s">
        <v>70</v>
      </c>
      <c r="S77" s="26"/>
      <c r="T77" s="30"/>
      <c r="U77" s="26"/>
      <c r="V77" s="28">
        <f t="shared" si="4"/>
        <v>0.36166666666666669</v>
      </c>
      <c r="W77" s="28">
        <f t="shared" ref="W77:W140" si="5">(L77*140)/100</f>
        <v>0.37053333333333333</v>
      </c>
    </row>
    <row r="78" spans="1:23">
      <c r="A78" s="25">
        <v>153</v>
      </c>
      <c r="B78" s="36" t="s">
        <v>4</v>
      </c>
      <c r="C78" s="27">
        <v>0.39800000000000002</v>
      </c>
      <c r="D78" s="27">
        <v>0.46800000000000003</v>
      </c>
      <c r="E78" s="27">
        <v>0.51600000000000001</v>
      </c>
      <c r="F78" s="27"/>
      <c r="G78" s="27">
        <v>0.29099999999999998</v>
      </c>
      <c r="H78" s="27">
        <v>0.23100000000000001</v>
      </c>
      <c r="I78" s="27">
        <v>0.25700000000000001</v>
      </c>
      <c r="J78" s="27"/>
      <c r="K78" s="27">
        <v>0.46066666666666667</v>
      </c>
      <c r="L78" s="27">
        <v>0.25966666666666666</v>
      </c>
      <c r="M78" s="28"/>
      <c r="N78" s="26">
        <f t="shared" si="3"/>
        <v>-43.632416787264837</v>
      </c>
      <c r="O78" s="26"/>
      <c r="P78" s="28">
        <v>27.380195783132972</v>
      </c>
      <c r="Q78" s="29">
        <v>6.3723209713246482E-3</v>
      </c>
      <c r="R78" s="26" t="s">
        <v>67</v>
      </c>
      <c r="S78" s="26"/>
      <c r="T78" s="30"/>
      <c r="U78" s="26"/>
      <c r="V78" s="28">
        <f t="shared" si="4"/>
        <v>0.32246666666666668</v>
      </c>
      <c r="W78" s="28">
        <f t="shared" si="5"/>
        <v>0.36353333333333332</v>
      </c>
    </row>
    <row r="79" spans="1:23">
      <c r="A79" s="25">
        <v>155</v>
      </c>
      <c r="B79" s="36" t="s">
        <v>4</v>
      </c>
      <c r="C79" s="27">
        <v>0.371</v>
      </c>
      <c r="D79" s="27">
        <v>0.38600000000000001</v>
      </c>
      <c r="E79" s="27">
        <v>0.38200000000000001</v>
      </c>
      <c r="F79" s="27"/>
      <c r="G79" s="27">
        <v>0.46100000000000002</v>
      </c>
      <c r="H79" s="27">
        <v>0.48099999999999998</v>
      </c>
      <c r="I79" s="27">
        <v>0.45900000000000002</v>
      </c>
      <c r="J79" s="27"/>
      <c r="K79" s="27">
        <v>0.37966666666666665</v>
      </c>
      <c r="L79" s="27">
        <v>0.46700000000000003</v>
      </c>
      <c r="M79" s="28"/>
      <c r="N79" s="26">
        <f t="shared" si="3"/>
        <v>23.002633889376661</v>
      </c>
      <c r="O79" s="26"/>
      <c r="P79" s="28">
        <v>109.83040000001357</v>
      </c>
      <c r="Q79" s="29">
        <v>4.6859102355383285E-4</v>
      </c>
      <c r="R79" s="26" t="s">
        <v>70</v>
      </c>
      <c r="S79" s="26"/>
      <c r="T79" s="30"/>
      <c r="U79" s="26"/>
      <c r="V79" s="28">
        <f t="shared" si="4"/>
        <v>0.26576666666666665</v>
      </c>
      <c r="W79" s="28">
        <f t="shared" si="5"/>
        <v>0.65380000000000005</v>
      </c>
    </row>
    <row r="80" spans="1:23">
      <c r="A80" s="31">
        <v>319</v>
      </c>
      <c r="B80" s="32" t="s">
        <v>5</v>
      </c>
      <c r="C80" s="2">
        <v>0.80800000000000005</v>
      </c>
      <c r="D80" s="2">
        <v>0.71299999999999997</v>
      </c>
      <c r="E80" s="2">
        <v>0.67400000000000004</v>
      </c>
      <c r="F80" s="2"/>
      <c r="G80" s="2">
        <v>0.68100000000000005</v>
      </c>
      <c r="H80" s="2">
        <v>0.69699999999999995</v>
      </c>
      <c r="I80" s="2">
        <v>0.625</v>
      </c>
      <c r="K80" s="2">
        <v>0.73166666666666669</v>
      </c>
      <c r="L80" s="2">
        <v>0.66766666666666663</v>
      </c>
      <c r="N80">
        <f t="shared" si="3"/>
        <v>-8.7471526195899845</v>
      </c>
      <c r="O80"/>
      <c r="P80" s="3">
        <v>1.9884567668159336</v>
      </c>
      <c r="Q80" s="4">
        <v>0.23131467890555196</v>
      </c>
      <c r="T80" s="34"/>
      <c r="V80" s="35">
        <f t="shared" si="4"/>
        <v>0.51216666666666666</v>
      </c>
      <c r="W80" s="35">
        <f t="shared" si="5"/>
        <v>0.9347333333333333</v>
      </c>
    </row>
    <row r="81" spans="1:23">
      <c r="A81" s="25">
        <v>326</v>
      </c>
      <c r="B81" s="36" t="s">
        <v>6</v>
      </c>
      <c r="C81" s="27">
        <v>0.17799999999999999</v>
      </c>
      <c r="D81" s="27">
        <v>0.20300000000000001</v>
      </c>
      <c r="E81" s="27">
        <v>0.192</v>
      </c>
      <c r="F81" s="27"/>
      <c r="G81" s="27">
        <v>0.14599999999999999</v>
      </c>
      <c r="H81" s="27">
        <v>0.11799999999999999</v>
      </c>
      <c r="I81" s="27">
        <v>0.13200000000000001</v>
      </c>
      <c r="J81" s="27"/>
      <c r="K81" s="27">
        <v>0.191</v>
      </c>
      <c r="L81" s="27">
        <v>0.13200000000000001</v>
      </c>
      <c r="M81" s="28"/>
      <c r="N81" s="26">
        <f t="shared" si="3"/>
        <v>-30.890052356020938</v>
      </c>
      <c r="O81" s="26"/>
      <c r="P81" s="28">
        <v>29.583569405099166</v>
      </c>
      <c r="Q81" s="29">
        <v>5.5464163431538909E-3</v>
      </c>
      <c r="R81" s="26" t="s">
        <v>67</v>
      </c>
      <c r="S81" s="26"/>
      <c r="T81" s="30"/>
      <c r="U81" s="26"/>
      <c r="V81" s="28">
        <f t="shared" si="4"/>
        <v>0.13370000000000001</v>
      </c>
      <c r="W81" s="28">
        <f t="shared" si="5"/>
        <v>0.18479999999999999</v>
      </c>
    </row>
    <row r="82" spans="1:23">
      <c r="A82" s="25">
        <v>325</v>
      </c>
      <c r="B82" s="36" t="s">
        <v>7</v>
      </c>
      <c r="C82" s="27">
        <v>0.57299999999999995</v>
      </c>
      <c r="D82" s="27">
        <v>0.72</v>
      </c>
      <c r="E82" s="27">
        <v>0.61599999999999999</v>
      </c>
      <c r="F82" s="27"/>
      <c r="G82" s="27">
        <v>0.85899999999999999</v>
      </c>
      <c r="H82" s="27">
        <v>0.93799999999999994</v>
      </c>
      <c r="I82" s="27">
        <v>0.86599999999999999</v>
      </c>
      <c r="J82" s="27"/>
      <c r="K82" s="27">
        <v>0.63633333333333331</v>
      </c>
      <c r="L82" s="27">
        <v>0.8876666666666666</v>
      </c>
      <c r="M82" s="28"/>
      <c r="N82" s="26">
        <f t="shared" si="3"/>
        <v>39.497118910424298</v>
      </c>
      <c r="O82" s="26"/>
      <c r="P82" s="28">
        <v>24.854244994314421</v>
      </c>
      <c r="Q82" s="29">
        <v>7.5682754143864958E-3</v>
      </c>
      <c r="R82" s="26" t="s">
        <v>67</v>
      </c>
      <c r="S82" s="26"/>
      <c r="T82" s="30"/>
      <c r="U82" s="26"/>
      <c r="V82" s="28">
        <f t="shared" si="4"/>
        <v>0.44543333333333329</v>
      </c>
      <c r="W82" s="28">
        <f t="shared" si="5"/>
        <v>1.2427333333333332</v>
      </c>
    </row>
    <row r="83" spans="1:23">
      <c r="A83" s="31">
        <v>160</v>
      </c>
      <c r="B83" s="32" t="s">
        <v>8</v>
      </c>
      <c r="C83" s="2">
        <v>1.992</v>
      </c>
      <c r="D83" s="2">
        <v>1.8109999999999999</v>
      </c>
      <c r="E83" s="2">
        <v>1.6279999999999999</v>
      </c>
      <c r="F83" s="2"/>
      <c r="G83" s="2">
        <v>2.1709999999999998</v>
      </c>
      <c r="H83" s="2">
        <v>2.1680000000000001</v>
      </c>
      <c r="I83" s="2">
        <v>2.17</v>
      </c>
      <c r="K83" s="2">
        <v>1.8103333333333333</v>
      </c>
      <c r="L83" s="2">
        <v>2.1696666666666666</v>
      </c>
      <c r="N83">
        <f t="shared" si="3"/>
        <v>19.849014914380408</v>
      </c>
      <c r="O83"/>
      <c r="P83" s="3">
        <v>11.693338699941009</v>
      </c>
      <c r="Q83">
        <v>7.5894334895248064E-2</v>
      </c>
      <c r="T83" s="34" t="s">
        <v>68</v>
      </c>
      <c r="V83" s="35">
        <f t="shared" si="4"/>
        <v>1.2672333333333332</v>
      </c>
      <c r="W83" s="35">
        <f t="shared" si="5"/>
        <v>3.0375333333333332</v>
      </c>
    </row>
    <row r="84" spans="1:23">
      <c r="A84" s="25">
        <v>166</v>
      </c>
      <c r="B84" s="36" t="s">
        <v>9</v>
      </c>
      <c r="C84" s="27">
        <v>0.97699999999999998</v>
      </c>
      <c r="D84" s="27">
        <v>1.0860000000000001</v>
      </c>
      <c r="E84" s="27">
        <v>1.0760000000000001</v>
      </c>
      <c r="F84" s="27"/>
      <c r="G84" s="27">
        <v>0.42899999999999999</v>
      </c>
      <c r="H84" s="27">
        <v>0.38300000000000001</v>
      </c>
      <c r="I84" s="27">
        <v>0.41599999999999998</v>
      </c>
      <c r="J84" s="27"/>
      <c r="K84" s="27">
        <v>1.0463333333333333</v>
      </c>
      <c r="L84" s="27">
        <v>0.40933333333333333</v>
      </c>
      <c r="M84" s="28"/>
      <c r="N84" s="26">
        <f t="shared" si="3"/>
        <v>-60.879260911118195</v>
      </c>
      <c r="O84" s="26"/>
      <c r="P84" s="28">
        <v>290.34194625539629</v>
      </c>
      <c r="Q84" s="29">
        <v>6.9570464372585672E-5</v>
      </c>
      <c r="R84" s="26" t="s">
        <v>65</v>
      </c>
      <c r="S84" s="26" t="s">
        <v>66</v>
      </c>
      <c r="T84" s="30"/>
      <c r="U84" s="26"/>
      <c r="V84" s="28">
        <f t="shared" si="4"/>
        <v>0.73243333333333338</v>
      </c>
      <c r="W84" s="28">
        <f t="shared" si="5"/>
        <v>0.57306666666666661</v>
      </c>
    </row>
    <row r="85" spans="1:23">
      <c r="A85" s="31">
        <v>169</v>
      </c>
      <c r="B85" s="32" t="s">
        <v>9</v>
      </c>
      <c r="C85" s="2">
        <v>1.972</v>
      </c>
      <c r="D85" s="2">
        <v>1.9590000000000001</v>
      </c>
      <c r="E85" s="2">
        <v>1.9730000000000001</v>
      </c>
      <c r="F85" s="2"/>
      <c r="G85" s="2">
        <v>2.085</v>
      </c>
      <c r="H85" s="2">
        <v>1.877</v>
      </c>
      <c r="I85" s="2">
        <v>1.9410000000000001</v>
      </c>
      <c r="K85" s="2">
        <v>1.968</v>
      </c>
      <c r="L85" s="2">
        <v>1.9676666666666667</v>
      </c>
      <c r="N85">
        <f t="shared" si="3"/>
        <v>-1.6937669376691902E-2</v>
      </c>
      <c r="O85"/>
      <c r="P85" s="3">
        <v>2.9213286202560217E-5</v>
      </c>
      <c r="Q85">
        <v>0.99617353590577984</v>
      </c>
      <c r="T85" s="34" t="s">
        <v>68</v>
      </c>
      <c r="V85" s="35">
        <f t="shared" si="4"/>
        <v>1.3775999999999999</v>
      </c>
      <c r="W85" s="35">
        <f t="shared" si="5"/>
        <v>2.7547333333333337</v>
      </c>
    </row>
    <row r="86" spans="1:23">
      <c r="A86" s="31">
        <v>337</v>
      </c>
      <c r="B86" s="32" t="s">
        <v>9</v>
      </c>
      <c r="C86" s="2">
        <v>0.26600000000000001</v>
      </c>
      <c r="D86" s="2">
        <v>4.0000000000000001E-3</v>
      </c>
      <c r="E86" s="2">
        <v>4.0000000000000001E-3</v>
      </c>
      <c r="F86" s="2"/>
      <c r="G86" s="2">
        <v>0.29699999999999999</v>
      </c>
      <c r="H86" s="2">
        <v>0.16300000000000001</v>
      </c>
      <c r="I86" s="2">
        <v>0.36699999999999999</v>
      </c>
      <c r="K86" s="2">
        <v>9.1333333333333336E-2</v>
      </c>
      <c r="L86" s="2">
        <v>0.27566666666666667</v>
      </c>
      <c r="N86">
        <f t="shared" si="3"/>
        <v>201.82481751824818</v>
      </c>
      <c r="O86"/>
      <c r="P86" s="3">
        <v>3.0314135606661341</v>
      </c>
      <c r="Q86" s="4">
        <v>0.15663735512852198</v>
      </c>
      <c r="T86" s="34"/>
      <c r="V86" s="35">
        <f t="shared" si="4"/>
        <v>6.3933333333333342E-2</v>
      </c>
      <c r="W86" s="35">
        <f t="shared" si="5"/>
        <v>0.38593333333333335</v>
      </c>
    </row>
    <row r="87" spans="1:23">
      <c r="A87" s="25">
        <v>134</v>
      </c>
      <c r="B87" s="36" t="s">
        <v>10</v>
      </c>
      <c r="C87" s="27">
        <v>0.22600000000000001</v>
      </c>
      <c r="D87" s="27">
        <v>0.191</v>
      </c>
      <c r="E87" s="27">
        <v>0.186</v>
      </c>
      <c r="F87" s="27"/>
      <c r="G87" s="27">
        <v>0.12</v>
      </c>
      <c r="H87" s="27">
        <v>9.1999999999999998E-2</v>
      </c>
      <c r="I87" s="27">
        <v>0.13600000000000001</v>
      </c>
      <c r="J87" s="27"/>
      <c r="K87" s="27">
        <v>0.20100000000000001</v>
      </c>
      <c r="L87" s="27">
        <v>0.11600000000000001</v>
      </c>
      <c r="M87" s="28"/>
      <c r="N87" s="26">
        <f t="shared" si="3"/>
        <v>-42.288557213930346</v>
      </c>
      <c r="O87" s="26"/>
      <c r="P87" s="28">
        <v>22.322348094747021</v>
      </c>
      <c r="Q87" s="29">
        <v>9.1401016761337248E-3</v>
      </c>
      <c r="R87" s="26" t="s">
        <v>67</v>
      </c>
      <c r="S87" s="26"/>
      <c r="T87" s="30"/>
      <c r="U87" s="26"/>
      <c r="V87" s="28">
        <f t="shared" si="4"/>
        <v>0.14069999999999999</v>
      </c>
      <c r="W87" s="28">
        <f t="shared" si="5"/>
        <v>0.16240000000000002</v>
      </c>
    </row>
    <row r="88" spans="1:23">
      <c r="A88" s="31">
        <v>320</v>
      </c>
      <c r="B88" s="32" t="s">
        <v>10</v>
      </c>
      <c r="C88" s="2">
        <v>1.927</v>
      </c>
      <c r="D88" s="2">
        <v>2.2330000000000001</v>
      </c>
      <c r="E88" s="2">
        <v>2.1560000000000001</v>
      </c>
      <c r="F88" s="2"/>
      <c r="G88" s="2">
        <v>2.1760000000000002</v>
      </c>
      <c r="H88" s="2">
        <v>2.3450000000000002</v>
      </c>
      <c r="I88" s="2">
        <v>2.274</v>
      </c>
      <c r="K88" s="2">
        <v>2.1053333333333333</v>
      </c>
      <c r="L88" s="2">
        <v>2.2650000000000001</v>
      </c>
      <c r="N88">
        <f t="shared" si="3"/>
        <v>7.5839138695376906</v>
      </c>
      <c r="O88"/>
      <c r="P88" s="3">
        <v>2.3506854086840794</v>
      </c>
      <c r="Q88" s="4">
        <v>0.200002777636718</v>
      </c>
      <c r="T88" s="34"/>
      <c r="V88" s="35">
        <f t="shared" si="4"/>
        <v>1.4737333333333333</v>
      </c>
      <c r="W88" s="35">
        <f t="shared" si="5"/>
        <v>3.1710000000000003</v>
      </c>
    </row>
    <row r="89" spans="1:23">
      <c r="A89" s="25">
        <v>323</v>
      </c>
      <c r="B89" s="36" t="s">
        <v>10</v>
      </c>
      <c r="C89" s="27">
        <v>1.1160000000000001</v>
      </c>
      <c r="D89" s="27">
        <v>1.27</v>
      </c>
      <c r="E89" s="27">
        <v>1.292</v>
      </c>
      <c r="F89" s="27"/>
      <c r="G89" s="27">
        <v>0.65400000000000003</v>
      </c>
      <c r="H89" s="27">
        <v>0.73699999999999999</v>
      </c>
      <c r="I89" s="27">
        <v>0.66600000000000004</v>
      </c>
      <c r="J89" s="27"/>
      <c r="K89" s="27">
        <v>1.226</v>
      </c>
      <c r="L89" s="27">
        <v>0.68566666666666665</v>
      </c>
      <c r="M89" s="28"/>
      <c r="N89" s="26">
        <f t="shared" si="3"/>
        <v>-44.072865687873843</v>
      </c>
      <c r="O89" s="26"/>
      <c r="P89" s="28">
        <v>78.145457249065018</v>
      </c>
      <c r="Q89" s="29">
        <v>9.0400970386295533E-4</v>
      </c>
      <c r="R89" s="26" t="s">
        <v>70</v>
      </c>
      <c r="S89" s="26"/>
      <c r="T89" s="30"/>
      <c r="U89" s="26"/>
      <c r="V89" s="28">
        <f t="shared" si="4"/>
        <v>0.85819999999999996</v>
      </c>
      <c r="W89" s="28">
        <f t="shared" si="5"/>
        <v>0.95993333333333331</v>
      </c>
    </row>
    <row r="90" spans="1:23">
      <c r="A90" s="31">
        <v>324</v>
      </c>
      <c r="B90" s="32" t="s">
        <v>10</v>
      </c>
      <c r="C90" s="2">
        <v>0.26600000000000001</v>
      </c>
      <c r="D90" s="2">
        <v>0.24</v>
      </c>
      <c r="E90" s="2">
        <v>0.191</v>
      </c>
      <c r="F90" s="2"/>
      <c r="G90" s="2">
        <v>0.22900000000000001</v>
      </c>
      <c r="H90" s="2">
        <v>0.20899999999999999</v>
      </c>
      <c r="I90" s="2">
        <v>0.20899999999999999</v>
      </c>
      <c r="K90" s="2">
        <v>0.23233333333333334</v>
      </c>
      <c r="L90" s="2">
        <v>0.21566666666666667</v>
      </c>
      <c r="N90">
        <f t="shared" si="3"/>
        <v>-7.1736011477761821</v>
      </c>
      <c r="O90"/>
      <c r="P90" s="3">
        <v>0.52620500947169313</v>
      </c>
      <c r="Q90" s="4">
        <v>0.50837170521638453</v>
      </c>
      <c r="T90" s="34"/>
      <c r="V90" s="35">
        <f t="shared" si="4"/>
        <v>0.16263333333333332</v>
      </c>
      <c r="W90" s="35">
        <f t="shared" si="5"/>
        <v>0.30193333333333333</v>
      </c>
    </row>
    <row r="91" spans="1:23">
      <c r="A91" s="25">
        <v>335</v>
      </c>
      <c r="B91" s="36" t="s">
        <v>11</v>
      </c>
      <c r="C91" s="27">
        <v>0.61699999999999999</v>
      </c>
      <c r="D91" s="27">
        <v>0.60299999999999998</v>
      </c>
      <c r="E91" s="27">
        <v>0.60299999999999998</v>
      </c>
      <c r="F91" s="27"/>
      <c r="G91" s="27">
        <v>0.28999999999999998</v>
      </c>
      <c r="H91" s="27">
        <v>0.184</v>
      </c>
      <c r="I91" s="27">
        <v>0.25700000000000001</v>
      </c>
      <c r="J91" s="27"/>
      <c r="K91" s="27">
        <v>0.60766666666666669</v>
      </c>
      <c r="L91" s="27">
        <v>0.24366666666666667</v>
      </c>
      <c r="M91" s="28"/>
      <c r="N91" s="26">
        <f t="shared" si="3"/>
        <v>-59.901261656609982</v>
      </c>
      <c r="O91" s="26"/>
      <c r="P91" s="28">
        <v>132.15826221877299</v>
      </c>
      <c r="Q91" s="26">
        <v>6.384324316660351E-3</v>
      </c>
      <c r="R91" s="26" t="s">
        <v>67</v>
      </c>
      <c r="S91" s="26"/>
      <c r="T91" s="30" t="s">
        <v>68</v>
      </c>
      <c r="U91" s="26"/>
      <c r="V91" s="28">
        <f t="shared" si="4"/>
        <v>0.42536666666666667</v>
      </c>
      <c r="W91" s="28">
        <f t="shared" si="5"/>
        <v>0.34113333333333334</v>
      </c>
    </row>
    <row r="92" spans="1:23">
      <c r="A92" s="31">
        <v>346</v>
      </c>
      <c r="B92" s="32" t="s">
        <v>11</v>
      </c>
      <c r="C92" s="2">
        <v>1.1060000000000001</v>
      </c>
      <c r="D92" s="2">
        <v>1.2649999999999999</v>
      </c>
      <c r="E92" s="2">
        <v>0.90300000000000002</v>
      </c>
      <c r="F92" s="2"/>
      <c r="G92" s="2">
        <v>1.6990000000000001</v>
      </c>
      <c r="H92" s="2">
        <v>1.4330000000000001</v>
      </c>
      <c r="I92" s="2">
        <v>1.744</v>
      </c>
      <c r="K92" s="2">
        <v>1.0913333333333333</v>
      </c>
      <c r="L92" s="2">
        <v>1.6253333333333333</v>
      </c>
      <c r="N92">
        <f t="shared" si="3"/>
        <v>48.930971288943198</v>
      </c>
      <c r="O92"/>
      <c r="P92" s="3">
        <v>13.984481086323983</v>
      </c>
      <c r="Q92" s="4">
        <v>2.0128363522365841E-2</v>
      </c>
      <c r="R92" t="s">
        <v>66</v>
      </c>
      <c r="T92" s="34"/>
      <c r="V92" s="35">
        <f t="shared" si="4"/>
        <v>0.76393333333333335</v>
      </c>
      <c r="W92" s="35">
        <f t="shared" si="5"/>
        <v>2.2754666666666665</v>
      </c>
    </row>
    <row r="93" spans="1:23">
      <c r="A93" s="31">
        <v>347</v>
      </c>
      <c r="B93" s="32" t="s">
        <v>11</v>
      </c>
      <c r="C93" s="2">
        <v>0.29499999999999998</v>
      </c>
      <c r="D93" s="2">
        <v>0.21199999999999999</v>
      </c>
      <c r="E93" s="2">
        <v>0.39400000000000002</v>
      </c>
      <c r="F93" s="2"/>
      <c r="G93" s="2">
        <v>4.0000000000000001E-3</v>
      </c>
      <c r="H93" s="2">
        <v>4.0000000000000001E-3</v>
      </c>
      <c r="I93" s="2">
        <v>4.0000000000000001E-3</v>
      </c>
      <c r="K93" s="2">
        <v>0.30033333333333334</v>
      </c>
      <c r="L93" s="2">
        <v>4.0000000000000001E-3</v>
      </c>
      <c r="N93">
        <f t="shared" si="3"/>
        <v>-98.668146503884572</v>
      </c>
      <c r="O93"/>
      <c r="P93" s="3">
        <v>31.730878869394225</v>
      </c>
      <c r="Q93">
        <v>3.0099412999999998E-2</v>
      </c>
      <c r="R93" t="s">
        <v>66</v>
      </c>
      <c r="T93" s="34" t="s">
        <v>68</v>
      </c>
      <c r="V93" s="35">
        <f t="shared" si="4"/>
        <v>0.21023333333333333</v>
      </c>
      <c r="W93" s="35">
        <f t="shared" si="5"/>
        <v>5.6000000000000008E-3</v>
      </c>
    </row>
    <row r="94" spans="1:23">
      <c r="A94" s="31">
        <v>339</v>
      </c>
      <c r="B94" s="32" t="s">
        <v>12</v>
      </c>
      <c r="C94" s="2">
        <v>0.246</v>
      </c>
      <c r="D94" s="2">
        <v>0.41899999999999998</v>
      </c>
      <c r="E94" s="2">
        <v>0.48799999999999999</v>
      </c>
      <c r="F94" s="2"/>
      <c r="G94" s="2">
        <v>0.39400000000000002</v>
      </c>
      <c r="H94" s="2">
        <v>0.36</v>
      </c>
      <c r="I94" s="2">
        <v>0.316</v>
      </c>
      <c r="K94" s="2">
        <v>0.3843333333333333</v>
      </c>
      <c r="L94" s="2">
        <v>0.35666666666666669</v>
      </c>
      <c r="N94">
        <f t="shared" si="3"/>
        <v>-7.1986123156981661</v>
      </c>
      <c r="O94"/>
      <c r="P94" s="3">
        <v>0.13451137362100934</v>
      </c>
      <c r="Q94" s="4">
        <v>0.73237714872586912</v>
      </c>
      <c r="T94" s="34"/>
      <c r="V94" s="35">
        <f t="shared" si="4"/>
        <v>0.26903333333333335</v>
      </c>
      <c r="W94" s="35">
        <f t="shared" si="5"/>
        <v>0.49933333333333335</v>
      </c>
    </row>
    <row r="95" spans="1:23">
      <c r="A95" s="31">
        <v>163</v>
      </c>
      <c r="B95" s="32" t="s">
        <v>13</v>
      </c>
      <c r="C95" s="2">
        <v>0.497</v>
      </c>
      <c r="D95" s="2">
        <v>0.40400000000000003</v>
      </c>
      <c r="E95" s="2">
        <v>0.375</v>
      </c>
      <c r="F95" s="2"/>
      <c r="G95" s="2">
        <v>0.41099999999999998</v>
      </c>
      <c r="H95" s="2">
        <v>0.33900000000000002</v>
      </c>
      <c r="I95" s="2">
        <v>0.38900000000000001</v>
      </c>
      <c r="K95" s="2">
        <v>0.42533333333333334</v>
      </c>
      <c r="L95" s="2">
        <v>0.37966666666666665</v>
      </c>
      <c r="N95">
        <f t="shared" si="3"/>
        <v>-10.736677115987467</v>
      </c>
      <c r="O95"/>
      <c r="P95" s="3">
        <v>1.1535246758035798</v>
      </c>
      <c r="Q95" s="4">
        <v>0.34328492694405649</v>
      </c>
      <c r="T95" s="34"/>
      <c r="V95" s="35">
        <f t="shared" si="4"/>
        <v>0.29773333333333335</v>
      </c>
      <c r="W95" s="35">
        <f t="shared" si="5"/>
        <v>0.5315333333333333</v>
      </c>
    </row>
    <row r="96" spans="1:23">
      <c r="A96" s="25">
        <v>527</v>
      </c>
      <c r="B96" s="36" t="s">
        <v>13</v>
      </c>
      <c r="C96" s="27">
        <v>0.54300000000000004</v>
      </c>
      <c r="D96" s="27">
        <v>0.51200000000000001</v>
      </c>
      <c r="E96" s="27">
        <v>0.46800000000000003</v>
      </c>
      <c r="F96" s="27"/>
      <c r="G96" s="27">
        <v>0.35699999999999998</v>
      </c>
      <c r="H96" s="27">
        <v>0.36299999999999999</v>
      </c>
      <c r="I96" s="27">
        <v>0.39100000000000001</v>
      </c>
      <c r="J96" s="27"/>
      <c r="K96" s="27">
        <v>0.50766666666666671</v>
      </c>
      <c r="L96" s="27">
        <v>0.37033333333333335</v>
      </c>
      <c r="M96" s="28"/>
      <c r="N96" s="26">
        <f t="shared" si="3"/>
        <v>-27.05187130663165</v>
      </c>
      <c r="O96" s="26"/>
      <c r="P96" s="28">
        <v>32.338350161933995</v>
      </c>
      <c r="Q96" s="29">
        <v>4.7216867992044137E-3</v>
      </c>
      <c r="R96" s="26" t="s">
        <v>67</v>
      </c>
      <c r="S96" s="26"/>
      <c r="T96" s="30"/>
      <c r="U96" s="26"/>
      <c r="V96" s="28">
        <f t="shared" si="4"/>
        <v>0.35536666666666666</v>
      </c>
      <c r="W96" s="28">
        <f t="shared" si="5"/>
        <v>0.51846666666666674</v>
      </c>
    </row>
    <row r="97" spans="1:23">
      <c r="A97" s="25">
        <v>60</v>
      </c>
      <c r="B97" s="36" t="s">
        <v>14</v>
      </c>
      <c r="C97" s="27">
        <v>0.44600000000000001</v>
      </c>
      <c r="D97" s="27">
        <v>0.57599999999999996</v>
      </c>
      <c r="E97" s="27">
        <v>0.499</v>
      </c>
      <c r="F97" s="27"/>
      <c r="G97" s="27">
        <v>1.3919999999999999</v>
      </c>
      <c r="H97" s="27">
        <v>1.5069999999999999</v>
      </c>
      <c r="I97" s="27">
        <v>1.256</v>
      </c>
      <c r="J97" s="27"/>
      <c r="K97" s="27">
        <v>0.50700000000000001</v>
      </c>
      <c r="L97" s="27">
        <v>1.385</v>
      </c>
      <c r="M97" s="28"/>
      <c r="N97" s="26">
        <f t="shared" si="3"/>
        <v>173.17554240631162</v>
      </c>
      <c r="O97" s="26"/>
      <c r="P97" s="28">
        <v>115.28673978065547</v>
      </c>
      <c r="Q97" s="29">
        <v>4.2646848846532222E-4</v>
      </c>
      <c r="R97" s="26" t="s">
        <v>70</v>
      </c>
      <c r="S97" s="26"/>
      <c r="T97" s="30"/>
      <c r="U97" s="26"/>
      <c r="V97" s="28">
        <f t="shared" si="4"/>
        <v>0.35489999999999999</v>
      </c>
      <c r="W97" s="28">
        <f t="shared" si="5"/>
        <v>1.9390000000000001</v>
      </c>
    </row>
    <row r="98" spans="1:23">
      <c r="A98" s="25">
        <v>63</v>
      </c>
      <c r="B98" s="36" t="s">
        <v>14</v>
      </c>
      <c r="C98" s="27">
        <v>7.4999999999999997E-2</v>
      </c>
      <c r="D98" s="27">
        <v>6.8000000000000005E-2</v>
      </c>
      <c r="E98" s="27">
        <v>0.08</v>
      </c>
      <c r="F98" s="27"/>
      <c r="G98" s="27">
        <v>0.17199999999999999</v>
      </c>
      <c r="H98" s="27">
        <v>0.21299999999999999</v>
      </c>
      <c r="I98" s="27">
        <v>0.16900000000000001</v>
      </c>
      <c r="J98" s="27"/>
      <c r="K98" s="27">
        <v>7.4333333333333335E-2</v>
      </c>
      <c r="L98" s="27">
        <v>0.18466666666666667</v>
      </c>
      <c r="M98" s="28"/>
      <c r="N98" s="26">
        <f t="shared" si="3"/>
        <v>148.4304932735426</v>
      </c>
      <c r="O98" s="26"/>
      <c r="P98" s="28">
        <v>57.00364203954198</v>
      </c>
      <c r="Q98" s="29">
        <v>1.6488755604343159E-3</v>
      </c>
      <c r="R98" s="26" t="s">
        <v>67</v>
      </c>
      <c r="S98" s="26"/>
      <c r="T98" s="30"/>
      <c r="U98" s="26"/>
      <c r="V98" s="28">
        <f t="shared" si="4"/>
        <v>5.2033333333333334E-2</v>
      </c>
      <c r="W98" s="28">
        <f t="shared" si="5"/>
        <v>0.25853333333333334</v>
      </c>
    </row>
    <row r="99" spans="1:23">
      <c r="A99" s="25">
        <v>69</v>
      </c>
      <c r="B99" s="36" t="s">
        <v>15</v>
      </c>
      <c r="C99" s="27">
        <v>9.8000000000000004E-2</v>
      </c>
      <c r="D99" s="27">
        <v>0.11700000000000001</v>
      </c>
      <c r="E99" s="27">
        <v>0.13600000000000001</v>
      </c>
      <c r="F99" s="27"/>
      <c r="G99" s="27">
        <v>0.17599999999999999</v>
      </c>
      <c r="H99" s="27">
        <v>0.186</v>
      </c>
      <c r="I99" s="27">
        <v>0.187</v>
      </c>
      <c r="J99" s="27"/>
      <c r="K99" s="27">
        <v>0.11700000000000001</v>
      </c>
      <c r="L99" s="27">
        <v>0.183</v>
      </c>
      <c r="M99" s="28"/>
      <c r="N99" s="26">
        <f t="shared" si="3"/>
        <v>56.410256410256395</v>
      </c>
      <c r="O99" s="26"/>
      <c r="P99" s="28">
        <v>32.834170854269786</v>
      </c>
      <c r="Q99" s="29">
        <v>4.5929403896308669E-3</v>
      </c>
      <c r="R99" s="26" t="s">
        <v>67</v>
      </c>
      <c r="S99" s="26"/>
      <c r="T99" s="30"/>
      <c r="U99" s="26"/>
      <c r="V99" s="28">
        <f t="shared" si="4"/>
        <v>8.1900000000000014E-2</v>
      </c>
      <c r="W99" s="28">
        <f t="shared" si="5"/>
        <v>0.25619999999999998</v>
      </c>
    </row>
    <row r="100" spans="1:23">
      <c r="A100" s="25">
        <v>71</v>
      </c>
      <c r="B100" s="36" t="s">
        <v>16</v>
      </c>
      <c r="C100" s="27">
        <v>0.372</v>
      </c>
      <c r="D100" s="27">
        <v>0.48899999999999999</v>
      </c>
      <c r="E100" s="27">
        <v>0.41299999999999998</v>
      </c>
      <c r="F100" s="27"/>
      <c r="G100" s="27">
        <v>1.2689999999999999</v>
      </c>
      <c r="H100" s="27">
        <v>1.4470000000000001</v>
      </c>
      <c r="I100" s="27">
        <v>1.105</v>
      </c>
      <c r="J100" s="27"/>
      <c r="K100" s="27">
        <v>0.42466666666666664</v>
      </c>
      <c r="L100" s="27">
        <v>1.2736666666666667</v>
      </c>
      <c r="M100" s="28"/>
      <c r="N100" s="26">
        <f t="shared" si="3"/>
        <v>199.92150706436422</v>
      </c>
      <c r="O100" s="26"/>
      <c r="P100" s="28">
        <v>65.963790736693468</v>
      </c>
      <c r="Q100" s="29">
        <v>1.2498985459114356E-3</v>
      </c>
      <c r="R100" s="26" t="s">
        <v>67</v>
      </c>
      <c r="S100" s="26"/>
      <c r="T100" s="30"/>
      <c r="U100" s="26"/>
      <c r="V100" s="28">
        <f t="shared" si="4"/>
        <v>0.29726666666666662</v>
      </c>
      <c r="W100" s="28">
        <f t="shared" si="5"/>
        <v>1.7831333333333332</v>
      </c>
    </row>
    <row r="101" spans="1:23">
      <c r="A101" s="25">
        <v>73</v>
      </c>
      <c r="B101" s="36" t="s">
        <v>15</v>
      </c>
      <c r="C101" s="27">
        <v>0.1</v>
      </c>
      <c r="D101" s="27">
        <v>0.16800000000000001</v>
      </c>
      <c r="E101" s="27">
        <v>0.123</v>
      </c>
      <c r="F101" s="27"/>
      <c r="G101" s="27">
        <v>0.28299999999999997</v>
      </c>
      <c r="H101" s="27">
        <v>0.3</v>
      </c>
      <c r="I101" s="27">
        <v>0.246</v>
      </c>
      <c r="J101" s="27"/>
      <c r="K101" s="27">
        <v>0.13033333333333333</v>
      </c>
      <c r="L101" s="27">
        <v>0.27633333333333332</v>
      </c>
      <c r="M101" s="28"/>
      <c r="N101" s="26">
        <f t="shared" si="3"/>
        <v>112.02046035805627</v>
      </c>
      <c r="O101" s="26"/>
      <c r="P101" s="28">
        <v>32.648740639890676</v>
      </c>
      <c r="Q101" s="29">
        <v>4.6404659904785688E-3</v>
      </c>
      <c r="R101" s="26" t="s">
        <v>67</v>
      </c>
      <c r="S101" s="26"/>
      <c r="T101" s="30"/>
      <c r="U101" s="26"/>
      <c r="V101" s="28">
        <f t="shared" si="4"/>
        <v>9.1233333333333333E-2</v>
      </c>
      <c r="W101" s="28">
        <f t="shared" si="5"/>
        <v>0.38686666666666669</v>
      </c>
    </row>
    <row r="102" spans="1:23">
      <c r="A102" s="25">
        <v>74</v>
      </c>
      <c r="B102" s="36" t="s">
        <v>16</v>
      </c>
      <c r="C102" s="27">
        <v>0.60499999999999998</v>
      </c>
      <c r="D102" s="27">
        <v>0.77300000000000002</v>
      </c>
      <c r="E102" s="27">
        <v>0.68100000000000005</v>
      </c>
      <c r="F102" s="27"/>
      <c r="G102" s="27">
        <v>1.796</v>
      </c>
      <c r="H102" s="27">
        <v>1.986</v>
      </c>
      <c r="I102" s="27">
        <v>1.5189999999999999</v>
      </c>
      <c r="J102" s="27"/>
      <c r="K102" s="27">
        <v>0.68633333333333335</v>
      </c>
      <c r="L102" s="27">
        <v>1.7669999999999999</v>
      </c>
      <c r="M102" s="28"/>
      <c r="N102" s="26">
        <f t="shared" si="3"/>
        <v>157.45507527926176</v>
      </c>
      <c r="O102" s="26"/>
      <c r="P102" s="28">
        <v>56.299253847266954</v>
      </c>
      <c r="Q102" s="29">
        <v>1.6880781594303977E-3</v>
      </c>
      <c r="R102" s="26" t="s">
        <v>67</v>
      </c>
      <c r="S102" s="26"/>
      <c r="T102" s="30"/>
      <c r="U102" s="26"/>
      <c r="V102" s="28">
        <f t="shared" si="4"/>
        <v>0.48043333333333338</v>
      </c>
      <c r="W102" s="28">
        <f t="shared" si="5"/>
        <v>2.4737999999999998</v>
      </c>
    </row>
    <row r="103" spans="1:23">
      <c r="A103" s="25">
        <v>476</v>
      </c>
      <c r="B103" s="36" t="s">
        <v>17</v>
      </c>
      <c r="C103" s="27">
        <v>0.98499999999999999</v>
      </c>
      <c r="D103" s="27">
        <v>1.087</v>
      </c>
      <c r="E103" s="27">
        <v>1.0640000000000001</v>
      </c>
      <c r="F103" s="27"/>
      <c r="G103" s="27">
        <v>2.016</v>
      </c>
      <c r="H103" s="27">
        <v>2.2189999999999999</v>
      </c>
      <c r="I103" s="27">
        <v>1.962</v>
      </c>
      <c r="J103" s="27"/>
      <c r="K103" s="27">
        <v>1.0453333333333332</v>
      </c>
      <c r="L103" s="27">
        <v>2.0656666666666665</v>
      </c>
      <c r="M103" s="28"/>
      <c r="N103" s="26">
        <f t="shared" si="3"/>
        <v>97.608418367346943</v>
      </c>
      <c r="O103" s="26"/>
      <c r="P103" s="28">
        <v>147.15144328927249</v>
      </c>
      <c r="Q103" s="29">
        <v>2.6497102421314242E-4</v>
      </c>
      <c r="R103" s="26" t="s">
        <v>70</v>
      </c>
      <c r="S103" s="26" t="s">
        <v>1</v>
      </c>
      <c r="T103" s="30"/>
      <c r="U103" s="26"/>
      <c r="V103" s="28">
        <f t="shared" si="4"/>
        <v>0.73173333333333335</v>
      </c>
      <c r="W103" s="28">
        <f t="shared" si="5"/>
        <v>2.8919333333333332</v>
      </c>
    </row>
    <row r="104" spans="1:23">
      <c r="A104" s="25">
        <v>477</v>
      </c>
      <c r="B104" s="36" t="s">
        <v>106</v>
      </c>
      <c r="C104" s="27">
        <v>0.41199999999999998</v>
      </c>
      <c r="D104" s="27">
        <v>0.34799999999999998</v>
      </c>
      <c r="E104" s="27">
        <v>0.34300000000000003</v>
      </c>
      <c r="F104" s="27"/>
      <c r="G104" s="27">
        <v>0.92600000000000005</v>
      </c>
      <c r="H104" s="27">
        <v>1.0920000000000001</v>
      </c>
      <c r="I104" s="27">
        <v>0.96299999999999997</v>
      </c>
      <c r="J104" s="27"/>
      <c r="K104" s="27">
        <v>0.36766666666666664</v>
      </c>
      <c r="L104" s="27">
        <v>0.9936666666666667</v>
      </c>
      <c r="M104" s="28"/>
      <c r="N104" s="26">
        <f t="shared" si="3"/>
        <v>170.26291931097012</v>
      </c>
      <c r="O104" s="26"/>
      <c r="P104" s="28">
        <v>129.55054363797353</v>
      </c>
      <c r="Q104" s="29">
        <v>3.3981935185870623E-4</v>
      </c>
      <c r="R104" s="26" t="s">
        <v>70</v>
      </c>
      <c r="S104" s="26"/>
      <c r="T104" s="30"/>
      <c r="U104" s="26"/>
      <c r="V104" s="28">
        <f t="shared" si="4"/>
        <v>0.25736666666666663</v>
      </c>
      <c r="W104" s="28">
        <f t="shared" si="5"/>
        <v>1.3911333333333333</v>
      </c>
    </row>
    <row r="105" spans="1:23">
      <c r="A105" s="25">
        <v>107</v>
      </c>
      <c r="B105" s="36" t="s">
        <v>107</v>
      </c>
      <c r="C105" s="27">
        <v>1.7999999999999999E-2</v>
      </c>
      <c r="D105" s="27">
        <v>2.1000000000000001E-2</v>
      </c>
      <c r="E105" s="27">
        <v>2.3E-2</v>
      </c>
      <c r="F105" s="27"/>
      <c r="G105" s="27">
        <v>0.109</v>
      </c>
      <c r="H105" s="27">
        <v>0.13800000000000001</v>
      </c>
      <c r="I105" s="27">
        <v>0.11600000000000001</v>
      </c>
      <c r="J105" s="27"/>
      <c r="K105" s="27">
        <v>2.0666666666666667E-2</v>
      </c>
      <c r="L105" s="27">
        <v>0.12100000000000001</v>
      </c>
      <c r="M105" s="28"/>
      <c r="N105" s="26">
        <f t="shared" si="3"/>
        <v>485.48387096774201</v>
      </c>
      <c r="O105" s="26"/>
      <c r="P105" s="28">
        <v>128.33002832861513</v>
      </c>
      <c r="Q105" s="29">
        <v>3.4614940177668855E-4</v>
      </c>
      <c r="R105" s="26" t="s">
        <v>70</v>
      </c>
      <c r="S105" s="26"/>
      <c r="T105" s="30"/>
      <c r="U105" s="26"/>
      <c r="V105" s="28">
        <f t="shared" si="4"/>
        <v>1.4466666666666668E-2</v>
      </c>
      <c r="W105" s="28">
        <f t="shared" si="5"/>
        <v>0.16940000000000002</v>
      </c>
    </row>
    <row r="106" spans="1:23">
      <c r="A106" s="25">
        <v>113</v>
      </c>
      <c r="B106" s="36" t="s">
        <v>107</v>
      </c>
      <c r="C106" s="27">
        <v>0.13500000000000001</v>
      </c>
      <c r="D106" s="27">
        <v>0.14799999999999999</v>
      </c>
      <c r="E106" s="27">
        <v>0.158</v>
      </c>
      <c r="F106" s="27"/>
      <c r="G106" s="27">
        <v>0.5</v>
      </c>
      <c r="H106" s="27">
        <v>0.50900000000000001</v>
      </c>
      <c r="I106" s="27">
        <v>0.48499999999999999</v>
      </c>
      <c r="J106" s="27"/>
      <c r="K106" s="27">
        <v>0.14699999999999999</v>
      </c>
      <c r="L106" s="27">
        <v>0.498</v>
      </c>
      <c r="M106" s="28"/>
      <c r="N106" s="26">
        <f t="shared" si="3"/>
        <v>238.7755102040816</v>
      </c>
      <c r="O106" s="26"/>
      <c r="P106" s="28">
        <v>1320.0107142845209</v>
      </c>
      <c r="Q106" s="29">
        <v>3.4261480652852708E-6</v>
      </c>
      <c r="R106" s="26" t="s">
        <v>65</v>
      </c>
      <c r="S106" s="26" t="s">
        <v>66</v>
      </c>
      <c r="T106" s="30"/>
      <c r="U106" s="26"/>
      <c r="V106" s="28">
        <f t="shared" si="4"/>
        <v>0.10289999999999999</v>
      </c>
      <c r="W106" s="28">
        <f t="shared" si="5"/>
        <v>0.69720000000000004</v>
      </c>
    </row>
    <row r="107" spans="1:23">
      <c r="A107" s="25">
        <v>115</v>
      </c>
      <c r="B107" s="36" t="s">
        <v>107</v>
      </c>
      <c r="C107" s="27">
        <v>0.17899999999999999</v>
      </c>
      <c r="D107" s="27">
        <v>0.28699999999999998</v>
      </c>
      <c r="E107" s="27">
        <v>0.27600000000000002</v>
      </c>
      <c r="F107" s="27"/>
      <c r="G107" s="27">
        <v>0.45600000000000002</v>
      </c>
      <c r="H107" s="27">
        <v>0.54200000000000004</v>
      </c>
      <c r="I107" s="27">
        <v>0.41499999999999998</v>
      </c>
      <c r="J107" s="27"/>
      <c r="K107" s="27">
        <v>0.24733333333333332</v>
      </c>
      <c r="L107" s="27">
        <v>0.47100000000000003</v>
      </c>
      <c r="M107" s="28"/>
      <c r="N107" s="26">
        <f t="shared" si="3"/>
        <v>90.431266846361211</v>
      </c>
      <c r="O107" s="26"/>
      <c r="P107" s="28">
        <v>19.406939655172589</v>
      </c>
      <c r="Q107" s="29">
        <v>1.1642799555357214E-2</v>
      </c>
      <c r="R107" s="26" t="s">
        <v>71</v>
      </c>
      <c r="S107" s="26"/>
      <c r="T107" s="30"/>
      <c r="U107" s="26"/>
      <c r="V107" s="28">
        <f t="shared" si="4"/>
        <v>0.17313333333333333</v>
      </c>
      <c r="W107" s="28">
        <f t="shared" si="5"/>
        <v>0.65939999999999999</v>
      </c>
    </row>
    <row r="108" spans="1:23">
      <c r="A108" s="31">
        <v>116</v>
      </c>
      <c r="B108" s="41" t="s">
        <v>107</v>
      </c>
      <c r="C108" s="2">
        <v>5.8999999999999997E-2</v>
      </c>
      <c r="D108" s="2">
        <v>9.2999999999999999E-2</v>
      </c>
      <c r="E108" s="2">
        <v>0.11</v>
      </c>
      <c r="F108" s="2"/>
      <c r="G108" s="2">
        <v>0.14299999999999999</v>
      </c>
      <c r="H108" s="2">
        <v>0.186</v>
      </c>
      <c r="I108" s="2">
        <v>0.14499999999999999</v>
      </c>
      <c r="K108" s="2">
        <v>8.7333333333333332E-2</v>
      </c>
      <c r="L108" s="2">
        <v>0.158</v>
      </c>
      <c r="N108">
        <f t="shared" si="3"/>
        <v>80.916030534351151</v>
      </c>
      <c r="O108"/>
      <c r="P108" s="3">
        <v>11.858575197888971</v>
      </c>
      <c r="Q108" s="4">
        <v>2.6206628614007861E-2</v>
      </c>
      <c r="R108" t="s">
        <v>66</v>
      </c>
      <c r="T108" s="34"/>
      <c r="V108" s="35">
        <f t="shared" si="4"/>
        <v>6.1133333333333331E-2</v>
      </c>
      <c r="W108" s="35">
        <f t="shared" si="5"/>
        <v>0.22120000000000001</v>
      </c>
    </row>
    <row r="109" spans="1:23">
      <c r="A109" s="31">
        <v>130</v>
      </c>
      <c r="B109" s="32" t="s">
        <v>108</v>
      </c>
      <c r="C109" s="2">
        <v>6.9000000000000006E-2</v>
      </c>
      <c r="D109" s="2">
        <v>2.3E-2</v>
      </c>
      <c r="E109" s="2">
        <v>1.2E-2</v>
      </c>
      <c r="F109" s="2"/>
      <c r="G109" s="2">
        <v>0.1</v>
      </c>
      <c r="H109" s="2">
        <v>1.9E-2</v>
      </c>
      <c r="I109" s="2">
        <v>0.124</v>
      </c>
      <c r="K109" s="2">
        <v>3.4666666666666665E-2</v>
      </c>
      <c r="L109" s="2">
        <v>8.1000000000000003E-2</v>
      </c>
      <c r="N109">
        <f t="shared" si="3"/>
        <v>133.65384615384616</v>
      </c>
      <c r="O109"/>
      <c r="P109" s="3">
        <v>1.6340493910690148</v>
      </c>
      <c r="Q109" s="4">
        <v>0.27027944413843485</v>
      </c>
      <c r="T109" s="34"/>
      <c r="V109" s="35">
        <f t="shared" si="4"/>
        <v>2.4266666666666669E-2</v>
      </c>
      <c r="W109" s="35">
        <f t="shared" si="5"/>
        <v>0.1134</v>
      </c>
    </row>
    <row r="110" spans="1:23">
      <c r="A110" s="25">
        <v>135</v>
      </c>
      <c r="B110" s="36" t="s">
        <v>109</v>
      </c>
      <c r="C110" s="27">
        <v>0.253</v>
      </c>
      <c r="D110" s="27">
        <v>0.34599999999999997</v>
      </c>
      <c r="E110" s="27">
        <v>0.30299999999999999</v>
      </c>
      <c r="F110" s="27"/>
      <c r="G110" s="27">
        <v>0.58599999999999997</v>
      </c>
      <c r="H110" s="27">
        <v>0.59499999999999997</v>
      </c>
      <c r="I110" s="27">
        <v>0.495</v>
      </c>
      <c r="J110" s="27"/>
      <c r="K110" s="27">
        <v>0.30066666666666664</v>
      </c>
      <c r="L110" s="27">
        <v>0.55866666666666664</v>
      </c>
      <c r="M110" s="28"/>
      <c r="N110" s="26">
        <f t="shared" si="3"/>
        <v>85.809312638580948</v>
      </c>
      <c r="O110" s="26"/>
      <c r="P110" s="28">
        <v>38.206377551022101</v>
      </c>
      <c r="Q110" s="29">
        <v>3.4806393224672788E-3</v>
      </c>
      <c r="R110" s="26" t="s">
        <v>67</v>
      </c>
      <c r="S110" s="26"/>
      <c r="T110" s="30"/>
      <c r="U110" s="26"/>
      <c r="V110" s="28">
        <f t="shared" si="4"/>
        <v>0.21046666666666664</v>
      </c>
      <c r="W110" s="28">
        <f t="shared" si="5"/>
        <v>0.78213333333333324</v>
      </c>
    </row>
    <row r="111" spans="1:23">
      <c r="A111" s="25">
        <v>391</v>
      </c>
      <c r="B111" s="36" t="s">
        <v>109</v>
      </c>
      <c r="C111" s="27">
        <v>9.5000000000000001E-2</v>
      </c>
      <c r="D111" s="27">
        <v>0.1</v>
      </c>
      <c r="E111" s="27">
        <v>7.8E-2</v>
      </c>
      <c r="F111" s="27"/>
      <c r="G111" s="27">
        <v>0.41</v>
      </c>
      <c r="H111" s="27">
        <v>0.48099999999999998</v>
      </c>
      <c r="I111" s="27">
        <v>0.38700000000000001</v>
      </c>
      <c r="J111" s="27"/>
      <c r="K111" s="27">
        <v>9.0999999999999998E-2</v>
      </c>
      <c r="L111" s="27">
        <v>0.42599999999999999</v>
      </c>
      <c r="M111" s="28"/>
      <c r="N111" s="26">
        <f t="shared" si="3"/>
        <v>368.13186813186815</v>
      </c>
      <c r="O111" s="26"/>
      <c r="P111" s="28">
        <v>132.86306235201485</v>
      </c>
      <c r="Q111" s="29">
        <v>3.2348895530249713E-4</v>
      </c>
      <c r="R111" s="26" t="s">
        <v>70</v>
      </c>
      <c r="S111" s="26"/>
      <c r="T111" s="30"/>
      <c r="U111" s="26"/>
      <c r="V111" s="28">
        <f t="shared" si="4"/>
        <v>6.3700000000000007E-2</v>
      </c>
      <c r="W111" s="28">
        <f t="shared" si="5"/>
        <v>0.59640000000000004</v>
      </c>
    </row>
    <row r="112" spans="1:23">
      <c r="A112" s="31">
        <v>183</v>
      </c>
      <c r="B112" s="32" t="s">
        <v>110</v>
      </c>
      <c r="C112" s="2">
        <v>1.0169999999999999</v>
      </c>
      <c r="D112" s="2">
        <v>1.087</v>
      </c>
      <c r="E112" s="2">
        <v>1.1180000000000001</v>
      </c>
      <c r="F112" s="2"/>
      <c r="G112" s="2">
        <v>1.1439999999999999</v>
      </c>
      <c r="H112" s="2">
        <v>1.262</v>
      </c>
      <c r="I112" s="2">
        <v>1.2869999999999999</v>
      </c>
      <c r="K112" s="2">
        <v>1.0740000000000001</v>
      </c>
      <c r="L112" s="2">
        <v>1.2309999999999999</v>
      </c>
      <c r="N112">
        <f t="shared" si="3"/>
        <v>14.618249534450634</v>
      </c>
      <c r="O112"/>
      <c r="P112" s="3">
        <v>8.6894242068151204</v>
      </c>
      <c r="Q112" s="4">
        <v>4.2062006771716162E-2</v>
      </c>
      <c r="R112" t="s">
        <v>66</v>
      </c>
      <c r="T112" s="34"/>
      <c r="V112" s="35">
        <f t="shared" si="4"/>
        <v>0.75180000000000002</v>
      </c>
      <c r="W112" s="35">
        <f t="shared" si="5"/>
        <v>1.7233999999999998</v>
      </c>
    </row>
    <row r="113" spans="1:23">
      <c r="A113" s="31">
        <v>344</v>
      </c>
      <c r="B113" s="32" t="s">
        <v>110</v>
      </c>
      <c r="C113" s="2">
        <v>0.17</v>
      </c>
      <c r="D113" s="2">
        <v>0.14699999999999999</v>
      </c>
      <c r="E113" s="2">
        <v>0.16600000000000001</v>
      </c>
      <c r="F113" s="2"/>
      <c r="G113" s="2">
        <v>0.17199999999999999</v>
      </c>
      <c r="H113" s="2">
        <v>0.123</v>
      </c>
      <c r="I113" s="2">
        <v>0.17199999999999999</v>
      </c>
      <c r="K113" s="2">
        <v>0.161</v>
      </c>
      <c r="L113" s="2">
        <v>0.15566666666666665</v>
      </c>
      <c r="N113">
        <f t="shared" si="3"/>
        <v>-3.3126293995859357</v>
      </c>
      <c r="O113"/>
      <c r="P113" s="3">
        <v>8.9698668535388729E-2</v>
      </c>
      <c r="Q113" s="4">
        <v>0.77947804375489993</v>
      </c>
      <c r="T113" s="34"/>
      <c r="V113" s="35">
        <f t="shared" si="4"/>
        <v>0.11269999999999999</v>
      </c>
      <c r="W113" s="35">
        <f t="shared" si="5"/>
        <v>0.21793333333333328</v>
      </c>
    </row>
    <row r="114" spans="1:23">
      <c r="A114" s="31">
        <v>331</v>
      </c>
      <c r="B114" s="32" t="s">
        <v>111</v>
      </c>
      <c r="C114" s="2">
        <v>0.28299999999999997</v>
      </c>
      <c r="D114" s="2">
        <v>0.28299999999999997</v>
      </c>
      <c r="E114" s="2">
        <v>0.25</v>
      </c>
      <c r="F114" s="2"/>
      <c r="G114" s="2">
        <v>0.31900000000000001</v>
      </c>
      <c r="H114" s="2">
        <v>0.23799999999999999</v>
      </c>
      <c r="I114" s="2">
        <v>0.28699999999999998</v>
      </c>
      <c r="K114" s="2">
        <v>0.27199999999999996</v>
      </c>
      <c r="L114" s="2">
        <v>0.28133333333333332</v>
      </c>
      <c r="N114">
        <f t="shared" si="3"/>
        <v>3.4313725490196183</v>
      </c>
      <c r="O114"/>
      <c r="P114" s="3">
        <v>0.12890496547187966</v>
      </c>
      <c r="Q114" s="4">
        <v>0.73771987597175404</v>
      </c>
      <c r="T114" s="34"/>
      <c r="V114" s="35">
        <f t="shared" si="4"/>
        <v>0.19039999999999999</v>
      </c>
      <c r="W114" s="35">
        <f t="shared" si="5"/>
        <v>0.39386666666666664</v>
      </c>
    </row>
    <row r="115" spans="1:23">
      <c r="A115" s="25">
        <v>190</v>
      </c>
      <c r="B115" s="36" t="s">
        <v>111</v>
      </c>
      <c r="C115" s="27">
        <v>0.29899999999999999</v>
      </c>
      <c r="D115" s="27">
        <v>0.32200000000000001</v>
      </c>
      <c r="E115" s="27">
        <v>0.30199999999999999</v>
      </c>
      <c r="F115" s="27"/>
      <c r="G115" s="27">
        <v>0.46100000000000002</v>
      </c>
      <c r="H115" s="27">
        <v>0.52100000000000002</v>
      </c>
      <c r="I115" s="27">
        <v>0.46100000000000002</v>
      </c>
      <c r="J115" s="27"/>
      <c r="K115" s="27">
        <v>0.30766666666666664</v>
      </c>
      <c r="L115" s="27">
        <v>0.48100000000000004</v>
      </c>
      <c r="M115" s="28"/>
      <c r="N115" s="26">
        <f t="shared" si="3"/>
        <v>56.338028169014109</v>
      </c>
      <c r="O115" s="26"/>
      <c r="P115" s="28">
        <v>66.453674121409847</v>
      </c>
      <c r="Q115" s="29">
        <v>1.2324061508973308E-3</v>
      </c>
      <c r="R115" s="26" t="s">
        <v>67</v>
      </c>
      <c r="S115" s="26"/>
      <c r="T115" s="30"/>
      <c r="U115" s="26"/>
      <c r="V115" s="28">
        <f t="shared" si="4"/>
        <v>0.21536666666666665</v>
      </c>
      <c r="W115" s="28">
        <f t="shared" si="5"/>
        <v>0.6734</v>
      </c>
    </row>
    <row r="116" spans="1:23">
      <c r="A116" s="31">
        <v>206</v>
      </c>
      <c r="B116" s="32" t="s">
        <v>111</v>
      </c>
      <c r="C116" s="2">
        <v>0.17199999999999999</v>
      </c>
      <c r="D116" s="2">
        <v>0.113</v>
      </c>
      <c r="E116" s="2">
        <v>0.107</v>
      </c>
      <c r="F116" s="2"/>
      <c r="G116" s="2">
        <v>0.14399999999999999</v>
      </c>
      <c r="H116" s="2">
        <v>8.1000000000000003E-2</v>
      </c>
      <c r="I116" s="2">
        <v>0.23400000000000001</v>
      </c>
      <c r="K116" s="2">
        <v>0.13066666666666665</v>
      </c>
      <c r="L116" s="2">
        <v>0.153</v>
      </c>
      <c r="N116">
        <f t="shared" si="3"/>
        <v>17.091836734693885</v>
      </c>
      <c r="O116"/>
      <c r="P116" s="3">
        <v>0.20772790374826544</v>
      </c>
      <c r="Q116" s="4">
        <v>0.67220024854971538</v>
      </c>
      <c r="T116" s="34"/>
      <c r="V116" s="35">
        <f t="shared" si="4"/>
        <v>9.1466666666666668E-2</v>
      </c>
      <c r="W116" s="35">
        <f t="shared" si="5"/>
        <v>0.21419999999999997</v>
      </c>
    </row>
    <row r="117" spans="1:23">
      <c r="A117" s="31">
        <v>546</v>
      </c>
      <c r="B117" s="32" t="s">
        <v>111</v>
      </c>
      <c r="C117" s="2">
        <v>0.13500000000000001</v>
      </c>
      <c r="D117" s="2">
        <v>9.6000000000000002E-2</v>
      </c>
      <c r="E117" s="2">
        <v>0.10199999999999999</v>
      </c>
      <c r="F117" s="2"/>
      <c r="G117" s="2">
        <v>0.16800000000000001</v>
      </c>
      <c r="H117" s="2">
        <v>0.157</v>
      </c>
      <c r="I117" s="2">
        <v>0.21199999999999999</v>
      </c>
      <c r="K117" s="2">
        <v>0.111</v>
      </c>
      <c r="L117" s="2">
        <v>0.17899999999999999</v>
      </c>
      <c r="N117">
        <f t="shared" si="3"/>
        <v>61.261261261261254</v>
      </c>
      <c r="O117"/>
      <c r="P117" s="3">
        <v>10.770186335403631</v>
      </c>
      <c r="Q117" s="4">
        <v>3.0449275319196761E-2</v>
      </c>
      <c r="R117" t="s">
        <v>66</v>
      </c>
      <c r="T117" s="34"/>
      <c r="V117" s="35">
        <f t="shared" si="4"/>
        <v>7.7700000000000005E-2</v>
      </c>
      <c r="W117" s="35">
        <f t="shared" si="5"/>
        <v>0.25059999999999999</v>
      </c>
    </row>
    <row r="118" spans="1:23">
      <c r="A118" s="25">
        <v>327</v>
      </c>
      <c r="B118" s="36" t="s">
        <v>112</v>
      </c>
      <c r="C118" s="27">
        <v>0.94299999999999995</v>
      </c>
      <c r="D118" s="27">
        <v>1.0089999999999999</v>
      </c>
      <c r="E118" s="27">
        <v>0.88200000000000001</v>
      </c>
      <c r="F118" s="27"/>
      <c r="G118" s="27">
        <v>1.494</v>
      </c>
      <c r="H118" s="27">
        <v>1.704</v>
      </c>
      <c r="I118" s="27">
        <v>1.5640000000000001</v>
      </c>
      <c r="J118" s="27"/>
      <c r="K118" s="27">
        <v>0.94466666666666665</v>
      </c>
      <c r="L118" s="27">
        <v>1.5873333333333333</v>
      </c>
      <c r="M118" s="28"/>
      <c r="N118" s="26">
        <f t="shared" si="3"/>
        <v>68.031051517290052</v>
      </c>
      <c r="O118" s="26"/>
      <c r="P118" s="28">
        <v>80.106544835459601</v>
      </c>
      <c r="Q118" s="29">
        <v>8.6200486437670062E-4</v>
      </c>
      <c r="R118" s="26" t="s">
        <v>70</v>
      </c>
      <c r="S118" s="26"/>
      <c r="T118" s="30"/>
      <c r="U118" s="26"/>
      <c r="V118" s="28">
        <f t="shared" si="4"/>
        <v>0.66126666666666667</v>
      </c>
      <c r="W118" s="28">
        <f t="shared" si="5"/>
        <v>2.2222666666666666</v>
      </c>
    </row>
    <row r="119" spans="1:23">
      <c r="A119" s="31">
        <v>328</v>
      </c>
      <c r="B119" s="32" t="s">
        <v>113</v>
      </c>
      <c r="C119" s="2">
        <v>0.2</v>
      </c>
      <c r="D119" s="2">
        <v>0.22800000000000001</v>
      </c>
      <c r="E119" s="2">
        <v>0.17</v>
      </c>
      <c r="F119" s="2"/>
      <c r="G119" s="2">
        <v>0.23799999999999999</v>
      </c>
      <c r="H119" s="2">
        <v>0.24299999999999999</v>
      </c>
      <c r="I119" s="2">
        <v>0.34100000000000003</v>
      </c>
      <c r="K119" s="2">
        <v>0.19933333333333333</v>
      </c>
      <c r="L119" s="2">
        <v>0.27400000000000002</v>
      </c>
      <c r="N119">
        <f t="shared" si="3"/>
        <v>37.458193979933121</v>
      </c>
      <c r="O119"/>
      <c r="P119" s="3">
        <v>3.9686783200189311</v>
      </c>
      <c r="Q119" s="4">
        <v>0.11716185823062129</v>
      </c>
      <c r="T119" s="34"/>
      <c r="V119" s="35">
        <f t="shared" si="4"/>
        <v>0.13953333333333334</v>
      </c>
      <c r="W119" s="35">
        <f t="shared" si="5"/>
        <v>0.3836</v>
      </c>
    </row>
    <row r="120" spans="1:23">
      <c r="A120" s="31">
        <v>329</v>
      </c>
      <c r="B120" s="32" t="s">
        <v>113</v>
      </c>
      <c r="C120" s="2">
        <v>0.95199999999999996</v>
      </c>
      <c r="D120" s="2">
        <v>0.97499999999999998</v>
      </c>
      <c r="E120" s="2">
        <v>0.96499999999999997</v>
      </c>
      <c r="F120" s="2"/>
      <c r="G120" s="2">
        <v>1.575</v>
      </c>
      <c r="H120" s="2">
        <v>1.762</v>
      </c>
      <c r="I120" s="2">
        <v>1.4179999999999999</v>
      </c>
      <c r="K120" s="2">
        <v>0.96399999999999997</v>
      </c>
      <c r="L120" s="2">
        <v>1.585</v>
      </c>
      <c r="N120">
        <f t="shared" si="3"/>
        <v>64.419087136929463</v>
      </c>
      <c r="O120"/>
      <c r="P120" s="3">
        <v>38.833344522018294</v>
      </c>
      <c r="Q120">
        <v>2.4263125390751216E-2</v>
      </c>
      <c r="R120" t="s">
        <v>66</v>
      </c>
      <c r="T120" s="34" t="s">
        <v>68</v>
      </c>
      <c r="V120" s="35">
        <f t="shared" si="4"/>
        <v>0.67480000000000007</v>
      </c>
      <c r="W120" s="35">
        <f t="shared" si="5"/>
        <v>2.2189999999999999</v>
      </c>
    </row>
    <row r="121" spans="1:23">
      <c r="A121" s="25">
        <v>387</v>
      </c>
      <c r="B121" s="36" t="s">
        <v>113</v>
      </c>
      <c r="C121" s="27">
        <v>0.113</v>
      </c>
      <c r="D121" s="27">
        <v>0.11799999999999999</v>
      </c>
      <c r="E121" s="27">
        <v>0.10100000000000001</v>
      </c>
      <c r="F121" s="27"/>
      <c r="G121" s="27">
        <v>0.155</v>
      </c>
      <c r="H121" s="27">
        <v>0.189</v>
      </c>
      <c r="I121" s="27">
        <v>0.16700000000000001</v>
      </c>
      <c r="J121" s="27"/>
      <c r="K121" s="27">
        <v>0.11066666666666666</v>
      </c>
      <c r="L121" s="27">
        <v>0.17033333333333334</v>
      </c>
      <c r="M121" s="28"/>
      <c r="N121" s="26">
        <f t="shared" si="3"/>
        <v>53.915662650602421</v>
      </c>
      <c r="O121" s="26"/>
      <c r="P121" s="28">
        <v>28.582515611060387</v>
      </c>
      <c r="Q121" s="29">
        <v>5.9004245497986741E-3</v>
      </c>
      <c r="R121" s="26" t="s">
        <v>67</v>
      </c>
      <c r="S121" s="26"/>
      <c r="T121" s="30"/>
      <c r="U121" s="26"/>
      <c r="V121" s="28">
        <f t="shared" si="4"/>
        <v>7.7466666666666656E-2</v>
      </c>
      <c r="W121" s="28">
        <f t="shared" si="5"/>
        <v>0.23846666666666669</v>
      </c>
    </row>
    <row r="122" spans="1:23">
      <c r="A122" s="25">
        <v>524</v>
      </c>
      <c r="B122" s="36" t="s">
        <v>113</v>
      </c>
      <c r="C122" s="27">
        <v>0.2</v>
      </c>
      <c r="D122" s="27">
        <v>0.219</v>
      </c>
      <c r="E122" s="27">
        <v>0.24099999999999999</v>
      </c>
      <c r="F122" s="27"/>
      <c r="G122" s="27">
        <v>0.439</v>
      </c>
      <c r="H122" s="27">
        <v>0.47199999999999998</v>
      </c>
      <c r="I122" s="27">
        <v>0.503</v>
      </c>
      <c r="J122" s="27"/>
      <c r="K122" s="27">
        <v>0.22</v>
      </c>
      <c r="L122" s="27">
        <v>0.47133333333333333</v>
      </c>
      <c r="M122" s="28"/>
      <c r="N122" s="26">
        <f t="shared" si="3"/>
        <v>114.24242424242422</v>
      </c>
      <c r="O122" s="26"/>
      <c r="P122" s="28">
        <v>131.11531365314909</v>
      </c>
      <c r="Q122" s="29">
        <v>3.3195472278904555E-4</v>
      </c>
      <c r="R122" s="26" t="s">
        <v>70</v>
      </c>
      <c r="S122" s="26"/>
      <c r="T122" s="30"/>
      <c r="U122" s="26"/>
      <c r="V122" s="28">
        <f t="shared" si="4"/>
        <v>0.154</v>
      </c>
      <c r="W122" s="28">
        <f t="shared" si="5"/>
        <v>0.6598666666666666</v>
      </c>
    </row>
    <row r="123" spans="1:23">
      <c r="A123" s="31">
        <v>525</v>
      </c>
      <c r="B123" s="32" t="s">
        <v>113</v>
      </c>
      <c r="C123" s="2">
        <v>0.501</v>
      </c>
      <c r="D123" s="2">
        <v>0.41499999999999998</v>
      </c>
      <c r="E123" s="2">
        <v>0.311</v>
      </c>
      <c r="F123" s="2"/>
      <c r="G123" s="2">
        <v>0.60299999999999998</v>
      </c>
      <c r="H123" s="2">
        <v>0.63200000000000001</v>
      </c>
      <c r="I123" s="2">
        <v>0.45100000000000001</v>
      </c>
      <c r="K123" s="2">
        <v>0.40899999999999997</v>
      </c>
      <c r="L123" s="2">
        <v>0.56200000000000006</v>
      </c>
      <c r="N123">
        <f t="shared" si="3"/>
        <v>37.408312958435232</v>
      </c>
      <c r="O123"/>
      <c r="P123" s="3">
        <v>3.7954385775279422</v>
      </c>
      <c r="Q123" s="4">
        <v>0.12321312805355875</v>
      </c>
      <c r="T123" s="34"/>
      <c r="V123" s="35">
        <f t="shared" si="4"/>
        <v>0.2863</v>
      </c>
      <c r="W123" s="35">
        <f t="shared" si="5"/>
        <v>0.78680000000000005</v>
      </c>
    </row>
    <row r="124" spans="1:23">
      <c r="A124" s="31">
        <v>341</v>
      </c>
      <c r="B124" s="32" t="s">
        <v>114</v>
      </c>
      <c r="C124" s="2">
        <v>3.0089999999999999</v>
      </c>
      <c r="D124" s="2">
        <v>2.891</v>
      </c>
      <c r="E124" s="2">
        <v>2.7719999999999998</v>
      </c>
      <c r="F124" s="2"/>
      <c r="G124" s="2">
        <v>3.1139999999999999</v>
      </c>
      <c r="H124" s="2">
        <v>3.3620000000000001</v>
      </c>
      <c r="I124" s="2">
        <v>3.3969999999999998</v>
      </c>
      <c r="K124" s="2">
        <v>2.8906666666666667</v>
      </c>
      <c r="L124" s="2">
        <v>3.2909999999999999</v>
      </c>
      <c r="N124">
        <f t="shared" si="3"/>
        <v>13.849169741697411</v>
      </c>
      <c r="O124"/>
      <c r="P124" s="3">
        <v>12.704349281283344</v>
      </c>
      <c r="Q124" s="4">
        <v>2.3494996347575549E-2</v>
      </c>
      <c r="R124" t="s">
        <v>66</v>
      </c>
      <c r="T124" s="34"/>
      <c r="V124" s="35">
        <f t="shared" si="4"/>
        <v>2.0234666666666667</v>
      </c>
      <c r="W124" s="35">
        <f t="shared" si="5"/>
        <v>4.6074000000000002</v>
      </c>
    </row>
    <row r="125" spans="1:23">
      <c r="A125" s="25">
        <v>342</v>
      </c>
      <c r="B125" s="36" t="s">
        <v>115</v>
      </c>
      <c r="C125" s="27">
        <v>0.48499999999999999</v>
      </c>
      <c r="D125" s="27">
        <v>0.54400000000000004</v>
      </c>
      <c r="E125" s="27">
        <v>0.51900000000000002</v>
      </c>
      <c r="F125" s="27"/>
      <c r="G125" s="27">
        <v>0.84699999999999998</v>
      </c>
      <c r="H125" s="27">
        <v>0.78600000000000003</v>
      </c>
      <c r="I125" s="27">
        <v>0.90300000000000002</v>
      </c>
      <c r="J125" s="27"/>
      <c r="K125" s="27">
        <v>0.51600000000000001</v>
      </c>
      <c r="L125" s="27">
        <v>0.84533333333333338</v>
      </c>
      <c r="M125" s="28"/>
      <c r="N125" s="26">
        <f t="shared" si="3"/>
        <v>63.824289405684759</v>
      </c>
      <c r="O125" s="26"/>
      <c r="P125" s="28">
        <v>75.646621202724262</v>
      </c>
      <c r="Q125" s="29">
        <v>9.6213426983373447E-4</v>
      </c>
      <c r="R125" s="26" t="s">
        <v>70</v>
      </c>
      <c r="S125" s="26"/>
      <c r="T125" s="30"/>
      <c r="U125" s="26"/>
      <c r="V125" s="28">
        <f t="shared" si="4"/>
        <v>0.36120000000000002</v>
      </c>
      <c r="W125" s="28">
        <f t="shared" si="5"/>
        <v>1.1834666666666669</v>
      </c>
    </row>
    <row r="126" spans="1:23">
      <c r="A126" s="31">
        <v>330</v>
      </c>
      <c r="B126" s="32" t="s">
        <v>116</v>
      </c>
      <c r="C126" s="2">
        <v>2.4249999999999998</v>
      </c>
      <c r="D126" s="2">
        <v>1.988</v>
      </c>
      <c r="E126" s="2">
        <v>2.14</v>
      </c>
      <c r="F126" s="2"/>
      <c r="G126" s="2">
        <v>2.6240000000000001</v>
      </c>
      <c r="H126" s="2">
        <v>2.8260000000000001</v>
      </c>
      <c r="I126" s="2">
        <v>2.5379999999999998</v>
      </c>
      <c r="K126" s="2">
        <v>2.1843333333333335</v>
      </c>
      <c r="L126" s="2">
        <v>2.6626666666666665</v>
      </c>
      <c r="N126">
        <f t="shared" si="3"/>
        <v>21.898367160079339</v>
      </c>
      <c r="O126"/>
      <c r="P126" s="3">
        <v>9.6577025715105762</v>
      </c>
      <c r="Q126" s="4">
        <v>3.5952403566228169E-2</v>
      </c>
      <c r="R126" t="s">
        <v>66</v>
      </c>
      <c r="T126" s="34"/>
      <c r="V126" s="35">
        <f t="shared" si="4"/>
        <v>1.5290333333333335</v>
      </c>
      <c r="W126" s="35">
        <f t="shared" si="5"/>
        <v>3.7277333333333331</v>
      </c>
    </row>
    <row r="127" spans="1:23">
      <c r="A127" s="31">
        <v>338</v>
      </c>
      <c r="B127" s="32" t="s">
        <v>116</v>
      </c>
      <c r="C127" s="2">
        <v>0.52</v>
      </c>
      <c r="D127" s="2">
        <v>0.623</v>
      </c>
      <c r="E127" s="2">
        <v>0.53700000000000003</v>
      </c>
      <c r="F127" s="2"/>
      <c r="G127" s="2">
        <v>0.52600000000000002</v>
      </c>
      <c r="H127" s="2">
        <v>0.56899999999999995</v>
      </c>
      <c r="I127" s="2">
        <v>0.59399999999999997</v>
      </c>
      <c r="K127" s="2">
        <v>0.56000000000000005</v>
      </c>
      <c r="L127" s="2">
        <v>0.56299999999999994</v>
      </c>
      <c r="N127">
        <f t="shared" si="3"/>
        <v>0.53571428571426627</v>
      </c>
      <c r="O127"/>
      <c r="P127" s="3">
        <v>6.3799621928160351E-3</v>
      </c>
      <c r="Q127" s="4">
        <v>0.94017349231820857</v>
      </c>
      <c r="T127" s="34"/>
      <c r="V127" s="35">
        <f t="shared" si="4"/>
        <v>0.39200000000000002</v>
      </c>
      <c r="W127" s="35">
        <f t="shared" si="5"/>
        <v>0.7881999999999999</v>
      </c>
    </row>
    <row r="128" spans="1:23">
      <c r="A128" s="25">
        <v>468</v>
      </c>
      <c r="B128" s="36" t="s">
        <v>27</v>
      </c>
      <c r="C128" s="27">
        <v>1.2490000000000001</v>
      </c>
      <c r="D128" s="27">
        <v>1.2410000000000001</v>
      </c>
      <c r="E128" s="27">
        <v>1.1679999999999999</v>
      </c>
      <c r="F128" s="27"/>
      <c r="G128" s="27">
        <v>1.5289999999999999</v>
      </c>
      <c r="H128" s="27">
        <v>1.764</v>
      </c>
      <c r="I128" s="27">
        <v>1.6819999999999999</v>
      </c>
      <c r="J128" s="27"/>
      <c r="K128" s="27">
        <v>1.2193333333333334</v>
      </c>
      <c r="L128" s="27">
        <v>1.6583333333333332</v>
      </c>
      <c r="M128" s="28"/>
      <c r="N128" s="26">
        <f t="shared" si="3"/>
        <v>36.003280481137217</v>
      </c>
      <c r="O128" s="26"/>
      <c r="P128" s="28">
        <v>35.647998191380573</v>
      </c>
      <c r="Q128" s="29">
        <v>3.9530541633510091E-3</v>
      </c>
      <c r="R128" s="26" t="s">
        <v>67</v>
      </c>
      <c r="S128" s="26"/>
      <c r="T128" s="30"/>
      <c r="U128" s="26"/>
      <c r="V128" s="28">
        <f t="shared" si="4"/>
        <v>0.85353333333333337</v>
      </c>
      <c r="W128" s="28">
        <f t="shared" si="5"/>
        <v>2.3216666666666668</v>
      </c>
    </row>
    <row r="129" spans="1:23">
      <c r="A129" s="25">
        <v>467</v>
      </c>
      <c r="B129" s="36" t="s">
        <v>28</v>
      </c>
      <c r="C129" s="27">
        <v>1.46</v>
      </c>
      <c r="D129" s="27">
        <v>1.238</v>
      </c>
      <c r="E129" s="27">
        <v>1.1910000000000001</v>
      </c>
      <c r="F129" s="27"/>
      <c r="G129" s="27">
        <v>1.82</v>
      </c>
      <c r="H129" s="27">
        <v>2.1850000000000001</v>
      </c>
      <c r="I129" s="27">
        <v>2.012</v>
      </c>
      <c r="J129" s="27"/>
      <c r="K129" s="27">
        <v>1.2963333333333333</v>
      </c>
      <c r="L129" s="27">
        <v>2.0056666666666665</v>
      </c>
      <c r="M129" s="28"/>
      <c r="N129" s="26">
        <f t="shared" si="3"/>
        <v>54.71843661609666</v>
      </c>
      <c r="O129" s="26"/>
      <c r="P129" s="28">
        <v>27.964035174389593</v>
      </c>
      <c r="Q129" s="29">
        <v>6.1363610615493029E-3</v>
      </c>
      <c r="R129" s="26" t="s">
        <v>67</v>
      </c>
      <c r="S129" s="26"/>
      <c r="T129" s="30"/>
      <c r="U129" s="26"/>
      <c r="V129" s="28">
        <f t="shared" si="4"/>
        <v>0.90743333333333343</v>
      </c>
      <c r="W129" s="28">
        <f t="shared" si="5"/>
        <v>2.8079333333333327</v>
      </c>
    </row>
    <row r="130" spans="1:23">
      <c r="A130" s="31">
        <v>550</v>
      </c>
      <c r="B130" s="32" t="s">
        <v>29</v>
      </c>
      <c r="C130" s="2">
        <v>1.0580000000000001</v>
      </c>
      <c r="D130" s="2">
        <v>1.177</v>
      </c>
      <c r="E130" s="2">
        <v>0.98499999999999999</v>
      </c>
      <c r="F130" s="2"/>
      <c r="G130" s="2">
        <v>1.1850000000000001</v>
      </c>
      <c r="H130" s="2">
        <v>1.298</v>
      </c>
      <c r="I130" s="2">
        <v>1.4379999999999999</v>
      </c>
      <c r="K130" s="2">
        <v>1.0733333333333333</v>
      </c>
      <c r="L130" s="2">
        <v>1.3069999999999999</v>
      </c>
      <c r="N130">
        <f t="shared" si="3"/>
        <v>21.770186335403729</v>
      </c>
      <c r="O130"/>
      <c r="P130" s="3">
        <v>6.4348139224265335</v>
      </c>
      <c r="Q130" s="4">
        <v>6.4206070246886585E-2</v>
      </c>
      <c r="T130" s="34"/>
      <c r="V130" s="35">
        <f t="shared" si="4"/>
        <v>0.7513333333333333</v>
      </c>
      <c r="W130" s="35">
        <f t="shared" si="5"/>
        <v>1.8297999999999999</v>
      </c>
    </row>
    <row r="131" spans="1:23">
      <c r="A131" s="25">
        <v>124</v>
      </c>
      <c r="B131" s="36" t="s">
        <v>30</v>
      </c>
      <c r="C131" s="27">
        <v>0.2</v>
      </c>
      <c r="D131" s="27">
        <v>0.20599999999999999</v>
      </c>
      <c r="E131" s="27">
        <v>0.159</v>
      </c>
      <c r="F131" s="27"/>
      <c r="G131" s="27">
        <v>0.26800000000000002</v>
      </c>
      <c r="H131" s="27">
        <v>0.28000000000000003</v>
      </c>
      <c r="I131" s="27">
        <v>0.314</v>
      </c>
      <c r="J131" s="27"/>
      <c r="K131" s="27">
        <v>0.18833333333333332</v>
      </c>
      <c r="L131" s="27">
        <v>0.28733333333333333</v>
      </c>
      <c r="M131" s="28"/>
      <c r="N131" s="26">
        <f t="shared" si="3"/>
        <v>52.56637168141593</v>
      </c>
      <c r="O131" s="26"/>
      <c r="P131" s="28">
        <v>24.028602560609855</v>
      </c>
      <c r="Q131" s="29">
        <v>8.0330313784395518E-3</v>
      </c>
      <c r="R131" s="26" t="s">
        <v>67</v>
      </c>
      <c r="S131" s="26"/>
      <c r="T131" s="30"/>
      <c r="U131" s="26"/>
      <c r="V131" s="28">
        <f t="shared" si="4"/>
        <v>0.13183333333333333</v>
      </c>
      <c r="W131" s="28">
        <f t="shared" si="5"/>
        <v>0.40226666666666666</v>
      </c>
    </row>
    <row r="132" spans="1:23">
      <c r="A132" s="31">
        <v>177</v>
      </c>
      <c r="B132" s="32" t="s">
        <v>31</v>
      </c>
      <c r="C132" s="2">
        <v>0.57299999999999995</v>
      </c>
      <c r="D132" s="2">
        <v>0.45700000000000002</v>
      </c>
      <c r="E132" s="2">
        <v>0.45500000000000002</v>
      </c>
      <c r="F132" s="2"/>
      <c r="G132" s="2">
        <v>0.34200000000000003</v>
      </c>
      <c r="H132" s="2">
        <v>0.19400000000000001</v>
      </c>
      <c r="I132" s="2">
        <v>0.42799999999999999</v>
      </c>
      <c r="K132" s="2">
        <v>0.495</v>
      </c>
      <c r="L132" s="2">
        <v>0.32133333333333336</v>
      </c>
      <c r="N132">
        <f t="shared" si="3"/>
        <v>-35.084175084175079</v>
      </c>
      <c r="O132"/>
      <c r="P132" s="3">
        <v>4.8715183058147824</v>
      </c>
      <c r="Q132" s="4">
        <v>9.1917217603984344E-2</v>
      </c>
      <c r="T132" s="34"/>
      <c r="V132" s="35">
        <f t="shared" si="4"/>
        <v>0.34649999999999997</v>
      </c>
      <c r="W132" s="35">
        <f t="shared" si="5"/>
        <v>0.44986666666666669</v>
      </c>
    </row>
    <row r="133" spans="1:23">
      <c r="A133" s="31">
        <v>420</v>
      </c>
      <c r="B133" s="32" t="s">
        <v>32</v>
      </c>
      <c r="C133" s="2">
        <v>0.23300000000000001</v>
      </c>
      <c r="D133" s="2">
        <v>0.26500000000000001</v>
      </c>
      <c r="E133" s="2">
        <v>0.254</v>
      </c>
      <c r="F133" s="2"/>
      <c r="G133" s="2">
        <v>0.312</v>
      </c>
      <c r="H133" s="2">
        <v>0.40500000000000003</v>
      </c>
      <c r="I133" s="2">
        <v>0.307</v>
      </c>
      <c r="K133" s="2">
        <v>0.2506666666666667</v>
      </c>
      <c r="L133" s="2">
        <v>0.34133333333333332</v>
      </c>
      <c r="N133">
        <f t="shared" si="3"/>
        <v>36.170212765957416</v>
      </c>
      <c r="O133"/>
      <c r="P133" s="3">
        <v>7.4490535642369871</v>
      </c>
      <c r="Q133" s="4">
        <v>5.248107923064594E-2</v>
      </c>
      <c r="T133" s="34"/>
      <c r="V133" s="35">
        <f t="shared" si="4"/>
        <v>0.17546666666666672</v>
      </c>
      <c r="W133" s="35">
        <f t="shared" si="5"/>
        <v>0.47786666666666661</v>
      </c>
    </row>
    <row r="134" spans="1:23">
      <c r="A134" s="25">
        <v>334</v>
      </c>
      <c r="B134" s="36" t="s">
        <v>33</v>
      </c>
      <c r="C134" s="27">
        <v>0.81899999999999995</v>
      </c>
      <c r="D134" s="27">
        <v>0.84499999999999997</v>
      </c>
      <c r="E134" s="27">
        <v>0.79700000000000004</v>
      </c>
      <c r="F134" s="27"/>
      <c r="G134" s="27">
        <v>1.202</v>
      </c>
      <c r="H134" s="27">
        <v>1.0129999999999999</v>
      </c>
      <c r="I134" s="27">
        <v>1.028</v>
      </c>
      <c r="J134" s="27"/>
      <c r="K134" s="27">
        <v>0.82033333333333336</v>
      </c>
      <c r="L134" s="27">
        <v>1.081</v>
      </c>
      <c r="M134" s="28"/>
      <c r="N134" s="26">
        <f t="shared" si="3"/>
        <v>31.775700934579429</v>
      </c>
      <c r="O134" s="26"/>
      <c r="P134" s="28">
        <v>17.550842349968455</v>
      </c>
      <c r="Q134" s="29">
        <v>1.3813500375627973E-2</v>
      </c>
      <c r="R134" s="26" t="s">
        <v>71</v>
      </c>
      <c r="S134" s="26"/>
      <c r="T134" s="30"/>
      <c r="U134" s="26"/>
      <c r="V134" s="28">
        <f t="shared" si="4"/>
        <v>0.57423333333333337</v>
      </c>
      <c r="W134" s="28">
        <f t="shared" si="5"/>
        <v>1.5134000000000001</v>
      </c>
    </row>
    <row r="135" spans="1:23">
      <c r="A135" s="31">
        <v>389</v>
      </c>
      <c r="B135" s="32" t="s">
        <v>33</v>
      </c>
      <c r="C135" s="2">
        <v>9.8000000000000004E-2</v>
      </c>
      <c r="D135" s="2">
        <v>0.11700000000000001</v>
      </c>
      <c r="E135" s="2">
        <v>8.3000000000000004E-2</v>
      </c>
      <c r="F135" s="2"/>
      <c r="G135" s="2">
        <v>0.13200000000000001</v>
      </c>
      <c r="H135" s="2">
        <v>0.14000000000000001</v>
      </c>
      <c r="I135" s="2">
        <v>0.14899999999999999</v>
      </c>
      <c r="K135" s="2">
        <v>9.9333333333333343E-2</v>
      </c>
      <c r="L135" s="2">
        <v>0.14033333333333334</v>
      </c>
      <c r="N135">
        <f t="shared" si="3"/>
        <v>41.275167785234892</v>
      </c>
      <c r="O135"/>
      <c r="P135" s="3">
        <v>13.905330882352528</v>
      </c>
      <c r="Q135" s="4">
        <v>2.031481986915791E-2</v>
      </c>
      <c r="R135" t="s">
        <v>66</v>
      </c>
      <c r="T135" s="34"/>
      <c r="V135" s="35">
        <f t="shared" si="4"/>
        <v>6.9533333333333336E-2</v>
      </c>
      <c r="W135" s="35">
        <f t="shared" si="5"/>
        <v>0.19646666666666668</v>
      </c>
    </row>
    <row r="136" spans="1:23">
      <c r="A136" s="31">
        <v>172</v>
      </c>
      <c r="B136" s="32" t="s">
        <v>33</v>
      </c>
      <c r="C136" s="2">
        <v>0.95499999999999996</v>
      </c>
      <c r="D136" s="2">
        <v>1.0329999999999999</v>
      </c>
      <c r="E136" s="2">
        <v>0.79800000000000004</v>
      </c>
      <c r="F136" s="2"/>
      <c r="G136" s="2">
        <v>1.2490000000000001</v>
      </c>
      <c r="H136" s="2">
        <v>1.2789999999999999</v>
      </c>
      <c r="I136" s="2">
        <v>1.0920000000000001</v>
      </c>
      <c r="K136" s="2">
        <v>0.92866666666666664</v>
      </c>
      <c r="L136" s="2">
        <v>1.2066666666666668</v>
      </c>
      <c r="N136">
        <f t="shared" si="3"/>
        <v>29.935391241923924</v>
      </c>
      <c r="O136"/>
      <c r="P136" s="3">
        <v>9.4972009066336707</v>
      </c>
      <c r="Q136" s="4">
        <v>3.6868676868169824E-2</v>
      </c>
      <c r="R136" t="s">
        <v>66</v>
      </c>
      <c r="T136" s="34"/>
      <c r="V136" s="35">
        <f t="shared" si="4"/>
        <v>0.65006666666666657</v>
      </c>
      <c r="W136" s="35">
        <f t="shared" si="5"/>
        <v>1.6893333333333334</v>
      </c>
    </row>
    <row r="137" spans="1:23">
      <c r="A137" s="31">
        <v>530</v>
      </c>
      <c r="B137" s="32" t="s">
        <v>33</v>
      </c>
      <c r="C137" s="2">
        <v>0.06</v>
      </c>
      <c r="D137" s="2">
        <v>7.8E-2</v>
      </c>
      <c r="E137" s="2">
        <v>0.115</v>
      </c>
      <c r="F137" s="2"/>
      <c r="G137" s="2">
        <v>9.1999999999999998E-2</v>
      </c>
      <c r="H137" s="2">
        <v>5.8000000000000003E-2</v>
      </c>
      <c r="I137" s="2">
        <v>0.09</v>
      </c>
      <c r="K137" s="2">
        <v>8.433333333333333E-2</v>
      </c>
      <c r="L137" s="2">
        <v>0.08</v>
      </c>
      <c r="N137">
        <f t="shared" si="3"/>
        <v>-5.13833992094861</v>
      </c>
      <c r="O137"/>
      <c r="P137" s="3">
        <v>4.8971312662996307E-2</v>
      </c>
      <c r="Q137" s="4">
        <v>0.83570083817450314</v>
      </c>
      <c r="T137" s="34"/>
      <c r="V137" s="35">
        <f t="shared" si="4"/>
        <v>5.9033333333333333E-2</v>
      </c>
      <c r="W137" s="35">
        <f t="shared" si="5"/>
        <v>0.11200000000000002</v>
      </c>
    </row>
    <row r="138" spans="1:23">
      <c r="A138" s="25">
        <v>195</v>
      </c>
      <c r="B138" s="36" t="s">
        <v>33</v>
      </c>
      <c r="C138" s="27">
        <v>0.19400000000000001</v>
      </c>
      <c r="D138" s="27">
        <v>0.19800000000000001</v>
      </c>
      <c r="E138" s="27">
        <v>0.184</v>
      </c>
      <c r="F138" s="27"/>
      <c r="G138" s="27">
        <v>6.9000000000000006E-2</v>
      </c>
      <c r="H138" s="27">
        <v>3.5000000000000003E-2</v>
      </c>
      <c r="I138" s="27">
        <v>4.2000000000000003E-2</v>
      </c>
      <c r="J138" s="27"/>
      <c r="K138" s="27">
        <v>0.192</v>
      </c>
      <c r="L138" s="27">
        <v>4.8666666666666671E-2</v>
      </c>
      <c r="M138" s="28"/>
      <c r="N138" s="26">
        <f t="shared" si="3"/>
        <v>-74.652777777777786</v>
      </c>
      <c r="O138" s="26"/>
      <c r="P138" s="28">
        <v>164.6482635797027</v>
      </c>
      <c r="Q138" s="29">
        <v>2.1264428290901602E-4</v>
      </c>
      <c r="R138" s="26" t="s">
        <v>70</v>
      </c>
      <c r="S138" s="26" t="s">
        <v>1</v>
      </c>
      <c r="T138" s="30"/>
      <c r="U138" s="26"/>
      <c r="V138" s="28">
        <f t="shared" si="4"/>
        <v>0.13439999999999999</v>
      </c>
      <c r="W138" s="28">
        <f t="shared" si="5"/>
        <v>6.8133333333333337E-2</v>
      </c>
    </row>
    <row r="139" spans="1:23">
      <c r="A139" s="31">
        <v>196</v>
      </c>
      <c r="B139" s="32" t="s">
        <v>34</v>
      </c>
      <c r="C139" s="2">
        <v>5.0999999999999997E-2</v>
      </c>
      <c r="D139" s="2">
        <v>8.5999999999999993E-2</v>
      </c>
      <c r="E139" s="2">
        <v>6.0999999999999999E-2</v>
      </c>
      <c r="F139" s="2"/>
      <c r="G139" s="2">
        <v>4.8000000000000001E-2</v>
      </c>
      <c r="H139" s="2">
        <v>3.5000000000000003E-2</v>
      </c>
      <c r="I139" s="2">
        <v>4.3999999999999997E-2</v>
      </c>
      <c r="K139" s="2">
        <v>6.6000000000000003E-2</v>
      </c>
      <c r="L139" s="2">
        <v>4.2333333333333334E-2</v>
      </c>
      <c r="N139">
        <f t="shared" si="3"/>
        <v>-35.858585858585862</v>
      </c>
      <c r="O139"/>
      <c r="P139" s="3">
        <v>4.5496389891697007</v>
      </c>
      <c r="Q139" s="4">
        <v>9.9871730516029281E-2</v>
      </c>
      <c r="T139" s="34"/>
      <c r="V139" s="35">
        <f t="shared" si="4"/>
        <v>4.6199999999999998E-2</v>
      </c>
      <c r="W139" s="35">
        <f t="shared" si="5"/>
        <v>5.9266666666666669E-2</v>
      </c>
    </row>
    <row r="140" spans="1:23">
      <c r="A140" s="25">
        <v>385</v>
      </c>
      <c r="B140" s="36" t="s">
        <v>34</v>
      </c>
      <c r="C140" s="27">
        <v>0.13400000000000001</v>
      </c>
      <c r="D140" s="27">
        <v>0.111</v>
      </c>
      <c r="E140" s="27">
        <v>0.156</v>
      </c>
      <c r="F140" s="27"/>
      <c r="G140" s="27">
        <v>6.3E-2</v>
      </c>
      <c r="H140" s="27">
        <v>5.5E-2</v>
      </c>
      <c r="I140" s="27">
        <v>8.1000000000000003E-2</v>
      </c>
      <c r="J140" s="27"/>
      <c r="K140" s="27">
        <v>0.13366666666666666</v>
      </c>
      <c r="L140" s="27">
        <v>6.6333333333333327E-2</v>
      </c>
      <c r="M140" s="28"/>
      <c r="N140" s="26">
        <f t="shared" ref="N140:N203" si="6">(L140-K140)*100/K140</f>
        <v>-50.374064837905237</v>
      </c>
      <c r="O140" s="26"/>
      <c r="P140" s="28">
        <v>19.894685519258822</v>
      </c>
      <c r="Q140" s="29">
        <v>1.1157322977782182E-2</v>
      </c>
      <c r="R140" s="26" t="s">
        <v>71</v>
      </c>
      <c r="S140" s="26"/>
      <c r="T140" s="30"/>
      <c r="U140" s="26"/>
      <c r="V140" s="28">
        <f t="shared" ref="V140:V203" si="7">(K140*70)/100</f>
        <v>9.3566666666666659E-2</v>
      </c>
      <c r="W140" s="28">
        <f t="shared" si="5"/>
        <v>9.2866666666666653E-2</v>
      </c>
    </row>
    <row r="141" spans="1:23">
      <c r="A141" s="31">
        <v>386</v>
      </c>
      <c r="B141" s="32" t="s">
        <v>34</v>
      </c>
      <c r="C141" s="2">
        <v>0.182</v>
      </c>
      <c r="D141" s="2">
        <v>0.128</v>
      </c>
      <c r="E141" s="2">
        <v>0.16400000000000001</v>
      </c>
      <c r="F141" s="2"/>
      <c r="G141" s="2">
        <v>0.107</v>
      </c>
      <c r="H141" s="2">
        <v>0.13800000000000001</v>
      </c>
      <c r="I141" s="2">
        <v>0.16700000000000001</v>
      </c>
      <c r="K141" s="2">
        <v>0.158</v>
      </c>
      <c r="L141" s="2">
        <v>0.13733333333333334</v>
      </c>
      <c r="N141">
        <f t="shared" si="6"/>
        <v>-13.080168776371307</v>
      </c>
      <c r="O141"/>
      <c r="P141" s="3">
        <v>0.77359629704165822</v>
      </c>
      <c r="Q141" s="4">
        <v>0.42877399746603045</v>
      </c>
      <c r="T141" s="34"/>
      <c r="V141" s="35">
        <f t="shared" si="7"/>
        <v>0.1106</v>
      </c>
      <c r="W141" s="35">
        <f t="shared" ref="W141:W204" si="8">(L141*140)/100</f>
        <v>0.19226666666666667</v>
      </c>
    </row>
    <row r="142" spans="1:23">
      <c r="A142" s="25">
        <v>193</v>
      </c>
      <c r="B142" s="36" t="s">
        <v>35</v>
      </c>
      <c r="C142" s="27">
        <v>0.65600000000000003</v>
      </c>
      <c r="D142" s="27">
        <v>0.73299999999999998</v>
      </c>
      <c r="E142" s="27">
        <v>0.71099999999999997</v>
      </c>
      <c r="F142" s="27"/>
      <c r="G142" s="27">
        <v>0.27400000000000002</v>
      </c>
      <c r="H142" s="27">
        <v>0.23</v>
      </c>
      <c r="I142" s="27">
        <v>0.33300000000000002</v>
      </c>
      <c r="J142" s="27"/>
      <c r="K142" s="27">
        <v>0.7</v>
      </c>
      <c r="L142" s="27">
        <v>0.27900000000000003</v>
      </c>
      <c r="M142" s="28"/>
      <c r="N142" s="26">
        <f t="shared" si="6"/>
        <v>-60.142857142857139</v>
      </c>
      <c r="O142" s="26"/>
      <c r="P142" s="28">
        <v>125.28817153628739</v>
      </c>
      <c r="Q142" s="29">
        <v>3.6271734434393258E-4</v>
      </c>
      <c r="R142" s="26" t="s">
        <v>70</v>
      </c>
      <c r="S142" s="26"/>
      <c r="T142" s="30"/>
      <c r="U142" s="26"/>
      <c r="V142" s="28">
        <f t="shared" si="7"/>
        <v>0.49</v>
      </c>
      <c r="W142" s="28">
        <f t="shared" si="8"/>
        <v>0.3906</v>
      </c>
    </row>
    <row r="143" spans="1:23">
      <c r="A143" s="25">
        <v>207</v>
      </c>
      <c r="B143" s="36" t="s">
        <v>35</v>
      </c>
      <c r="C143" s="27">
        <v>0.125</v>
      </c>
      <c r="D143" s="27">
        <v>0.189</v>
      </c>
      <c r="E143" s="27">
        <v>0.215</v>
      </c>
      <c r="F143" s="27"/>
      <c r="G143" s="27">
        <v>1.9E-2</v>
      </c>
      <c r="H143" s="27">
        <v>2.1999999999999999E-2</v>
      </c>
      <c r="I143" s="27">
        <v>8.4000000000000005E-2</v>
      </c>
      <c r="J143" s="27"/>
      <c r="K143" s="27">
        <v>0.17633333333333334</v>
      </c>
      <c r="L143" s="27">
        <v>4.1666666666666671E-2</v>
      </c>
      <c r="M143" s="28"/>
      <c r="N143" s="26">
        <f t="shared" si="6"/>
        <v>-76.370510396975419</v>
      </c>
      <c r="O143" s="26"/>
      <c r="P143" s="28">
        <v>15.581479713603848</v>
      </c>
      <c r="Q143" s="29">
        <v>1.6855606160999043E-2</v>
      </c>
      <c r="R143" s="26" t="s">
        <v>71</v>
      </c>
      <c r="S143" s="26"/>
      <c r="T143" s="26"/>
      <c r="U143" s="26"/>
      <c r="V143" s="28">
        <f t="shared" si="7"/>
        <v>0.12343333333333334</v>
      </c>
      <c r="W143" s="28">
        <f t="shared" si="8"/>
        <v>5.8333333333333341E-2</v>
      </c>
    </row>
    <row r="144" spans="1:23">
      <c r="A144" s="25">
        <v>549</v>
      </c>
      <c r="B144" s="36" t="s">
        <v>35</v>
      </c>
      <c r="C144" s="27">
        <v>0.38400000000000001</v>
      </c>
      <c r="D144" s="27">
        <v>0.36899999999999999</v>
      </c>
      <c r="E144" s="27">
        <v>0.43</v>
      </c>
      <c r="F144" s="27"/>
      <c r="G144" s="27">
        <v>4.0000000000000001E-3</v>
      </c>
      <c r="H144" s="27">
        <v>4.0000000000000001E-3</v>
      </c>
      <c r="I144" s="27">
        <v>4.0000000000000001E-3</v>
      </c>
      <c r="J144" s="27"/>
      <c r="K144" s="27">
        <v>0.39433333333333331</v>
      </c>
      <c r="L144" s="27">
        <v>4.0000000000000001E-3</v>
      </c>
      <c r="M144" s="28"/>
      <c r="N144" s="26">
        <f t="shared" si="6"/>
        <v>-98.985629754860526</v>
      </c>
      <c r="O144" s="26"/>
      <c r="P144" s="28">
        <v>452.40547674036367</v>
      </c>
      <c r="Q144" s="26">
        <v>2.2031049999999999E-3</v>
      </c>
      <c r="R144" s="26" t="s">
        <v>67</v>
      </c>
      <c r="S144" s="26"/>
      <c r="T144" s="30" t="s">
        <v>68</v>
      </c>
      <c r="U144" s="26"/>
      <c r="V144" s="28">
        <f t="shared" si="7"/>
        <v>0.2760333333333333</v>
      </c>
      <c r="W144" s="28">
        <f t="shared" si="8"/>
        <v>5.6000000000000008E-3</v>
      </c>
    </row>
    <row r="145" spans="1:23">
      <c r="A145" s="25">
        <v>336</v>
      </c>
      <c r="B145" s="36" t="s">
        <v>36</v>
      </c>
      <c r="C145" s="27">
        <v>0.48499999999999999</v>
      </c>
      <c r="D145" s="27">
        <v>0.54600000000000004</v>
      </c>
      <c r="E145" s="27">
        <v>0.45500000000000002</v>
      </c>
      <c r="F145" s="27"/>
      <c r="G145" s="27">
        <v>0.34499999999999997</v>
      </c>
      <c r="H145" s="27">
        <v>0.28399999999999997</v>
      </c>
      <c r="I145" s="27">
        <v>0.36799999999999999</v>
      </c>
      <c r="J145" s="27"/>
      <c r="K145" s="27">
        <v>0.49533333333333335</v>
      </c>
      <c r="L145" s="27">
        <v>0.33233333333333331</v>
      </c>
      <c r="M145" s="28"/>
      <c r="N145" s="26">
        <f t="shared" si="6"/>
        <v>-32.907133243607007</v>
      </c>
      <c r="O145" s="26"/>
      <c r="P145" s="28">
        <v>19.755535360211631</v>
      </c>
      <c r="Q145" s="29">
        <v>1.1292679056252246E-2</v>
      </c>
      <c r="R145" s="26" t="s">
        <v>71</v>
      </c>
      <c r="S145" s="26"/>
      <c r="T145" s="30"/>
      <c r="U145" s="26"/>
      <c r="V145" s="28">
        <f t="shared" si="7"/>
        <v>0.34673333333333334</v>
      </c>
      <c r="W145" s="28">
        <f t="shared" si="8"/>
        <v>0.46526666666666666</v>
      </c>
    </row>
    <row r="146" spans="1:23">
      <c r="A146" s="25">
        <v>345</v>
      </c>
      <c r="B146" s="36" t="s">
        <v>36</v>
      </c>
      <c r="C146" s="27">
        <v>0.34899999999999998</v>
      </c>
      <c r="D146" s="27">
        <v>0.28799999999999998</v>
      </c>
      <c r="E146" s="27">
        <v>0.32100000000000001</v>
      </c>
      <c r="F146" s="27"/>
      <c r="G146" s="27">
        <v>4.0000000000000001E-3</v>
      </c>
      <c r="H146" s="27">
        <v>4.0000000000000001E-3</v>
      </c>
      <c r="I146" s="27">
        <v>4.0000000000000001E-3</v>
      </c>
      <c r="J146" s="27"/>
      <c r="K146" s="27">
        <v>0.3193333333333333</v>
      </c>
      <c r="L146" s="27">
        <v>4.0000000000000001E-3</v>
      </c>
      <c r="M146" s="28"/>
      <c r="N146" s="26">
        <f t="shared" si="6"/>
        <v>-98.747390396659711</v>
      </c>
      <c r="O146" s="26"/>
      <c r="P146" s="28">
        <v>319.95566678583725</v>
      </c>
      <c r="Q146" s="26">
        <v>3.110856E-3</v>
      </c>
      <c r="R146" s="26" t="s">
        <v>67</v>
      </c>
      <c r="S146" s="26"/>
      <c r="T146" s="30" t="s">
        <v>68</v>
      </c>
      <c r="U146" s="26"/>
      <c r="V146" s="28">
        <f t="shared" si="7"/>
        <v>0.22353333333333331</v>
      </c>
      <c r="W146" s="28">
        <f t="shared" si="8"/>
        <v>5.6000000000000008E-3</v>
      </c>
    </row>
    <row r="147" spans="1:23">
      <c r="A147" s="25">
        <v>542</v>
      </c>
      <c r="B147" s="36" t="s">
        <v>37</v>
      </c>
      <c r="C147" s="27">
        <v>0.15</v>
      </c>
      <c r="D147" s="27">
        <v>0.155</v>
      </c>
      <c r="E147" s="27">
        <v>0.128</v>
      </c>
      <c r="F147" s="27"/>
      <c r="G147" s="27">
        <v>6.2E-2</v>
      </c>
      <c r="H147" s="27">
        <v>7.2999999999999995E-2</v>
      </c>
      <c r="I147" s="27">
        <v>7.3999999999999996E-2</v>
      </c>
      <c r="J147" s="27"/>
      <c r="K147" s="27">
        <v>0.14433333333333334</v>
      </c>
      <c r="L147" s="27">
        <v>6.9666666666666668E-2</v>
      </c>
      <c r="M147" s="28"/>
      <c r="N147" s="26">
        <f t="shared" si="6"/>
        <v>-51.732101616628178</v>
      </c>
      <c r="O147" s="26"/>
      <c r="P147" s="28">
        <v>66.723404255318997</v>
      </c>
      <c r="Q147" s="29">
        <v>1.2229311617939233E-3</v>
      </c>
      <c r="R147" s="26" t="s">
        <v>67</v>
      </c>
      <c r="S147" s="26"/>
      <c r="T147" s="30"/>
      <c r="U147" s="26"/>
      <c r="V147" s="28">
        <f t="shared" si="7"/>
        <v>0.10103333333333334</v>
      </c>
      <c r="W147" s="28">
        <f t="shared" si="8"/>
        <v>9.7533333333333333E-2</v>
      </c>
    </row>
    <row r="148" spans="1:23">
      <c r="A148" s="25">
        <v>543</v>
      </c>
      <c r="B148" s="36" t="s">
        <v>37</v>
      </c>
      <c r="C148" s="27">
        <v>0.35399999999999998</v>
      </c>
      <c r="D148" s="27">
        <v>0.35799999999999998</v>
      </c>
      <c r="E148" s="27">
        <v>0.315</v>
      </c>
      <c r="F148" s="27"/>
      <c r="G148" s="27">
        <v>0.21199999999999999</v>
      </c>
      <c r="H148" s="27">
        <v>0.219</v>
      </c>
      <c r="I148" s="27">
        <v>0.24099999999999999</v>
      </c>
      <c r="J148" s="27"/>
      <c r="K148" s="27">
        <v>0.34233333333333332</v>
      </c>
      <c r="L148" s="27">
        <v>0.224</v>
      </c>
      <c r="M148" s="28"/>
      <c r="N148" s="26">
        <f t="shared" si="6"/>
        <v>-34.566699123661145</v>
      </c>
      <c r="O148" s="26"/>
      <c r="P148" s="28">
        <v>52.951680672269013</v>
      </c>
      <c r="Q148" s="29">
        <v>1.8949606741421533E-3</v>
      </c>
      <c r="R148" s="26" t="s">
        <v>67</v>
      </c>
      <c r="S148" s="26"/>
      <c r="T148" s="30"/>
      <c r="U148" s="26"/>
      <c r="V148" s="28">
        <f t="shared" si="7"/>
        <v>0.23963333333333331</v>
      </c>
      <c r="W148" s="28">
        <f t="shared" si="8"/>
        <v>0.31359999999999999</v>
      </c>
    </row>
    <row r="149" spans="1:23">
      <c r="A149" s="25">
        <v>219</v>
      </c>
      <c r="B149" s="36" t="s">
        <v>125</v>
      </c>
      <c r="C149" s="27">
        <v>9.8000000000000004E-2</v>
      </c>
      <c r="D149" s="27">
        <v>0.14399999999999999</v>
      </c>
      <c r="E149" s="27">
        <v>0.121</v>
      </c>
      <c r="F149" s="27"/>
      <c r="G149" s="27">
        <v>4.2999999999999997E-2</v>
      </c>
      <c r="H149" s="27">
        <v>6.4000000000000001E-2</v>
      </c>
      <c r="I149" s="27">
        <v>7.0999999999999994E-2</v>
      </c>
      <c r="J149" s="27"/>
      <c r="K149" s="27">
        <v>0.121</v>
      </c>
      <c r="L149" s="27">
        <v>5.9333333333333328E-2</v>
      </c>
      <c r="M149" s="28"/>
      <c r="N149" s="26">
        <f t="shared" si="6"/>
        <v>-50.964187327823694</v>
      </c>
      <c r="O149" s="26"/>
      <c r="P149" s="28">
        <v>15.388938848920855</v>
      </c>
      <c r="Q149" s="29">
        <v>1.7205959333593288E-2</v>
      </c>
      <c r="R149" s="26" t="s">
        <v>71</v>
      </c>
      <c r="S149" s="26"/>
      <c r="T149" s="30"/>
      <c r="U149" s="26"/>
      <c r="V149" s="28">
        <f t="shared" si="7"/>
        <v>8.4699999999999984E-2</v>
      </c>
      <c r="W149" s="28">
        <f t="shared" si="8"/>
        <v>8.3066666666666664E-2</v>
      </c>
    </row>
    <row r="150" spans="1:23">
      <c r="A150" s="25">
        <v>223</v>
      </c>
      <c r="B150" s="36" t="s">
        <v>125</v>
      </c>
      <c r="C150" s="27">
        <v>0.375</v>
      </c>
      <c r="D150" s="27">
        <v>0.39300000000000002</v>
      </c>
      <c r="E150" s="27">
        <v>0.44</v>
      </c>
      <c r="F150" s="27"/>
      <c r="G150" s="27">
        <v>0.17499999999999999</v>
      </c>
      <c r="H150" s="27">
        <v>0.23400000000000001</v>
      </c>
      <c r="I150" s="27">
        <v>0.19600000000000001</v>
      </c>
      <c r="J150" s="27"/>
      <c r="K150" s="27">
        <v>0.40266666666666667</v>
      </c>
      <c r="L150" s="27">
        <v>0.20166666666666666</v>
      </c>
      <c r="M150" s="28"/>
      <c r="N150" s="26">
        <f t="shared" si="6"/>
        <v>-49.91721854304636</v>
      </c>
      <c r="O150" s="26"/>
      <c r="P150" s="28">
        <v>59.981689211480926</v>
      </c>
      <c r="Q150" s="29">
        <v>1.4973471223538235E-3</v>
      </c>
      <c r="R150" s="26" t="s">
        <v>67</v>
      </c>
      <c r="S150" s="26"/>
      <c r="T150" s="30"/>
      <c r="U150" s="26"/>
      <c r="V150" s="28">
        <f t="shared" si="7"/>
        <v>0.28186666666666665</v>
      </c>
      <c r="W150" s="28">
        <f t="shared" si="8"/>
        <v>0.28233333333333333</v>
      </c>
    </row>
    <row r="151" spans="1:23">
      <c r="A151" s="25">
        <v>220</v>
      </c>
      <c r="B151" s="36" t="s">
        <v>126</v>
      </c>
      <c r="C151" s="27">
        <v>0.47299999999999998</v>
      </c>
      <c r="D151" s="27">
        <v>0.376</v>
      </c>
      <c r="E151" s="27">
        <v>0.41899999999999998</v>
      </c>
      <c r="F151" s="27"/>
      <c r="G151" s="27">
        <v>0.214</v>
      </c>
      <c r="H151" s="27">
        <v>0.249</v>
      </c>
      <c r="I151" s="27">
        <v>0.22900000000000001</v>
      </c>
      <c r="J151" s="27"/>
      <c r="K151" s="27">
        <v>0.42266666666666663</v>
      </c>
      <c r="L151" s="27">
        <v>0.23066666666666666</v>
      </c>
      <c r="M151" s="28"/>
      <c r="N151" s="26">
        <f t="shared" si="6"/>
        <v>-45.425867507886437</v>
      </c>
      <c r="O151" s="26"/>
      <c r="P151" s="28">
        <v>41.409885172242674</v>
      </c>
      <c r="Q151" s="29">
        <v>2.9996494626544279E-3</v>
      </c>
      <c r="R151" s="26" t="s">
        <v>67</v>
      </c>
      <c r="S151" s="26"/>
      <c r="T151" s="30"/>
      <c r="U151" s="26"/>
      <c r="V151" s="28">
        <f t="shared" si="7"/>
        <v>0.29586666666666667</v>
      </c>
      <c r="W151" s="28">
        <f t="shared" si="8"/>
        <v>0.32293333333333329</v>
      </c>
    </row>
    <row r="152" spans="1:23">
      <c r="A152" s="25">
        <v>227</v>
      </c>
      <c r="B152" s="36" t="s">
        <v>126</v>
      </c>
      <c r="C152" s="27">
        <v>7.5999999999999998E-2</v>
      </c>
      <c r="D152" s="27">
        <v>6.5000000000000002E-2</v>
      </c>
      <c r="E152" s="27">
        <v>6.3E-2</v>
      </c>
      <c r="F152" s="27"/>
      <c r="G152" s="27">
        <v>3.7999999999999999E-2</v>
      </c>
      <c r="H152" s="27">
        <v>3.5000000000000003E-2</v>
      </c>
      <c r="I152" s="27">
        <v>4.4999999999999998E-2</v>
      </c>
      <c r="J152" s="27"/>
      <c r="K152" s="27">
        <v>6.8000000000000005E-2</v>
      </c>
      <c r="L152" s="27">
        <v>3.9333333333333331E-2</v>
      </c>
      <c r="M152" s="28"/>
      <c r="N152" s="26">
        <f t="shared" si="6"/>
        <v>-42.156862745098046</v>
      </c>
      <c r="O152" s="26"/>
      <c r="P152" s="28">
        <v>32.725663716814474</v>
      </c>
      <c r="Q152" s="29">
        <v>4.6206615065033695E-3</v>
      </c>
      <c r="R152" s="26" t="s">
        <v>67</v>
      </c>
      <c r="S152" s="26"/>
      <c r="T152" s="30"/>
      <c r="U152" s="26"/>
      <c r="V152" s="28">
        <f t="shared" si="7"/>
        <v>4.7600000000000003E-2</v>
      </c>
      <c r="W152" s="28">
        <f t="shared" si="8"/>
        <v>5.506666666666666E-2</v>
      </c>
    </row>
    <row r="153" spans="1:23">
      <c r="A153" s="31">
        <v>143</v>
      </c>
      <c r="B153" s="32" t="s">
        <v>127</v>
      </c>
      <c r="C153" s="2">
        <v>0.248</v>
      </c>
      <c r="D153" s="2">
        <v>0.20599999999999999</v>
      </c>
      <c r="E153" s="2">
        <v>0.20499999999999999</v>
      </c>
      <c r="F153" s="2"/>
      <c r="G153" s="2">
        <v>0.27400000000000002</v>
      </c>
      <c r="H153" s="2">
        <v>0.26100000000000001</v>
      </c>
      <c r="I153" s="2">
        <v>0.28299999999999997</v>
      </c>
      <c r="K153" s="2">
        <v>0.21966666666666665</v>
      </c>
      <c r="L153" s="2">
        <v>0.27266666666666667</v>
      </c>
      <c r="N153">
        <f t="shared" si="6"/>
        <v>24.127465857359645</v>
      </c>
      <c r="O153"/>
      <c r="P153" s="3">
        <v>11.628794848206912</v>
      </c>
      <c r="Q153" s="4">
        <v>2.7024863135189463E-2</v>
      </c>
      <c r="R153" t="s">
        <v>66</v>
      </c>
      <c r="T153" s="34"/>
      <c r="V153" s="35">
        <f t="shared" si="7"/>
        <v>0.15376666666666666</v>
      </c>
      <c r="W153" s="35">
        <f t="shared" si="8"/>
        <v>0.38173333333333331</v>
      </c>
    </row>
    <row r="154" spans="1:23">
      <c r="A154" s="31">
        <v>136</v>
      </c>
      <c r="B154" s="32" t="s">
        <v>128</v>
      </c>
      <c r="C154" s="2">
        <v>0.183</v>
      </c>
      <c r="D154" s="2">
        <v>0.17299999999999999</v>
      </c>
      <c r="E154" s="2">
        <v>0.17399999999999999</v>
      </c>
      <c r="F154" s="2"/>
      <c r="G154" s="2">
        <v>0.17</v>
      </c>
      <c r="H154" s="2">
        <v>0.17599999999999999</v>
      </c>
      <c r="I154" s="2">
        <v>0.154</v>
      </c>
      <c r="K154" s="2">
        <v>0.17666666666666667</v>
      </c>
      <c r="L154" s="2">
        <v>0.16666666666666666</v>
      </c>
      <c r="N154">
        <f t="shared" si="6"/>
        <v>-5.660377358490571</v>
      </c>
      <c r="O154"/>
      <c r="P154" s="3">
        <v>1.8789144050106199</v>
      </c>
      <c r="Q154" s="4">
        <v>0.24234032241887318</v>
      </c>
      <c r="T154" s="34"/>
      <c r="V154" s="35">
        <f t="shared" si="7"/>
        <v>0.12366666666666667</v>
      </c>
      <c r="W154" s="35">
        <f t="shared" si="8"/>
        <v>0.23333333333333331</v>
      </c>
    </row>
    <row r="155" spans="1:23">
      <c r="A155" s="25">
        <v>348</v>
      </c>
      <c r="B155" s="36" t="s">
        <v>128</v>
      </c>
      <c r="C155" s="27">
        <v>0.17399999999999999</v>
      </c>
      <c r="D155" s="27">
        <v>0.14199999999999999</v>
      </c>
      <c r="E155" s="27">
        <v>0.11700000000000001</v>
      </c>
      <c r="F155" s="27"/>
      <c r="G155" s="27">
        <v>0.247</v>
      </c>
      <c r="H155" s="27">
        <v>0.20200000000000001</v>
      </c>
      <c r="I155" s="27">
        <v>0.23200000000000001</v>
      </c>
      <c r="J155" s="27"/>
      <c r="K155" s="27">
        <v>0.14433333333333331</v>
      </c>
      <c r="L155" s="27">
        <v>0.22700000000000001</v>
      </c>
      <c r="M155" s="28"/>
      <c r="N155" s="26">
        <f t="shared" si="6"/>
        <v>57.274826789838365</v>
      </c>
      <c r="O155" s="26"/>
      <c r="P155" s="28">
        <v>15.284294234592606</v>
      </c>
      <c r="Q155" s="29">
        <v>1.740098378966308E-2</v>
      </c>
      <c r="R155" s="26" t="s">
        <v>71</v>
      </c>
      <c r="S155" s="26"/>
      <c r="T155" s="30"/>
      <c r="U155" s="26"/>
      <c r="V155" s="28">
        <f t="shared" si="7"/>
        <v>0.10103333333333332</v>
      </c>
      <c r="W155" s="28">
        <f t="shared" si="8"/>
        <v>0.31780000000000003</v>
      </c>
    </row>
    <row r="156" spans="1:23">
      <c r="A156" s="31">
        <v>423</v>
      </c>
      <c r="B156" s="32" t="s">
        <v>128</v>
      </c>
      <c r="C156" s="2">
        <v>0.4</v>
      </c>
      <c r="D156" s="2">
        <v>0.41799999999999998</v>
      </c>
      <c r="E156" s="2">
        <v>0.44500000000000001</v>
      </c>
      <c r="F156" s="2"/>
      <c r="G156" s="2">
        <v>0.42499999999999999</v>
      </c>
      <c r="H156" s="2">
        <v>0.52300000000000002</v>
      </c>
      <c r="I156" s="2">
        <v>0.41599999999999998</v>
      </c>
      <c r="K156" s="2">
        <v>0.42099999999999999</v>
      </c>
      <c r="L156" s="2">
        <v>0.45466666666666666</v>
      </c>
      <c r="N156">
        <f t="shared" si="6"/>
        <v>7.9968329374505185</v>
      </c>
      <c r="O156"/>
      <c r="P156" s="3">
        <v>0.84264001321653803</v>
      </c>
      <c r="Q156" s="4">
        <v>0.41058463569688519</v>
      </c>
      <c r="T156" s="34"/>
      <c r="V156" s="35">
        <f t="shared" si="7"/>
        <v>0.29469999999999996</v>
      </c>
      <c r="W156" s="35">
        <f t="shared" si="8"/>
        <v>0.6365333333333334</v>
      </c>
    </row>
    <row r="157" spans="1:23">
      <c r="A157" s="31">
        <v>463</v>
      </c>
      <c r="B157" s="32" t="s">
        <v>128</v>
      </c>
      <c r="C157" s="2">
        <v>4.3999999999999997E-2</v>
      </c>
      <c r="D157" s="2">
        <v>5.5E-2</v>
      </c>
      <c r="E157" s="2">
        <v>7.0999999999999994E-2</v>
      </c>
      <c r="F157" s="2"/>
      <c r="G157" s="2">
        <v>5.8999999999999997E-2</v>
      </c>
      <c r="H157" s="2">
        <v>5.8999999999999997E-2</v>
      </c>
      <c r="I157" s="2">
        <v>5.3999999999999999E-2</v>
      </c>
      <c r="K157" s="2">
        <v>5.6666666666666664E-2</v>
      </c>
      <c r="L157" s="2">
        <v>5.7333333333333333E-2</v>
      </c>
      <c r="N157">
        <f t="shared" si="6"/>
        <v>1.1764705882352993</v>
      </c>
      <c r="O157"/>
      <c r="P157" s="3">
        <v>6.9204152249134777E-3</v>
      </c>
      <c r="Q157" s="4">
        <v>0.93769801562059674</v>
      </c>
      <c r="T157" s="34"/>
      <c r="V157" s="35">
        <f t="shared" si="7"/>
        <v>3.9666666666666663E-2</v>
      </c>
      <c r="W157" s="35">
        <f t="shared" si="8"/>
        <v>8.0266666666666667E-2</v>
      </c>
    </row>
    <row r="158" spans="1:23">
      <c r="A158" s="31">
        <v>249</v>
      </c>
      <c r="B158" s="32" t="s">
        <v>129</v>
      </c>
      <c r="C158" s="2">
        <v>0.22500000000000001</v>
      </c>
      <c r="D158" s="2">
        <v>0.185</v>
      </c>
      <c r="E158" s="2">
        <v>0.26400000000000001</v>
      </c>
      <c r="F158" s="2"/>
      <c r="G158" s="2">
        <v>0.21099999999999999</v>
      </c>
      <c r="H158" s="2">
        <v>0.20399999999999999</v>
      </c>
      <c r="I158" s="2">
        <v>0.22500000000000001</v>
      </c>
      <c r="K158" s="2">
        <v>0.22466666666666668</v>
      </c>
      <c r="L158" s="2">
        <v>0.21333333333333332</v>
      </c>
      <c r="N158">
        <f t="shared" si="6"/>
        <v>-5.0445103857566886</v>
      </c>
      <c r="O158"/>
      <c r="P158" s="3">
        <v>0.23009554140127522</v>
      </c>
      <c r="Q158" s="4">
        <v>0.65650252914412865</v>
      </c>
      <c r="T158" s="34"/>
      <c r="V158" s="35">
        <f t="shared" si="7"/>
        <v>0.15726666666666669</v>
      </c>
      <c r="W158" s="35">
        <f t="shared" si="8"/>
        <v>0.29866666666666664</v>
      </c>
    </row>
    <row r="159" spans="1:23">
      <c r="A159" s="31">
        <v>253</v>
      </c>
      <c r="B159" s="32" t="s">
        <v>129</v>
      </c>
      <c r="C159" s="2">
        <v>0.13500000000000001</v>
      </c>
      <c r="D159" s="2">
        <v>9.5000000000000001E-2</v>
      </c>
      <c r="E159" s="2">
        <v>9.6000000000000002E-2</v>
      </c>
      <c r="F159" s="2"/>
      <c r="G159" s="2">
        <v>0.11899999999999999</v>
      </c>
      <c r="H159" s="2">
        <v>0.10199999999999999</v>
      </c>
      <c r="I159" s="2">
        <v>0.10299999999999999</v>
      </c>
      <c r="K159" s="2">
        <v>0.10866666666666668</v>
      </c>
      <c r="L159" s="2">
        <v>0.108</v>
      </c>
      <c r="N159">
        <f t="shared" si="6"/>
        <v>-0.61349693251534643</v>
      </c>
      <c r="O159"/>
      <c r="P159" s="3">
        <v>2.1810250817886063E-3</v>
      </c>
      <c r="Q159" s="4">
        <v>0.96498982136676803</v>
      </c>
      <c r="T159" s="34"/>
      <c r="V159" s="35">
        <f t="shared" si="7"/>
        <v>7.6066666666666671E-2</v>
      </c>
      <c r="W159" s="35">
        <f t="shared" si="8"/>
        <v>0.1512</v>
      </c>
    </row>
    <row r="160" spans="1:23">
      <c r="A160" s="31">
        <v>218</v>
      </c>
      <c r="B160" s="32" t="s">
        <v>130</v>
      </c>
      <c r="C160" s="2">
        <v>1.6E-2</v>
      </c>
      <c r="D160" s="2">
        <v>3.2000000000000001E-2</v>
      </c>
      <c r="E160" s="2">
        <v>0.03</v>
      </c>
      <c r="F160" s="2"/>
      <c r="G160" s="2">
        <v>7.0999999999999994E-2</v>
      </c>
      <c r="H160" s="2">
        <v>2.5999999999999999E-2</v>
      </c>
      <c r="I160" s="2">
        <v>0.06</v>
      </c>
      <c r="K160" s="2">
        <v>2.5999999999999999E-2</v>
      </c>
      <c r="L160" s="2">
        <v>5.2333333333333329E-2</v>
      </c>
      <c r="N160">
        <f t="shared" si="6"/>
        <v>101.28205128205127</v>
      </c>
      <c r="O160"/>
      <c r="P160" s="3">
        <v>3.3214475784991966</v>
      </c>
      <c r="Q160" s="4">
        <v>0.14246544947205869</v>
      </c>
      <c r="T160" s="34"/>
      <c r="V160" s="35">
        <f t="shared" si="7"/>
        <v>1.8199999999999997E-2</v>
      </c>
      <c r="W160" s="35">
        <f t="shared" si="8"/>
        <v>7.3266666666666661E-2</v>
      </c>
    </row>
    <row r="161" spans="1:23">
      <c r="A161" s="25">
        <v>104</v>
      </c>
      <c r="B161" s="36" t="s">
        <v>131</v>
      </c>
      <c r="C161" s="27">
        <v>4.3999999999999997E-2</v>
      </c>
      <c r="D161" s="27">
        <v>0.04</v>
      </c>
      <c r="E161" s="27">
        <v>3.9E-2</v>
      </c>
      <c r="F161" s="27"/>
      <c r="G161" s="27">
        <v>0.02</v>
      </c>
      <c r="H161" s="27">
        <v>1.6E-2</v>
      </c>
      <c r="I161" s="27">
        <v>2.3E-2</v>
      </c>
      <c r="J161" s="27"/>
      <c r="K161" s="27">
        <v>4.1000000000000002E-2</v>
      </c>
      <c r="L161" s="27">
        <v>1.9666666666666666E-2</v>
      </c>
      <c r="M161" s="28"/>
      <c r="N161" s="26">
        <f t="shared" si="6"/>
        <v>-52.032520325203258</v>
      </c>
      <c r="O161" s="26"/>
      <c r="P161" s="28">
        <v>70.620689655175298</v>
      </c>
      <c r="Q161" s="29">
        <v>1.0973940925026195E-3</v>
      </c>
      <c r="R161" s="26" t="s">
        <v>67</v>
      </c>
      <c r="S161" s="26"/>
      <c r="T161" s="30"/>
      <c r="U161" s="26"/>
      <c r="V161" s="28">
        <f t="shared" si="7"/>
        <v>2.87E-2</v>
      </c>
      <c r="W161" s="28">
        <f t="shared" si="8"/>
        <v>2.753333333333333E-2</v>
      </c>
    </row>
    <row r="162" spans="1:23">
      <c r="A162" s="31">
        <v>121</v>
      </c>
      <c r="B162" s="32" t="s">
        <v>131</v>
      </c>
      <c r="C162" s="2">
        <v>0.08</v>
      </c>
      <c r="D162" s="2">
        <v>5.1999999999999998E-2</v>
      </c>
      <c r="E162" s="2">
        <v>4.4999999999999998E-2</v>
      </c>
      <c r="F162" s="2"/>
      <c r="G162" s="2">
        <v>3.6999999999999998E-2</v>
      </c>
      <c r="H162" s="2">
        <v>3.5999999999999997E-2</v>
      </c>
      <c r="I162" s="2">
        <v>3.3000000000000002E-2</v>
      </c>
      <c r="K162" s="2">
        <v>5.8999999999999997E-2</v>
      </c>
      <c r="L162" s="2">
        <v>3.5333333333333335E-2</v>
      </c>
      <c r="N162">
        <f t="shared" si="6"/>
        <v>-40.112994350282484</v>
      </c>
      <c r="O162"/>
      <c r="P162" s="3">
        <v>4.8378119001919204</v>
      </c>
      <c r="Q162">
        <v>0.15572758292565528</v>
      </c>
      <c r="T162" s="34" t="s">
        <v>68</v>
      </c>
      <c r="V162" s="35">
        <f t="shared" si="7"/>
        <v>4.1299999999999996E-2</v>
      </c>
      <c r="W162" s="35">
        <f t="shared" si="8"/>
        <v>4.9466666666666673E-2</v>
      </c>
    </row>
    <row r="163" spans="1:23">
      <c r="A163" s="25">
        <v>99</v>
      </c>
      <c r="B163" s="36" t="s">
        <v>132</v>
      </c>
      <c r="C163" s="27">
        <v>4.4999999999999998E-2</v>
      </c>
      <c r="D163" s="27">
        <v>4.2999999999999997E-2</v>
      </c>
      <c r="E163" s="27">
        <v>4.1000000000000002E-2</v>
      </c>
      <c r="F163" s="27"/>
      <c r="G163" s="27">
        <v>2.5999999999999999E-2</v>
      </c>
      <c r="H163" s="27">
        <v>2.9000000000000001E-2</v>
      </c>
      <c r="I163" s="27">
        <v>0.03</v>
      </c>
      <c r="J163" s="27"/>
      <c r="K163" s="27">
        <v>4.2999999999999997E-2</v>
      </c>
      <c r="L163" s="27">
        <v>2.8333333333333332E-2</v>
      </c>
      <c r="M163" s="28"/>
      <c r="N163" s="26">
        <f t="shared" si="6"/>
        <v>-34.108527131782949</v>
      </c>
      <c r="O163" s="26"/>
      <c r="P163" s="28">
        <v>77.439999999999628</v>
      </c>
      <c r="Q163" s="29">
        <v>9.1987368320970331E-4</v>
      </c>
      <c r="R163" s="26" t="s">
        <v>70</v>
      </c>
      <c r="S163" s="26"/>
      <c r="T163" s="30"/>
      <c r="U163" s="26"/>
      <c r="V163" s="28">
        <f t="shared" si="7"/>
        <v>3.0099999999999998E-2</v>
      </c>
      <c r="W163" s="28">
        <f t="shared" si="8"/>
        <v>3.9666666666666663E-2</v>
      </c>
    </row>
    <row r="164" spans="1:23">
      <c r="A164" s="31">
        <v>103</v>
      </c>
      <c r="B164" s="32" t="s">
        <v>133</v>
      </c>
      <c r="C164" s="2">
        <v>6.6000000000000003E-2</v>
      </c>
      <c r="D164" s="2">
        <v>6.3E-2</v>
      </c>
      <c r="E164" s="2">
        <v>0.06</v>
      </c>
      <c r="F164" s="2"/>
      <c r="G164" s="2">
        <v>5.5E-2</v>
      </c>
      <c r="H164" s="2">
        <v>0.06</v>
      </c>
      <c r="I164" s="2">
        <v>5.3999999999999999E-2</v>
      </c>
      <c r="K164" s="2">
        <v>6.3E-2</v>
      </c>
      <c r="L164" s="2">
        <v>5.6333333333333332E-2</v>
      </c>
      <c r="N164">
        <f t="shared" si="6"/>
        <v>-10.582010582010582</v>
      </c>
      <c r="O164"/>
      <c r="P164" s="3">
        <v>6.8965517241379466</v>
      </c>
      <c r="Q164" s="4">
        <v>5.8422707969230693E-2</v>
      </c>
      <c r="T164" s="34"/>
      <c r="V164" s="35">
        <f t="shared" si="7"/>
        <v>4.41E-2</v>
      </c>
      <c r="W164" s="35">
        <f t="shared" si="8"/>
        <v>7.8866666666666668E-2</v>
      </c>
    </row>
    <row r="165" spans="1:23">
      <c r="A165" s="25">
        <v>106</v>
      </c>
      <c r="B165" s="36" t="s">
        <v>133</v>
      </c>
      <c r="C165" s="27">
        <v>7.9000000000000001E-2</v>
      </c>
      <c r="D165" s="27">
        <v>5.8999999999999997E-2</v>
      </c>
      <c r="E165" s="27">
        <v>5.8999999999999997E-2</v>
      </c>
      <c r="F165" s="27"/>
      <c r="G165" s="27">
        <v>3.5999999999999997E-2</v>
      </c>
      <c r="H165" s="27">
        <v>3.1E-2</v>
      </c>
      <c r="I165" s="27">
        <v>2.8000000000000001E-2</v>
      </c>
      <c r="J165" s="27"/>
      <c r="K165" s="27">
        <v>6.5666666666666665E-2</v>
      </c>
      <c r="L165" s="27">
        <v>3.1666666666666662E-2</v>
      </c>
      <c r="M165" s="28"/>
      <c r="N165" s="26">
        <f t="shared" si="6"/>
        <v>-51.776649746192902</v>
      </c>
      <c r="O165" s="26"/>
      <c r="P165" s="28">
        <v>23.171492204899618</v>
      </c>
      <c r="Q165" s="29">
        <v>8.5623395916346375E-3</v>
      </c>
      <c r="R165" s="26" t="s">
        <v>67</v>
      </c>
      <c r="S165" s="26"/>
      <c r="T165" s="30"/>
      <c r="U165" s="26"/>
      <c r="V165" s="28">
        <f t="shared" si="7"/>
        <v>4.596666666666667E-2</v>
      </c>
      <c r="W165" s="28">
        <f t="shared" si="8"/>
        <v>4.4333333333333329E-2</v>
      </c>
    </row>
    <row r="166" spans="1:23">
      <c r="A166" s="31">
        <v>180</v>
      </c>
      <c r="B166" s="32" t="s">
        <v>134</v>
      </c>
      <c r="C166" s="2">
        <v>0.14799999999999999</v>
      </c>
      <c r="D166" s="2">
        <v>0.1</v>
      </c>
      <c r="E166" s="2">
        <v>9.9000000000000005E-2</v>
      </c>
      <c r="F166" s="2"/>
      <c r="G166" s="2">
        <v>8.7999999999999995E-2</v>
      </c>
      <c r="H166" s="2">
        <v>7.4999999999999997E-2</v>
      </c>
      <c r="I166" s="2">
        <v>8.1000000000000003E-2</v>
      </c>
      <c r="K166" s="2">
        <v>0.11566666666666667</v>
      </c>
      <c r="L166" s="2">
        <v>8.1333333333333327E-2</v>
      </c>
      <c r="N166">
        <f t="shared" si="6"/>
        <v>-29.682997118155626</v>
      </c>
      <c r="O166"/>
      <c r="P166" s="3">
        <v>4.277822580645152</v>
      </c>
      <c r="Q166" s="4">
        <v>0.10743813006205293</v>
      </c>
      <c r="T166" s="34"/>
      <c r="V166" s="35">
        <f t="shared" si="7"/>
        <v>8.0966666666666673E-2</v>
      </c>
      <c r="W166" s="35">
        <f t="shared" si="8"/>
        <v>0.11386666666666664</v>
      </c>
    </row>
    <row r="167" spans="1:23">
      <c r="A167" s="25">
        <v>272</v>
      </c>
      <c r="B167" s="36" t="s">
        <v>134</v>
      </c>
      <c r="C167" s="27">
        <v>4.2000000000000003E-2</v>
      </c>
      <c r="D167" s="27">
        <v>4.2999999999999997E-2</v>
      </c>
      <c r="E167" s="27">
        <v>4.2999999999999997E-2</v>
      </c>
      <c r="F167" s="27"/>
      <c r="G167" s="27">
        <v>2.3E-2</v>
      </c>
      <c r="H167" s="27">
        <v>2.7E-2</v>
      </c>
      <c r="I167" s="27">
        <v>2.1000000000000001E-2</v>
      </c>
      <c r="J167" s="27"/>
      <c r="K167" s="27">
        <v>4.2666666666666665E-2</v>
      </c>
      <c r="L167" s="27">
        <v>2.3666666666666666E-2</v>
      </c>
      <c r="M167" s="28"/>
      <c r="N167" s="26">
        <f t="shared" si="6"/>
        <v>-44.53125</v>
      </c>
      <c r="O167" s="26"/>
      <c r="P167" s="28">
        <v>112.03448275862594</v>
      </c>
      <c r="Q167" s="29">
        <v>4.508550877928335E-4</v>
      </c>
      <c r="R167" s="26" t="s">
        <v>70</v>
      </c>
      <c r="S167" s="26"/>
      <c r="T167" s="30"/>
      <c r="U167" s="26"/>
      <c r="V167" s="28">
        <f t="shared" si="7"/>
        <v>2.9866666666666663E-2</v>
      </c>
      <c r="W167" s="28">
        <f t="shared" si="8"/>
        <v>3.3133333333333327E-2</v>
      </c>
    </row>
    <row r="168" spans="1:23">
      <c r="A168" s="25">
        <v>184</v>
      </c>
      <c r="B168" s="36" t="s">
        <v>135</v>
      </c>
      <c r="C168" s="27">
        <v>6.3E-2</v>
      </c>
      <c r="D168" s="27">
        <v>6.4000000000000001E-2</v>
      </c>
      <c r="E168" s="27">
        <v>5.8999999999999997E-2</v>
      </c>
      <c r="F168" s="27"/>
      <c r="G168" s="27">
        <v>4.1000000000000002E-2</v>
      </c>
      <c r="H168" s="27">
        <v>3.2000000000000001E-2</v>
      </c>
      <c r="I168" s="27">
        <v>2.5999999999999999E-2</v>
      </c>
      <c r="J168" s="27"/>
      <c r="K168" s="27">
        <v>6.2E-2</v>
      </c>
      <c r="L168" s="27">
        <v>3.3000000000000002E-2</v>
      </c>
      <c r="M168" s="28"/>
      <c r="N168" s="26">
        <f t="shared" si="6"/>
        <v>-46.774193548387096</v>
      </c>
      <c r="O168" s="26"/>
      <c r="P168" s="28">
        <v>39.421875000000306</v>
      </c>
      <c r="Q168" s="29">
        <v>3.2853610861270552E-3</v>
      </c>
      <c r="R168" s="26" t="s">
        <v>67</v>
      </c>
      <c r="S168" s="26"/>
      <c r="T168" s="30"/>
      <c r="U168" s="26"/>
      <c r="V168" s="28">
        <f t="shared" si="7"/>
        <v>4.3400000000000001E-2</v>
      </c>
      <c r="W168" s="28">
        <f t="shared" si="8"/>
        <v>4.6199999999999998E-2</v>
      </c>
    </row>
    <row r="169" spans="1:23">
      <c r="A169" s="31">
        <v>309</v>
      </c>
      <c r="B169" s="32" t="s">
        <v>135</v>
      </c>
      <c r="C169" s="2">
        <v>3.9E-2</v>
      </c>
      <c r="D169" s="2">
        <v>1.4999999999999999E-2</v>
      </c>
      <c r="E169" s="2">
        <v>1.7000000000000001E-2</v>
      </c>
      <c r="F169" s="2"/>
      <c r="G169" s="2">
        <v>1.9E-2</v>
      </c>
      <c r="H169" s="2">
        <v>1.2E-2</v>
      </c>
      <c r="I169" s="2">
        <v>1.4999999999999999E-2</v>
      </c>
      <c r="K169" s="2">
        <v>2.3666666666666666E-2</v>
      </c>
      <c r="L169" s="2">
        <v>1.5333333333333332E-2</v>
      </c>
      <c r="N169">
        <f t="shared" si="6"/>
        <v>-35.211267605633807</v>
      </c>
      <c r="O169"/>
      <c r="P169" s="3">
        <v>1.0984182776801417</v>
      </c>
      <c r="Q169" s="4">
        <v>0.35376233200676599</v>
      </c>
      <c r="T169" s="34"/>
      <c r="V169" s="35">
        <f t="shared" si="7"/>
        <v>1.6566666666666664E-2</v>
      </c>
      <c r="W169" s="35">
        <f t="shared" si="8"/>
        <v>2.1466666666666665E-2</v>
      </c>
    </row>
    <row r="170" spans="1:23">
      <c r="A170" s="31">
        <v>174</v>
      </c>
      <c r="B170" s="32" t="s">
        <v>136</v>
      </c>
      <c r="C170" s="2">
        <v>4.3999999999999997E-2</v>
      </c>
      <c r="D170" s="2">
        <v>4.7E-2</v>
      </c>
      <c r="E170" s="2">
        <v>6.7000000000000004E-2</v>
      </c>
      <c r="F170" s="2"/>
      <c r="G170" s="2">
        <v>2.1000000000000001E-2</v>
      </c>
      <c r="H170" s="2">
        <v>1.9E-2</v>
      </c>
      <c r="I170" s="2">
        <v>2.1000000000000001E-2</v>
      </c>
      <c r="K170" s="2">
        <v>5.2666666666666667E-2</v>
      </c>
      <c r="L170" s="2">
        <v>2.0333333333333335E-2</v>
      </c>
      <c r="N170">
        <f t="shared" si="6"/>
        <v>-61.392405063291143</v>
      </c>
      <c r="O170"/>
      <c r="P170" s="3">
        <v>19.892177589851997</v>
      </c>
      <c r="Q170">
        <v>4.53372404479968E-2</v>
      </c>
      <c r="R170" t="s">
        <v>66</v>
      </c>
      <c r="T170" s="34" t="s">
        <v>68</v>
      </c>
      <c r="V170" s="35">
        <f t="shared" si="7"/>
        <v>3.6866666666666666E-2</v>
      </c>
      <c r="W170" s="35">
        <f t="shared" si="8"/>
        <v>2.8466666666666671E-2</v>
      </c>
    </row>
    <row r="171" spans="1:23">
      <c r="A171" s="31">
        <v>275</v>
      </c>
      <c r="B171" s="32" t="s">
        <v>137</v>
      </c>
      <c r="C171" s="2">
        <v>7.9000000000000001E-2</v>
      </c>
      <c r="D171" s="2">
        <v>6.8000000000000005E-2</v>
      </c>
      <c r="E171" s="2">
        <v>8.1000000000000003E-2</v>
      </c>
      <c r="F171" s="2"/>
      <c r="G171" s="2">
        <v>6.2E-2</v>
      </c>
      <c r="H171" s="2">
        <v>4.4999999999999998E-2</v>
      </c>
      <c r="I171" s="2">
        <v>0.06</v>
      </c>
      <c r="K171" s="2">
        <v>7.5999999999999998E-2</v>
      </c>
      <c r="L171" s="2">
        <v>5.5666666666666663E-2</v>
      </c>
      <c r="N171">
        <f t="shared" si="6"/>
        <v>-26.754385964912284</v>
      </c>
      <c r="O171"/>
      <c r="P171" s="3">
        <v>9.1650246305420815</v>
      </c>
      <c r="Q171" s="4">
        <v>3.8880421185671976E-2</v>
      </c>
      <c r="T171" s="34"/>
      <c r="V171" s="35">
        <f t="shared" si="7"/>
        <v>5.3200000000000004E-2</v>
      </c>
      <c r="W171" s="35">
        <f t="shared" si="8"/>
        <v>7.7933333333333327E-2</v>
      </c>
    </row>
    <row r="172" spans="1:23">
      <c r="A172" s="25">
        <v>248</v>
      </c>
      <c r="B172" s="36" t="s">
        <v>138</v>
      </c>
      <c r="C172" s="27">
        <v>0.128</v>
      </c>
      <c r="D172" s="27">
        <v>8.7999999999999995E-2</v>
      </c>
      <c r="E172" s="27">
        <v>8.7999999999999995E-2</v>
      </c>
      <c r="F172" s="27"/>
      <c r="G172" s="27">
        <v>3.2000000000000001E-2</v>
      </c>
      <c r="H172" s="27">
        <v>5.6000000000000001E-2</v>
      </c>
      <c r="I172" s="27">
        <v>2.9000000000000001E-2</v>
      </c>
      <c r="J172" s="27"/>
      <c r="K172" s="27">
        <v>0.10133333333333333</v>
      </c>
      <c r="L172" s="27">
        <v>3.9E-2</v>
      </c>
      <c r="M172" s="28"/>
      <c r="N172" s="26">
        <f t="shared" si="6"/>
        <v>-61.513157894736842</v>
      </c>
      <c r="O172" s="26"/>
      <c r="P172" s="28">
        <v>15.49357554275578</v>
      </c>
      <c r="Q172" s="29">
        <v>1.7014216155185266E-2</v>
      </c>
      <c r="R172" s="26" t="s">
        <v>71</v>
      </c>
      <c r="S172" s="26"/>
      <c r="T172" s="30"/>
      <c r="U172" s="26"/>
      <c r="V172" s="28">
        <f t="shared" si="7"/>
        <v>7.0933333333333334E-2</v>
      </c>
      <c r="W172" s="28">
        <f t="shared" si="8"/>
        <v>5.4600000000000003E-2</v>
      </c>
    </row>
    <row r="173" spans="1:23">
      <c r="A173" s="25">
        <v>271</v>
      </c>
      <c r="B173" s="36" t="s">
        <v>138</v>
      </c>
      <c r="C173" s="27">
        <v>0.45200000000000001</v>
      </c>
      <c r="D173" s="27">
        <v>0.32800000000000001</v>
      </c>
      <c r="E173" s="27">
        <v>0.45200000000000001</v>
      </c>
      <c r="F173" s="27"/>
      <c r="G173" s="27">
        <v>0.255</v>
      </c>
      <c r="H173" s="27">
        <v>0.152</v>
      </c>
      <c r="I173" s="27">
        <v>0.22800000000000001</v>
      </c>
      <c r="J173" s="27"/>
      <c r="K173" s="27">
        <v>0.41066666666666668</v>
      </c>
      <c r="L173" s="27">
        <v>0.21166666666666667</v>
      </c>
      <c r="M173" s="28"/>
      <c r="N173" s="26">
        <f t="shared" si="6"/>
        <v>-48.45779220779221</v>
      </c>
      <c r="O173" s="26"/>
      <c r="P173" s="28">
        <v>14.891948355826646</v>
      </c>
      <c r="Q173" s="29">
        <v>1.8162580483951626E-2</v>
      </c>
      <c r="R173" s="26" t="s">
        <v>71</v>
      </c>
      <c r="S173" s="26"/>
      <c r="T173" s="30"/>
      <c r="U173" s="26"/>
      <c r="V173" s="28">
        <f t="shared" si="7"/>
        <v>0.28746666666666665</v>
      </c>
      <c r="W173" s="28">
        <f t="shared" si="8"/>
        <v>0.29633333333333334</v>
      </c>
    </row>
    <row r="174" spans="1:23">
      <c r="A174" s="25">
        <v>290</v>
      </c>
      <c r="B174" s="36" t="s">
        <v>18</v>
      </c>
      <c r="C174" s="27">
        <v>6.4000000000000001E-2</v>
      </c>
      <c r="D174" s="27">
        <v>6.9000000000000006E-2</v>
      </c>
      <c r="E174" s="27">
        <v>0.09</v>
      </c>
      <c r="F174" s="27"/>
      <c r="G174" s="27">
        <v>0.03</v>
      </c>
      <c r="H174" s="27">
        <v>2.3E-2</v>
      </c>
      <c r="I174" s="27">
        <v>0.03</v>
      </c>
      <c r="J174" s="27"/>
      <c r="K174" s="27">
        <v>7.4333333333333335E-2</v>
      </c>
      <c r="L174" s="27">
        <v>2.7666666666666666E-2</v>
      </c>
      <c r="M174" s="28"/>
      <c r="N174" s="26">
        <f t="shared" si="6"/>
        <v>-62.780269058295964</v>
      </c>
      <c r="O174" s="26"/>
      <c r="P174" s="28">
        <v>31.612903225806317</v>
      </c>
      <c r="Q174" s="29">
        <v>4.9200442484722152E-3</v>
      </c>
      <c r="R174" s="26" t="s">
        <v>67</v>
      </c>
      <c r="S174" s="26"/>
      <c r="T174" s="30"/>
      <c r="U174" s="26"/>
      <c r="V174" s="28">
        <f t="shared" si="7"/>
        <v>5.2033333333333334E-2</v>
      </c>
      <c r="W174" s="28">
        <f t="shared" si="8"/>
        <v>3.8733333333333328E-2</v>
      </c>
    </row>
    <row r="175" spans="1:23">
      <c r="A175" s="25">
        <v>281</v>
      </c>
      <c r="B175" s="42" t="s">
        <v>19</v>
      </c>
      <c r="C175" s="27">
        <v>0.34200000000000003</v>
      </c>
      <c r="D175" s="27">
        <v>0.33100000000000002</v>
      </c>
      <c r="E175" s="27">
        <v>0.41</v>
      </c>
      <c r="F175" s="27"/>
      <c r="G175" s="27">
        <v>0.251</v>
      </c>
      <c r="H175" s="27">
        <v>0.24099999999999999</v>
      </c>
      <c r="I175" s="27">
        <v>0.19600000000000001</v>
      </c>
      <c r="J175" s="27"/>
      <c r="K175" s="27">
        <v>0.36099999999999999</v>
      </c>
      <c r="L175" s="27">
        <v>0.22933333333333333</v>
      </c>
      <c r="M175" s="28"/>
      <c r="N175" s="26">
        <f t="shared" si="6"/>
        <v>-36.472760849492154</v>
      </c>
      <c r="O175" s="26"/>
      <c r="P175" s="28">
        <v>19.338745661874121</v>
      </c>
      <c r="Q175" s="29">
        <v>1.1713196503981884E-2</v>
      </c>
      <c r="R175" s="26" t="s">
        <v>71</v>
      </c>
      <c r="S175" s="26"/>
      <c r="T175" s="30"/>
      <c r="U175" s="26"/>
      <c r="V175" s="28">
        <f t="shared" si="7"/>
        <v>0.25269999999999998</v>
      </c>
      <c r="W175" s="28">
        <f t="shared" si="8"/>
        <v>0.32106666666666667</v>
      </c>
    </row>
    <row r="176" spans="1:23">
      <c r="A176" s="25">
        <v>244</v>
      </c>
      <c r="B176" s="42" t="s">
        <v>20</v>
      </c>
      <c r="C176" s="27">
        <v>0.26100000000000001</v>
      </c>
      <c r="D176" s="27">
        <v>0.24</v>
      </c>
      <c r="E176" s="27">
        <v>0.28999999999999998</v>
      </c>
      <c r="F176" s="27"/>
      <c r="G176" s="27">
        <v>0.189</v>
      </c>
      <c r="H176" s="27">
        <v>0.14000000000000001</v>
      </c>
      <c r="I176" s="27">
        <v>0.185</v>
      </c>
      <c r="J176" s="27"/>
      <c r="K176" s="27">
        <v>0.26366666666666666</v>
      </c>
      <c r="L176" s="27">
        <v>0.17133333333333334</v>
      </c>
      <c r="M176" s="28"/>
      <c r="N176" s="26">
        <f t="shared" si="6"/>
        <v>-35.018963337547405</v>
      </c>
      <c r="O176" s="26"/>
      <c r="P176" s="28">
        <v>18.659776264591706</v>
      </c>
      <c r="Q176" s="29">
        <v>1.2450389949208749E-2</v>
      </c>
      <c r="R176" s="26" t="s">
        <v>71</v>
      </c>
      <c r="S176" s="26"/>
      <c r="T176" s="30"/>
      <c r="U176" s="26"/>
      <c r="V176" s="28">
        <f t="shared" si="7"/>
        <v>0.18456666666666666</v>
      </c>
      <c r="W176" s="28">
        <f t="shared" si="8"/>
        <v>0.23986666666666667</v>
      </c>
    </row>
    <row r="177" spans="1:23">
      <c r="A177" s="25">
        <v>277</v>
      </c>
      <c r="B177" s="42" t="s">
        <v>21</v>
      </c>
      <c r="C177" s="27">
        <v>0.34200000000000003</v>
      </c>
      <c r="D177" s="27">
        <v>0.28699999999999998</v>
      </c>
      <c r="E177" s="27">
        <v>0.35299999999999998</v>
      </c>
      <c r="F177" s="27"/>
      <c r="G177" s="27">
        <v>0.13600000000000001</v>
      </c>
      <c r="H177" s="27">
        <v>0.09</v>
      </c>
      <c r="I177" s="27">
        <v>0.121</v>
      </c>
      <c r="J177" s="27"/>
      <c r="K177" s="27">
        <v>0.32733333333333331</v>
      </c>
      <c r="L177" s="27">
        <v>0.11566666666666667</v>
      </c>
      <c r="M177" s="28"/>
      <c r="N177" s="26">
        <f t="shared" si="6"/>
        <v>-64.663951120162935</v>
      </c>
      <c r="O177" s="26"/>
      <c r="P177" s="28">
        <v>74.643650499815351</v>
      </c>
      <c r="Q177" s="29">
        <v>9.8705116828782082E-4</v>
      </c>
      <c r="R177" s="26" t="s">
        <v>70</v>
      </c>
      <c r="S177" s="26"/>
      <c r="T177" s="30"/>
      <c r="U177" s="26"/>
      <c r="V177" s="28">
        <f t="shared" si="7"/>
        <v>0.2291333333333333</v>
      </c>
      <c r="W177" s="28">
        <f t="shared" si="8"/>
        <v>0.16193333333333335</v>
      </c>
    </row>
    <row r="178" spans="1:23">
      <c r="A178" s="25">
        <v>278</v>
      </c>
      <c r="B178" s="36" t="s">
        <v>22</v>
      </c>
      <c r="C178" s="27">
        <v>0.29599999999999999</v>
      </c>
      <c r="D178" s="27">
        <v>0.32900000000000001</v>
      </c>
      <c r="E178" s="27">
        <v>0.374</v>
      </c>
      <c r="F178" s="27"/>
      <c r="G178" s="27">
        <v>0.13600000000000001</v>
      </c>
      <c r="H178" s="27">
        <v>0.12</v>
      </c>
      <c r="I178" s="27">
        <v>0.16900000000000001</v>
      </c>
      <c r="J178" s="27"/>
      <c r="K178" s="27">
        <v>0.33300000000000002</v>
      </c>
      <c r="L178" s="27">
        <v>0.14166666666666666</v>
      </c>
      <c r="M178" s="28"/>
      <c r="N178" s="26">
        <f t="shared" si="6"/>
        <v>-57.457457457457465</v>
      </c>
      <c r="O178" s="26"/>
      <c r="P178" s="28">
        <v>50.907911001235838</v>
      </c>
      <c r="Q178" s="29">
        <v>2.04053820958164E-3</v>
      </c>
      <c r="R178" s="26" t="s">
        <v>67</v>
      </c>
      <c r="S178" s="26"/>
      <c r="T178" s="30"/>
      <c r="U178" s="26"/>
      <c r="V178" s="28">
        <f t="shared" si="7"/>
        <v>0.23310000000000003</v>
      </c>
      <c r="W178" s="28">
        <f t="shared" si="8"/>
        <v>0.19833333333333333</v>
      </c>
    </row>
    <row r="179" spans="1:23">
      <c r="A179" s="25">
        <v>283</v>
      </c>
      <c r="B179" s="42" t="s">
        <v>23</v>
      </c>
      <c r="C179" s="27">
        <v>0.375</v>
      </c>
      <c r="D179" s="27">
        <v>0.32900000000000001</v>
      </c>
      <c r="E179" s="27">
        <v>0.36699999999999999</v>
      </c>
      <c r="F179" s="27"/>
      <c r="G179" s="27">
        <v>0.222</v>
      </c>
      <c r="H179" s="27">
        <v>0.21299999999999999</v>
      </c>
      <c r="I179" s="27">
        <v>0.21199999999999999</v>
      </c>
      <c r="J179" s="27"/>
      <c r="K179" s="27">
        <v>0.35699999999999998</v>
      </c>
      <c r="L179" s="27">
        <v>0.21566666666666667</v>
      </c>
      <c r="M179" s="28"/>
      <c r="N179" s="26">
        <f t="shared" si="6"/>
        <v>-39.589169000933701</v>
      </c>
      <c r="O179" s="26"/>
      <c r="P179" s="28">
        <v>94.469784550703011</v>
      </c>
      <c r="Q179" s="29">
        <v>6.2736841317436235E-4</v>
      </c>
      <c r="R179" s="26" t="s">
        <v>70</v>
      </c>
      <c r="S179" s="26"/>
      <c r="T179" s="30"/>
      <c r="U179" s="26"/>
      <c r="V179" s="28">
        <f t="shared" si="7"/>
        <v>0.24989999999999998</v>
      </c>
      <c r="W179" s="28">
        <f t="shared" si="8"/>
        <v>0.30193333333333333</v>
      </c>
    </row>
    <row r="180" spans="1:23">
      <c r="A180" s="25">
        <v>286</v>
      </c>
      <c r="B180" s="42" t="s">
        <v>24</v>
      </c>
      <c r="C180" s="27">
        <v>0.26700000000000002</v>
      </c>
      <c r="D180" s="27">
        <v>0.26600000000000001</v>
      </c>
      <c r="E180" s="27">
        <v>0.28799999999999998</v>
      </c>
      <c r="F180" s="27"/>
      <c r="G180" s="27">
        <v>0.13800000000000001</v>
      </c>
      <c r="H180" s="27">
        <v>0.10100000000000001</v>
      </c>
      <c r="I180" s="27">
        <v>0.107</v>
      </c>
      <c r="J180" s="27"/>
      <c r="K180" s="27">
        <v>0.27366666666666667</v>
      </c>
      <c r="L180" s="27">
        <v>0.11533333333333334</v>
      </c>
      <c r="M180" s="28"/>
      <c r="N180" s="26">
        <f t="shared" si="6"/>
        <v>-57.856272838002432</v>
      </c>
      <c r="O180" s="26"/>
      <c r="P180" s="28">
        <v>137.07472660996291</v>
      </c>
      <c r="Q180" s="29">
        <v>3.0437169786701456E-4</v>
      </c>
      <c r="R180" s="26" t="s">
        <v>70</v>
      </c>
      <c r="S180" s="26"/>
      <c r="T180" s="30"/>
      <c r="U180" s="26"/>
      <c r="V180" s="28">
        <f t="shared" si="7"/>
        <v>0.19156666666666666</v>
      </c>
      <c r="W180" s="28">
        <f t="shared" si="8"/>
        <v>0.16146666666666668</v>
      </c>
    </row>
    <row r="181" spans="1:23">
      <c r="A181" s="25">
        <v>312</v>
      </c>
      <c r="B181" s="42" t="s">
        <v>25</v>
      </c>
      <c r="C181" s="27">
        <v>1.2809999999999999</v>
      </c>
      <c r="D181" s="27">
        <v>1.23</v>
      </c>
      <c r="E181" s="27">
        <v>1.4039999999999999</v>
      </c>
      <c r="F181" s="27"/>
      <c r="G181" s="27">
        <v>0.53500000000000003</v>
      </c>
      <c r="H181" s="27">
        <v>0.69599999999999995</v>
      </c>
      <c r="I181" s="27">
        <v>0.78100000000000003</v>
      </c>
      <c r="J181" s="27"/>
      <c r="K181" s="27">
        <v>1.3049999999999999</v>
      </c>
      <c r="L181" s="27">
        <v>0.67066666666666663</v>
      </c>
      <c r="M181" s="28"/>
      <c r="N181" s="26">
        <f t="shared" si="6"/>
        <v>-48.607918263090674</v>
      </c>
      <c r="O181" s="26"/>
      <c r="P181" s="28">
        <v>51.125292938419058</v>
      </c>
      <c r="Q181" s="29">
        <v>2.0242708147256297E-3</v>
      </c>
      <c r="R181" s="26" t="s">
        <v>67</v>
      </c>
      <c r="S181" s="26"/>
      <c r="T181" s="30"/>
      <c r="U181" s="26"/>
      <c r="V181" s="28">
        <f t="shared" si="7"/>
        <v>0.91349999999999998</v>
      </c>
      <c r="W181" s="28">
        <f t="shared" si="8"/>
        <v>0.93893333333333329</v>
      </c>
    </row>
    <row r="182" spans="1:23">
      <c r="A182" s="25">
        <v>289</v>
      </c>
      <c r="B182" s="42" t="s">
        <v>26</v>
      </c>
      <c r="C182" s="27">
        <v>0.73799999999999999</v>
      </c>
      <c r="D182" s="27">
        <v>0.627</v>
      </c>
      <c r="E182" s="27">
        <v>0.747</v>
      </c>
      <c r="F182" s="27"/>
      <c r="G182" s="27">
        <v>0.34300000000000003</v>
      </c>
      <c r="H182" s="27">
        <v>0.35499999999999998</v>
      </c>
      <c r="I182" s="27">
        <v>0.40300000000000002</v>
      </c>
      <c r="J182" s="27"/>
      <c r="K182" s="27">
        <v>0.70399999999999996</v>
      </c>
      <c r="L182" s="27">
        <v>0.36699999999999999</v>
      </c>
      <c r="M182" s="28"/>
      <c r="N182" s="26">
        <f t="shared" si="6"/>
        <v>-47.86931818181818</v>
      </c>
      <c r="O182" s="26"/>
      <c r="P182" s="28">
        <v>62.229589041095672</v>
      </c>
      <c r="Q182" s="29">
        <v>1.3963903028755939E-3</v>
      </c>
      <c r="R182" s="26" t="s">
        <v>67</v>
      </c>
      <c r="S182" s="26"/>
      <c r="T182" s="30"/>
      <c r="U182" s="26"/>
      <c r="V182" s="28">
        <f t="shared" si="7"/>
        <v>0.49279999999999996</v>
      </c>
      <c r="W182" s="28">
        <f t="shared" si="8"/>
        <v>0.51379999999999992</v>
      </c>
    </row>
    <row r="183" spans="1:23">
      <c r="A183" s="25">
        <v>528</v>
      </c>
      <c r="B183" s="42" t="s">
        <v>26</v>
      </c>
      <c r="C183" s="27">
        <v>0.40600000000000003</v>
      </c>
      <c r="D183" s="27">
        <v>0.26</v>
      </c>
      <c r="E183" s="27">
        <v>0.35199999999999998</v>
      </c>
      <c r="F183" s="27"/>
      <c r="G183" s="27">
        <v>0.125</v>
      </c>
      <c r="H183" s="27">
        <v>0.10299999999999999</v>
      </c>
      <c r="I183" s="27">
        <v>0.14599999999999999</v>
      </c>
      <c r="J183" s="27"/>
      <c r="K183" s="27">
        <v>0.33933333333333332</v>
      </c>
      <c r="L183" s="27">
        <v>0.12466666666666666</v>
      </c>
      <c r="M183" s="28"/>
      <c r="N183" s="26">
        <f t="shared" si="6"/>
        <v>-63.261296660117885</v>
      </c>
      <c r="O183" s="26"/>
      <c r="P183" s="28">
        <v>23.385170566676084</v>
      </c>
      <c r="Q183" s="29">
        <v>8.4255870276496846E-3</v>
      </c>
      <c r="R183" s="26" t="s">
        <v>67</v>
      </c>
      <c r="S183" s="26"/>
      <c r="T183" s="30"/>
      <c r="U183" s="26"/>
      <c r="V183" s="28">
        <f t="shared" si="7"/>
        <v>0.23753333333333335</v>
      </c>
      <c r="W183" s="28">
        <f t="shared" si="8"/>
        <v>0.17453333333333332</v>
      </c>
    </row>
    <row r="184" spans="1:23">
      <c r="A184" s="25">
        <v>313</v>
      </c>
      <c r="B184" s="42" t="s">
        <v>149</v>
      </c>
      <c r="C184" s="27">
        <v>0.53200000000000003</v>
      </c>
      <c r="D184" s="27">
        <v>0.55600000000000005</v>
      </c>
      <c r="E184" s="27">
        <v>0.58199999999999996</v>
      </c>
      <c r="F184" s="27"/>
      <c r="G184" s="27">
        <v>0.19500000000000001</v>
      </c>
      <c r="H184" s="27">
        <v>0.222</v>
      </c>
      <c r="I184" s="27">
        <v>0.21199999999999999</v>
      </c>
      <c r="J184" s="27"/>
      <c r="K184" s="27">
        <v>0.55666666666666664</v>
      </c>
      <c r="L184" s="27">
        <v>0.20966666666666667</v>
      </c>
      <c r="M184" s="28"/>
      <c r="N184" s="26">
        <f t="shared" si="6"/>
        <v>-62.335329341317362</v>
      </c>
      <c r="O184" s="26"/>
      <c r="P184" s="28">
        <v>445.0435318274358</v>
      </c>
      <c r="Q184" s="29">
        <v>2.9844786036686624E-5</v>
      </c>
      <c r="R184" s="26" t="s">
        <v>65</v>
      </c>
      <c r="S184" s="26" t="s">
        <v>66</v>
      </c>
      <c r="T184" s="30"/>
      <c r="U184" s="26"/>
      <c r="V184" s="28">
        <f t="shared" si="7"/>
        <v>0.38966666666666666</v>
      </c>
      <c r="W184" s="28">
        <f t="shared" si="8"/>
        <v>0.29353333333333331</v>
      </c>
    </row>
    <row r="185" spans="1:23">
      <c r="A185" s="25">
        <v>285</v>
      </c>
      <c r="B185" s="42" t="s">
        <v>150</v>
      </c>
      <c r="C185" s="27">
        <v>0.191</v>
      </c>
      <c r="D185" s="27">
        <v>0.192</v>
      </c>
      <c r="E185" s="27">
        <v>0.17899999999999999</v>
      </c>
      <c r="F185" s="27"/>
      <c r="G185" s="27">
        <v>4.8000000000000001E-2</v>
      </c>
      <c r="H185" s="27">
        <v>2.5000000000000001E-2</v>
      </c>
      <c r="I185" s="27">
        <v>6.4000000000000001E-2</v>
      </c>
      <c r="J185" s="27"/>
      <c r="K185" s="27">
        <v>0.18733333333333332</v>
      </c>
      <c r="L185" s="27">
        <v>4.5666666666666668E-2</v>
      </c>
      <c r="M185" s="28"/>
      <c r="N185" s="26">
        <f t="shared" si="6"/>
        <v>-75.62277580071175</v>
      </c>
      <c r="O185" s="26"/>
      <c r="P185" s="28">
        <v>137.88167938931682</v>
      </c>
      <c r="Q185" s="29">
        <v>3.0090276623695206E-4</v>
      </c>
      <c r="R185" s="26" t="s">
        <v>70</v>
      </c>
      <c r="S185" s="26"/>
      <c r="T185" s="30"/>
      <c r="U185" s="26"/>
      <c r="V185" s="28">
        <f t="shared" si="7"/>
        <v>0.13113333333333332</v>
      </c>
      <c r="W185" s="28">
        <f t="shared" si="8"/>
        <v>6.3933333333333342E-2</v>
      </c>
    </row>
    <row r="186" spans="1:23">
      <c r="A186" s="25">
        <v>280</v>
      </c>
      <c r="B186" s="42" t="s">
        <v>150</v>
      </c>
      <c r="C186" s="27">
        <v>1.206</v>
      </c>
      <c r="D186" s="27">
        <v>1.1299999999999999</v>
      </c>
      <c r="E186" s="27">
        <v>1.232</v>
      </c>
      <c r="F186" s="27"/>
      <c r="G186" s="27">
        <v>0.42899999999999999</v>
      </c>
      <c r="H186" s="27">
        <v>0.41</v>
      </c>
      <c r="I186" s="27">
        <v>0.46</v>
      </c>
      <c r="J186" s="27"/>
      <c r="K186" s="27">
        <v>1.1893333333333334</v>
      </c>
      <c r="L186" s="27">
        <v>0.433</v>
      </c>
      <c r="M186" s="28"/>
      <c r="N186" s="26">
        <f t="shared" si="6"/>
        <v>-63.593049327354251</v>
      </c>
      <c r="O186" s="26"/>
      <c r="P186" s="28">
        <v>497.95541154853169</v>
      </c>
      <c r="Q186" s="29">
        <v>2.3876915994368493E-5</v>
      </c>
      <c r="R186" s="26" t="s">
        <v>65</v>
      </c>
      <c r="S186" s="26" t="s">
        <v>66</v>
      </c>
      <c r="T186" s="30"/>
      <c r="U186" s="26"/>
      <c r="V186" s="28">
        <f t="shared" si="7"/>
        <v>0.83253333333333335</v>
      </c>
      <c r="W186" s="28">
        <f t="shared" si="8"/>
        <v>0.60619999999999996</v>
      </c>
    </row>
    <row r="187" spans="1:23">
      <c r="A187" s="25">
        <v>264</v>
      </c>
      <c r="B187" s="42" t="s">
        <v>151</v>
      </c>
      <c r="C187" s="27">
        <v>0.998</v>
      </c>
      <c r="D187" s="27">
        <v>1.0660000000000001</v>
      </c>
      <c r="E187" s="27">
        <v>1.264</v>
      </c>
      <c r="F187" s="27"/>
      <c r="G187" s="27">
        <v>0.38600000000000001</v>
      </c>
      <c r="H187" s="27">
        <v>0.40400000000000003</v>
      </c>
      <c r="I187" s="27">
        <v>0.41699999999999998</v>
      </c>
      <c r="J187" s="27"/>
      <c r="K187" s="27">
        <v>1.1093333333333333</v>
      </c>
      <c r="L187" s="27">
        <v>0.40233333333333332</v>
      </c>
      <c r="M187" s="28"/>
      <c r="N187" s="26">
        <f t="shared" si="6"/>
        <v>-63.73197115384616</v>
      </c>
      <c r="O187" s="26"/>
      <c r="P187" s="28">
        <v>77.537375687276167</v>
      </c>
      <c r="Q187" s="26">
        <v>1.1704668046392237E-2</v>
      </c>
      <c r="R187" s="26" t="s">
        <v>71</v>
      </c>
      <c r="S187" s="26"/>
      <c r="T187" s="30" t="s">
        <v>68</v>
      </c>
      <c r="U187" s="26"/>
      <c r="V187" s="28">
        <f t="shared" si="7"/>
        <v>0.77653333333333341</v>
      </c>
      <c r="W187" s="28">
        <f t="shared" si="8"/>
        <v>0.56326666666666669</v>
      </c>
    </row>
    <row r="188" spans="1:23">
      <c r="A188" s="25">
        <v>265</v>
      </c>
      <c r="B188" s="42" t="s">
        <v>151</v>
      </c>
      <c r="C188" s="27">
        <v>0.376</v>
      </c>
      <c r="D188" s="27">
        <v>0.25700000000000001</v>
      </c>
      <c r="E188" s="27">
        <v>0.26700000000000002</v>
      </c>
      <c r="F188" s="27"/>
      <c r="G188" s="27">
        <v>5.8000000000000003E-2</v>
      </c>
      <c r="H188" s="27">
        <v>0.12</v>
      </c>
      <c r="I188" s="27">
        <v>9.9000000000000005E-2</v>
      </c>
      <c r="J188" s="27"/>
      <c r="K188" s="27">
        <v>0.3</v>
      </c>
      <c r="L188" s="27">
        <v>9.2333333333333337E-2</v>
      </c>
      <c r="M188" s="28"/>
      <c r="N188" s="26">
        <f t="shared" si="6"/>
        <v>-69.222222222222229</v>
      </c>
      <c r="O188" s="26"/>
      <c r="P188" s="28">
        <v>24.176466924131081</v>
      </c>
      <c r="Q188" s="29">
        <v>7.9467025143473997E-3</v>
      </c>
      <c r="R188" s="26" t="s">
        <v>67</v>
      </c>
      <c r="S188" s="26"/>
      <c r="T188" s="30"/>
      <c r="U188" s="26"/>
      <c r="V188" s="28">
        <f t="shared" si="7"/>
        <v>0.21</v>
      </c>
      <c r="W188" s="28">
        <f t="shared" si="8"/>
        <v>0.12926666666666667</v>
      </c>
    </row>
    <row r="189" spans="1:23">
      <c r="A189" s="25">
        <v>266</v>
      </c>
      <c r="B189" s="42" t="s">
        <v>152</v>
      </c>
      <c r="C189" s="27">
        <v>9.7000000000000003E-2</v>
      </c>
      <c r="D189" s="27">
        <v>0.09</v>
      </c>
      <c r="E189" s="27">
        <v>0.11700000000000001</v>
      </c>
      <c r="F189" s="27"/>
      <c r="G189" s="27">
        <v>0.04</v>
      </c>
      <c r="H189" s="27">
        <v>3.3000000000000002E-2</v>
      </c>
      <c r="I189" s="27">
        <v>3.2000000000000001E-2</v>
      </c>
      <c r="J189" s="27"/>
      <c r="K189" s="27">
        <v>0.10133333333333333</v>
      </c>
      <c r="L189" s="27">
        <v>3.5000000000000003E-2</v>
      </c>
      <c r="M189" s="28"/>
      <c r="N189" s="26">
        <f t="shared" si="6"/>
        <v>-65.460526315789465</v>
      </c>
      <c r="O189" s="26"/>
      <c r="P189" s="28">
        <v>61.301857585138769</v>
      </c>
      <c r="Q189" s="29">
        <v>1.4367804017871683E-3</v>
      </c>
      <c r="R189" s="26" t="s">
        <v>67</v>
      </c>
      <c r="S189" s="26"/>
      <c r="T189" s="30"/>
      <c r="U189" s="26"/>
      <c r="V189" s="28">
        <f t="shared" si="7"/>
        <v>7.0933333333333334E-2</v>
      </c>
      <c r="W189" s="28">
        <f t="shared" si="8"/>
        <v>4.9000000000000002E-2</v>
      </c>
    </row>
    <row r="190" spans="1:23">
      <c r="A190" s="25">
        <v>284</v>
      </c>
      <c r="B190" s="42" t="s">
        <v>152</v>
      </c>
      <c r="C190" s="27">
        <v>1.0780000000000001</v>
      </c>
      <c r="D190" s="27">
        <v>1.054</v>
      </c>
      <c r="E190" s="27">
        <v>1.27</v>
      </c>
      <c r="F190" s="27"/>
      <c r="G190" s="27">
        <v>0.46300000000000002</v>
      </c>
      <c r="H190" s="27">
        <v>0.46700000000000003</v>
      </c>
      <c r="I190" s="27">
        <v>0.501</v>
      </c>
      <c r="J190" s="27"/>
      <c r="K190" s="27">
        <v>1.1340000000000001</v>
      </c>
      <c r="L190" s="27">
        <v>0.47700000000000004</v>
      </c>
      <c r="M190" s="28"/>
      <c r="N190" s="26">
        <f t="shared" si="6"/>
        <v>-57.93650793650793</v>
      </c>
      <c r="O190" s="26"/>
      <c r="P190" s="28">
        <v>89.603307500691812</v>
      </c>
      <c r="Q190" s="29">
        <v>6.9480418796900227E-4</v>
      </c>
      <c r="R190" s="26" t="s">
        <v>70</v>
      </c>
      <c r="S190" s="26"/>
      <c r="T190" s="30"/>
      <c r="U190" s="26"/>
      <c r="V190" s="28">
        <f t="shared" si="7"/>
        <v>0.79380000000000006</v>
      </c>
      <c r="W190" s="28">
        <f t="shared" si="8"/>
        <v>0.66780000000000006</v>
      </c>
    </row>
    <row r="191" spans="1:23">
      <c r="A191" s="25">
        <v>274</v>
      </c>
      <c r="B191" s="42" t="s">
        <v>153</v>
      </c>
      <c r="C191" s="27">
        <v>6.2E-2</v>
      </c>
      <c r="D191" s="27">
        <v>4.5999999999999999E-2</v>
      </c>
      <c r="E191" s="27">
        <v>8.3000000000000004E-2</v>
      </c>
      <c r="F191" s="27"/>
      <c r="G191" s="27">
        <v>0.02</v>
      </c>
      <c r="H191" s="27">
        <v>1.2E-2</v>
      </c>
      <c r="I191" s="27">
        <v>1.6E-2</v>
      </c>
      <c r="J191" s="27"/>
      <c r="K191" s="27">
        <v>6.3666666666666663E-2</v>
      </c>
      <c r="L191" s="27">
        <v>1.6E-2</v>
      </c>
      <c r="M191" s="28"/>
      <c r="N191" s="26">
        <f t="shared" si="6"/>
        <v>-74.869109947643977</v>
      </c>
      <c r="O191" s="26"/>
      <c r="P191" s="28">
        <v>18.916743755781635</v>
      </c>
      <c r="Q191" s="29">
        <v>1.2163399209163964E-2</v>
      </c>
      <c r="R191" s="26" t="s">
        <v>71</v>
      </c>
      <c r="S191" s="26"/>
      <c r="T191" s="30"/>
      <c r="U191" s="26"/>
      <c r="V191" s="28">
        <f t="shared" si="7"/>
        <v>4.4566666666666664E-2</v>
      </c>
      <c r="W191" s="28">
        <f t="shared" si="8"/>
        <v>2.2400000000000003E-2</v>
      </c>
    </row>
    <row r="192" spans="1:23">
      <c r="A192" s="25">
        <v>282</v>
      </c>
      <c r="B192" s="42" t="s">
        <v>153</v>
      </c>
      <c r="C192" s="27">
        <v>0.59799999999999998</v>
      </c>
      <c r="D192" s="27">
        <v>0.48299999999999998</v>
      </c>
      <c r="E192" s="27">
        <v>0.63</v>
      </c>
      <c r="F192" s="27"/>
      <c r="G192" s="27">
        <v>0.20799999999999999</v>
      </c>
      <c r="H192" s="27">
        <v>0.192</v>
      </c>
      <c r="I192" s="27">
        <v>0.20300000000000001</v>
      </c>
      <c r="J192" s="27"/>
      <c r="K192" s="27">
        <v>0.57033333333333336</v>
      </c>
      <c r="L192" s="27">
        <v>0.20100000000000001</v>
      </c>
      <c r="M192" s="28"/>
      <c r="N192" s="26">
        <f t="shared" si="6"/>
        <v>-64.757451782583288</v>
      </c>
      <c r="O192" s="26"/>
      <c r="P192" s="28">
        <v>67.714506343077431</v>
      </c>
      <c r="Q192" s="26">
        <v>1.352644124644278E-2</v>
      </c>
      <c r="R192" s="26" t="s">
        <v>71</v>
      </c>
      <c r="S192" s="26"/>
      <c r="T192" s="30" t="s">
        <v>68</v>
      </c>
      <c r="U192" s="26"/>
      <c r="V192" s="28">
        <f t="shared" si="7"/>
        <v>0.39923333333333333</v>
      </c>
      <c r="W192" s="28">
        <f t="shared" si="8"/>
        <v>0.28139999999999998</v>
      </c>
    </row>
    <row r="193" spans="1:23">
      <c r="A193" s="31">
        <v>146</v>
      </c>
      <c r="B193" s="32" t="s">
        <v>154</v>
      </c>
      <c r="C193" s="2">
        <v>6.5000000000000002E-2</v>
      </c>
      <c r="D193" s="2">
        <v>5.1999999999999998E-2</v>
      </c>
      <c r="E193" s="2">
        <v>5.3999999999999999E-2</v>
      </c>
      <c r="F193" s="2"/>
      <c r="G193" s="2">
        <v>6.9000000000000006E-2</v>
      </c>
      <c r="H193" s="2">
        <v>6.2E-2</v>
      </c>
      <c r="I193" s="2">
        <v>6.4000000000000001E-2</v>
      </c>
      <c r="K193" s="2">
        <v>5.7000000000000002E-2</v>
      </c>
      <c r="L193" s="2">
        <v>6.5000000000000002E-2</v>
      </c>
      <c r="N193">
        <f t="shared" si="6"/>
        <v>14.035087719298247</v>
      </c>
      <c r="O193"/>
      <c r="P193" s="3">
        <v>3.096774193548371</v>
      </c>
      <c r="Q193" s="4">
        <v>0.15325877700281801</v>
      </c>
      <c r="T193" s="34"/>
      <c r="V193" s="35">
        <f t="shared" si="7"/>
        <v>3.9900000000000005E-2</v>
      </c>
      <c r="W193" s="35">
        <f t="shared" si="8"/>
        <v>9.0999999999999998E-2</v>
      </c>
    </row>
    <row r="194" spans="1:23">
      <c r="A194" s="31">
        <v>147</v>
      </c>
      <c r="B194" s="32" t="s">
        <v>154</v>
      </c>
      <c r="C194" s="2">
        <v>8.4000000000000005E-2</v>
      </c>
      <c r="D194" s="2">
        <v>9.2999999999999999E-2</v>
      </c>
      <c r="E194" s="2">
        <v>6.0999999999999999E-2</v>
      </c>
      <c r="F194" s="2"/>
      <c r="G194" s="2">
        <v>9.8000000000000004E-2</v>
      </c>
      <c r="H194" s="2">
        <v>8.8999999999999996E-2</v>
      </c>
      <c r="I194" s="2">
        <v>8.6999999999999994E-2</v>
      </c>
      <c r="K194" s="2">
        <v>7.9333333333333339E-2</v>
      </c>
      <c r="L194" s="2">
        <v>9.1333333333333336E-2</v>
      </c>
      <c r="N194">
        <f t="shared" si="6"/>
        <v>15.126050420168063</v>
      </c>
      <c r="O194"/>
      <c r="P194" s="3">
        <v>1.4086956521739031</v>
      </c>
      <c r="Q194" s="4">
        <v>0.30094471244616572</v>
      </c>
      <c r="T194" s="34"/>
      <c r="V194" s="35">
        <f t="shared" si="7"/>
        <v>5.5533333333333337E-2</v>
      </c>
      <c r="W194" s="35">
        <f t="shared" si="8"/>
        <v>0.12786666666666668</v>
      </c>
    </row>
    <row r="195" spans="1:23">
      <c r="A195" s="25">
        <v>148</v>
      </c>
      <c r="B195" s="36" t="s">
        <v>154</v>
      </c>
      <c r="C195" s="27">
        <v>0.35</v>
      </c>
      <c r="D195" s="27">
        <v>0.3</v>
      </c>
      <c r="E195" s="27">
        <v>0.32300000000000001</v>
      </c>
      <c r="F195" s="27"/>
      <c r="G195" s="27">
        <v>0.44900000000000001</v>
      </c>
      <c r="H195" s="27">
        <v>0.45400000000000001</v>
      </c>
      <c r="I195" s="27">
        <v>0.42599999999999999</v>
      </c>
      <c r="J195" s="27"/>
      <c r="K195" s="27">
        <v>0.32433333333333331</v>
      </c>
      <c r="L195" s="27">
        <v>0.443</v>
      </c>
      <c r="M195" s="28"/>
      <c r="N195" s="26">
        <f t="shared" si="6"/>
        <v>36.587872559095594</v>
      </c>
      <c r="O195" s="26"/>
      <c r="P195" s="28">
        <v>49.739403453693143</v>
      </c>
      <c r="Q195" s="29">
        <v>2.1314368417547401E-3</v>
      </c>
      <c r="R195" s="26" t="s">
        <v>67</v>
      </c>
      <c r="S195" s="26"/>
      <c r="T195" s="30"/>
      <c r="U195" s="26"/>
      <c r="V195" s="28">
        <f t="shared" si="7"/>
        <v>0.22703333333333334</v>
      </c>
      <c r="W195" s="28">
        <f t="shared" si="8"/>
        <v>0.62020000000000008</v>
      </c>
    </row>
    <row r="196" spans="1:23">
      <c r="A196" s="31">
        <v>158</v>
      </c>
      <c r="B196" s="32" t="s">
        <v>155</v>
      </c>
      <c r="C196" s="2">
        <v>3.7999999999999999E-2</v>
      </c>
      <c r="D196" s="2">
        <v>5.0999999999999997E-2</v>
      </c>
      <c r="E196" s="2">
        <v>0.04</v>
      </c>
      <c r="F196" s="2"/>
      <c r="G196" s="2">
        <v>3.2000000000000001E-2</v>
      </c>
      <c r="H196" s="2">
        <v>1.0999999999999999E-2</v>
      </c>
      <c r="I196" s="2">
        <v>2.9000000000000001E-2</v>
      </c>
      <c r="K196" s="2">
        <v>4.2999999999999997E-2</v>
      </c>
      <c r="L196" s="2">
        <v>2.4E-2</v>
      </c>
      <c r="N196">
        <f t="shared" si="6"/>
        <v>-44.1860465116279</v>
      </c>
      <c r="O196"/>
      <c r="P196" s="3">
        <v>6.084269662921348</v>
      </c>
      <c r="Q196" s="4">
        <v>6.91966035617015E-2</v>
      </c>
      <c r="T196" s="34"/>
      <c r="V196" s="35">
        <f t="shared" si="7"/>
        <v>3.0099999999999998E-2</v>
      </c>
      <c r="W196" s="35">
        <f t="shared" si="8"/>
        <v>3.3599999999999998E-2</v>
      </c>
    </row>
    <row r="197" spans="1:23">
      <c r="A197" s="31">
        <v>162</v>
      </c>
      <c r="B197" s="32" t="s">
        <v>155</v>
      </c>
      <c r="C197" s="2">
        <v>2.8000000000000001E-2</v>
      </c>
      <c r="D197" s="2">
        <v>2.4E-2</v>
      </c>
      <c r="E197" s="2">
        <v>2.5000000000000001E-2</v>
      </c>
      <c r="F197" s="2"/>
      <c r="G197" s="2">
        <v>1.4999999999999999E-2</v>
      </c>
      <c r="H197" s="2">
        <v>2.1999999999999999E-2</v>
      </c>
      <c r="I197" s="2">
        <v>1.2E-2</v>
      </c>
      <c r="K197" s="2">
        <v>2.5666666666666667E-2</v>
      </c>
      <c r="L197" s="2">
        <v>1.6333333333333332E-2</v>
      </c>
      <c r="N197">
        <f t="shared" si="6"/>
        <v>-36.363636363636374</v>
      </c>
      <c r="O197"/>
      <c r="P197" s="3">
        <v>8.521739130434808</v>
      </c>
      <c r="Q197" s="4">
        <v>4.3277977769590033E-2</v>
      </c>
      <c r="R197" t="s">
        <v>66</v>
      </c>
      <c r="T197" s="34"/>
      <c r="V197" s="35">
        <f t="shared" si="7"/>
        <v>1.7966666666666666E-2</v>
      </c>
      <c r="W197" s="35">
        <f t="shared" si="8"/>
        <v>2.2866666666666667E-2</v>
      </c>
    </row>
    <row r="198" spans="1:23">
      <c r="A198" s="25">
        <v>149</v>
      </c>
      <c r="B198" s="36" t="s">
        <v>39</v>
      </c>
      <c r="C198" s="27">
        <v>6.6000000000000003E-2</v>
      </c>
      <c r="D198" s="27">
        <v>4.9000000000000002E-2</v>
      </c>
      <c r="E198" s="27">
        <v>5.5E-2</v>
      </c>
      <c r="F198" s="27"/>
      <c r="G198" s="27">
        <v>0.17100000000000001</v>
      </c>
      <c r="H198" s="27">
        <v>0.185</v>
      </c>
      <c r="I198" s="27">
        <v>0.161</v>
      </c>
      <c r="J198" s="27"/>
      <c r="K198" s="27">
        <v>5.6666666666666671E-2</v>
      </c>
      <c r="L198" s="27">
        <v>0.17233333333333334</v>
      </c>
      <c r="M198" s="28"/>
      <c r="N198" s="26">
        <f t="shared" si="6"/>
        <v>204.11764705882351</v>
      </c>
      <c r="O198" s="26"/>
      <c r="P198" s="28">
        <v>182.71471927162872</v>
      </c>
      <c r="Q198" s="29">
        <v>1.733492897497305E-4</v>
      </c>
      <c r="R198" s="26" t="s">
        <v>70</v>
      </c>
      <c r="S198" s="26" t="s">
        <v>1</v>
      </c>
      <c r="T198" s="30"/>
      <c r="U198" s="26"/>
      <c r="V198" s="28">
        <f t="shared" si="7"/>
        <v>3.966666666666667E-2</v>
      </c>
      <c r="W198" s="28">
        <f t="shared" si="8"/>
        <v>0.24126666666666668</v>
      </c>
    </row>
    <row r="199" spans="1:23">
      <c r="A199" s="25">
        <v>397</v>
      </c>
      <c r="B199" s="36" t="s">
        <v>39</v>
      </c>
      <c r="C199" s="27">
        <v>1.2E-2</v>
      </c>
      <c r="D199" s="27">
        <v>1.0999999999999999E-2</v>
      </c>
      <c r="E199" s="27">
        <v>8.0000000000000002E-3</v>
      </c>
      <c r="F199" s="27"/>
      <c r="G199" s="27">
        <v>2.4E-2</v>
      </c>
      <c r="H199" s="27">
        <v>2.1999999999999999E-2</v>
      </c>
      <c r="I199" s="27">
        <v>1.7000000000000001E-2</v>
      </c>
      <c r="J199" s="27"/>
      <c r="K199" s="27">
        <v>1.0333333333333333E-2</v>
      </c>
      <c r="L199" s="27">
        <v>2.1000000000000001E-2</v>
      </c>
      <c r="M199" s="28"/>
      <c r="N199" s="26">
        <f t="shared" si="6"/>
        <v>103.22580645161293</v>
      </c>
      <c r="O199" s="26"/>
      <c r="P199" s="28">
        <v>19.692307692307573</v>
      </c>
      <c r="Q199" s="29">
        <v>1.1354999025478686E-2</v>
      </c>
      <c r="R199" s="26" t="s">
        <v>71</v>
      </c>
      <c r="S199" s="26"/>
      <c r="T199" s="30"/>
      <c r="U199" s="26"/>
      <c r="V199" s="28">
        <f t="shared" si="7"/>
        <v>7.2333333333333338E-3</v>
      </c>
      <c r="W199" s="28">
        <f t="shared" si="8"/>
        <v>2.9400000000000003E-2</v>
      </c>
    </row>
    <row r="200" spans="1:23">
      <c r="A200" s="25">
        <v>398</v>
      </c>
      <c r="B200" s="36" t="s">
        <v>40</v>
      </c>
      <c r="C200" s="27">
        <v>1.9E-2</v>
      </c>
      <c r="D200" s="27">
        <v>1.9E-2</v>
      </c>
      <c r="E200" s="27">
        <v>1.7999999999999999E-2</v>
      </c>
      <c r="F200" s="27"/>
      <c r="G200" s="27">
        <v>4.4999999999999998E-2</v>
      </c>
      <c r="H200" s="27">
        <v>4.9000000000000002E-2</v>
      </c>
      <c r="I200" s="27">
        <v>3.6999999999999998E-2</v>
      </c>
      <c r="J200" s="27"/>
      <c r="K200" s="27">
        <v>1.8666666666666665E-2</v>
      </c>
      <c r="L200" s="27">
        <v>4.3666666666666666E-2</v>
      </c>
      <c r="M200" s="28"/>
      <c r="N200" s="26">
        <f t="shared" si="6"/>
        <v>133.92857142857144</v>
      </c>
      <c r="O200" s="26"/>
      <c r="P200" s="28">
        <v>49.778761061945524</v>
      </c>
      <c r="Q200" s="26">
        <v>1.8600618308304024E-2</v>
      </c>
      <c r="R200" s="26" t="s">
        <v>71</v>
      </c>
      <c r="S200" s="26"/>
      <c r="T200" s="30" t="s">
        <v>68</v>
      </c>
      <c r="U200" s="26"/>
      <c r="V200" s="28">
        <f t="shared" si="7"/>
        <v>1.3066666666666666E-2</v>
      </c>
      <c r="W200" s="28">
        <f t="shared" si="8"/>
        <v>6.1133333333333331E-2</v>
      </c>
    </row>
    <row r="201" spans="1:23">
      <c r="A201" s="25">
        <v>399</v>
      </c>
      <c r="B201" s="36" t="s">
        <v>40</v>
      </c>
      <c r="C201" s="27">
        <v>2.1999999999999999E-2</v>
      </c>
      <c r="D201" s="27">
        <v>2.1000000000000001E-2</v>
      </c>
      <c r="E201" s="27">
        <v>1.6E-2</v>
      </c>
      <c r="F201" s="27"/>
      <c r="G201" s="27">
        <v>3.6999999999999998E-2</v>
      </c>
      <c r="H201" s="27">
        <v>5.0999999999999997E-2</v>
      </c>
      <c r="I201" s="27">
        <v>4.1000000000000002E-2</v>
      </c>
      <c r="J201" s="27"/>
      <c r="K201" s="27">
        <v>1.9666666666666666E-2</v>
      </c>
      <c r="L201" s="27">
        <v>4.2999999999999997E-2</v>
      </c>
      <c r="M201" s="28"/>
      <c r="N201" s="26">
        <f t="shared" si="6"/>
        <v>118.64406779661016</v>
      </c>
      <c r="O201" s="26"/>
      <c r="P201" s="28">
        <v>26.203208556149516</v>
      </c>
      <c r="Q201" s="29">
        <v>6.891362570282538E-3</v>
      </c>
      <c r="R201" s="26" t="s">
        <v>67</v>
      </c>
      <c r="S201" s="26"/>
      <c r="T201" s="30"/>
      <c r="U201" s="26"/>
      <c r="V201" s="28">
        <f t="shared" si="7"/>
        <v>1.3766666666666665E-2</v>
      </c>
      <c r="W201" s="28">
        <f t="shared" si="8"/>
        <v>6.0199999999999997E-2</v>
      </c>
    </row>
    <row r="202" spans="1:23">
      <c r="A202" s="25">
        <v>159</v>
      </c>
      <c r="B202" s="36" t="s">
        <v>41</v>
      </c>
      <c r="C202" s="27">
        <v>0.16</v>
      </c>
      <c r="D202" s="27">
        <v>0.13500000000000001</v>
      </c>
      <c r="E202" s="27">
        <v>0.14199999999999999</v>
      </c>
      <c r="F202" s="27"/>
      <c r="G202" s="27">
        <v>0.23699999999999999</v>
      </c>
      <c r="H202" s="27">
        <v>0.24299999999999999</v>
      </c>
      <c r="I202" s="27">
        <v>0.22900000000000001</v>
      </c>
      <c r="J202" s="27"/>
      <c r="K202" s="27">
        <v>0.14566666666666667</v>
      </c>
      <c r="L202" s="27">
        <v>0.23633333333333334</v>
      </c>
      <c r="M202" s="28"/>
      <c r="N202" s="26">
        <f t="shared" si="6"/>
        <v>62.242562929061783</v>
      </c>
      <c r="O202" s="26"/>
      <c r="P202" s="28">
        <v>114.34930448220875</v>
      </c>
      <c r="Q202" s="29">
        <v>4.3329070336985961E-4</v>
      </c>
      <c r="R202" s="26" t="s">
        <v>70</v>
      </c>
      <c r="S202" s="26"/>
      <c r="T202" s="30"/>
      <c r="U202" s="26"/>
      <c r="V202" s="28">
        <f t="shared" si="7"/>
        <v>0.10196666666666668</v>
      </c>
      <c r="W202" s="28">
        <f t="shared" si="8"/>
        <v>0.33086666666666664</v>
      </c>
    </row>
    <row r="203" spans="1:23">
      <c r="A203" s="25">
        <v>151</v>
      </c>
      <c r="B203" s="36" t="s">
        <v>42</v>
      </c>
      <c r="C203" s="27">
        <v>0.13200000000000001</v>
      </c>
      <c r="D203" s="27">
        <v>0.126</v>
      </c>
      <c r="E203" s="27">
        <v>0.126</v>
      </c>
      <c r="F203" s="27"/>
      <c r="G203" s="27">
        <v>0.19800000000000001</v>
      </c>
      <c r="H203" s="27">
        <v>0.20499999999999999</v>
      </c>
      <c r="I203" s="27">
        <v>0.17499999999999999</v>
      </c>
      <c r="J203" s="27"/>
      <c r="K203" s="27">
        <v>0.128</v>
      </c>
      <c r="L203" s="27">
        <v>0.19266666666666665</v>
      </c>
      <c r="M203" s="28"/>
      <c r="N203" s="26">
        <f t="shared" si="6"/>
        <v>50.520833333333321</v>
      </c>
      <c r="O203" s="26"/>
      <c r="P203" s="28">
        <v>48.562580645164623</v>
      </c>
      <c r="Q203" s="29">
        <v>2.2292634806777329E-3</v>
      </c>
      <c r="R203" s="26" t="s">
        <v>67</v>
      </c>
      <c r="S203" s="26"/>
      <c r="T203" s="30"/>
      <c r="U203" s="26"/>
      <c r="V203" s="28">
        <f t="shared" si="7"/>
        <v>8.9600000000000013E-2</v>
      </c>
      <c r="W203" s="28">
        <f t="shared" si="8"/>
        <v>0.26973333333333332</v>
      </c>
    </row>
    <row r="204" spans="1:23">
      <c r="A204" s="31">
        <v>154</v>
      </c>
      <c r="B204" s="32" t="s">
        <v>42</v>
      </c>
      <c r="C204" s="2">
        <v>5.8000000000000003E-2</v>
      </c>
      <c r="D204" s="2">
        <v>5.5E-2</v>
      </c>
      <c r="E204" s="2">
        <v>4.4999999999999998E-2</v>
      </c>
      <c r="F204" s="2"/>
      <c r="G204" s="2">
        <v>6.6000000000000003E-2</v>
      </c>
      <c r="H204" s="2">
        <v>8.7999999999999995E-2</v>
      </c>
      <c r="I204" s="2">
        <v>7.2999999999999995E-2</v>
      </c>
      <c r="K204" s="2">
        <v>5.2666666666666667E-2</v>
      </c>
      <c r="L204" s="2">
        <v>7.566666666666666E-2</v>
      </c>
      <c r="N204">
        <f t="shared" ref="N204:N267" si="9">(L204-K204)*100/K204</f>
        <v>43.670886075949355</v>
      </c>
      <c r="O204"/>
      <c r="P204" s="3">
        <v>9.1911196911196154</v>
      </c>
      <c r="Q204" s="4">
        <v>3.871646224512397E-2</v>
      </c>
      <c r="R204" t="s">
        <v>66</v>
      </c>
      <c r="T204" s="34"/>
      <c r="V204" s="35">
        <f t="shared" ref="V204:V267" si="10">(K204*70)/100</f>
        <v>3.6866666666666666E-2</v>
      </c>
      <c r="W204" s="35">
        <f t="shared" si="8"/>
        <v>0.10593333333333332</v>
      </c>
    </row>
    <row r="205" spans="1:23">
      <c r="A205" s="31">
        <v>150</v>
      </c>
      <c r="B205" s="32" t="s">
        <v>43</v>
      </c>
      <c r="C205" s="2">
        <v>0.129</v>
      </c>
      <c r="D205" s="2">
        <v>0.11700000000000001</v>
      </c>
      <c r="E205" s="2">
        <v>0.123</v>
      </c>
      <c r="F205" s="2"/>
      <c r="G205" s="2">
        <v>0.09</v>
      </c>
      <c r="H205" s="2">
        <v>0.109</v>
      </c>
      <c r="I205" s="2">
        <v>9.9000000000000005E-2</v>
      </c>
      <c r="K205" s="2">
        <v>0.123</v>
      </c>
      <c r="L205" s="2">
        <v>9.9333333333333329E-2</v>
      </c>
      <c r="N205">
        <f t="shared" si="9"/>
        <v>-19.241192411924125</v>
      </c>
      <c r="O205"/>
      <c r="P205" s="3">
        <v>13.300791556728583</v>
      </c>
      <c r="Q205" s="4">
        <v>2.1828728356442322E-2</v>
      </c>
      <c r="R205" t="s">
        <v>66</v>
      </c>
      <c r="T205" s="34"/>
      <c r="V205" s="35">
        <f t="shared" si="10"/>
        <v>8.6099999999999996E-2</v>
      </c>
      <c r="W205" s="35">
        <f t="shared" ref="W205:W268" si="11">(L205*140)/100</f>
        <v>0.13906666666666667</v>
      </c>
    </row>
    <row r="206" spans="1:23">
      <c r="A206" s="31">
        <v>152</v>
      </c>
      <c r="B206" s="32" t="s">
        <v>43</v>
      </c>
      <c r="C206" s="2">
        <v>6.2E-2</v>
      </c>
      <c r="D206" s="2">
        <v>6.2E-2</v>
      </c>
      <c r="E206" s="2">
        <v>8.2000000000000003E-2</v>
      </c>
      <c r="F206" s="2"/>
      <c r="G206" s="2">
        <v>6.9000000000000006E-2</v>
      </c>
      <c r="H206" s="2">
        <v>7.0000000000000007E-2</v>
      </c>
      <c r="I206" s="2">
        <v>4.2000000000000003E-2</v>
      </c>
      <c r="K206" s="2">
        <v>6.8666666666666668E-2</v>
      </c>
      <c r="L206" s="2">
        <v>6.0333333333333336E-2</v>
      </c>
      <c r="N206">
        <f t="shared" si="9"/>
        <v>-12.135922330097085</v>
      </c>
      <c r="O206"/>
      <c r="P206" s="3">
        <v>0.54019014693172263</v>
      </c>
      <c r="Q206" s="4">
        <v>0.50311871265038877</v>
      </c>
      <c r="T206" s="34"/>
      <c r="V206" s="35">
        <f t="shared" si="10"/>
        <v>4.8066666666666667E-2</v>
      </c>
      <c r="W206" s="35">
        <f t="shared" si="11"/>
        <v>8.4466666666666676E-2</v>
      </c>
    </row>
    <row r="207" spans="1:23">
      <c r="A207" s="31">
        <v>201</v>
      </c>
      <c r="B207" s="43" t="s">
        <v>44</v>
      </c>
      <c r="C207" s="2">
        <v>0.14099999999999999</v>
      </c>
      <c r="D207" s="2">
        <v>0.10199999999999999</v>
      </c>
      <c r="E207" s="2">
        <v>0.13600000000000001</v>
      </c>
      <c r="F207" s="2"/>
      <c r="G207" s="2">
        <v>0.154</v>
      </c>
      <c r="H207" s="2">
        <v>0.129</v>
      </c>
      <c r="I207" s="2">
        <v>0.161</v>
      </c>
      <c r="K207" s="2">
        <v>0.12633333333333333</v>
      </c>
      <c r="L207" s="2">
        <v>0.14799999999999999</v>
      </c>
      <c r="N207">
        <f t="shared" si="9"/>
        <v>17.150395778364121</v>
      </c>
      <c r="O207"/>
      <c r="P207" s="3">
        <v>1.9204545454545963</v>
      </c>
      <c r="Q207" s="4">
        <v>0.23806215465267253</v>
      </c>
      <c r="T207" s="34"/>
      <c r="V207" s="35">
        <f t="shared" si="10"/>
        <v>8.8433333333333322E-2</v>
      </c>
      <c r="W207" s="35">
        <f t="shared" si="11"/>
        <v>0.2072</v>
      </c>
    </row>
    <row r="208" spans="1:23">
      <c r="A208" s="31">
        <v>205</v>
      </c>
      <c r="B208" s="32" t="s">
        <v>45</v>
      </c>
      <c r="C208" s="2">
        <v>0.15</v>
      </c>
      <c r="D208" s="2">
        <v>0.21</v>
      </c>
      <c r="E208" s="2">
        <v>0.29399999999999998</v>
      </c>
      <c r="F208" s="2"/>
      <c r="G208" s="2">
        <v>0.127</v>
      </c>
      <c r="H208" s="2">
        <v>6.6000000000000003E-2</v>
      </c>
      <c r="I208" s="2">
        <v>0.14599999999999999</v>
      </c>
      <c r="K208" s="2">
        <v>0.218</v>
      </c>
      <c r="L208" s="2">
        <v>0.113</v>
      </c>
      <c r="N208">
        <f t="shared" si="9"/>
        <v>-48.165137614678898</v>
      </c>
      <c r="O208"/>
      <c r="P208" s="3">
        <v>4.7392176529588665</v>
      </c>
      <c r="Q208" s="4">
        <v>9.5065515956414479E-2</v>
      </c>
      <c r="T208" s="34"/>
      <c r="V208" s="35">
        <f t="shared" si="10"/>
        <v>0.15259999999999999</v>
      </c>
      <c r="W208" s="35">
        <f t="shared" si="11"/>
        <v>0.15820000000000001</v>
      </c>
    </row>
    <row r="209" spans="1:23">
      <c r="A209" s="31">
        <v>537</v>
      </c>
      <c r="B209" s="32" t="s">
        <v>46</v>
      </c>
      <c r="C209" s="2">
        <v>7.1999999999999995E-2</v>
      </c>
      <c r="D209" s="2">
        <v>4.1000000000000002E-2</v>
      </c>
      <c r="E209" s="2">
        <v>9.4E-2</v>
      </c>
      <c r="F209" s="2"/>
      <c r="G209" s="2">
        <v>2.7E-2</v>
      </c>
      <c r="H209" s="2">
        <v>4.2000000000000003E-2</v>
      </c>
      <c r="I209" s="2">
        <v>4.4999999999999998E-2</v>
      </c>
      <c r="K209" s="2">
        <v>6.9000000000000006E-2</v>
      </c>
      <c r="L209" s="2">
        <v>3.7999999999999999E-2</v>
      </c>
      <c r="N209">
        <f t="shared" si="9"/>
        <v>-44.927536231884062</v>
      </c>
      <c r="O209"/>
      <c r="P209" s="3">
        <v>3.5947630922693237</v>
      </c>
      <c r="Q209" s="4">
        <v>0.13084337248692013</v>
      </c>
      <c r="T209" s="34"/>
      <c r="V209" s="35">
        <f t="shared" si="10"/>
        <v>4.8300000000000003E-2</v>
      </c>
      <c r="W209" s="35">
        <f t="shared" si="11"/>
        <v>5.3200000000000004E-2</v>
      </c>
    </row>
    <row r="210" spans="1:23">
      <c r="A210" s="25">
        <v>94</v>
      </c>
      <c r="B210" s="36" t="s">
        <v>47</v>
      </c>
      <c r="C210" s="27">
        <v>8.1000000000000003E-2</v>
      </c>
      <c r="D210" s="27">
        <v>9.7000000000000003E-2</v>
      </c>
      <c r="E210" s="27">
        <v>8.2000000000000003E-2</v>
      </c>
      <c r="F210" s="27"/>
      <c r="G210" s="27">
        <v>3.7999999999999999E-2</v>
      </c>
      <c r="H210" s="27">
        <v>2.9000000000000001E-2</v>
      </c>
      <c r="I210" s="27">
        <v>0.04</v>
      </c>
      <c r="J210" s="27"/>
      <c r="K210" s="27">
        <v>8.666666666666667E-2</v>
      </c>
      <c r="L210" s="27">
        <v>3.5666666666666666E-2</v>
      </c>
      <c r="M210" s="28"/>
      <c r="N210" s="26">
        <f t="shared" si="9"/>
        <v>-58.846153846153854</v>
      </c>
      <c r="O210" s="26"/>
      <c r="P210" s="28">
        <v>68.049418604651891</v>
      </c>
      <c r="Q210" s="29">
        <v>1.1779033487084817E-3</v>
      </c>
      <c r="R210" s="26" t="s">
        <v>67</v>
      </c>
      <c r="S210" s="26"/>
      <c r="T210" s="30"/>
      <c r="U210" s="26"/>
      <c r="V210" s="28">
        <f t="shared" si="10"/>
        <v>6.0666666666666667E-2</v>
      </c>
      <c r="W210" s="28">
        <f t="shared" si="11"/>
        <v>4.993333333333333E-2</v>
      </c>
    </row>
    <row r="211" spans="1:23">
      <c r="A211" s="31">
        <v>462</v>
      </c>
      <c r="B211" s="32" t="s">
        <v>47</v>
      </c>
      <c r="C211" s="2">
        <v>0.153</v>
      </c>
      <c r="D211" s="2">
        <v>0.13400000000000001</v>
      </c>
      <c r="E211" s="2">
        <v>0.14599999999999999</v>
      </c>
      <c r="F211" s="2"/>
      <c r="G211" s="2">
        <v>0.121</v>
      </c>
      <c r="H211" s="2">
        <v>9.2999999999999999E-2</v>
      </c>
      <c r="I211" s="2">
        <v>0.113</v>
      </c>
      <c r="K211" s="2">
        <v>0.14433333333333334</v>
      </c>
      <c r="L211" s="2">
        <v>0.109</v>
      </c>
      <c r="N211">
        <f t="shared" si="9"/>
        <v>-24.480369515011553</v>
      </c>
      <c r="O211"/>
      <c r="P211" s="3">
        <v>12.470588235294183</v>
      </c>
      <c r="Q211" s="4">
        <v>2.420063418120532E-2</v>
      </c>
      <c r="R211" t="s">
        <v>66</v>
      </c>
      <c r="T211" s="34"/>
      <c r="V211" s="35">
        <f t="shared" si="10"/>
        <v>0.10103333333333334</v>
      </c>
      <c r="W211" s="35">
        <f t="shared" si="11"/>
        <v>0.15259999999999999</v>
      </c>
    </row>
    <row r="212" spans="1:23">
      <c r="A212" s="31">
        <v>64</v>
      </c>
      <c r="B212" s="32" t="s">
        <v>48</v>
      </c>
      <c r="C212" s="2">
        <v>4.2000000000000003E-2</v>
      </c>
      <c r="D212" s="2">
        <v>9.1999999999999998E-2</v>
      </c>
      <c r="E212" s="2">
        <v>5.3999999999999999E-2</v>
      </c>
      <c r="F212" s="2"/>
      <c r="G212" s="2">
        <v>4.8000000000000001E-2</v>
      </c>
      <c r="H212" s="2">
        <v>5.8000000000000003E-2</v>
      </c>
      <c r="I212" s="2">
        <v>3.9E-2</v>
      </c>
      <c r="K212" s="2">
        <v>6.2666666666666662E-2</v>
      </c>
      <c r="L212" s="2">
        <v>4.8333333333333332E-2</v>
      </c>
      <c r="N212">
        <f t="shared" si="9"/>
        <v>-22.87234042553191</v>
      </c>
      <c r="O212"/>
      <c r="P212" s="3">
        <v>0.79870410367170663</v>
      </c>
      <c r="Q212" s="4">
        <v>0.42199294304952806</v>
      </c>
      <c r="T212" s="34"/>
      <c r="V212" s="35">
        <f t="shared" si="10"/>
        <v>4.3866666666666665E-2</v>
      </c>
      <c r="W212" s="35">
        <f t="shared" si="11"/>
        <v>6.7666666666666667E-2</v>
      </c>
    </row>
    <row r="213" spans="1:23">
      <c r="A213" s="31">
        <v>92</v>
      </c>
      <c r="B213" s="32" t="s">
        <v>48</v>
      </c>
      <c r="C213" s="2">
        <v>0.15</v>
      </c>
      <c r="D213" s="2">
        <v>0.121</v>
      </c>
      <c r="E213" s="2">
        <v>9.5000000000000001E-2</v>
      </c>
      <c r="F213" s="2"/>
      <c r="G213" s="2">
        <v>0.20899999999999999</v>
      </c>
      <c r="H213" s="2">
        <v>0.16900000000000001</v>
      </c>
      <c r="I213" s="2">
        <v>0.152</v>
      </c>
      <c r="K213" s="2">
        <v>0.122</v>
      </c>
      <c r="L213" s="2">
        <v>0.17666666666666667</v>
      </c>
      <c r="N213">
        <f t="shared" si="9"/>
        <v>44.808743169398909</v>
      </c>
      <c r="O213"/>
      <c r="P213" s="3">
        <v>5.5570247933884707</v>
      </c>
      <c r="Q213" s="4">
        <v>7.7889126632041075E-2</v>
      </c>
      <c r="T213" s="34"/>
      <c r="V213" s="35">
        <f t="shared" si="10"/>
        <v>8.539999999999999E-2</v>
      </c>
      <c r="W213" s="35">
        <f t="shared" si="11"/>
        <v>0.24733333333333335</v>
      </c>
    </row>
    <row r="214" spans="1:23">
      <c r="A214" s="25">
        <v>93</v>
      </c>
      <c r="B214" s="36" t="s">
        <v>48</v>
      </c>
      <c r="C214" s="27">
        <v>0.16600000000000001</v>
      </c>
      <c r="D214" s="27">
        <v>0.17699999999999999</v>
      </c>
      <c r="E214" s="27">
        <v>0.193</v>
      </c>
      <c r="F214" s="27"/>
      <c r="G214" s="27">
        <v>8.5000000000000006E-2</v>
      </c>
      <c r="H214" s="27">
        <v>0.08</v>
      </c>
      <c r="I214" s="27">
        <v>0.104</v>
      </c>
      <c r="J214" s="27"/>
      <c r="K214" s="27">
        <v>0.17866666666666667</v>
      </c>
      <c r="L214" s="27">
        <v>8.9666666666666672E-2</v>
      </c>
      <c r="M214" s="28"/>
      <c r="N214" s="26">
        <f t="shared" si="9"/>
        <v>-49.813432835820898</v>
      </c>
      <c r="O214" s="26"/>
      <c r="P214" s="28">
        <v>68.944874274664372</v>
      </c>
      <c r="Q214" s="29">
        <v>1.1488884808833796E-3</v>
      </c>
      <c r="R214" s="26" t="s">
        <v>67</v>
      </c>
      <c r="S214" s="26"/>
      <c r="T214" s="30"/>
      <c r="U214" s="26"/>
      <c r="V214" s="28">
        <f t="shared" si="10"/>
        <v>0.12506666666666666</v>
      </c>
      <c r="W214" s="28">
        <f t="shared" si="11"/>
        <v>0.12553333333333336</v>
      </c>
    </row>
    <row r="215" spans="1:23">
      <c r="A215" s="25">
        <v>89</v>
      </c>
      <c r="B215" s="36" t="s">
        <v>49</v>
      </c>
      <c r="C215" s="27">
        <v>4.8000000000000001E-2</v>
      </c>
      <c r="D215" s="27">
        <v>4.5999999999999999E-2</v>
      </c>
      <c r="E215" s="27">
        <v>0.05</v>
      </c>
      <c r="F215" s="27"/>
      <c r="G215" s="27">
        <v>2.5000000000000001E-2</v>
      </c>
      <c r="H215" s="27">
        <v>2.5999999999999999E-2</v>
      </c>
      <c r="I215" s="27">
        <v>2.9000000000000001E-2</v>
      </c>
      <c r="J215" s="27"/>
      <c r="K215" s="27">
        <v>4.8000000000000001E-2</v>
      </c>
      <c r="L215" s="27">
        <v>2.6666666666666668E-2</v>
      </c>
      <c r="M215" s="28"/>
      <c r="N215" s="26">
        <f t="shared" si="9"/>
        <v>-44.444444444444443</v>
      </c>
      <c r="O215" s="26"/>
      <c r="P215" s="28">
        <v>163.83999999998977</v>
      </c>
      <c r="Q215" s="29">
        <v>2.147055988616312E-4</v>
      </c>
      <c r="R215" s="26" t="s">
        <v>70</v>
      </c>
      <c r="S215" s="26" t="s">
        <v>1</v>
      </c>
      <c r="T215" s="30"/>
      <c r="U215" s="26"/>
      <c r="V215" s="28">
        <f t="shared" si="10"/>
        <v>3.3599999999999998E-2</v>
      </c>
      <c r="W215" s="28">
        <f t="shared" si="11"/>
        <v>3.7333333333333336E-2</v>
      </c>
    </row>
    <row r="216" spans="1:23">
      <c r="A216" s="31">
        <v>128</v>
      </c>
      <c r="B216" s="32" t="s">
        <v>49</v>
      </c>
      <c r="C216" s="2">
        <v>9.2999999999999999E-2</v>
      </c>
      <c r="D216" s="2">
        <v>4.9000000000000002E-2</v>
      </c>
      <c r="E216" s="2">
        <v>5.0999999999999997E-2</v>
      </c>
      <c r="F216" s="2"/>
      <c r="G216" s="2">
        <v>9.7000000000000003E-2</v>
      </c>
      <c r="H216" s="2">
        <v>5.6000000000000001E-2</v>
      </c>
      <c r="I216" s="2">
        <v>0.14899999999999999</v>
      </c>
      <c r="K216" s="2">
        <v>6.4333333333333326E-2</v>
      </c>
      <c r="L216" s="2">
        <v>0.10066666666666667</v>
      </c>
      <c r="N216">
        <f t="shared" si="9"/>
        <v>56.476683937823857</v>
      </c>
      <c r="O216"/>
      <c r="P216" s="3">
        <v>1.4196439240052576</v>
      </c>
      <c r="Q216" s="4">
        <v>0.29932496042022527</v>
      </c>
      <c r="T216" s="34"/>
      <c r="V216" s="35">
        <f t="shared" si="10"/>
        <v>4.5033333333333328E-2</v>
      </c>
      <c r="W216" s="35">
        <f t="shared" si="11"/>
        <v>0.14093333333333333</v>
      </c>
    </row>
    <row r="217" spans="1:23">
      <c r="A217" s="31">
        <v>108</v>
      </c>
      <c r="B217" s="32" t="s">
        <v>140</v>
      </c>
      <c r="C217" s="2">
        <v>8.5999999999999993E-2</v>
      </c>
      <c r="D217" s="2">
        <v>0.112</v>
      </c>
      <c r="E217" s="2">
        <v>0.10299999999999999</v>
      </c>
      <c r="F217" s="2"/>
      <c r="G217" s="2">
        <v>7.3999999999999996E-2</v>
      </c>
      <c r="H217" s="2">
        <v>9.9000000000000005E-2</v>
      </c>
      <c r="I217" s="2">
        <v>9.0999999999999998E-2</v>
      </c>
      <c r="K217" s="2">
        <v>0.10033333333333333</v>
      </c>
      <c r="L217" s="2">
        <v>8.7999999999999995E-2</v>
      </c>
      <c r="N217">
        <f t="shared" si="9"/>
        <v>-12.292358803986712</v>
      </c>
      <c r="O217"/>
      <c r="P217" s="3">
        <v>1.3527667984189535</v>
      </c>
      <c r="Q217" s="4">
        <v>0.30945056347970856</v>
      </c>
      <c r="T217" s="34"/>
      <c r="V217" s="35">
        <f t="shared" si="10"/>
        <v>7.0233333333333328E-2</v>
      </c>
      <c r="W217" s="35">
        <f t="shared" si="11"/>
        <v>0.12319999999999999</v>
      </c>
    </row>
    <row r="218" spans="1:23">
      <c r="A218" s="31">
        <v>110</v>
      </c>
      <c r="B218" s="32" t="s">
        <v>140</v>
      </c>
      <c r="C218" s="2">
        <v>4.2999999999999997E-2</v>
      </c>
      <c r="D218" s="2">
        <v>7.5999999999999998E-2</v>
      </c>
      <c r="E218" s="2">
        <v>3.2000000000000001E-2</v>
      </c>
      <c r="F218" s="2"/>
      <c r="G218" s="2">
        <v>7.0999999999999994E-2</v>
      </c>
      <c r="H218" s="2">
        <v>7.5999999999999998E-2</v>
      </c>
      <c r="I218" s="2">
        <v>4.1000000000000002E-2</v>
      </c>
      <c r="K218" s="2">
        <v>5.0333333333333334E-2</v>
      </c>
      <c r="L218" s="2">
        <v>6.2666666666666662E-2</v>
      </c>
      <c r="N218">
        <f t="shared" si="9"/>
        <v>24.503311258278135</v>
      </c>
      <c r="O218"/>
      <c r="P218" s="3">
        <v>0.51699395770392509</v>
      </c>
      <c r="Q218" s="4">
        <v>0.51189215523932918</v>
      </c>
      <c r="T218" s="34"/>
      <c r="V218" s="35">
        <f t="shared" si="10"/>
        <v>3.5233333333333332E-2</v>
      </c>
      <c r="W218" s="35">
        <f t="shared" si="11"/>
        <v>8.773333333333333E-2</v>
      </c>
    </row>
    <row r="219" spans="1:23">
      <c r="A219" s="31">
        <v>118</v>
      </c>
      <c r="B219" t="s">
        <v>141</v>
      </c>
      <c r="C219" s="2">
        <v>6.9000000000000006E-2</v>
      </c>
      <c r="D219" s="2">
        <v>5.3999999999999999E-2</v>
      </c>
      <c r="E219" s="2">
        <v>5.5E-2</v>
      </c>
      <c r="F219" s="2"/>
      <c r="G219" s="2">
        <v>6.0999999999999999E-2</v>
      </c>
      <c r="H219" s="2">
        <v>6.5000000000000002E-2</v>
      </c>
      <c r="I219" s="2">
        <v>6.5000000000000002E-2</v>
      </c>
      <c r="K219" s="2">
        <v>5.9333333333333335E-2</v>
      </c>
      <c r="L219" s="2">
        <v>6.3666666666666663E-2</v>
      </c>
      <c r="N219">
        <f t="shared" si="9"/>
        <v>7.3033707865168447</v>
      </c>
      <c r="O219"/>
      <c r="P219" s="3">
        <v>0.74449339207047815</v>
      </c>
      <c r="Q219" s="4">
        <v>0.43688773323618979</v>
      </c>
      <c r="T219" s="34"/>
      <c r="V219" s="35">
        <f t="shared" si="10"/>
        <v>4.1533333333333332E-2</v>
      </c>
      <c r="W219" s="35">
        <f t="shared" si="11"/>
        <v>8.9133333333333328E-2</v>
      </c>
    </row>
    <row r="220" spans="1:23">
      <c r="A220" s="31">
        <v>109</v>
      </c>
      <c r="B220" s="32" t="s">
        <v>142</v>
      </c>
      <c r="C220" s="2">
        <v>3.5999999999999997E-2</v>
      </c>
      <c r="D220" s="2">
        <v>7.0000000000000007E-2</v>
      </c>
      <c r="E220" s="2">
        <v>3.3000000000000002E-2</v>
      </c>
      <c r="F220" s="2"/>
      <c r="G220" s="2">
        <v>0.02</v>
      </c>
      <c r="H220" s="2">
        <v>1.2999999999999999E-2</v>
      </c>
      <c r="I220" s="2">
        <v>1.2E-2</v>
      </c>
      <c r="K220" s="2">
        <v>4.6333333333333337E-2</v>
      </c>
      <c r="L220" s="2">
        <v>1.4999999999999999E-2</v>
      </c>
      <c r="N220">
        <f t="shared" si="9"/>
        <v>-67.625899280575538</v>
      </c>
      <c r="O220"/>
      <c r="P220" s="3">
        <v>6.6737160120846015</v>
      </c>
      <c r="Q220" s="4">
        <v>6.1110749132021601E-2</v>
      </c>
      <c r="T220" s="34"/>
      <c r="V220" s="35">
        <f t="shared" si="10"/>
        <v>3.2433333333333335E-2</v>
      </c>
      <c r="W220" s="35">
        <f t="shared" si="11"/>
        <v>2.1000000000000001E-2</v>
      </c>
    </row>
    <row r="221" spans="1:23">
      <c r="A221" s="25">
        <v>232</v>
      </c>
      <c r="B221" s="36" t="s">
        <v>143</v>
      </c>
      <c r="C221" s="27">
        <v>8.2000000000000003E-2</v>
      </c>
      <c r="D221" s="27">
        <v>8.3000000000000004E-2</v>
      </c>
      <c r="E221" s="27">
        <v>0.12</v>
      </c>
      <c r="F221" s="27"/>
      <c r="G221" s="27">
        <v>4.2999999999999997E-2</v>
      </c>
      <c r="H221" s="27">
        <v>3.1E-2</v>
      </c>
      <c r="I221" s="27">
        <v>4.9000000000000002E-2</v>
      </c>
      <c r="J221" s="27"/>
      <c r="K221" s="27">
        <v>9.5000000000000001E-2</v>
      </c>
      <c r="L221" s="27">
        <v>4.1000000000000002E-2</v>
      </c>
      <c r="M221" s="28"/>
      <c r="N221" s="26">
        <f t="shared" si="9"/>
        <v>-56.842105263157897</v>
      </c>
      <c r="O221" s="26"/>
      <c r="P221" s="28">
        <v>15.819168173598596</v>
      </c>
      <c r="Q221" s="29">
        <v>1.6437693007322004E-2</v>
      </c>
      <c r="R221" s="26" t="s">
        <v>71</v>
      </c>
      <c r="S221" s="26"/>
      <c r="T221" s="30"/>
      <c r="U221" s="26"/>
      <c r="V221" s="28">
        <f t="shared" si="10"/>
        <v>6.6500000000000004E-2</v>
      </c>
      <c r="W221" s="28">
        <f t="shared" si="11"/>
        <v>5.74E-2</v>
      </c>
    </row>
    <row r="222" spans="1:23">
      <c r="A222" s="25">
        <v>455</v>
      </c>
      <c r="B222" s="36" t="s">
        <v>144</v>
      </c>
      <c r="C222" s="27">
        <v>0.11799999999999999</v>
      </c>
      <c r="D222" s="27">
        <v>0.109</v>
      </c>
      <c r="E222" s="27">
        <v>0.14699999999999999</v>
      </c>
      <c r="F222" s="27"/>
      <c r="G222" s="27">
        <v>3.5999999999999997E-2</v>
      </c>
      <c r="H222" s="27">
        <v>4.9000000000000002E-2</v>
      </c>
      <c r="I222" s="27">
        <v>5.6000000000000001E-2</v>
      </c>
      <c r="J222" s="27"/>
      <c r="K222" s="27">
        <v>0.12466666666666666</v>
      </c>
      <c r="L222" s="27">
        <v>4.7E-2</v>
      </c>
      <c r="M222" s="28"/>
      <c r="N222" s="26">
        <f t="shared" si="9"/>
        <v>-62.299465240641709</v>
      </c>
      <c r="O222" s="26"/>
      <c r="P222" s="28">
        <v>36.386729222520266</v>
      </c>
      <c r="Q222" s="29">
        <v>3.8072173248047659E-3</v>
      </c>
      <c r="R222" s="26" t="s">
        <v>67</v>
      </c>
      <c r="S222" s="26"/>
      <c r="T222" s="30"/>
      <c r="U222" s="26"/>
      <c r="V222" s="28">
        <f t="shared" si="10"/>
        <v>8.7266666666666659E-2</v>
      </c>
      <c r="W222" s="28">
        <f t="shared" si="11"/>
        <v>6.5799999999999997E-2</v>
      </c>
    </row>
    <row r="223" spans="1:23">
      <c r="A223" s="31">
        <v>241</v>
      </c>
      <c r="B223" s="32" t="s">
        <v>145</v>
      </c>
      <c r="C223" s="2">
        <v>0.13300000000000001</v>
      </c>
      <c r="D223" s="2">
        <v>0.13800000000000001</v>
      </c>
      <c r="E223" s="2">
        <v>0.109</v>
      </c>
      <c r="F223" s="2"/>
      <c r="G223" s="2">
        <v>7.6999999999999999E-2</v>
      </c>
      <c r="H223" s="2">
        <v>9.1999999999999998E-2</v>
      </c>
      <c r="I223" s="2">
        <v>0.10199999999999999</v>
      </c>
      <c r="K223" s="2">
        <v>0.12666666666666668</v>
      </c>
      <c r="L223" s="2">
        <v>9.0333333333333335E-2</v>
      </c>
      <c r="N223">
        <f t="shared" si="9"/>
        <v>-28.684210526315795</v>
      </c>
      <c r="O223"/>
      <c r="P223" s="3">
        <v>9.9339464882942945</v>
      </c>
      <c r="Q223" s="4">
        <v>3.4453809029147395E-2</v>
      </c>
      <c r="R223" t="s">
        <v>66</v>
      </c>
      <c r="T223" s="34"/>
      <c r="V223" s="35">
        <f t="shared" si="10"/>
        <v>8.8666666666666671E-2</v>
      </c>
      <c r="W223" s="35">
        <f t="shared" si="11"/>
        <v>0.12646666666666667</v>
      </c>
    </row>
    <row r="224" spans="1:23">
      <c r="A224" s="31">
        <v>123</v>
      </c>
      <c r="B224" s="32" t="s">
        <v>146</v>
      </c>
      <c r="C224" s="2">
        <v>0.08</v>
      </c>
      <c r="D224" s="2">
        <v>7.3999999999999996E-2</v>
      </c>
      <c r="E224" s="2">
        <v>5.2999999999999999E-2</v>
      </c>
      <c r="F224" s="2"/>
      <c r="G224" s="2">
        <v>5.8000000000000003E-2</v>
      </c>
      <c r="H224" s="2">
        <v>8.3000000000000004E-2</v>
      </c>
      <c r="I224" s="2">
        <v>6.0999999999999999E-2</v>
      </c>
      <c r="K224" s="2">
        <v>6.9000000000000006E-2</v>
      </c>
      <c r="L224" s="2">
        <v>6.7333333333333328E-2</v>
      </c>
      <c r="N224">
        <f t="shared" si="9"/>
        <v>-2.4154589371980828</v>
      </c>
      <c r="O224"/>
      <c r="P224" s="3">
        <v>2.1514629948364738E-2</v>
      </c>
      <c r="Q224" s="4">
        <v>0.89048131848896417</v>
      </c>
      <c r="T224" s="34"/>
      <c r="V224" s="35">
        <f t="shared" si="10"/>
        <v>4.8300000000000003E-2</v>
      </c>
      <c r="W224" s="35">
        <f t="shared" si="11"/>
        <v>9.4266666666666665E-2</v>
      </c>
    </row>
    <row r="225" spans="1:23">
      <c r="A225" s="31">
        <v>178</v>
      </c>
      <c r="B225" s="40" t="s">
        <v>147</v>
      </c>
      <c r="C225" s="2">
        <v>0.16400000000000001</v>
      </c>
      <c r="D225" s="2">
        <v>0.252</v>
      </c>
      <c r="E225" s="2">
        <v>0.20599999999999999</v>
      </c>
      <c r="F225" s="2"/>
      <c r="G225" s="2">
        <v>0.126</v>
      </c>
      <c r="H225" s="2">
        <v>8.8999999999999996E-2</v>
      </c>
      <c r="I225" s="2">
        <v>9.4E-2</v>
      </c>
      <c r="K225" s="2">
        <v>0.20733333333333334</v>
      </c>
      <c r="L225" s="2">
        <v>0.10299999999999999</v>
      </c>
      <c r="N225">
        <f t="shared" si="9"/>
        <v>-50.321543408360135</v>
      </c>
      <c r="O225"/>
      <c r="P225" s="3">
        <v>13.953710297678349</v>
      </c>
      <c r="Q225" s="4">
        <v>2.0200544186586882E-2</v>
      </c>
      <c r="R225" t="s">
        <v>66</v>
      </c>
      <c r="T225" s="34"/>
      <c r="V225" s="35">
        <f t="shared" si="10"/>
        <v>0.14513333333333334</v>
      </c>
      <c r="W225" s="35">
        <f t="shared" si="11"/>
        <v>0.14419999999999999</v>
      </c>
    </row>
    <row r="226" spans="1:23">
      <c r="A226" s="25">
        <v>202</v>
      </c>
      <c r="B226" s="36" t="s">
        <v>148</v>
      </c>
      <c r="C226" s="27">
        <v>9.9000000000000005E-2</v>
      </c>
      <c r="D226" s="27">
        <v>0.13100000000000001</v>
      </c>
      <c r="E226" s="27">
        <v>0.121</v>
      </c>
      <c r="F226" s="27"/>
      <c r="G226" s="27">
        <v>4.0000000000000001E-3</v>
      </c>
      <c r="H226" s="27">
        <v>4.0000000000000001E-3</v>
      </c>
      <c r="I226" s="27">
        <v>4.0000000000000001E-3</v>
      </c>
      <c r="J226" s="27"/>
      <c r="K226" s="27">
        <v>0.11700000000000001</v>
      </c>
      <c r="L226" s="27">
        <v>4.0000000000000001E-3</v>
      </c>
      <c r="M226" s="28"/>
      <c r="N226" s="26">
        <f t="shared" si="9"/>
        <v>-96.581196581196579</v>
      </c>
      <c r="O226" s="26"/>
      <c r="P226" s="28">
        <v>142.93656716417755</v>
      </c>
      <c r="Q226" s="26">
        <v>6.9235379999999999E-3</v>
      </c>
      <c r="R226" s="26" t="s">
        <v>67</v>
      </c>
      <c r="S226" s="26"/>
      <c r="T226" s="30" t="s">
        <v>68</v>
      </c>
      <c r="U226" s="26"/>
      <c r="V226" s="28">
        <f t="shared" si="10"/>
        <v>8.1900000000000014E-2</v>
      </c>
      <c r="W226" s="28">
        <f t="shared" si="11"/>
        <v>5.6000000000000008E-3</v>
      </c>
    </row>
    <row r="227" spans="1:23">
      <c r="A227" s="31">
        <v>436</v>
      </c>
      <c r="B227" s="32" t="s">
        <v>73</v>
      </c>
      <c r="C227" s="2">
        <v>7.2999999999999995E-2</v>
      </c>
      <c r="D227" s="2">
        <v>0.11</v>
      </c>
      <c r="E227" s="2">
        <v>7.6999999999999999E-2</v>
      </c>
      <c r="F227" s="2"/>
      <c r="G227" s="2">
        <v>5.0999999999999997E-2</v>
      </c>
      <c r="H227" s="2">
        <v>4.8000000000000001E-2</v>
      </c>
      <c r="I227" s="2">
        <v>4.1000000000000002E-2</v>
      </c>
      <c r="K227" s="2">
        <v>8.666666666666667E-2</v>
      </c>
      <c r="L227" s="2">
        <v>4.6666666666666669E-2</v>
      </c>
      <c r="N227">
        <f t="shared" si="9"/>
        <v>-46.153846153846153</v>
      </c>
      <c r="O227"/>
      <c r="P227" s="3">
        <v>10.942249240121633</v>
      </c>
      <c r="Q227" s="4">
        <v>2.9712573855763046E-2</v>
      </c>
      <c r="R227" t="s">
        <v>66</v>
      </c>
      <c r="T227" s="34"/>
      <c r="U227" s="44"/>
      <c r="V227" s="35">
        <f t="shared" si="10"/>
        <v>6.0666666666666667E-2</v>
      </c>
      <c r="W227" s="35">
        <f t="shared" si="11"/>
        <v>6.5333333333333327E-2</v>
      </c>
    </row>
    <row r="228" spans="1:23">
      <c r="A228" s="31">
        <v>175</v>
      </c>
      <c r="B228" s="32" t="s">
        <v>74</v>
      </c>
      <c r="C228" s="2">
        <v>3.7999999999999999E-2</v>
      </c>
      <c r="D228" s="2">
        <v>5.5E-2</v>
      </c>
      <c r="E228" s="2">
        <v>3.3000000000000002E-2</v>
      </c>
      <c r="F228" s="2"/>
      <c r="G228" s="2">
        <v>0.04</v>
      </c>
      <c r="H228" s="2">
        <v>3.5999999999999997E-2</v>
      </c>
      <c r="I228" s="2">
        <v>2.5999999999999999E-2</v>
      </c>
      <c r="K228" s="2">
        <v>4.2000000000000003E-2</v>
      </c>
      <c r="L228" s="2">
        <v>3.4000000000000002E-2</v>
      </c>
      <c r="N228">
        <f t="shared" si="9"/>
        <v>-19.047619047619047</v>
      </c>
      <c r="O228"/>
      <c r="P228" s="3">
        <v>1.0378378378378381</v>
      </c>
      <c r="Q228" s="4">
        <v>0.36592923448743653</v>
      </c>
      <c r="T228" s="34"/>
      <c r="U228" s="44"/>
      <c r="V228" s="35">
        <f t="shared" si="10"/>
        <v>2.9400000000000003E-2</v>
      </c>
      <c r="W228" s="35">
        <f t="shared" si="11"/>
        <v>4.7600000000000003E-2</v>
      </c>
    </row>
    <row r="229" spans="1:23">
      <c r="A229" s="25">
        <v>176</v>
      </c>
      <c r="B229" s="36" t="s">
        <v>74</v>
      </c>
      <c r="C229" s="27">
        <v>0.123</v>
      </c>
      <c r="D229" s="27">
        <v>0.124</v>
      </c>
      <c r="E229" s="27">
        <v>0.112</v>
      </c>
      <c r="F229" s="27"/>
      <c r="G229" s="27">
        <v>0.152</v>
      </c>
      <c r="H229" s="27">
        <v>0.152</v>
      </c>
      <c r="I229" s="27">
        <v>0.152</v>
      </c>
      <c r="J229" s="27"/>
      <c r="K229" s="27">
        <v>0.11966666666666667</v>
      </c>
      <c r="L229" s="27">
        <v>0.152</v>
      </c>
      <c r="M229" s="28"/>
      <c r="N229" s="26">
        <f t="shared" si="9"/>
        <v>27.019498607242333</v>
      </c>
      <c r="O229" s="26"/>
      <c r="P229" s="28">
        <v>70.744360902248999</v>
      </c>
      <c r="Q229" s="26">
        <v>1.384258E-2</v>
      </c>
      <c r="R229" s="26" t="s">
        <v>71</v>
      </c>
      <c r="S229" s="26"/>
      <c r="T229" s="30" t="s">
        <v>68</v>
      </c>
      <c r="U229" s="26"/>
      <c r="V229" s="28">
        <f t="shared" si="10"/>
        <v>8.376666666666667E-2</v>
      </c>
      <c r="W229" s="28">
        <f t="shared" si="11"/>
        <v>0.21280000000000002</v>
      </c>
    </row>
    <row r="230" spans="1:23">
      <c r="A230" s="31">
        <v>450</v>
      </c>
      <c r="B230" s="32" t="s">
        <v>75</v>
      </c>
      <c r="C230" s="2">
        <v>2.3E-2</v>
      </c>
      <c r="D230" s="2">
        <v>3.7999999999999999E-2</v>
      </c>
      <c r="E230" s="2">
        <v>2.8000000000000001E-2</v>
      </c>
      <c r="F230" s="2"/>
      <c r="G230" s="2">
        <v>1.2E-2</v>
      </c>
      <c r="H230" s="2">
        <v>1.6E-2</v>
      </c>
      <c r="I230" s="2">
        <v>2.1999999999999999E-2</v>
      </c>
      <c r="K230" s="2">
        <v>2.9666666666666668E-2</v>
      </c>
      <c r="L230" s="2">
        <v>1.6666666666666666E-2</v>
      </c>
      <c r="N230">
        <f t="shared" si="9"/>
        <v>-43.820224719101127</v>
      </c>
      <c r="O230"/>
      <c r="P230" s="3">
        <v>6.059760956175313</v>
      </c>
      <c r="Q230" s="4">
        <v>6.9567323438733675E-2</v>
      </c>
      <c r="T230" s="34"/>
      <c r="V230" s="35">
        <f t="shared" si="10"/>
        <v>2.0766666666666666E-2</v>
      </c>
      <c r="W230" s="35">
        <f t="shared" si="11"/>
        <v>2.3333333333333334E-2</v>
      </c>
    </row>
    <row r="231" spans="1:23">
      <c r="A231" s="31">
        <v>371</v>
      </c>
      <c r="B231" s="45" t="s">
        <v>76</v>
      </c>
      <c r="C231" s="2">
        <v>0.03</v>
      </c>
      <c r="D231" s="2">
        <v>2.5999999999999999E-2</v>
      </c>
      <c r="E231" s="2">
        <v>0.02</v>
      </c>
      <c r="F231" s="2"/>
      <c r="G231" s="2">
        <v>2.5000000000000001E-2</v>
      </c>
      <c r="H231" s="2">
        <v>2.9000000000000001E-2</v>
      </c>
      <c r="I231" s="2">
        <v>3.3000000000000002E-2</v>
      </c>
      <c r="K231" s="2">
        <v>2.5333333333333333E-2</v>
      </c>
      <c r="L231" s="2">
        <v>2.9000000000000001E-2</v>
      </c>
      <c r="N231">
        <f t="shared" si="9"/>
        <v>14.473684210526324</v>
      </c>
      <c r="O231"/>
      <c r="P231" s="3">
        <v>0.97580645161289925</v>
      </c>
      <c r="Q231" s="4">
        <v>0.37915806106937411</v>
      </c>
      <c r="T231" s="34"/>
      <c r="V231" s="35">
        <f t="shared" si="10"/>
        <v>1.7733333333333334E-2</v>
      </c>
      <c r="W231" s="35">
        <f t="shared" si="11"/>
        <v>4.0600000000000004E-2</v>
      </c>
    </row>
    <row r="232" spans="1:23">
      <c r="A232" s="31">
        <v>299</v>
      </c>
      <c r="B232" s="45" t="s">
        <v>77</v>
      </c>
      <c r="C232" s="2">
        <v>0.15</v>
      </c>
      <c r="D232" s="2">
        <v>0.13900000000000001</v>
      </c>
      <c r="E232" s="2">
        <v>0.16300000000000001</v>
      </c>
      <c r="F232" s="2"/>
      <c r="G232" s="2">
        <v>0.126</v>
      </c>
      <c r="H232" s="2">
        <v>0.157</v>
      </c>
      <c r="I232" s="2">
        <v>0.14899999999999999</v>
      </c>
      <c r="K232" s="2">
        <v>0.15066666666666667</v>
      </c>
      <c r="L232" s="2">
        <v>0.14399999999999999</v>
      </c>
      <c r="N232">
        <f t="shared" si="9"/>
        <v>-4.4247787610619564</v>
      </c>
      <c r="O232"/>
      <c r="P232" s="3">
        <v>0.33057851239670366</v>
      </c>
      <c r="Q232" s="4">
        <v>0.59611117707959238</v>
      </c>
      <c r="T232" s="34"/>
      <c r="V232" s="35">
        <f t="shared" si="10"/>
        <v>0.10546666666666667</v>
      </c>
      <c r="W232" s="35">
        <f t="shared" si="11"/>
        <v>0.2016</v>
      </c>
    </row>
    <row r="233" spans="1:23">
      <c r="A233" s="31">
        <v>475</v>
      </c>
      <c r="B233" s="45" t="s">
        <v>78</v>
      </c>
      <c r="C233" s="2">
        <v>9.2999999999999999E-2</v>
      </c>
      <c r="D233" s="2">
        <v>7.3999999999999996E-2</v>
      </c>
      <c r="E233" s="2">
        <v>0.10299999999999999</v>
      </c>
      <c r="F233" s="2"/>
      <c r="G233" s="2">
        <v>8.2000000000000003E-2</v>
      </c>
      <c r="H233" s="2">
        <v>7.1999999999999995E-2</v>
      </c>
      <c r="I233" s="2">
        <v>9.4E-2</v>
      </c>
      <c r="K233" s="2">
        <v>0.09</v>
      </c>
      <c r="L233" s="2">
        <v>8.2666666666666666E-2</v>
      </c>
      <c r="N233">
        <f t="shared" si="9"/>
        <v>-8.1481481481481453</v>
      </c>
      <c r="O233"/>
      <c r="P233" s="3">
        <v>0.476847290640393</v>
      </c>
      <c r="Q233" s="4">
        <v>0.52783379824697285</v>
      </c>
      <c r="T233" s="34"/>
      <c r="V233" s="35">
        <f t="shared" si="10"/>
        <v>6.3E-2</v>
      </c>
      <c r="W233" s="35">
        <f t="shared" si="11"/>
        <v>0.11573333333333334</v>
      </c>
    </row>
    <row r="234" spans="1:23">
      <c r="A234" s="31">
        <v>189</v>
      </c>
      <c r="B234" s="46" t="s">
        <v>79</v>
      </c>
      <c r="C234" s="2">
        <v>7.5999999999999998E-2</v>
      </c>
      <c r="D234" s="2">
        <v>9.1999999999999998E-2</v>
      </c>
      <c r="E234" s="2">
        <v>9.2999999999999999E-2</v>
      </c>
      <c r="F234" s="2"/>
      <c r="G234" s="2">
        <v>8.3000000000000004E-2</v>
      </c>
      <c r="H234" s="2">
        <v>7.0000000000000007E-2</v>
      </c>
      <c r="I234" s="2">
        <v>7.4999999999999997E-2</v>
      </c>
      <c r="K234" s="2">
        <v>8.6999999999999994E-2</v>
      </c>
      <c r="L234" s="2">
        <v>7.5999999999999998E-2</v>
      </c>
      <c r="N234">
        <f t="shared" si="9"/>
        <v>-12.643678160919537</v>
      </c>
      <c r="O234"/>
      <c r="P234" s="3">
        <v>2.7089552238805492</v>
      </c>
      <c r="Q234" s="4">
        <v>0.1751316674458458</v>
      </c>
      <c r="T234" s="34"/>
      <c r="V234" s="35">
        <f t="shared" si="10"/>
        <v>6.0899999999999996E-2</v>
      </c>
      <c r="W234" s="35">
        <f t="shared" si="11"/>
        <v>0.10640000000000001</v>
      </c>
    </row>
    <row r="235" spans="1:23">
      <c r="A235" s="25">
        <v>225</v>
      </c>
      <c r="B235" s="47" t="s">
        <v>80</v>
      </c>
      <c r="C235" s="27">
        <v>8.8999999999999996E-2</v>
      </c>
      <c r="D235" s="27">
        <v>8.5000000000000006E-2</v>
      </c>
      <c r="E235" s="27">
        <v>6.8000000000000005E-2</v>
      </c>
      <c r="F235" s="27"/>
      <c r="G235" s="27">
        <v>0.04</v>
      </c>
      <c r="H235" s="27">
        <v>4.8000000000000001E-2</v>
      </c>
      <c r="I235" s="27">
        <v>5.0999999999999997E-2</v>
      </c>
      <c r="J235" s="27"/>
      <c r="K235" s="27">
        <v>8.0666666666666664E-2</v>
      </c>
      <c r="L235" s="27">
        <v>4.6333333333333331E-2</v>
      </c>
      <c r="M235" s="28"/>
      <c r="N235" s="26">
        <f t="shared" si="9"/>
        <v>-42.561983471074385</v>
      </c>
      <c r="O235" s="26"/>
      <c r="P235" s="28">
        <v>22.572340425531916</v>
      </c>
      <c r="Q235" s="29">
        <v>8.9640699813530855E-3</v>
      </c>
      <c r="R235" s="26" t="s">
        <v>67</v>
      </c>
      <c r="S235" s="26"/>
      <c r="T235" s="30"/>
      <c r="U235" s="26"/>
      <c r="V235" s="28">
        <f t="shared" si="10"/>
        <v>5.6466666666666665E-2</v>
      </c>
      <c r="W235" s="28">
        <f t="shared" si="11"/>
        <v>6.486666666666667E-2</v>
      </c>
    </row>
    <row r="236" spans="1:23">
      <c r="A236" s="31">
        <v>239</v>
      </c>
      <c r="B236" s="46" t="s">
        <v>81</v>
      </c>
      <c r="C236" s="2">
        <v>0.22900000000000001</v>
      </c>
      <c r="D236" s="2">
        <v>0.24299999999999999</v>
      </c>
      <c r="E236" s="2">
        <v>0.33500000000000002</v>
      </c>
      <c r="F236" s="2"/>
      <c r="G236" s="2">
        <v>0.193</v>
      </c>
      <c r="H236" s="2">
        <v>0.12</v>
      </c>
      <c r="I236" s="2">
        <v>0.16500000000000001</v>
      </c>
      <c r="K236" s="2">
        <v>0.26900000000000002</v>
      </c>
      <c r="L236" s="2">
        <v>0.15933333333333333</v>
      </c>
      <c r="N236">
        <f t="shared" si="9"/>
        <v>-40.768277571251552</v>
      </c>
      <c r="O236"/>
      <c r="P236" s="3">
        <v>7.722123136191736</v>
      </c>
      <c r="Q236" s="4">
        <v>4.9876073802154898E-2</v>
      </c>
      <c r="R236" t="s">
        <v>66</v>
      </c>
      <c r="T236" s="34"/>
      <c r="V236" s="35">
        <f t="shared" si="10"/>
        <v>0.18830000000000002</v>
      </c>
      <c r="W236" s="35">
        <f t="shared" si="11"/>
        <v>0.22306666666666664</v>
      </c>
    </row>
    <row r="237" spans="1:23">
      <c r="A237" s="31">
        <v>479</v>
      </c>
      <c r="B237" s="46" t="s">
        <v>82</v>
      </c>
      <c r="C237" s="2">
        <v>2.7E-2</v>
      </c>
      <c r="D237" s="2">
        <v>4.3999999999999997E-2</v>
      </c>
      <c r="E237" s="2">
        <v>0.06</v>
      </c>
      <c r="F237" s="2"/>
      <c r="G237" s="2">
        <v>2.4E-2</v>
      </c>
      <c r="H237" s="2">
        <v>2.7E-2</v>
      </c>
      <c r="I237" s="2">
        <v>1.7999999999999999E-2</v>
      </c>
      <c r="K237" s="2">
        <v>4.3666666666666666E-2</v>
      </c>
      <c r="L237" s="2">
        <v>2.3E-2</v>
      </c>
      <c r="N237">
        <f t="shared" si="9"/>
        <v>-47.328244274809158</v>
      </c>
      <c r="O237"/>
      <c r="P237" s="3">
        <v>4.3681818181818359</v>
      </c>
      <c r="Q237" s="4">
        <v>0.10482839806479556</v>
      </c>
      <c r="T237" s="34"/>
      <c r="V237" s="35">
        <f t="shared" si="10"/>
        <v>3.0566666666666666E-2</v>
      </c>
      <c r="W237" s="35">
        <f t="shared" si="11"/>
        <v>3.2199999999999999E-2</v>
      </c>
    </row>
    <row r="238" spans="1:23">
      <c r="A238" s="25">
        <v>311</v>
      </c>
      <c r="B238" s="48" t="s">
        <v>83</v>
      </c>
      <c r="C238" s="27">
        <v>0.16800000000000001</v>
      </c>
      <c r="D238" s="27">
        <v>0.157</v>
      </c>
      <c r="E238" s="27">
        <v>0.18</v>
      </c>
      <c r="F238" s="27"/>
      <c r="G238" s="27">
        <v>0.112</v>
      </c>
      <c r="H238" s="27">
        <v>0.109</v>
      </c>
      <c r="I238" s="27">
        <v>0.11899999999999999</v>
      </c>
      <c r="J238" s="27"/>
      <c r="K238" s="27">
        <v>0.16833333333333333</v>
      </c>
      <c r="L238" s="27">
        <v>0.11333333333333333</v>
      </c>
      <c r="M238" s="28"/>
      <c r="N238" s="26">
        <f t="shared" si="9"/>
        <v>-32.673267326732677</v>
      </c>
      <c r="O238" s="26"/>
      <c r="P238" s="28">
        <v>57.195378151258403</v>
      </c>
      <c r="Q238" s="29">
        <v>1.6384409355818452E-3</v>
      </c>
      <c r="R238" s="26" t="s">
        <v>67</v>
      </c>
      <c r="S238" s="26"/>
      <c r="T238" s="30"/>
      <c r="U238" s="26"/>
      <c r="V238" s="28">
        <f t="shared" si="10"/>
        <v>0.11783333333333333</v>
      </c>
      <c r="W238" s="28">
        <f t="shared" si="11"/>
        <v>0.15866666666666665</v>
      </c>
    </row>
    <row r="239" spans="1:23">
      <c r="A239" s="31">
        <v>533</v>
      </c>
      <c r="B239" s="45" t="s">
        <v>117</v>
      </c>
      <c r="C239" s="2">
        <v>0.11</v>
      </c>
      <c r="D239" s="2">
        <v>9.8000000000000004E-2</v>
      </c>
      <c r="E239" s="2">
        <v>9.7000000000000003E-2</v>
      </c>
      <c r="F239" s="2"/>
      <c r="G239" s="2">
        <v>7.6999999999999999E-2</v>
      </c>
      <c r="H239" s="2">
        <v>7.0999999999999994E-2</v>
      </c>
      <c r="I239" s="2">
        <v>8.7999999999999995E-2</v>
      </c>
      <c r="K239" s="2">
        <v>0.10166666666666667</v>
      </c>
      <c r="L239" s="2">
        <v>7.8666666666666663E-2</v>
      </c>
      <c r="N239">
        <f t="shared" si="9"/>
        <v>-22.622950819672138</v>
      </c>
      <c r="O239"/>
      <c r="P239" s="3">
        <v>12.528947368420571</v>
      </c>
      <c r="Q239" s="4">
        <v>2.4021512751135378E-2</v>
      </c>
      <c r="R239" t="s">
        <v>66</v>
      </c>
      <c r="T239" s="34"/>
      <c r="V239" s="35">
        <f t="shared" si="10"/>
        <v>7.116666666666667E-2</v>
      </c>
      <c r="W239" s="35">
        <f t="shared" si="11"/>
        <v>0.11013333333333332</v>
      </c>
    </row>
    <row r="240" spans="1:23">
      <c r="A240" s="31">
        <v>413</v>
      </c>
      <c r="B240" s="49" t="s">
        <v>118</v>
      </c>
      <c r="C240" s="2">
        <v>4.2000000000000003E-2</v>
      </c>
      <c r="D240" s="2">
        <v>8.4000000000000005E-2</v>
      </c>
      <c r="E240" s="2">
        <v>7.2999999999999995E-2</v>
      </c>
      <c r="F240" s="2"/>
      <c r="G240" s="2">
        <v>6.8000000000000005E-2</v>
      </c>
      <c r="H240" s="2">
        <v>6.6000000000000003E-2</v>
      </c>
      <c r="I240" s="2">
        <v>4.2000000000000003E-2</v>
      </c>
      <c r="K240" s="2">
        <v>6.6333333333333327E-2</v>
      </c>
      <c r="L240" s="2">
        <v>5.8666666666666673E-2</v>
      </c>
      <c r="N240">
        <f t="shared" si="9"/>
        <v>-11.557788944723601</v>
      </c>
      <c r="O240"/>
      <c r="P240" s="3">
        <v>0.25792296440760581</v>
      </c>
      <c r="Q240" s="4">
        <v>0.63827500543572036</v>
      </c>
      <c r="T240" s="34"/>
      <c r="V240" s="35">
        <f t="shared" si="10"/>
        <v>4.6433333333333326E-2</v>
      </c>
      <c r="W240" s="35">
        <f t="shared" si="11"/>
        <v>8.213333333333335E-2</v>
      </c>
    </row>
    <row r="241" spans="1:23">
      <c r="A241" s="25">
        <v>295</v>
      </c>
      <c r="B241" s="48" t="s">
        <v>119</v>
      </c>
      <c r="C241" s="27">
        <v>0.08</v>
      </c>
      <c r="D241" s="27">
        <v>0.12</v>
      </c>
      <c r="E241" s="27">
        <v>0.151</v>
      </c>
      <c r="F241" s="27"/>
      <c r="G241" s="27">
        <v>0.03</v>
      </c>
      <c r="H241" s="27">
        <v>0.03</v>
      </c>
      <c r="I241" s="27">
        <v>4.5999999999999999E-2</v>
      </c>
      <c r="J241" s="27"/>
      <c r="K241" s="27">
        <v>0.11699999999999999</v>
      </c>
      <c r="L241" s="27">
        <v>3.5333333333333335E-2</v>
      </c>
      <c r="M241" s="28"/>
      <c r="N241" s="26">
        <f t="shared" si="9"/>
        <v>-69.800569800569804</v>
      </c>
      <c r="O241" s="26"/>
      <c r="P241" s="28">
        <v>14.79541533152574</v>
      </c>
      <c r="Q241" s="29">
        <v>1.8357644952516697E-2</v>
      </c>
      <c r="R241" s="26" t="s">
        <v>71</v>
      </c>
      <c r="S241" s="26"/>
      <c r="T241" s="30"/>
      <c r="U241" s="26"/>
      <c r="V241" s="28">
        <f t="shared" si="10"/>
        <v>8.1900000000000001E-2</v>
      </c>
      <c r="W241" s="28">
        <f t="shared" si="11"/>
        <v>4.9466666666666673E-2</v>
      </c>
    </row>
    <row r="242" spans="1:23">
      <c r="A242" s="25">
        <v>456</v>
      </c>
      <c r="B242" s="48" t="s">
        <v>120</v>
      </c>
      <c r="C242" s="27">
        <v>8.6999999999999994E-2</v>
      </c>
      <c r="D242" s="27">
        <v>8.8999999999999996E-2</v>
      </c>
      <c r="E242" s="27">
        <v>0.109</v>
      </c>
      <c r="F242" s="27"/>
      <c r="G242" s="27">
        <v>4.2000000000000003E-2</v>
      </c>
      <c r="H242" s="27">
        <v>4.9000000000000002E-2</v>
      </c>
      <c r="I242" s="27">
        <v>5.6000000000000001E-2</v>
      </c>
      <c r="J242" s="27"/>
      <c r="K242" s="27">
        <v>9.5000000000000001E-2</v>
      </c>
      <c r="L242" s="27">
        <v>4.9000000000000002E-2</v>
      </c>
      <c r="M242" s="28"/>
      <c r="N242" s="26">
        <f t="shared" si="9"/>
        <v>-48.421052631578945</v>
      </c>
      <c r="O242" s="26"/>
      <c r="P242" s="28">
        <v>32.22335025380692</v>
      </c>
      <c r="Q242" s="29">
        <v>4.752321588073578E-3</v>
      </c>
      <c r="R242" s="26" t="s">
        <v>67</v>
      </c>
      <c r="S242" s="26"/>
      <c r="T242" s="30"/>
      <c r="U242" s="26"/>
      <c r="V242" s="28">
        <f t="shared" si="10"/>
        <v>6.6500000000000004E-2</v>
      </c>
      <c r="W242" s="28">
        <f t="shared" si="11"/>
        <v>6.8600000000000008E-2</v>
      </c>
    </row>
    <row r="243" spans="1:23">
      <c r="A243" s="31">
        <v>426</v>
      </c>
      <c r="B243" t="s">
        <v>121</v>
      </c>
      <c r="C243" s="2">
        <v>0.10100000000000001</v>
      </c>
      <c r="D243" s="2">
        <v>0.108</v>
      </c>
      <c r="E243" s="2">
        <v>0.1</v>
      </c>
      <c r="F243" s="2"/>
      <c r="G243" s="2">
        <v>0.105</v>
      </c>
      <c r="H243" s="2">
        <v>0.129</v>
      </c>
      <c r="I243" s="2">
        <v>0.13200000000000001</v>
      </c>
      <c r="K243" s="2">
        <v>0.10300000000000001</v>
      </c>
      <c r="L243" s="2">
        <v>0.122</v>
      </c>
      <c r="N243">
        <f t="shared" si="9"/>
        <v>18.446601941747563</v>
      </c>
      <c r="O243"/>
      <c r="P243" s="3">
        <v>4.5504201680670686</v>
      </c>
      <c r="Q243" s="4">
        <v>9.98511713450453E-2</v>
      </c>
      <c r="T243" s="34"/>
      <c r="V243" s="35">
        <f t="shared" si="10"/>
        <v>7.2100000000000011E-2</v>
      </c>
      <c r="W243" s="35">
        <f t="shared" si="11"/>
        <v>0.17079999999999998</v>
      </c>
    </row>
    <row r="244" spans="1:23">
      <c r="A244" s="31">
        <v>192</v>
      </c>
      <c r="B244" t="s">
        <v>121</v>
      </c>
      <c r="C244" s="2">
        <v>0.11799999999999999</v>
      </c>
      <c r="D244" s="2">
        <v>0.17499999999999999</v>
      </c>
      <c r="E244" s="2">
        <v>0.128</v>
      </c>
      <c r="F244" s="2"/>
      <c r="G244" s="2">
        <v>9.8000000000000004E-2</v>
      </c>
      <c r="H244" s="2">
        <v>9.5000000000000001E-2</v>
      </c>
      <c r="I244" s="2">
        <v>0.11899999999999999</v>
      </c>
      <c r="K244" s="2">
        <v>0.14033333333333334</v>
      </c>
      <c r="L244" s="2">
        <v>0.104</v>
      </c>
      <c r="N244">
        <f t="shared" si="9"/>
        <v>-25.890736342042761</v>
      </c>
      <c r="O244"/>
      <c r="P244" s="3">
        <v>3.609052247873644</v>
      </c>
      <c r="Q244" s="4">
        <v>0.13027632927266275</v>
      </c>
      <c r="T244" s="34"/>
      <c r="V244" s="35">
        <f t="shared" si="10"/>
        <v>9.8233333333333339E-2</v>
      </c>
      <c r="W244" s="35">
        <f t="shared" si="11"/>
        <v>0.14559999999999998</v>
      </c>
    </row>
    <row r="245" spans="1:23">
      <c r="A245" s="31">
        <v>34</v>
      </c>
      <c r="B245" t="s">
        <v>121</v>
      </c>
      <c r="C245" s="2">
        <v>5.0999999999999997E-2</v>
      </c>
      <c r="D245" s="2">
        <v>4.8000000000000001E-2</v>
      </c>
      <c r="E245" s="2">
        <v>5.6000000000000001E-2</v>
      </c>
      <c r="F245" s="2"/>
      <c r="G245" s="2">
        <v>5.5E-2</v>
      </c>
      <c r="H245" s="2">
        <v>4.4999999999999998E-2</v>
      </c>
      <c r="I245" s="2">
        <v>0.04</v>
      </c>
      <c r="K245" s="2">
        <v>5.1666666666666666E-2</v>
      </c>
      <c r="L245" s="2">
        <v>4.6666666666666669E-2</v>
      </c>
      <c r="N245">
        <f t="shared" si="9"/>
        <v>-9.6774193548387046</v>
      </c>
      <c r="O245"/>
      <c r="P245" s="3">
        <v>1.0044642857142831</v>
      </c>
      <c r="Q245" s="4">
        <v>0.3729447854687179</v>
      </c>
      <c r="T245" s="34"/>
      <c r="V245" s="35">
        <f t="shared" si="10"/>
        <v>3.6166666666666666E-2</v>
      </c>
      <c r="W245" s="35">
        <f t="shared" si="11"/>
        <v>6.5333333333333327E-2</v>
      </c>
    </row>
    <row r="246" spans="1:23">
      <c r="A246" s="25">
        <v>72</v>
      </c>
      <c r="B246" s="26" t="s">
        <v>121</v>
      </c>
      <c r="C246" s="27">
        <v>2.9000000000000001E-2</v>
      </c>
      <c r="D246" s="27">
        <v>2.8000000000000001E-2</v>
      </c>
      <c r="E246" s="27">
        <v>2.4E-2</v>
      </c>
      <c r="F246" s="27"/>
      <c r="G246" s="27">
        <v>4.0000000000000001E-3</v>
      </c>
      <c r="H246" s="27">
        <v>4.0000000000000001E-3</v>
      </c>
      <c r="I246" s="27">
        <v>1.2E-2</v>
      </c>
      <c r="J246" s="27"/>
      <c r="K246" s="27">
        <v>2.7E-2</v>
      </c>
      <c r="L246" s="27">
        <v>6.6666666666666671E-3</v>
      </c>
      <c r="M246" s="28"/>
      <c r="N246" s="26">
        <f t="shared" si="9"/>
        <v>-75.308641975308632</v>
      </c>
      <c r="O246" s="26"/>
      <c r="P246" s="28">
        <v>43.776470588235277</v>
      </c>
      <c r="Q246" s="29">
        <v>2.705609858308527E-3</v>
      </c>
      <c r="R246" s="26" t="s">
        <v>67</v>
      </c>
      <c r="S246" s="26"/>
      <c r="T246" s="30"/>
      <c r="U246" s="26"/>
      <c r="V246" s="28">
        <f t="shared" si="10"/>
        <v>1.89E-2</v>
      </c>
      <c r="W246" s="28">
        <f t="shared" si="11"/>
        <v>9.3333333333333341E-3</v>
      </c>
    </row>
    <row r="247" spans="1:23">
      <c r="A247" s="25">
        <v>75</v>
      </c>
      <c r="B247" s="26" t="s">
        <v>121</v>
      </c>
      <c r="C247" s="27">
        <v>1.7999999999999999E-2</v>
      </c>
      <c r="D247" s="27">
        <v>1.6E-2</v>
      </c>
      <c r="E247" s="27">
        <v>1.7999999999999999E-2</v>
      </c>
      <c r="F247" s="27"/>
      <c r="G247" s="27">
        <v>1.0999999999999999E-2</v>
      </c>
      <c r="H247" s="27">
        <v>4.0000000000000001E-3</v>
      </c>
      <c r="I247" s="27">
        <v>8.9999999999999993E-3</v>
      </c>
      <c r="J247" s="27"/>
      <c r="K247" s="27">
        <v>1.7333333333333333E-2</v>
      </c>
      <c r="L247" s="27">
        <v>8.0000000000000002E-3</v>
      </c>
      <c r="M247" s="28"/>
      <c r="N247" s="26">
        <f t="shared" si="9"/>
        <v>-53.84615384615384</v>
      </c>
      <c r="O247" s="26"/>
      <c r="P247" s="28">
        <v>18.232558139535119</v>
      </c>
      <c r="Q247" s="29">
        <v>1.295054763307866E-2</v>
      </c>
      <c r="R247" s="26" t="s">
        <v>71</v>
      </c>
      <c r="S247" s="26"/>
      <c r="T247" s="30"/>
      <c r="U247" s="26"/>
      <c r="V247" s="28">
        <f t="shared" si="10"/>
        <v>1.2133333333333335E-2</v>
      </c>
      <c r="W247" s="28">
        <f t="shared" si="11"/>
        <v>1.1200000000000002E-2</v>
      </c>
    </row>
    <row r="248" spans="1:23">
      <c r="A248" s="31">
        <v>15</v>
      </c>
      <c r="B248" t="s">
        <v>121</v>
      </c>
      <c r="C248" s="2">
        <v>5.0999999999999997E-2</v>
      </c>
      <c r="D248" s="2">
        <v>4.9000000000000002E-2</v>
      </c>
      <c r="E248" s="2">
        <v>7.3999999999999996E-2</v>
      </c>
      <c r="F248" s="2"/>
      <c r="G248" s="2">
        <v>2.9000000000000001E-2</v>
      </c>
      <c r="H248" s="2">
        <v>2.8000000000000001E-2</v>
      </c>
      <c r="I248" s="2">
        <v>2.9000000000000001E-2</v>
      </c>
      <c r="K248" s="2">
        <v>5.7999999999999996E-2</v>
      </c>
      <c r="L248" s="2">
        <v>2.8666666666666667E-2</v>
      </c>
      <c r="N248">
        <f t="shared" si="9"/>
        <v>-50.574712643678161</v>
      </c>
      <c r="O248"/>
      <c r="P248" s="3">
        <v>13.351724137930995</v>
      </c>
      <c r="Q248">
        <v>6.7062071822294761E-2</v>
      </c>
      <c r="T248" s="34" t="s">
        <v>68</v>
      </c>
      <c r="V248" s="35">
        <f t="shared" si="10"/>
        <v>4.0599999999999997E-2</v>
      </c>
      <c r="W248" s="35">
        <f t="shared" si="11"/>
        <v>4.0133333333333333E-2</v>
      </c>
    </row>
    <row r="249" spans="1:23">
      <c r="A249" s="31">
        <v>30</v>
      </c>
      <c r="B249" t="s">
        <v>121</v>
      </c>
      <c r="C249" s="2">
        <v>5.8999999999999997E-2</v>
      </c>
      <c r="D249" s="2">
        <v>4.9000000000000002E-2</v>
      </c>
      <c r="E249" s="2">
        <v>4.0000000000000001E-3</v>
      </c>
      <c r="F249" s="2"/>
      <c r="G249" s="2">
        <v>0.04</v>
      </c>
      <c r="H249" s="2">
        <v>2.9000000000000001E-2</v>
      </c>
      <c r="I249" s="2">
        <v>5.7000000000000002E-2</v>
      </c>
      <c r="K249" s="2">
        <v>3.7333333333333329E-2</v>
      </c>
      <c r="L249" s="2">
        <v>4.2000000000000003E-2</v>
      </c>
      <c r="N249">
        <f t="shared" si="9"/>
        <v>12.50000000000002</v>
      </c>
      <c r="O249"/>
      <c r="P249" s="3">
        <v>6.1790668348045058E-2</v>
      </c>
      <c r="Q249" s="4">
        <v>0.81592870195403466</v>
      </c>
      <c r="T249" s="34"/>
      <c r="V249" s="35">
        <f t="shared" si="10"/>
        <v>2.6133333333333331E-2</v>
      </c>
      <c r="W249" s="35">
        <f t="shared" si="11"/>
        <v>5.8800000000000005E-2</v>
      </c>
    </row>
    <row r="250" spans="1:23">
      <c r="A250" s="25">
        <v>480</v>
      </c>
      <c r="B250" s="26" t="s">
        <v>121</v>
      </c>
      <c r="C250" s="27">
        <v>0.20200000000000001</v>
      </c>
      <c r="D250" s="27">
        <v>0.184</v>
      </c>
      <c r="E250" s="27">
        <v>0.20699999999999999</v>
      </c>
      <c r="F250" s="27"/>
      <c r="G250" s="27">
        <v>8.8999999999999996E-2</v>
      </c>
      <c r="H250" s="27">
        <v>8.3000000000000004E-2</v>
      </c>
      <c r="I250" s="27">
        <v>0.125</v>
      </c>
      <c r="J250" s="27"/>
      <c r="K250" s="27">
        <v>0.19766666666666666</v>
      </c>
      <c r="L250" s="27">
        <v>9.9000000000000005E-2</v>
      </c>
      <c r="M250" s="28"/>
      <c r="N250" s="26">
        <f t="shared" si="9"/>
        <v>-49.915682967959526</v>
      </c>
      <c r="O250" s="26"/>
      <c r="P250" s="28">
        <v>44.094614997482907</v>
      </c>
      <c r="Q250" s="29">
        <v>2.6694052977468308E-3</v>
      </c>
      <c r="R250" s="26" t="s">
        <v>67</v>
      </c>
      <c r="S250" s="26"/>
      <c r="T250" s="30"/>
      <c r="U250" s="26"/>
      <c r="V250" s="28">
        <f t="shared" si="10"/>
        <v>0.13836666666666667</v>
      </c>
      <c r="W250" s="28">
        <f t="shared" si="11"/>
        <v>0.1386</v>
      </c>
    </row>
    <row r="251" spans="1:23">
      <c r="A251" s="25">
        <v>78</v>
      </c>
      <c r="B251" s="26" t="s">
        <v>121</v>
      </c>
      <c r="C251" s="27">
        <v>2.5999999999999999E-2</v>
      </c>
      <c r="D251" s="27">
        <v>5.7000000000000002E-2</v>
      </c>
      <c r="E251" s="27">
        <v>4.1000000000000002E-2</v>
      </c>
      <c r="F251" s="27"/>
      <c r="G251" s="27">
        <v>9.1999999999999998E-2</v>
      </c>
      <c r="H251" s="27">
        <v>0.10299999999999999</v>
      </c>
      <c r="I251" s="27">
        <v>8.4000000000000005E-2</v>
      </c>
      <c r="J251" s="27"/>
      <c r="K251" s="27">
        <v>4.1333333333333333E-2</v>
      </c>
      <c r="L251" s="27">
        <v>9.2999999999999999E-2</v>
      </c>
      <c r="M251" s="28"/>
      <c r="N251" s="26">
        <f t="shared" si="9"/>
        <v>125.00000000000001</v>
      </c>
      <c r="O251" s="26"/>
      <c r="P251" s="28">
        <v>24.170020120724427</v>
      </c>
      <c r="Q251" s="29">
        <v>7.9504373035809237E-3</v>
      </c>
      <c r="R251" s="26" t="s">
        <v>67</v>
      </c>
      <c r="S251" s="26"/>
      <c r="T251" s="30"/>
      <c r="U251" s="26"/>
      <c r="V251" s="28">
        <f t="shared" si="10"/>
        <v>2.8933333333333335E-2</v>
      </c>
      <c r="W251" s="28">
        <f t="shared" si="11"/>
        <v>0.13019999999999998</v>
      </c>
    </row>
    <row r="252" spans="1:23">
      <c r="A252" s="31">
        <v>384</v>
      </c>
      <c r="B252" t="s">
        <v>121</v>
      </c>
      <c r="C252" s="2">
        <v>8.4000000000000005E-2</v>
      </c>
      <c r="D252" s="2">
        <v>2.7E-2</v>
      </c>
      <c r="E252" s="2">
        <v>2.9000000000000001E-2</v>
      </c>
      <c r="F252" s="2"/>
      <c r="G252" s="2">
        <v>6.5000000000000002E-2</v>
      </c>
      <c r="H252" s="2">
        <v>4.3999999999999997E-2</v>
      </c>
      <c r="I252" s="2">
        <v>3.5999999999999997E-2</v>
      </c>
      <c r="K252" s="2">
        <v>4.6666666666666669E-2</v>
      </c>
      <c r="L252" s="2">
        <v>4.8333333333333332E-2</v>
      </c>
      <c r="N252">
        <f t="shared" si="9"/>
        <v>3.5714285714285645</v>
      </c>
      <c r="O252"/>
      <c r="P252" s="3">
        <v>6.5582371458552434E-3</v>
      </c>
      <c r="Q252" s="4">
        <v>0.93934563493737866</v>
      </c>
      <c r="T252" s="34"/>
      <c r="V252" s="35">
        <f t="shared" si="10"/>
        <v>3.2666666666666663E-2</v>
      </c>
      <c r="W252" s="35">
        <f t="shared" si="11"/>
        <v>6.7666666666666667E-2</v>
      </c>
    </row>
    <row r="253" spans="1:23">
      <c r="A253" s="31">
        <v>262</v>
      </c>
      <c r="B253" t="s">
        <v>121</v>
      </c>
      <c r="C253" s="2">
        <v>1.7000000000000001E-2</v>
      </c>
      <c r="D253" s="2">
        <v>1.6E-2</v>
      </c>
      <c r="E253" s="2">
        <v>0.02</v>
      </c>
      <c r="F253" s="2"/>
      <c r="G253" s="2">
        <v>1.0999999999999999E-2</v>
      </c>
      <c r="H253" s="2">
        <v>1.7000000000000001E-2</v>
      </c>
      <c r="I253" s="2">
        <v>1.2E-2</v>
      </c>
      <c r="K253" s="2">
        <v>1.7666666666666667E-2</v>
      </c>
      <c r="L253" s="2">
        <v>1.3333333333333334E-2</v>
      </c>
      <c r="N253">
        <f t="shared" si="9"/>
        <v>-24.528301886792448</v>
      </c>
      <c r="O253"/>
      <c r="P253" s="3">
        <v>3.840909090909153</v>
      </c>
      <c r="Q253" s="4">
        <v>0.12157920965639961</v>
      </c>
      <c r="T253" s="34"/>
      <c r="V253" s="35">
        <f t="shared" si="10"/>
        <v>1.2366666666666668E-2</v>
      </c>
      <c r="W253" s="35">
        <f t="shared" si="11"/>
        <v>1.8666666666666668E-2</v>
      </c>
    </row>
    <row r="254" spans="1:23">
      <c r="A254" s="31">
        <v>32</v>
      </c>
      <c r="B254" t="s">
        <v>121</v>
      </c>
      <c r="C254" s="2">
        <v>5.8999999999999997E-2</v>
      </c>
      <c r="D254" s="2">
        <v>8.4000000000000005E-2</v>
      </c>
      <c r="E254" s="2">
        <v>9.8000000000000004E-2</v>
      </c>
      <c r="F254" s="2"/>
      <c r="G254" s="2">
        <v>6.0999999999999999E-2</v>
      </c>
      <c r="H254" s="2">
        <v>6.0999999999999999E-2</v>
      </c>
      <c r="I254" s="2">
        <v>5.5E-2</v>
      </c>
      <c r="K254" s="2">
        <v>8.033333333333334E-2</v>
      </c>
      <c r="L254" s="2">
        <v>5.8999999999999997E-2</v>
      </c>
      <c r="N254">
        <f t="shared" si="9"/>
        <v>-26.556016597510382</v>
      </c>
      <c r="O254"/>
      <c r="P254" s="3">
        <v>3.3935376967688549</v>
      </c>
      <c r="Q254" s="4">
        <v>0.13924989526497486</v>
      </c>
      <c r="T254" s="34"/>
      <c r="V254" s="35">
        <f t="shared" si="10"/>
        <v>5.6233333333333337E-2</v>
      </c>
      <c r="W254" s="35">
        <f t="shared" si="11"/>
        <v>8.2599999999999993E-2</v>
      </c>
    </row>
    <row r="255" spans="1:23">
      <c r="A255" s="31">
        <v>50</v>
      </c>
      <c r="B255" t="s">
        <v>121</v>
      </c>
      <c r="C255" s="2">
        <v>5.8000000000000003E-2</v>
      </c>
      <c r="D255" s="2">
        <v>6.6000000000000003E-2</v>
      </c>
      <c r="E255" s="2">
        <v>8.6999999999999994E-2</v>
      </c>
      <c r="F255" s="2"/>
      <c r="G255" s="2">
        <v>5.8000000000000003E-2</v>
      </c>
      <c r="H255" s="2">
        <v>4.4999999999999998E-2</v>
      </c>
      <c r="I255" s="2">
        <v>8.7999999999999995E-2</v>
      </c>
      <c r="K255" s="2">
        <v>7.0333333333333331E-2</v>
      </c>
      <c r="L255" s="2">
        <v>6.3666666666666663E-2</v>
      </c>
      <c r="N255">
        <f t="shared" si="9"/>
        <v>-9.4786729857819925</v>
      </c>
      <c r="O255"/>
      <c r="P255" s="3">
        <v>0.18761726078799273</v>
      </c>
      <c r="Q255" s="4">
        <v>0.68724132403925597</v>
      </c>
      <c r="T255" s="34"/>
      <c r="V255" s="35">
        <f t="shared" si="10"/>
        <v>4.923333333333333E-2</v>
      </c>
      <c r="W255" s="35">
        <f t="shared" si="11"/>
        <v>8.9133333333333328E-2</v>
      </c>
    </row>
    <row r="256" spans="1:23">
      <c r="A256" s="31">
        <v>186</v>
      </c>
      <c r="B256" t="s">
        <v>121</v>
      </c>
      <c r="C256" s="2">
        <v>4.1000000000000002E-2</v>
      </c>
      <c r="D256" s="2">
        <v>3.5999999999999997E-2</v>
      </c>
      <c r="E256" s="2">
        <v>2.5999999999999999E-2</v>
      </c>
      <c r="F256" s="2"/>
      <c r="G256" s="2">
        <v>3.3000000000000002E-2</v>
      </c>
      <c r="H256" s="2">
        <v>8.0000000000000002E-3</v>
      </c>
      <c r="I256" s="2">
        <v>2.5000000000000001E-2</v>
      </c>
      <c r="K256" s="2">
        <v>3.4333333333333334E-2</v>
      </c>
      <c r="L256" s="2">
        <v>2.2000000000000002E-2</v>
      </c>
      <c r="N256">
        <f t="shared" si="9"/>
        <v>-35.922330097087375</v>
      </c>
      <c r="O256"/>
      <c r="P256" s="3">
        <v>2.061746987951806</v>
      </c>
      <c r="Q256" s="4">
        <v>0.22437796188759018</v>
      </c>
      <c r="T256" s="34"/>
      <c r="V256" s="35">
        <f t="shared" si="10"/>
        <v>2.4033333333333334E-2</v>
      </c>
      <c r="W256" s="35">
        <f t="shared" si="11"/>
        <v>3.0800000000000004E-2</v>
      </c>
    </row>
    <row r="257" spans="1:23">
      <c r="A257" s="31">
        <v>412</v>
      </c>
      <c r="B257" t="s">
        <v>121</v>
      </c>
      <c r="C257" s="2">
        <v>2.3E-2</v>
      </c>
      <c r="D257" s="2">
        <v>2.1000000000000001E-2</v>
      </c>
      <c r="E257" s="2">
        <v>3.5000000000000003E-2</v>
      </c>
      <c r="F257" s="2"/>
      <c r="G257" s="2">
        <v>1.6E-2</v>
      </c>
      <c r="H257" s="2">
        <v>8.9999999999999993E-3</v>
      </c>
      <c r="I257" s="2">
        <v>1.7999999999999999E-2</v>
      </c>
      <c r="K257" s="2">
        <v>2.6333333333333334E-2</v>
      </c>
      <c r="L257" s="2">
        <v>1.4333333333333333E-2</v>
      </c>
      <c r="N257">
        <f t="shared" si="9"/>
        <v>-45.569620253164558</v>
      </c>
      <c r="O257"/>
      <c r="P257" s="3">
        <v>5.4225941422594213</v>
      </c>
      <c r="Q257" s="4">
        <v>8.0371189548492622E-2</v>
      </c>
      <c r="T257" s="34"/>
      <c r="V257" s="35">
        <f t="shared" si="10"/>
        <v>1.8433333333333333E-2</v>
      </c>
      <c r="W257" s="35">
        <f t="shared" si="11"/>
        <v>2.0066666666666667E-2</v>
      </c>
    </row>
    <row r="258" spans="1:23">
      <c r="A258" s="31">
        <v>13</v>
      </c>
      <c r="B258" t="s">
        <v>121</v>
      </c>
      <c r="C258" s="2">
        <v>2.5000000000000001E-2</v>
      </c>
      <c r="D258" s="2">
        <v>2.9000000000000001E-2</v>
      </c>
      <c r="E258" s="2">
        <v>1.9E-2</v>
      </c>
      <c r="F258" s="2"/>
      <c r="G258" s="2">
        <v>1.2E-2</v>
      </c>
      <c r="H258" s="2">
        <v>2.4E-2</v>
      </c>
      <c r="I258" s="2">
        <v>1.4999999999999999E-2</v>
      </c>
      <c r="K258" s="2">
        <v>2.4333333333333335E-2</v>
      </c>
      <c r="L258" s="2">
        <v>1.7000000000000001E-2</v>
      </c>
      <c r="N258">
        <f t="shared" si="9"/>
        <v>-30.136986301369863</v>
      </c>
      <c r="O258"/>
      <c r="P258" s="3">
        <v>2.5077720207253988</v>
      </c>
      <c r="Q258" s="4">
        <v>0.18845730192111732</v>
      </c>
      <c r="T258" s="34"/>
      <c r="V258" s="35">
        <f t="shared" si="10"/>
        <v>1.7033333333333334E-2</v>
      </c>
      <c r="W258" s="35">
        <f t="shared" si="11"/>
        <v>2.3800000000000002E-2</v>
      </c>
    </row>
    <row r="259" spans="1:23">
      <c r="A259" s="31">
        <v>352</v>
      </c>
      <c r="B259" t="s">
        <v>121</v>
      </c>
      <c r="C259" s="2">
        <v>2.5999999999999999E-2</v>
      </c>
      <c r="D259" s="2">
        <v>1.7999999999999999E-2</v>
      </c>
      <c r="E259" s="2">
        <v>1.6E-2</v>
      </c>
      <c r="F259" s="2"/>
      <c r="G259" s="2">
        <v>1.4E-2</v>
      </c>
      <c r="H259" s="2">
        <v>1.6E-2</v>
      </c>
      <c r="I259" s="2">
        <v>1.7999999999999999E-2</v>
      </c>
      <c r="K259" s="2">
        <v>0.02</v>
      </c>
      <c r="L259" s="2">
        <v>1.6E-2</v>
      </c>
      <c r="N259">
        <f t="shared" si="9"/>
        <v>-20</v>
      </c>
      <c r="O259"/>
      <c r="P259" s="3">
        <v>1.5</v>
      </c>
      <c r="Q259" s="4">
        <v>0.28786413472669092</v>
      </c>
      <c r="T259" s="34"/>
      <c r="V259" s="35">
        <f t="shared" si="10"/>
        <v>1.4000000000000002E-2</v>
      </c>
      <c r="W259" s="35">
        <f t="shared" si="11"/>
        <v>2.2400000000000003E-2</v>
      </c>
    </row>
    <row r="260" spans="1:23">
      <c r="A260" s="31">
        <v>294</v>
      </c>
      <c r="B260" t="s">
        <v>121</v>
      </c>
      <c r="C260" s="2">
        <v>9.9000000000000005E-2</v>
      </c>
      <c r="D260" s="2">
        <v>5.8999999999999997E-2</v>
      </c>
      <c r="E260" s="2">
        <v>4.4999999999999998E-2</v>
      </c>
      <c r="F260" s="2"/>
      <c r="G260" s="2">
        <v>0.03</v>
      </c>
      <c r="H260" s="2">
        <v>2.8000000000000001E-2</v>
      </c>
      <c r="I260" s="2">
        <v>4.9000000000000002E-2</v>
      </c>
      <c r="K260" s="2">
        <v>6.7666666666666667E-2</v>
      </c>
      <c r="L260" s="2">
        <v>3.5666666666666666E-2</v>
      </c>
      <c r="N260">
        <f t="shared" si="9"/>
        <v>-47.290640394088676</v>
      </c>
      <c r="O260"/>
      <c r="P260" s="3">
        <v>3.3403407031533203</v>
      </c>
      <c r="Q260" s="4">
        <v>0.14161173154799706</v>
      </c>
      <c r="T260" s="34"/>
      <c r="V260" s="35">
        <f t="shared" si="10"/>
        <v>4.7366666666666661E-2</v>
      </c>
      <c r="W260" s="35">
        <f t="shared" si="11"/>
        <v>4.993333333333333E-2</v>
      </c>
    </row>
    <row r="261" spans="1:23">
      <c r="A261" s="50">
        <v>340</v>
      </c>
      <c r="B261" s="32" t="s">
        <v>122</v>
      </c>
      <c r="C261" s="51">
        <v>0.38400000000000001</v>
      </c>
      <c r="D261" s="51">
        <v>0.42799999999999999</v>
      </c>
      <c r="E261" s="51">
        <v>0.43</v>
      </c>
      <c r="F261" s="51"/>
      <c r="G261" s="51">
        <v>0.39400000000000002</v>
      </c>
      <c r="H261" s="51">
        <v>0.36</v>
      </c>
      <c r="I261" s="51">
        <v>0.316</v>
      </c>
      <c r="J261" s="51"/>
      <c r="K261" s="51">
        <v>0.41399999999999998</v>
      </c>
      <c r="L261" s="51">
        <v>0.35666666666666669</v>
      </c>
      <c r="M261" s="52"/>
      <c r="N261">
        <f t="shared" si="9"/>
        <v>-13.848631239935578</v>
      </c>
      <c r="O261"/>
      <c r="P261" s="52">
        <v>4.4715840386943082</v>
      </c>
      <c r="Q261" s="53">
        <v>0.10195903897455483</v>
      </c>
      <c r="R261" s="32"/>
      <c r="T261" s="34"/>
      <c r="V261" s="35">
        <f t="shared" si="10"/>
        <v>0.28979999999999995</v>
      </c>
      <c r="W261" s="35">
        <f t="shared" si="11"/>
        <v>0.49933333333333335</v>
      </c>
    </row>
    <row r="262" spans="1:23">
      <c r="A262" s="31">
        <v>82</v>
      </c>
      <c r="B262" s="32" t="s">
        <v>122</v>
      </c>
      <c r="C262" s="2">
        <v>0.13300000000000001</v>
      </c>
      <c r="D262" s="2">
        <v>0.17199999999999999</v>
      </c>
      <c r="E262" s="2">
        <v>0.32100000000000001</v>
      </c>
      <c r="F262" s="2"/>
      <c r="G262" s="2">
        <v>0.27700000000000002</v>
      </c>
      <c r="H262" s="2">
        <v>0.29499999999999998</v>
      </c>
      <c r="I262" s="2">
        <v>0.26300000000000001</v>
      </c>
      <c r="K262" s="2">
        <v>0.20866666666666667</v>
      </c>
      <c r="L262" s="2">
        <v>0.27833333333333332</v>
      </c>
      <c r="N262">
        <f t="shared" si="9"/>
        <v>33.386581469648554</v>
      </c>
      <c r="O262"/>
      <c r="P262" s="3">
        <v>1.4413793103448342</v>
      </c>
      <c r="Q262" s="4">
        <v>0.29615167257092018</v>
      </c>
      <c r="T262" s="34"/>
      <c r="V262" s="35">
        <f t="shared" si="10"/>
        <v>0.14606666666666668</v>
      </c>
      <c r="W262" s="35">
        <f t="shared" si="11"/>
        <v>0.38966666666666666</v>
      </c>
    </row>
    <row r="263" spans="1:23">
      <c r="A263" s="31">
        <v>216</v>
      </c>
      <c r="B263" s="32" t="s">
        <v>122</v>
      </c>
      <c r="C263" s="2">
        <v>0.14699999999999999</v>
      </c>
      <c r="D263" s="2">
        <v>0.223</v>
      </c>
      <c r="E263" s="2">
        <v>0.17599999999999999</v>
      </c>
      <c r="F263" s="2"/>
      <c r="G263" s="2">
        <v>0.17299999999999999</v>
      </c>
      <c r="H263" s="2">
        <v>0.11600000000000001</v>
      </c>
      <c r="I263" s="2">
        <v>0.184</v>
      </c>
      <c r="K263" s="2">
        <v>0.182</v>
      </c>
      <c r="L263" s="2">
        <v>0.15766666666666668</v>
      </c>
      <c r="N263">
        <f t="shared" si="9"/>
        <v>-13.369963369963362</v>
      </c>
      <c r="O263"/>
      <c r="P263" s="3">
        <v>0.63365041617122575</v>
      </c>
      <c r="Q263" s="4">
        <v>0.47058950676500544</v>
      </c>
      <c r="T263" s="34"/>
      <c r="V263" s="35">
        <f t="shared" si="10"/>
        <v>0.12740000000000001</v>
      </c>
      <c r="W263" s="35">
        <f t="shared" si="11"/>
        <v>0.22073333333333334</v>
      </c>
    </row>
    <row r="264" spans="1:23">
      <c r="A264" s="31">
        <v>199</v>
      </c>
      <c r="B264" s="32" t="s">
        <v>122</v>
      </c>
      <c r="C264" s="2">
        <v>7.1999999999999995E-2</v>
      </c>
      <c r="D264" s="2">
        <v>0.113</v>
      </c>
      <c r="E264" s="2">
        <v>0.13400000000000001</v>
      </c>
      <c r="F264" s="2"/>
      <c r="G264" s="2">
        <v>7.9000000000000001E-2</v>
      </c>
      <c r="H264" s="2">
        <v>8.1000000000000003E-2</v>
      </c>
      <c r="I264" s="2">
        <v>0.107</v>
      </c>
      <c r="K264" s="2">
        <v>0.10633333333333334</v>
      </c>
      <c r="L264" s="2">
        <v>8.8999999999999996E-2</v>
      </c>
      <c r="N264">
        <f t="shared" si="9"/>
        <v>-16.300940438871478</v>
      </c>
      <c r="O264"/>
      <c r="P264" s="3">
        <v>0.7278600269179013</v>
      </c>
      <c r="Q264" s="4">
        <v>0.44165328353777183</v>
      </c>
      <c r="T264" s="34"/>
      <c r="V264" s="35">
        <f t="shared" si="10"/>
        <v>7.4433333333333337E-2</v>
      </c>
      <c r="W264" s="35">
        <f t="shared" si="11"/>
        <v>0.12459999999999999</v>
      </c>
    </row>
    <row r="265" spans="1:23">
      <c r="A265" s="31">
        <v>409</v>
      </c>
      <c r="B265" s="32" t="s">
        <v>122</v>
      </c>
      <c r="C265" s="2">
        <v>8.5999999999999993E-2</v>
      </c>
      <c r="D265" s="2">
        <v>7.2999999999999995E-2</v>
      </c>
      <c r="E265" s="2">
        <v>8.5000000000000006E-2</v>
      </c>
      <c r="F265" s="2"/>
      <c r="G265" s="2">
        <v>9.5000000000000001E-2</v>
      </c>
      <c r="H265" s="2">
        <v>8.7999999999999995E-2</v>
      </c>
      <c r="I265" s="2">
        <v>9.6000000000000002E-2</v>
      </c>
      <c r="K265" s="2">
        <v>8.1333333333333327E-2</v>
      </c>
      <c r="L265" s="2">
        <v>9.2999999999999999E-2</v>
      </c>
      <c r="N265">
        <f t="shared" si="9"/>
        <v>14.344262295081975</v>
      </c>
      <c r="O265"/>
      <c r="P265" s="3">
        <v>5.7242990654205848</v>
      </c>
      <c r="Q265" s="4">
        <v>7.4959845123485663E-2</v>
      </c>
      <c r="T265" s="34"/>
      <c r="V265" s="35">
        <f t="shared" si="10"/>
        <v>5.6933333333333322E-2</v>
      </c>
      <c r="W265" s="35">
        <f t="shared" si="11"/>
        <v>0.13019999999999998</v>
      </c>
    </row>
    <row r="266" spans="1:23">
      <c r="A266" s="31">
        <v>217</v>
      </c>
      <c r="B266" s="32" t="s">
        <v>122</v>
      </c>
      <c r="C266" s="2">
        <v>5.5E-2</v>
      </c>
      <c r="D266" s="2">
        <v>0.109</v>
      </c>
      <c r="E266" s="2">
        <v>0.129</v>
      </c>
      <c r="F266" s="2"/>
      <c r="G266" s="2">
        <v>8.2000000000000003E-2</v>
      </c>
      <c r="H266" s="2">
        <v>0.08</v>
      </c>
      <c r="I266" s="2">
        <v>9.5000000000000001E-2</v>
      </c>
      <c r="K266" s="2">
        <v>9.7666666666666666E-2</v>
      </c>
      <c r="L266" s="2">
        <v>8.5666666666666669E-2</v>
      </c>
      <c r="N266">
        <f t="shared" si="9"/>
        <v>-12.28668941979522</v>
      </c>
      <c r="O266"/>
      <c r="P266" s="3">
        <v>0.2820457018498374</v>
      </c>
      <c r="Q266" s="4">
        <v>0.62348360899697708</v>
      </c>
      <c r="T266" s="34"/>
      <c r="V266" s="35">
        <f t="shared" si="10"/>
        <v>6.8366666666666673E-2</v>
      </c>
      <c r="W266" s="35">
        <f t="shared" si="11"/>
        <v>0.11993333333333334</v>
      </c>
    </row>
    <row r="267" spans="1:23">
      <c r="A267" s="31">
        <v>478</v>
      </c>
      <c r="B267" s="32" t="s">
        <v>122</v>
      </c>
      <c r="C267" s="2">
        <v>0.16700000000000001</v>
      </c>
      <c r="D267" s="2">
        <v>0.16700000000000001</v>
      </c>
      <c r="E267" s="2">
        <v>7.0000000000000007E-2</v>
      </c>
      <c r="F267" s="2"/>
      <c r="G267" s="2">
        <v>3.4000000000000002E-2</v>
      </c>
      <c r="H267" s="2">
        <v>3.5000000000000003E-2</v>
      </c>
      <c r="I267" s="2">
        <v>3.9E-2</v>
      </c>
      <c r="K267" s="2">
        <v>0.13466666666666668</v>
      </c>
      <c r="L267" s="2">
        <v>3.6000000000000004E-2</v>
      </c>
      <c r="N267">
        <f t="shared" si="9"/>
        <v>-73.267326732673254</v>
      </c>
      <c r="O267"/>
      <c r="P267" s="3">
        <v>9.29119830328737</v>
      </c>
      <c r="Q267">
        <v>9.2370783220037084E-2</v>
      </c>
      <c r="T267" s="34" t="s">
        <v>68</v>
      </c>
      <c r="V267" s="35">
        <f t="shared" si="10"/>
        <v>9.4266666666666679E-2</v>
      </c>
      <c r="W267" s="35">
        <f t="shared" si="11"/>
        <v>5.0400000000000007E-2</v>
      </c>
    </row>
    <row r="268" spans="1:23">
      <c r="A268" s="31">
        <v>458</v>
      </c>
      <c r="B268" s="32" t="s">
        <v>122</v>
      </c>
      <c r="C268" s="2">
        <v>0.128</v>
      </c>
      <c r="D268" s="2">
        <v>0.109</v>
      </c>
      <c r="E268" s="2">
        <v>8.6999999999999994E-2</v>
      </c>
      <c r="F268" s="2"/>
      <c r="G268" s="2">
        <v>4.1000000000000002E-2</v>
      </c>
      <c r="H268" s="2">
        <v>0.08</v>
      </c>
      <c r="I268" s="2">
        <v>5.8999999999999997E-2</v>
      </c>
      <c r="K268" s="2">
        <v>0.108</v>
      </c>
      <c r="L268" s="2">
        <v>0.06</v>
      </c>
      <c r="N268">
        <f t="shared" ref="N268:N331" si="12">(L268-K268)*100/K268</f>
        <v>-44.444444444444443</v>
      </c>
      <c r="O268"/>
      <c r="P268" s="3">
        <v>8.6184538653366261</v>
      </c>
      <c r="Q268" s="4">
        <v>4.2570277214300747E-2</v>
      </c>
      <c r="R268" t="s">
        <v>66</v>
      </c>
      <c r="T268" s="34"/>
      <c r="V268" s="35">
        <f t="shared" ref="V268:V331" si="13">(K268*70)/100</f>
        <v>7.5600000000000001E-2</v>
      </c>
      <c r="W268" s="35">
        <f t="shared" si="11"/>
        <v>8.4000000000000005E-2</v>
      </c>
    </row>
    <row r="269" spans="1:23">
      <c r="A269" s="31">
        <v>79</v>
      </c>
      <c r="B269" s="32" t="s">
        <v>122</v>
      </c>
      <c r="C269" s="2">
        <v>0.183</v>
      </c>
      <c r="D269" s="2">
        <v>9.1999999999999998E-2</v>
      </c>
      <c r="E269" s="2">
        <v>9.0999999999999998E-2</v>
      </c>
      <c r="F269" s="2"/>
      <c r="G269" s="2">
        <v>2.5999999999999999E-2</v>
      </c>
      <c r="H269" s="2">
        <v>0.03</v>
      </c>
      <c r="I269" s="2">
        <v>4.3999999999999997E-2</v>
      </c>
      <c r="K269" s="2">
        <v>0.122</v>
      </c>
      <c r="L269" s="2">
        <v>3.3333333333333333E-2</v>
      </c>
      <c r="N269">
        <f t="shared" si="12"/>
        <v>-72.677595628415304</v>
      </c>
      <c r="O269"/>
      <c r="P269" s="3">
        <v>8.1884041198935247</v>
      </c>
      <c r="Q269" s="33">
        <v>4.5858214127078016E-2</v>
      </c>
      <c r="R269" t="s">
        <v>66</v>
      </c>
      <c r="T269" s="34"/>
      <c r="V269" s="35">
        <f t="shared" si="13"/>
        <v>8.539999999999999E-2</v>
      </c>
      <c r="W269" s="35">
        <f t="shared" ref="W269:W332" si="14">(L269*140)/100</f>
        <v>4.6666666666666669E-2</v>
      </c>
    </row>
    <row r="270" spans="1:23">
      <c r="A270" s="25">
        <v>544</v>
      </c>
      <c r="B270" s="36" t="s">
        <v>122</v>
      </c>
      <c r="C270" s="27">
        <v>8.4000000000000005E-2</v>
      </c>
      <c r="D270" s="27">
        <v>9.2999999999999999E-2</v>
      </c>
      <c r="E270" s="27">
        <v>8.1000000000000003E-2</v>
      </c>
      <c r="F270" s="27"/>
      <c r="G270" s="27">
        <v>6.4000000000000001E-2</v>
      </c>
      <c r="H270" s="27">
        <v>5.8000000000000003E-2</v>
      </c>
      <c r="I270" s="27">
        <v>6.7000000000000004E-2</v>
      </c>
      <c r="J270" s="27"/>
      <c r="K270" s="27">
        <v>8.6000000000000007E-2</v>
      </c>
      <c r="L270" s="27">
        <v>6.3E-2</v>
      </c>
      <c r="M270" s="28"/>
      <c r="N270" s="26">
        <f t="shared" si="12"/>
        <v>-26.744186046511633</v>
      </c>
      <c r="O270" s="26"/>
      <c r="P270" s="28">
        <v>26.449999999999488</v>
      </c>
      <c r="Q270" s="29">
        <v>6.7773980699444144E-3</v>
      </c>
      <c r="R270" s="26" t="s">
        <v>67</v>
      </c>
      <c r="S270" s="26"/>
      <c r="T270" s="30"/>
      <c r="U270" s="26"/>
      <c r="V270" s="28">
        <f t="shared" si="13"/>
        <v>6.0200000000000004E-2</v>
      </c>
      <c r="W270" s="28">
        <f t="shared" si="14"/>
        <v>8.8200000000000001E-2</v>
      </c>
    </row>
    <row r="271" spans="1:23">
      <c r="A271" s="31">
        <v>122</v>
      </c>
      <c r="B271" s="32" t="s">
        <v>122</v>
      </c>
      <c r="C271" s="2">
        <v>9.6000000000000002E-2</v>
      </c>
      <c r="D271" s="2">
        <v>4.0000000000000001E-3</v>
      </c>
      <c r="E271" s="2">
        <v>8.6999999999999994E-2</v>
      </c>
      <c r="F271" s="2"/>
      <c r="G271" s="2">
        <v>9.8000000000000004E-2</v>
      </c>
      <c r="H271" s="2">
        <v>4.0000000000000001E-3</v>
      </c>
      <c r="I271" s="2">
        <v>0.1</v>
      </c>
      <c r="K271" s="2">
        <v>6.2333333333333331E-2</v>
      </c>
      <c r="L271" s="2">
        <v>6.7333333333333342E-2</v>
      </c>
      <c r="N271">
        <f t="shared" si="12"/>
        <v>8.0213903743315687</v>
      </c>
      <c r="O271"/>
      <c r="P271" s="3">
        <v>1.3436846819946323E-2</v>
      </c>
      <c r="Q271" s="33">
        <v>0.91330445378763314</v>
      </c>
      <c r="T271" s="34"/>
      <c r="V271" s="35">
        <f t="shared" si="13"/>
        <v>4.363333333333333E-2</v>
      </c>
      <c r="W271" s="35">
        <f t="shared" si="14"/>
        <v>9.4266666666666679E-2</v>
      </c>
    </row>
    <row r="272" spans="1:23">
      <c r="A272" s="31">
        <v>388</v>
      </c>
      <c r="B272" s="32" t="s">
        <v>122</v>
      </c>
      <c r="C272" s="2">
        <v>3.9E-2</v>
      </c>
      <c r="D272" s="2">
        <v>6.3E-2</v>
      </c>
      <c r="E272" s="2">
        <v>6.0999999999999999E-2</v>
      </c>
      <c r="F272" s="2"/>
      <c r="G272" s="2">
        <v>6.3E-2</v>
      </c>
      <c r="H272" s="2">
        <v>9.6000000000000002E-2</v>
      </c>
      <c r="I272" s="2">
        <v>5.0999999999999997E-2</v>
      </c>
      <c r="K272" s="2">
        <v>5.4333333333333331E-2</v>
      </c>
      <c r="L272" s="2">
        <v>7.0000000000000007E-2</v>
      </c>
      <c r="N272">
        <f t="shared" si="12"/>
        <v>28.834355828220875</v>
      </c>
      <c r="O272"/>
      <c r="P272" s="3">
        <v>1.0222119389171671</v>
      </c>
      <c r="Q272" s="33">
        <v>0.36918523036295109</v>
      </c>
      <c r="T272" s="34"/>
      <c r="V272" s="35">
        <f t="shared" si="13"/>
        <v>3.8033333333333336E-2</v>
      </c>
      <c r="W272" s="35">
        <f t="shared" si="14"/>
        <v>9.8000000000000004E-2</v>
      </c>
    </row>
    <row r="273" spans="1:23">
      <c r="A273" s="31">
        <v>245</v>
      </c>
      <c r="B273" s="32" t="s">
        <v>122</v>
      </c>
      <c r="C273" s="2">
        <v>8.3000000000000004E-2</v>
      </c>
      <c r="D273" s="2">
        <v>6.2E-2</v>
      </c>
      <c r="E273" s="2">
        <v>7.1999999999999995E-2</v>
      </c>
      <c r="F273" s="2"/>
      <c r="G273" s="2">
        <v>3.7999999999999999E-2</v>
      </c>
      <c r="H273" s="2">
        <v>0.06</v>
      </c>
      <c r="I273" s="2">
        <v>5.6000000000000001E-2</v>
      </c>
      <c r="K273" s="2">
        <v>7.2333333333333333E-2</v>
      </c>
      <c r="L273" s="2">
        <v>5.1333333333333335E-2</v>
      </c>
      <c r="N273">
        <f t="shared" si="12"/>
        <v>-29.032258064516125</v>
      </c>
      <c r="O273"/>
      <c r="P273" s="3">
        <v>5.3418573351278686</v>
      </c>
      <c r="Q273" s="33">
        <v>8.1920105263697834E-2</v>
      </c>
      <c r="T273" s="34"/>
      <c r="V273" s="35">
        <f t="shared" si="13"/>
        <v>5.0633333333333336E-2</v>
      </c>
      <c r="W273" s="35">
        <f t="shared" si="14"/>
        <v>7.1866666666666662E-2</v>
      </c>
    </row>
    <row r="274" spans="1:23">
      <c r="A274" s="31">
        <v>512</v>
      </c>
      <c r="B274" s="32" t="s">
        <v>122</v>
      </c>
      <c r="C274" s="2">
        <v>3.3000000000000002E-2</v>
      </c>
      <c r="D274" s="2">
        <v>6.7000000000000004E-2</v>
      </c>
      <c r="E274" s="2">
        <v>0.04</v>
      </c>
      <c r="F274" s="2"/>
      <c r="G274" s="2">
        <v>8.6999999999999994E-2</v>
      </c>
      <c r="H274" s="2">
        <v>7.1999999999999995E-2</v>
      </c>
      <c r="I274" s="2">
        <v>6.0999999999999999E-2</v>
      </c>
      <c r="K274" s="2">
        <v>4.6666666666666669E-2</v>
      </c>
      <c r="L274" s="2">
        <v>7.3333333333333334E-2</v>
      </c>
      <c r="N274">
        <f t="shared" si="12"/>
        <v>57.142857142857139</v>
      </c>
      <c r="O274"/>
      <c r="P274" s="3">
        <v>4.3301759133964701</v>
      </c>
      <c r="Q274" s="33">
        <v>0.10591413694878293</v>
      </c>
      <c r="T274" s="34"/>
      <c r="V274" s="35">
        <f t="shared" si="13"/>
        <v>3.2666666666666663E-2</v>
      </c>
      <c r="W274" s="35">
        <f t="shared" si="14"/>
        <v>0.10266666666666667</v>
      </c>
    </row>
    <row r="275" spans="1:23">
      <c r="A275" s="31">
        <v>127</v>
      </c>
      <c r="B275" s="32" t="s">
        <v>122</v>
      </c>
      <c r="C275" s="2">
        <v>8.5000000000000006E-2</v>
      </c>
      <c r="D275" s="2">
        <v>5.8000000000000003E-2</v>
      </c>
      <c r="E275" s="2">
        <v>4.4999999999999998E-2</v>
      </c>
      <c r="F275" s="2"/>
      <c r="G275" s="2">
        <v>5.0999999999999997E-2</v>
      </c>
      <c r="H275" s="2">
        <v>5.1999999999999998E-2</v>
      </c>
      <c r="I275" s="2">
        <v>6.2E-2</v>
      </c>
      <c r="K275" s="2">
        <v>6.2666666666666676E-2</v>
      </c>
      <c r="L275" s="2">
        <v>5.5E-2</v>
      </c>
      <c r="N275">
        <f t="shared" si="12"/>
        <v>-12.234042553191502</v>
      </c>
      <c r="O275"/>
      <c r="P275" s="3">
        <v>0.38897058823529512</v>
      </c>
      <c r="Q275" s="33">
        <v>0.56664355000649602</v>
      </c>
      <c r="T275" s="34"/>
      <c r="V275" s="35">
        <f t="shared" si="13"/>
        <v>4.3866666666666679E-2</v>
      </c>
      <c r="W275" s="35">
        <f t="shared" si="14"/>
        <v>7.6999999999999999E-2</v>
      </c>
    </row>
    <row r="276" spans="1:23">
      <c r="A276" s="25">
        <v>65</v>
      </c>
      <c r="B276" s="36" t="s">
        <v>122</v>
      </c>
      <c r="C276" s="27">
        <v>0.108</v>
      </c>
      <c r="D276" s="27">
        <v>8.7999999999999995E-2</v>
      </c>
      <c r="E276" s="27">
        <v>6.3E-2</v>
      </c>
      <c r="F276" s="27"/>
      <c r="G276" s="27">
        <v>3.3000000000000002E-2</v>
      </c>
      <c r="H276" s="27">
        <v>3.5000000000000003E-2</v>
      </c>
      <c r="I276" s="27">
        <v>2.3E-2</v>
      </c>
      <c r="J276" s="27"/>
      <c r="K276" s="27">
        <v>8.6333333333333331E-2</v>
      </c>
      <c r="L276" s="27">
        <v>3.0333333333333334E-2</v>
      </c>
      <c r="M276" s="28"/>
      <c r="N276" s="26">
        <f t="shared" si="12"/>
        <v>-64.864864864864856</v>
      </c>
      <c r="O276" s="26"/>
      <c r="P276" s="28">
        <v>17.115827774408785</v>
      </c>
      <c r="Q276" s="29">
        <v>1.4410116030717528E-2</v>
      </c>
      <c r="R276" s="26" t="s">
        <v>71</v>
      </c>
      <c r="S276" s="26"/>
      <c r="T276" s="30"/>
      <c r="U276" s="26"/>
      <c r="V276" s="28">
        <f t="shared" si="13"/>
        <v>6.0433333333333332E-2</v>
      </c>
      <c r="W276" s="28">
        <f t="shared" si="14"/>
        <v>4.2466666666666673E-2</v>
      </c>
    </row>
    <row r="277" spans="1:23">
      <c r="A277" s="25">
        <v>58</v>
      </c>
      <c r="B277" s="36" t="s">
        <v>122</v>
      </c>
      <c r="C277" s="27">
        <v>7.4999999999999997E-2</v>
      </c>
      <c r="D277" s="27">
        <v>7.0000000000000007E-2</v>
      </c>
      <c r="E277" s="27">
        <v>0.06</v>
      </c>
      <c r="F277" s="27"/>
      <c r="G277" s="27">
        <v>4.8000000000000001E-2</v>
      </c>
      <c r="H277" s="27">
        <v>4.7E-2</v>
      </c>
      <c r="I277" s="27">
        <v>0.04</v>
      </c>
      <c r="J277" s="27"/>
      <c r="K277" s="27">
        <v>6.8333333333333329E-2</v>
      </c>
      <c r="L277" s="27">
        <v>4.4999999999999998E-2</v>
      </c>
      <c r="M277" s="28"/>
      <c r="N277" s="26">
        <f t="shared" si="12"/>
        <v>-34.146341463414629</v>
      </c>
      <c r="O277" s="26"/>
      <c r="P277" s="28">
        <v>21.120689655172946</v>
      </c>
      <c r="Q277" s="29">
        <v>1.0063267780989314E-2</v>
      </c>
      <c r="R277" s="26" t="s">
        <v>71</v>
      </c>
      <c r="S277" s="26"/>
      <c r="T277" s="30"/>
      <c r="U277" s="26"/>
      <c r="V277" s="28">
        <f t="shared" si="13"/>
        <v>4.7833333333333332E-2</v>
      </c>
      <c r="W277" s="28">
        <f t="shared" si="14"/>
        <v>6.3E-2</v>
      </c>
    </row>
    <row r="278" spans="1:23">
      <c r="A278" s="31">
        <v>83</v>
      </c>
      <c r="B278" s="32" t="s">
        <v>122</v>
      </c>
      <c r="C278" s="2">
        <v>7.1999999999999995E-2</v>
      </c>
      <c r="D278" s="2">
        <v>4.0000000000000001E-3</v>
      </c>
      <c r="E278" s="2">
        <v>6.7000000000000004E-2</v>
      </c>
      <c r="F278" s="2"/>
      <c r="G278" s="2">
        <v>0.11899999999999999</v>
      </c>
      <c r="H278" s="2">
        <v>4.0000000000000001E-3</v>
      </c>
      <c r="I278" s="2">
        <v>4.2000000000000003E-2</v>
      </c>
      <c r="K278" s="2">
        <v>4.7666666666666663E-2</v>
      </c>
      <c r="L278" s="2">
        <v>5.5E-2</v>
      </c>
      <c r="N278">
        <f t="shared" si="12"/>
        <v>15.384615384615394</v>
      </c>
      <c r="O278"/>
      <c r="P278" s="3">
        <v>3.3132530120481882E-2</v>
      </c>
      <c r="Q278" s="33">
        <v>0.86441662937048747</v>
      </c>
      <c r="T278" s="34"/>
      <c r="V278" s="35">
        <f t="shared" si="13"/>
        <v>3.3366666666666663E-2</v>
      </c>
      <c r="W278" s="35">
        <f t="shared" si="14"/>
        <v>7.6999999999999999E-2</v>
      </c>
    </row>
    <row r="279" spans="1:23">
      <c r="A279" s="31">
        <v>422</v>
      </c>
      <c r="B279" s="32" t="s">
        <v>122</v>
      </c>
      <c r="C279" s="2">
        <v>7.2999999999999995E-2</v>
      </c>
      <c r="D279" s="2">
        <v>2.3E-2</v>
      </c>
      <c r="E279" s="2">
        <v>0.02</v>
      </c>
      <c r="F279" s="2"/>
      <c r="G279" s="2">
        <v>5.8999999999999997E-2</v>
      </c>
      <c r="H279" s="2">
        <v>2.1999999999999999E-2</v>
      </c>
      <c r="I279" s="2">
        <v>0.128</v>
      </c>
      <c r="K279" s="2">
        <v>3.8666666666666669E-2</v>
      </c>
      <c r="L279" s="2">
        <v>6.9666666666666668E-2</v>
      </c>
      <c r="N279">
        <f t="shared" si="12"/>
        <v>80.172413793103445</v>
      </c>
      <c r="O279"/>
      <c r="P279" s="3">
        <v>0.76256392170692988</v>
      </c>
      <c r="Q279" s="33">
        <v>0.43181693689797712</v>
      </c>
      <c r="T279" s="34"/>
      <c r="V279" s="35">
        <f t="shared" si="13"/>
        <v>2.7066666666666669E-2</v>
      </c>
      <c r="W279" s="35">
        <f t="shared" si="14"/>
        <v>9.7533333333333333E-2</v>
      </c>
    </row>
    <row r="280" spans="1:23">
      <c r="A280" s="31">
        <v>62</v>
      </c>
      <c r="B280" s="32" t="s">
        <v>122</v>
      </c>
      <c r="C280" s="2">
        <v>0.09</v>
      </c>
      <c r="D280" s="2">
        <v>8.7999999999999995E-2</v>
      </c>
      <c r="E280" s="2">
        <v>3.7999999999999999E-2</v>
      </c>
      <c r="F280" s="2"/>
      <c r="G280" s="2">
        <v>2.5000000000000001E-2</v>
      </c>
      <c r="H280" s="2">
        <v>4.2000000000000003E-2</v>
      </c>
      <c r="I280" s="2">
        <v>4.1000000000000002E-2</v>
      </c>
      <c r="K280" s="2">
        <v>7.1999999999999995E-2</v>
      </c>
      <c r="L280" s="2">
        <v>3.6000000000000004E-2</v>
      </c>
      <c r="N280">
        <f t="shared" si="12"/>
        <v>-49.999999999999993</v>
      </c>
      <c r="O280"/>
      <c r="P280" s="3">
        <v>4.0542231491136551</v>
      </c>
      <c r="Q280" s="33">
        <v>0.1143403528129518</v>
      </c>
      <c r="T280" s="34"/>
      <c r="V280" s="35">
        <f t="shared" si="13"/>
        <v>5.04E-2</v>
      </c>
      <c r="W280" s="35">
        <f t="shared" si="14"/>
        <v>5.0400000000000007E-2</v>
      </c>
    </row>
    <row r="281" spans="1:23">
      <c r="A281" s="31">
        <v>165</v>
      </c>
      <c r="B281" s="32" t="s">
        <v>122</v>
      </c>
      <c r="C281" s="2">
        <v>5.3999999999999999E-2</v>
      </c>
      <c r="D281" s="2">
        <v>5.6000000000000001E-2</v>
      </c>
      <c r="E281" s="2">
        <v>0.08</v>
      </c>
      <c r="F281" s="2"/>
      <c r="G281" s="2">
        <v>2.5999999999999999E-2</v>
      </c>
      <c r="H281" s="2">
        <v>7.6999999999999999E-2</v>
      </c>
      <c r="I281" s="2">
        <v>2.9000000000000001E-2</v>
      </c>
      <c r="K281" s="2">
        <v>6.3333333333333339E-2</v>
      </c>
      <c r="L281" s="2">
        <v>4.3999999999999997E-2</v>
      </c>
      <c r="N281">
        <f t="shared" si="12"/>
        <v>-30.526315789473692</v>
      </c>
      <c r="O281"/>
      <c r="P281" s="3">
        <v>1.0904376012965973</v>
      </c>
      <c r="Q281" s="33">
        <v>0.35532508532230683</v>
      </c>
      <c r="T281" s="34"/>
      <c r="V281" s="35">
        <f t="shared" si="13"/>
        <v>4.4333333333333336E-2</v>
      </c>
      <c r="W281" s="35">
        <f t="shared" si="14"/>
        <v>6.1599999999999995E-2</v>
      </c>
    </row>
    <row r="282" spans="1:23">
      <c r="A282" s="31">
        <v>191</v>
      </c>
      <c r="B282" s="32" t="s">
        <v>122</v>
      </c>
      <c r="C282" s="2">
        <v>6.2E-2</v>
      </c>
      <c r="D282" s="2">
        <v>7.2999999999999995E-2</v>
      </c>
      <c r="E282" s="2">
        <v>7.1999999999999995E-2</v>
      </c>
      <c r="F282" s="2"/>
      <c r="G282" s="2">
        <v>6.5000000000000002E-2</v>
      </c>
      <c r="H282" s="2">
        <v>2.5000000000000001E-2</v>
      </c>
      <c r="I282" s="2">
        <v>2.1999999999999999E-2</v>
      </c>
      <c r="K282" s="2">
        <v>6.8999999999999992E-2</v>
      </c>
      <c r="L282" s="2">
        <v>3.7333333333333336E-2</v>
      </c>
      <c r="N282">
        <f t="shared" si="12"/>
        <v>-45.893719806763272</v>
      </c>
      <c r="O282"/>
      <c r="P282" s="3">
        <v>4.9048913043478342</v>
      </c>
      <c r="Q282" s="33">
        <v>9.1148139104803252E-2</v>
      </c>
      <c r="T282" s="34"/>
      <c r="V282" s="35">
        <f t="shared" si="13"/>
        <v>4.8299999999999989E-2</v>
      </c>
      <c r="W282" s="35">
        <f t="shared" si="14"/>
        <v>5.2266666666666677E-2</v>
      </c>
    </row>
    <row r="283" spans="1:23">
      <c r="A283" s="31">
        <v>59</v>
      </c>
      <c r="B283" s="32" t="s">
        <v>122</v>
      </c>
      <c r="C283" s="2">
        <v>5.8999999999999997E-2</v>
      </c>
      <c r="D283" s="2">
        <v>4.7E-2</v>
      </c>
      <c r="E283" s="2">
        <v>6.6000000000000003E-2</v>
      </c>
      <c r="F283" s="2"/>
      <c r="G283" s="2">
        <v>5.3999999999999999E-2</v>
      </c>
      <c r="H283" s="2">
        <v>0.04</v>
      </c>
      <c r="I283" s="2">
        <v>4.4999999999999998E-2</v>
      </c>
      <c r="K283" s="2">
        <v>5.7333333333333333E-2</v>
      </c>
      <c r="L283" s="2">
        <v>4.6333333333333331E-2</v>
      </c>
      <c r="N283">
        <f t="shared" si="12"/>
        <v>-19.186046511627911</v>
      </c>
      <c r="O283"/>
      <c r="P283" s="3">
        <v>2.5443925233645031</v>
      </c>
      <c r="Q283" s="33">
        <v>0.18591596668259566</v>
      </c>
      <c r="T283" s="34"/>
      <c r="V283" s="35">
        <f t="shared" si="13"/>
        <v>4.0133333333333333E-2</v>
      </c>
      <c r="W283" s="35">
        <f t="shared" si="14"/>
        <v>6.486666666666667E-2</v>
      </c>
    </row>
    <row r="284" spans="1:23">
      <c r="A284" s="31">
        <v>6</v>
      </c>
      <c r="B284" s="32" t="s">
        <v>122</v>
      </c>
      <c r="C284" s="2">
        <v>4.0000000000000001E-3</v>
      </c>
      <c r="D284" s="2">
        <v>4.0000000000000001E-3</v>
      </c>
      <c r="E284" s="2">
        <v>4.0000000000000001E-3</v>
      </c>
      <c r="F284" s="2"/>
      <c r="G284" s="2">
        <v>4.0000000000000001E-3</v>
      </c>
      <c r="H284" s="2">
        <v>4.0000000000000001E-3</v>
      </c>
      <c r="I284" s="2">
        <v>4.0000000000000001E-3</v>
      </c>
      <c r="K284" s="2">
        <v>4.0000000000000001E-3</v>
      </c>
      <c r="L284" s="2">
        <v>4.0000000000000001E-3</v>
      </c>
      <c r="N284">
        <f t="shared" si="12"/>
        <v>0</v>
      </c>
      <c r="O284"/>
      <c r="P284" s="3">
        <v>0</v>
      </c>
      <c r="Q284" s="33">
        <v>1</v>
      </c>
      <c r="T284" s="34" t="s">
        <v>68</v>
      </c>
      <c r="V284" s="35">
        <f t="shared" si="13"/>
        <v>2.8000000000000004E-3</v>
      </c>
      <c r="W284" s="35">
        <f t="shared" si="14"/>
        <v>5.6000000000000008E-3</v>
      </c>
    </row>
    <row r="285" spans="1:23">
      <c r="A285" s="31">
        <v>45</v>
      </c>
      <c r="B285" s="32" t="s">
        <v>122</v>
      </c>
      <c r="C285" s="2">
        <v>3.1E-2</v>
      </c>
      <c r="D285" s="2">
        <v>3.6999999999999998E-2</v>
      </c>
      <c r="E285" s="2">
        <v>3.5999999999999997E-2</v>
      </c>
      <c r="F285" s="2"/>
      <c r="G285" s="2">
        <v>2.8000000000000001E-2</v>
      </c>
      <c r="H285" s="2">
        <v>0.02</v>
      </c>
      <c r="I285" s="2">
        <v>3.1E-2</v>
      </c>
      <c r="K285" s="2">
        <v>3.4666666666666665E-2</v>
      </c>
      <c r="L285" s="2">
        <v>2.6333333333333334E-2</v>
      </c>
      <c r="N285">
        <f t="shared" si="12"/>
        <v>-24.038461538461533</v>
      </c>
      <c r="O285"/>
      <c r="P285" s="3">
        <v>4.8828125</v>
      </c>
      <c r="Q285" s="33">
        <v>9.1655840563097529E-2</v>
      </c>
      <c r="T285" s="34"/>
      <c r="V285" s="35">
        <f t="shared" si="13"/>
        <v>2.4266666666666669E-2</v>
      </c>
      <c r="W285" s="35">
        <f t="shared" si="14"/>
        <v>3.6866666666666666E-2</v>
      </c>
    </row>
    <row r="286" spans="1:23">
      <c r="A286" s="31">
        <v>548</v>
      </c>
      <c r="B286" s="32" t="s">
        <v>122</v>
      </c>
      <c r="C286" s="2">
        <v>5.7000000000000002E-2</v>
      </c>
      <c r="D286" s="2">
        <v>8.5999999999999993E-2</v>
      </c>
      <c r="E286" s="2">
        <v>0.16200000000000001</v>
      </c>
      <c r="F286" s="2"/>
      <c r="G286" s="2">
        <v>5.3999999999999999E-2</v>
      </c>
      <c r="H286" s="2">
        <v>4.0000000000000001E-3</v>
      </c>
      <c r="I286" s="2">
        <v>4.0000000000000001E-3</v>
      </c>
      <c r="K286" s="2">
        <v>0.10166666666666667</v>
      </c>
      <c r="L286" s="2">
        <v>2.0666666666666667E-2</v>
      </c>
      <c r="N286">
        <f t="shared" si="12"/>
        <v>-79.672131147540981</v>
      </c>
      <c r="O286"/>
      <c r="P286" s="3">
        <v>5.2158819892235702</v>
      </c>
      <c r="Q286" s="33">
        <v>8.4429160505326215E-2</v>
      </c>
      <c r="T286" s="34"/>
      <c r="V286" s="35">
        <f t="shared" si="13"/>
        <v>7.116666666666667E-2</v>
      </c>
      <c r="W286" s="35">
        <f t="shared" si="14"/>
        <v>2.8933333333333335E-2</v>
      </c>
    </row>
    <row r="287" spans="1:23">
      <c r="A287" s="25">
        <v>276</v>
      </c>
      <c r="B287" s="36" t="s">
        <v>122</v>
      </c>
      <c r="C287" s="27">
        <v>6.5000000000000002E-2</v>
      </c>
      <c r="D287" s="27">
        <v>6.6000000000000003E-2</v>
      </c>
      <c r="E287" s="27">
        <v>6.2E-2</v>
      </c>
      <c r="F287" s="27"/>
      <c r="G287" s="27">
        <v>3.1E-2</v>
      </c>
      <c r="H287" s="27">
        <v>3.5999999999999997E-2</v>
      </c>
      <c r="I287" s="27">
        <v>4.3999999999999997E-2</v>
      </c>
      <c r="J287" s="27"/>
      <c r="K287" s="27">
        <v>6.433333333333334E-2</v>
      </c>
      <c r="L287" s="27">
        <v>3.6999999999999998E-2</v>
      </c>
      <c r="M287" s="28"/>
      <c r="N287" s="26">
        <f t="shared" si="12"/>
        <v>-42.487046632124361</v>
      </c>
      <c r="O287" s="26"/>
      <c r="P287" s="28">
        <v>47.352112676055746</v>
      </c>
      <c r="Q287" s="29">
        <v>2.3370863189262343E-3</v>
      </c>
      <c r="R287" s="26" t="s">
        <v>67</v>
      </c>
      <c r="S287" s="26"/>
      <c r="T287" s="30"/>
      <c r="U287" s="26"/>
      <c r="V287" s="28">
        <f t="shared" si="13"/>
        <v>4.5033333333333342E-2</v>
      </c>
      <c r="W287" s="28">
        <f t="shared" si="14"/>
        <v>5.1799999999999999E-2</v>
      </c>
    </row>
    <row r="288" spans="1:23">
      <c r="A288" s="31">
        <v>434</v>
      </c>
      <c r="B288" s="32" t="s">
        <v>122</v>
      </c>
      <c r="C288" s="2">
        <v>4.2999999999999997E-2</v>
      </c>
      <c r="D288" s="2">
        <v>6.0999999999999999E-2</v>
      </c>
      <c r="E288" s="2">
        <v>4.3999999999999997E-2</v>
      </c>
      <c r="F288" s="2"/>
      <c r="G288" s="2">
        <v>4.8000000000000001E-2</v>
      </c>
      <c r="H288" s="2">
        <v>5.2999999999999999E-2</v>
      </c>
      <c r="I288" s="2">
        <v>5.1999999999999998E-2</v>
      </c>
      <c r="K288" s="2">
        <v>4.9333333333333333E-2</v>
      </c>
      <c r="L288" s="2">
        <v>5.0999999999999997E-2</v>
      </c>
      <c r="N288">
        <f t="shared" si="12"/>
        <v>3.3783783783783718</v>
      </c>
      <c r="O288"/>
      <c r="P288" s="3">
        <v>7.6219512195121797E-2</v>
      </c>
      <c r="Q288" s="33">
        <v>0.79616432674502102</v>
      </c>
      <c r="T288" s="34"/>
      <c r="V288" s="35">
        <f t="shared" si="13"/>
        <v>3.4533333333333333E-2</v>
      </c>
      <c r="W288" s="35">
        <f t="shared" si="14"/>
        <v>7.1399999999999991E-2</v>
      </c>
    </row>
    <row r="289" spans="1:23">
      <c r="A289" s="31">
        <v>197</v>
      </c>
      <c r="B289" s="32" t="s">
        <v>122</v>
      </c>
      <c r="C289" s="2">
        <v>0.04</v>
      </c>
      <c r="D289" s="2">
        <v>7.1999999999999995E-2</v>
      </c>
      <c r="E289" s="2">
        <v>8.2000000000000003E-2</v>
      </c>
      <c r="F289" s="2"/>
      <c r="G289" s="2">
        <v>3.9E-2</v>
      </c>
      <c r="H289" s="2">
        <v>3.3000000000000002E-2</v>
      </c>
      <c r="I289" s="2">
        <v>3.1E-2</v>
      </c>
      <c r="K289" s="2">
        <v>6.4666666666666664E-2</v>
      </c>
      <c r="L289" s="2">
        <v>3.4333333333333334E-2</v>
      </c>
      <c r="N289">
        <f t="shared" si="12"/>
        <v>-46.907216494845358</v>
      </c>
      <c r="O289"/>
      <c r="P289" s="3">
        <v>5.5354278074866432</v>
      </c>
      <c r="Q289" s="33">
        <v>7.8279965457090817E-2</v>
      </c>
      <c r="T289" s="34"/>
      <c r="V289" s="35">
        <f t="shared" si="13"/>
        <v>4.5266666666666663E-2</v>
      </c>
      <c r="W289" s="35">
        <f t="shared" si="14"/>
        <v>4.8066666666666667E-2</v>
      </c>
    </row>
    <row r="290" spans="1:23">
      <c r="A290" s="25">
        <v>156</v>
      </c>
      <c r="B290" s="36" t="s">
        <v>122</v>
      </c>
      <c r="C290" s="27">
        <v>9.5000000000000001E-2</v>
      </c>
      <c r="D290" s="27">
        <v>8.7999999999999995E-2</v>
      </c>
      <c r="E290" s="27">
        <v>0.10100000000000001</v>
      </c>
      <c r="F290" s="27"/>
      <c r="G290" s="27">
        <v>4.0000000000000001E-3</v>
      </c>
      <c r="H290" s="27">
        <v>4.0000000000000001E-3</v>
      </c>
      <c r="I290" s="27">
        <v>4.0000000000000001E-3</v>
      </c>
      <c r="J290" s="27"/>
      <c r="K290" s="27">
        <v>9.4666666666666663E-2</v>
      </c>
      <c r="L290" s="27">
        <v>4.0000000000000001E-3</v>
      </c>
      <c r="M290" s="28"/>
      <c r="N290" s="26">
        <f t="shared" si="12"/>
        <v>-95.774647887323951</v>
      </c>
      <c r="O290" s="26"/>
      <c r="P290" s="28">
        <v>582.55118110239539</v>
      </c>
      <c r="Q290" s="26">
        <v>1.71218E-3</v>
      </c>
      <c r="R290" s="26" t="s">
        <v>67</v>
      </c>
      <c r="S290" s="26"/>
      <c r="T290" s="30" t="s">
        <v>68</v>
      </c>
      <c r="U290" s="26"/>
      <c r="V290" s="28">
        <f t="shared" si="13"/>
        <v>6.6266666666666654E-2</v>
      </c>
      <c r="W290" s="28">
        <f t="shared" si="14"/>
        <v>5.6000000000000008E-3</v>
      </c>
    </row>
    <row r="291" spans="1:23">
      <c r="A291" s="31">
        <v>511</v>
      </c>
      <c r="B291" s="32" t="s">
        <v>122</v>
      </c>
      <c r="C291" s="2">
        <v>3.2000000000000001E-2</v>
      </c>
      <c r="D291" s="2">
        <v>3.3000000000000002E-2</v>
      </c>
      <c r="E291" s="2">
        <v>3.3000000000000002E-2</v>
      </c>
      <c r="F291" s="2"/>
      <c r="G291" s="2">
        <v>0.09</v>
      </c>
      <c r="H291" s="2">
        <v>6.5000000000000002E-2</v>
      </c>
      <c r="I291" s="2">
        <v>4.2000000000000003E-2</v>
      </c>
      <c r="K291" s="2">
        <v>3.266666666666667E-2</v>
      </c>
      <c r="L291" s="2">
        <v>6.5666666666666665E-2</v>
      </c>
      <c r="N291">
        <f t="shared" si="12"/>
        <v>101.02040816326527</v>
      </c>
      <c r="O291"/>
      <c r="P291" s="3">
        <v>5.6653179190751635</v>
      </c>
      <c r="Q291" s="44">
        <v>0.14015486475257885</v>
      </c>
      <c r="T291" s="34" t="s">
        <v>68</v>
      </c>
      <c r="V291" s="35">
        <f t="shared" si="13"/>
        <v>2.2866666666666671E-2</v>
      </c>
      <c r="W291" s="35">
        <f t="shared" si="14"/>
        <v>9.1933333333333339E-2</v>
      </c>
    </row>
    <row r="292" spans="1:23">
      <c r="A292" s="25">
        <v>357</v>
      </c>
      <c r="B292" s="36" t="s">
        <v>122</v>
      </c>
      <c r="C292" s="27">
        <v>8.2000000000000003E-2</v>
      </c>
      <c r="D292" s="27">
        <v>7.3999999999999996E-2</v>
      </c>
      <c r="E292" s="27">
        <v>6.0999999999999999E-2</v>
      </c>
      <c r="F292" s="27"/>
      <c r="G292" s="27">
        <v>2.8000000000000001E-2</v>
      </c>
      <c r="H292" s="27">
        <v>2.1000000000000001E-2</v>
      </c>
      <c r="I292" s="27">
        <v>2.8000000000000001E-2</v>
      </c>
      <c r="J292" s="27"/>
      <c r="K292" s="27">
        <v>7.2333333333333333E-2</v>
      </c>
      <c r="L292" s="27">
        <v>2.5666666666666667E-2</v>
      </c>
      <c r="M292" s="28"/>
      <c r="N292" s="26">
        <f t="shared" si="12"/>
        <v>-64.51612903225805</v>
      </c>
      <c r="O292" s="26"/>
      <c r="P292" s="28">
        <v>50.777202072538913</v>
      </c>
      <c r="Q292" s="29">
        <v>2.0504141815437418E-3</v>
      </c>
      <c r="R292" s="26" t="s">
        <v>67</v>
      </c>
      <c r="S292" s="26"/>
      <c r="T292" s="30"/>
      <c r="U292" s="26"/>
      <c r="V292" s="28">
        <f t="shared" si="13"/>
        <v>5.0633333333333336E-2</v>
      </c>
      <c r="W292" s="28">
        <f t="shared" si="14"/>
        <v>3.5933333333333331E-2</v>
      </c>
    </row>
    <row r="293" spans="1:23">
      <c r="A293" s="31">
        <v>97</v>
      </c>
      <c r="B293" s="32" t="s">
        <v>122</v>
      </c>
      <c r="C293" s="2">
        <v>4.8000000000000001E-2</v>
      </c>
      <c r="D293" s="2">
        <v>5.1999999999999998E-2</v>
      </c>
      <c r="E293" s="2">
        <v>0.06</v>
      </c>
      <c r="F293" s="2"/>
      <c r="G293" s="2">
        <v>4.4999999999999998E-2</v>
      </c>
      <c r="H293" s="2">
        <v>3.4000000000000002E-2</v>
      </c>
      <c r="I293" s="2">
        <v>5.3999999999999999E-2</v>
      </c>
      <c r="K293" s="2">
        <v>5.333333333333333E-2</v>
      </c>
      <c r="L293" s="2">
        <v>4.4333333333333336E-2</v>
      </c>
      <c r="N293">
        <f t="shared" si="12"/>
        <v>-16.874999999999993</v>
      </c>
      <c r="O293"/>
      <c r="P293" s="3">
        <v>1.7651331719128325</v>
      </c>
      <c r="Q293" s="33">
        <v>0.25471285403228416</v>
      </c>
      <c r="T293" s="34"/>
      <c r="V293" s="35">
        <f t="shared" si="13"/>
        <v>3.7333333333333329E-2</v>
      </c>
      <c r="W293" s="35">
        <f t="shared" si="14"/>
        <v>6.2066666666666673E-2</v>
      </c>
    </row>
    <row r="294" spans="1:23">
      <c r="A294" s="31">
        <v>209</v>
      </c>
      <c r="B294" s="32" t="s">
        <v>122</v>
      </c>
      <c r="C294" s="2">
        <v>3.3000000000000002E-2</v>
      </c>
      <c r="D294" s="2">
        <v>7.0999999999999994E-2</v>
      </c>
      <c r="E294" s="2">
        <v>6.5000000000000002E-2</v>
      </c>
      <c r="F294" s="2"/>
      <c r="G294" s="2">
        <v>4.1000000000000002E-2</v>
      </c>
      <c r="H294" s="2">
        <v>2.5999999999999999E-2</v>
      </c>
      <c r="I294" s="2">
        <v>5.0999999999999997E-2</v>
      </c>
      <c r="K294" s="2">
        <v>5.6333333333333332E-2</v>
      </c>
      <c r="L294" s="2">
        <v>3.9333333333333331E-2</v>
      </c>
      <c r="N294">
        <f t="shared" si="12"/>
        <v>-30.177514792899412</v>
      </c>
      <c r="O294"/>
      <c r="P294" s="3">
        <v>1.5060799073537885</v>
      </c>
      <c r="Q294" s="33">
        <v>0.28702643784712434</v>
      </c>
      <c r="T294" s="34"/>
      <c r="V294" s="35">
        <f t="shared" si="13"/>
        <v>3.9433333333333334E-2</v>
      </c>
      <c r="W294" s="35">
        <f t="shared" si="14"/>
        <v>5.506666666666666E-2</v>
      </c>
    </row>
    <row r="295" spans="1:23">
      <c r="A295" s="31">
        <v>296</v>
      </c>
      <c r="B295" s="32" t="s">
        <v>122</v>
      </c>
      <c r="C295" s="2">
        <v>9.2999999999999999E-2</v>
      </c>
      <c r="D295" s="2">
        <v>5.5E-2</v>
      </c>
      <c r="E295" s="2">
        <v>6.3E-2</v>
      </c>
      <c r="F295" s="2"/>
      <c r="G295" s="2">
        <v>0.03</v>
      </c>
      <c r="H295" s="2">
        <v>8.9999999999999993E-3</v>
      </c>
      <c r="I295" s="2">
        <v>3.2000000000000001E-2</v>
      </c>
      <c r="K295" s="2">
        <v>7.0333333333333331E-2</v>
      </c>
      <c r="L295" s="2">
        <v>2.3666666666666666E-2</v>
      </c>
      <c r="N295">
        <f t="shared" si="12"/>
        <v>-66.350710900473928</v>
      </c>
      <c r="O295"/>
      <c r="P295" s="3">
        <v>11.590774689532831</v>
      </c>
      <c r="Q295" s="33">
        <v>2.7163951962383012E-2</v>
      </c>
      <c r="R295" t="s">
        <v>66</v>
      </c>
      <c r="T295" s="34"/>
      <c r="V295" s="35">
        <f t="shared" si="13"/>
        <v>4.923333333333333E-2</v>
      </c>
      <c r="W295" s="35">
        <f t="shared" si="14"/>
        <v>3.3133333333333327E-2</v>
      </c>
    </row>
    <row r="296" spans="1:23">
      <c r="A296" s="25">
        <v>157</v>
      </c>
      <c r="B296" s="36" t="s">
        <v>122</v>
      </c>
      <c r="C296" s="27">
        <v>8.7999999999999995E-2</v>
      </c>
      <c r="D296" s="27">
        <v>7.4999999999999997E-2</v>
      </c>
      <c r="E296" s="27">
        <v>9.7000000000000003E-2</v>
      </c>
      <c r="F296" s="27"/>
      <c r="G296" s="27">
        <v>4.0000000000000001E-3</v>
      </c>
      <c r="H296" s="27">
        <v>4.0000000000000001E-3</v>
      </c>
      <c r="I296" s="27">
        <v>4.0000000000000001E-3</v>
      </c>
      <c r="J296" s="27"/>
      <c r="K296" s="27">
        <v>8.666666666666667E-2</v>
      </c>
      <c r="L296" s="27">
        <v>4.0000000000000001E-3</v>
      </c>
      <c r="M296" s="28"/>
      <c r="N296" s="26">
        <f t="shared" si="12"/>
        <v>-95.384615384615373</v>
      </c>
      <c r="O296" s="26"/>
      <c r="P296" s="28">
        <v>167.58583106267213</v>
      </c>
      <c r="Q296" s="26">
        <v>5.9142079999999998E-3</v>
      </c>
      <c r="R296" s="26" t="s">
        <v>67</v>
      </c>
      <c r="S296" s="26"/>
      <c r="T296" s="30" t="s">
        <v>68</v>
      </c>
      <c r="U296" s="26"/>
      <c r="V296" s="28">
        <f t="shared" si="13"/>
        <v>6.0666666666666667E-2</v>
      </c>
      <c r="W296" s="28">
        <f t="shared" si="14"/>
        <v>5.6000000000000008E-3</v>
      </c>
    </row>
    <row r="297" spans="1:23">
      <c r="A297" s="31">
        <v>126</v>
      </c>
      <c r="B297" s="32" t="s">
        <v>122</v>
      </c>
      <c r="C297" s="2">
        <v>4.8000000000000001E-2</v>
      </c>
      <c r="D297" s="2">
        <v>5.1999999999999998E-2</v>
      </c>
      <c r="E297" s="2">
        <v>3.9E-2</v>
      </c>
      <c r="F297" s="2"/>
      <c r="G297" s="2">
        <v>4.2000000000000003E-2</v>
      </c>
      <c r="H297" s="2">
        <v>5.3999999999999999E-2</v>
      </c>
      <c r="I297" s="2">
        <v>3.6999999999999998E-2</v>
      </c>
      <c r="K297" s="2">
        <v>4.6333333333333331E-2</v>
      </c>
      <c r="L297" s="2">
        <v>4.4333333333333336E-2</v>
      </c>
      <c r="N297">
        <f t="shared" si="12"/>
        <v>-4.3165467625899172</v>
      </c>
      <c r="O297"/>
      <c r="P297" s="3">
        <v>9.9447513812155663E-2</v>
      </c>
      <c r="Q297" s="33">
        <v>0.76826081886406128</v>
      </c>
      <c r="T297" s="34"/>
      <c r="V297" s="35">
        <f t="shared" si="13"/>
        <v>3.2433333333333335E-2</v>
      </c>
      <c r="W297" s="35">
        <f t="shared" si="14"/>
        <v>6.2066666666666673E-2</v>
      </c>
    </row>
    <row r="298" spans="1:23">
      <c r="A298" s="31">
        <v>452</v>
      </c>
      <c r="B298" s="32" t="s">
        <v>122</v>
      </c>
      <c r="C298" s="2">
        <v>0.05</v>
      </c>
      <c r="D298" s="2">
        <v>6.2E-2</v>
      </c>
      <c r="E298" s="2">
        <v>0.14299999999999999</v>
      </c>
      <c r="F298" s="2"/>
      <c r="G298" s="2">
        <v>4.0000000000000001E-3</v>
      </c>
      <c r="H298" s="2">
        <v>4.0000000000000001E-3</v>
      </c>
      <c r="I298" s="2">
        <v>4.0000000000000001E-3</v>
      </c>
      <c r="K298" s="2">
        <v>8.5000000000000006E-2</v>
      </c>
      <c r="L298" s="2">
        <v>4.0000000000000001E-3</v>
      </c>
      <c r="N298">
        <f t="shared" si="12"/>
        <v>-95.294117647058812</v>
      </c>
      <c r="O298"/>
      <c r="P298" s="3">
        <v>7.6916764361078629</v>
      </c>
      <c r="Q298" s="33">
        <v>0.10913673701710702</v>
      </c>
      <c r="T298" s="34" t="s">
        <v>68</v>
      </c>
      <c r="V298" s="35">
        <f t="shared" si="13"/>
        <v>5.9500000000000004E-2</v>
      </c>
      <c r="W298" s="35">
        <f t="shared" si="14"/>
        <v>5.6000000000000008E-3</v>
      </c>
    </row>
    <row r="299" spans="1:23">
      <c r="A299" s="25">
        <v>229</v>
      </c>
      <c r="B299" s="36" t="s">
        <v>122</v>
      </c>
      <c r="C299" s="27">
        <v>5.2999999999999999E-2</v>
      </c>
      <c r="D299" s="27">
        <v>5.5E-2</v>
      </c>
      <c r="E299" s="27">
        <v>4.9000000000000002E-2</v>
      </c>
      <c r="F299" s="27"/>
      <c r="G299" s="27">
        <v>0.03</v>
      </c>
      <c r="H299" s="27">
        <v>4.2000000000000003E-2</v>
      </c>
      <c r="I299" s="27">
        <v>3.5000000000000003E-2</v>
      </c>
      <c r="J299" s="27"/>
      <c r="K299" s="27">
        <v>5.2333333333333336E-2</v>
      </c>
      <c r="L299" s="27">
        <v>3.5666666666666666E-2</v>
      </c>
      <c r="M299" s="28"/>
      <c r="N299" s="26">
        <f t="shared" si="12"/>
        <v>-31.847133757961789</v>
      </c>
      <c r="O299" s="26"/>
      <c r="P299" s="28">
        <v>18.248175182482139</v>
      </c>
      <c r="Q299" s="29">
        <v>1.2931736778473283E-2</v>
      </c>
      <c r="R299" s="26" t="s">
        <v>71</v>
      </c>
      <c r="S299" s="26"/>
      <c r="T299" s="30"/>
      <c r="U299" s="26"/>
      <c r="V299" s="28">
        <f t="shared" si="13"/>
        <v>3.6633333333333337E-2</v>
      </c>
      <c r="W299" s="28">
        <f t="shared" si="14"/>
        <v>4.993333333333333E-2</v>
      </c>
    </row>
    <row r="300" spans="1:23">
      <c r="A300" s="31">
        <v>529</v>
      </c>
      <c r="B300" s="32" t="s">
        <v>122</v>
      </c>
      <c r="C300" s="2">
        <v>1.7000000000000001E-2</v>
      </c>
      <c r="D300" s="2">
        <v>3.6999999999999998E-2</v>
      </c>
      <c r="E300" s="2">
        <v>6.7000000000000004E-2</v>
      </c>
      <c r="F300" s="2"/>
      <c r="G300" s="2">
        <v>0.06</v>
      </c>
      <c r="H300" s="2">
        <v>0.02</v>
      </c>
      <c r="I300" s="2">
        <v>0.05</v>
      </c>
      <c r="K300" s="2">
        <v>4.0333333333333332E-2</v>
      </c>
      <c r="L300" s="2">
        <v>4.3333333333333335E-2</v>
      </c>
      <c r="N300">
        <f t="shared" si="12"/>
        <v>7.438016528925627</v>
      </c>
      <c r="O300"/>
      <c r="P300" s="3">
        <v>2.5312500000000002E-2</v>
      </c>
      <c r="Q300" s="33">
        <v>0.88130082684375288</v>
      </c>
      <c r="T300" s="34"/>
      <c r="V300" s="35">
        <f t="shared" si="13"/>
        <v>2.8233333333333333E-2</v>
      </c>
      <c r="W300" s="35">
        <f t="shared" si="14"/>
        <v>6.0666666666666667E-2</v>
      </c>
    </row>
    <row r="301" spans="1:23">
      <c r="A301" s="31">
        <v>228</v>
      </c>
      <c r="B301" s="32" t="s">
        <v>122</v>
      </c>
      <c r="C301" s="2">
        <v>4.2000000000000003E-2</v>
      </c>
      <c r="D301" s="2">
        <v>6.9000000000000006E-2</v>
      </c>
      <c r="E301" s="2">
        <v>7.6999999999999999E-2</v>
      </c>
      <c r="F301" s="2"/>
      <c r="G301" s="2">
        <v>8.0000000000000002E-3</v>
      </c>
      <c r="H301" s="2">
        <v>1.7999999999999999E-2</v>
      </c>
      <c r="I301" s="2">
        <v>3.2000000000000001E-2</v>
      </c>
      <c r="K301" s="2">
        <v>6.2666666666666676E-2</v>
      </c>
      <c r="L301" s="2">
        <v>1.9333333333333334E-2</v>
      </c>
      <c r="N301">
        <f t="shared" si="12"/>
        <v>-69.148936170212764</v>
      </c>
      <c r="O301"/>
      <c r="P301" s="3">
        <v>11.695501730103816</v>
      </c>
      <c r="Q301" s="33">
        <v>2.6783406748858988E-2</v>
      </c>
      <c r="R301" t="s">
        <v>66</v>
      </c>
      <c r="T301" s="34"/>
      <c r="V301" s="35">
        <f t="shared" si="13"/>
        <v>4.3866666666666679E-2</v>
      </c>
      <c r="W301" s="35">
        <f t="shared" si="14"/>
        <v>2.7066666666666669E-2</v>
      </c>
    </row>
    <row r="302" spans="1:23">
      <c r="A302" s="31">
        <v>208</v>
      </c>
      <c r="B302" s="32" t="s">
        <v>122</v>
      </c>
      <c r="C302" s="2">
        <v>6.9000000000000006E-2</v>
      </c>
      <c r="D302" s="2">
        <v>4.0000000000000001E-3</v>
      </c>
      <c r="E302" s="2">
        <v>4.0000000000000001E-3</v>
      </c>
      <c r="F302" s="2"/>
      <c r="G302" s="2">
        <v>0.11899999999999999</v>
      </c>
      <c r="H302" s="2">
        <v>4.5999999999999999E-2</v>
      </c>
      <c r="I302" s="2">
        <v>4.0000000000000001E-3</v>
      </c>
      <c r="K302" s="2">
        <v>2.5666666666666667E-2</v>
      </c>
      <c r="L302" s="2">
        <v>5.6333333333333332E-2</v>
      </c>
      <c r="N302">
        <f t="shared" si="12"/>
        <v>119.48051948051946</v>
      </c>
      <c r="O302"/>
      <c r="P302" s="3">
        <v>0.5884315906562847</v>
      </c>
      <c r="Q302" s="33">
        <v>0.48579814465852061</v>
      </c>
      <c r="T302" s="34"/>
      <c r="V302" s="35">
        <f t="shared" si="13"/>
        <v>1.7966666666666666E-2</v>
      </c>
      <c r="W302" s="35">
        <f t="shared" si="14"/>
        <v>7.8866666666666668E-2</v>
      </c>
    </row>
    <row r="303" spans="1:23">
      <c r="A303" s="31">
        <v>164</v>
      </c>
      <c r="B303" s="32" t="s">
        <v>122</v>
      </c>
      <c r="C303" s="2">
        <v>3.5000000000000003E-2</v>
      </c>
      <c r="D303" s="2">
        <v>7.3999999999999996E-2</v>
      </c>
      <c r="E303" s="2">
        <v>0.03</v>
      </c>
      <c r="F303" s="2"/>
      <c r="G303" s="2">
        <v>5.6000000000000001E-2</v>
      </c>
      <c r="H303" s="2">
        <v>2.5999999999999999E-2</v>
      </c>
      <c r="I303" s="2">
        <v>2.4E-2</v>
      </c>
      <c r="K303" s="2">
        <v>4.6333333333333331E-2</v>
      </c>
      <c r="L303" s="2">
        <v>3.5333333333333335E-2</v>
      </c>
      <c r="N303">
        <f t="shared" si="12"/>
        <v>-23.741007194244599</v>
      </c>
      <c r="O303"/>
      <c r="P303" s="3">
        <v>0.40258780036968606</v>
      </c>
      <c r="Q303" s="33">
        <v>0.560231812923629</v>
      </c>
      <c r="T303" s="34"/>
      <c r="V303" s="35">
        <f t="shared" si="13"/>
        <v>3.2433333333333335E-2</v>
      </c>
      <c r="W303" s="35">
        <f t="shared" si="14"/>
        <v>4.9466666666666673E-2</v>
      </c>
    </row>
    <row r="304" spans="1:23">
      <c r="A304" s="31">
        <v>214</v>
      </c>
      <c r="B304" s="32" t="s">
        <v>122</v>
      </c>
      <c r="C304" s="2">
        <v>3.7999999999999999E-2</v>
      </c>
      <c r="D304" s="2">
        <v>0.04</v>
      </c>
      <c r="E304" s="2">
        <v>0.08</v>
      </c>
      <c r="F304" s="2"/>
      <c r="G304" s="2">
        <v>2.7E-2</v>
      </c>
      <c r="H304" s="2">
        <v>2.7E-2</v>
      </c>
      <c r="I304" s="2">
        <v>3.1E-2</v>
      </c>
      <c r="K304" s="2">
        <v>5.2666666666666667E-2</v>
      </c>
      <c r="L304" s="2">
        <v>2.8333333333333332E-2</v>
      </c>
      <c r="N304">
        <f t="shared" si="12"/>
        <v>-46.202531645569621</v>
      </c>
      <c r="O304"/>
      <c r="P304" s="3">
        <v>3.1347058823529403</v>
      </c>
      <c r="Q304" s="44">
        <v>0.21631136058938907</v>
      </c>
      <c r="T304" s="34" t="s">
        <v>68</v>
      </c>
      <c r="V304" s="35">
        <f t="shared" si="13"/>
        <v>3.6866666666666666E-2</v>
      </c>
      <c r="W304" s="35">
        <f t="shared" si="14"/>
        <v>3.9666666666666663E-2</v>
      </c>
    </row>
    <row r="305" spans="1:23">
      <c r="A305" s="31">
        <v>374</v>
      </c>
      <c r="B305" s="32" t="s">
        <v>122</v>
      </c>
      <c r="C305" s="2">
        <v>6.3E-2</v>
      </c>
      <c r="D305" s="2">
        <v>3.2000000000000001E-2</v>
      </c>
      <c r="E305" s="2">
        <v>7.1999999999999995E-2</v>
      </c>
      <c r="F305" s="2"/>
      <c r="G305" s="2">
        <v>3.6999999999999998E-2</v>
      </c>
      <c r="H305" s="2">
        <v>8.0000000000000002E-3</v>
      </c>
      <c r="I305" s="2">
        <v>2.7E-2</v>
      </c>
      <c r="K305" s="2">
        <v>5.5666666666666663E-2</v>
      </c>
      <c r="L305" s="2">
        <v>2.4E-2</v>
      </c>
      <c r="N305">
        <f t="shared" si="12"/>
        <v>-56.88622754491017</v>
      </c>
      <c r="O305"/>
      <c r="P305" s="3">
        <v>4.5765720081135841</v>
      </c>
      <c r="Q305" s="33">
        <v>9.9166614352574553E-2</v>
      </c>
      <c r="T305" s="34"/>
      <c r="V305" s="35">
        <f t="shared" si="13"/>
        <v>3.8966666666666663E-2</v>
      </c>
      <c r="W305" s="35">
        <f t="shared" si="14"/>
        <v>3.3599999999999998E-2</v>
      </c>
    </row>
    <row r="306" spans="1:23">
      <c r="A306" s="31">
        <v>11</v>
      </c>
      <c r="B306" s="32" t="s">
        <v>122</v>
      </c>
      <c r="C306" s="2">
        <v>0.06</v>
      </c>
      <c r="D306" s="2">
        <v>3.2000000000000001E-2</v>
      </c>
      <c r="E306" s="2">
        <v>4.2999999999999997E-2</v>
      </c>
      <c r="F306" s="2"/>
      <c r="G306" s="2">
        <v>2.8000000000000001E-2</v>
      </c>
      <c r="H306" s="2">
        <v>3.6999999999999998E-2</v>
      </c>
      <c r="I306" s="2">
        <v>4.2999999999999997E-2</v>
      </c>
      <c r="K306" s="2">
        <v>4.4999999999999998E-2</v>
      </c>
      <c r="L306" s="2">
        <v>3.5999999999999997E-2</v>
      </c>
      <c r="N306">
        <f t="shared" si="12"/>
        <v>-20.000000000000004</v>
      </c>
      <c r="O306"/>
      <c r="P306" s="3">
        <v>0.94921875000000122</v>
      </c>
      <c r="Q306" s="33">
        <v>0.3850863091746507</v>
      </c>
      <c r="T306" s="34"/>
      <c r="V306" s="35">
        <f t="shared" si="13"/>
        <v>3.15E-2</v>
      </c>
      <c r="W306" s="35">
        <f t="shared" si="14"/>
        <v>5.04E-2</v>
      </c>
    </row>
    <row r="307" spans="1:23">
      <c r="A307" s="31">
        <v>247</v>
      </c>
      <c r="B307" s="32" t="s">
        <v>122</v>
      </c>
      <c r="C307" s="2">
        <v>5.0999999999999997E-2</v>
      </c>
      <c r="D307" s="2">
        <v>4.7E-2</v>
      </c>
      <c r="E307" s="2">
        <v>4.4999999999999998E-2</v>
      </c>
      <c r="F307" s="2"/>
      <c r="G307" s="2">
        <v>2.4E-2</v>
      </c>
      <c r="H307" s="2">
        <v>1.4999999999999999E-2</v>
      </c>
      <c r="I307" s="2">
        <v>5.3999999999999999E-2</v>
      </c>
      <c r="K307" s="2">
        <v>4.7666666666666663E-2</v>
      </c>
      <c r="L307" s="2">
        <v>3.1E-2</v>
      </c>
      <c r="N307">
        <f t="shared" si="12"/>
        <v>-34.96503496503496</v>
      </c>
      <c r="O307"/>
      <c r="P307" s="3">
        <v>1.9546520719312015</v>
      </c>
      <c r="Q307" s="44">
        <v>0.29200473606557253</v>
      </c>
      <c r="T307" s="34" t="s">
        <v>68</v>
      </c>
      <c r="V307" s="35">
        <f t="shared" si="13"/>
        <v>3.3366666666666663E-2</v>
      </c>
      <c r="W307" s="35">
        <f t="shared" si="14"/>
        <v>4.3400000000000001E-2</v>
      </c>
    </row>
    <row r="308" spans="1:23">
      <c r="A308" s="31">
        <v>539</v>
      </c>
      <c r="B308" s="32" t="s">
        <v>122</v>
      </c>
      <c r="C308" s="2">
        <v>3.5999999999999997E-2</v>
      </c>
      <c r="D308" s="2">
        <v>4.1000000000000002E-2</v>
      </c>
      <c r="E308" s="2">
        <v>0.05</v>
      </c>
      <c r="F308" s="2"/>
      <c r="G308" s="2">
        <v>3.6999999999999998E-2</v>
      </c>
      <c r="H308" s="2">
        <v>3.2000000000000001E-2</v>
      </c>
      <c r="I308" s="2">
        <v>3.9E-2</v>
      </c>
      <c r="K308" s="2">
        <v>4.2333333333333334E-2</v>
      </c>
      <c r="L308" s="2">
        <v>3.5999999999999997E-2</v>
      </c>
      <c r="N308">
        <f t="shared" si="12"/>
        <v>-14.96062992125985</v>
      </c>
      <c r="O308"/>
      <c r="P308" s="3">
        <v>1.9000000000000419</v>
      </c>
      <c r="Q308" s="33">
        <v>0.24015348785987886</v>
      </c>
      <c r="T308" s="34"/>
      <c r="V308" s="35">
        <f t="shared" si="13"/>
        <v>2.9633333333333334E-2</v>
      </c>
      <c r="W308" s="35">
        <f t="shared" si="14"/>
        <v>5.04E-2</v>
      </c>
    </row>
    <row r="309" spans="1:23">
      <c r="A309" s="25">
        <v>473</v>
      </c>
      <c r="B309" s="36" t="s">
        <v>122</v>
      </c>
      <c r="C309" s="27">
        <v>4.2000000000000003E-2</v>
      </c>
      <c r="D309" s="27">
        <v>4.2000000000000003E-2</v>
      </c>
      <c r="E309" s="27">
        <v>4.4999999999999998E-2</v>
      </c>
      <c r="F309" s="27"/>
      <c r="G309" s="27">
        <v>2.9000000000000001E-2</v>
      </c>
      <c r="H309" s="27">
        <v>3.6999999999999998E-2</v>
      </c>
      <c r="I309" s="27">
        <v>3.2000000000000001E-2</v>
      </c>
      <c r="J309" s="27"/>
      <c r="K309" s="27">
        <v>4.3000000000000003E-2</v>
      </c>
      <c r="L309" s="27">
        <v>3.2666666666666663E-2</v>
      </c>
      <c r="M309" s="28"/>
      <c r="N309" s="26">
        <f t="shared" si="12"/>
        <v>-24.031007751937999</v>
      </c>
      <c r="O309" s="26"/>
      <c r="P309" s="28">
        <v>16.568965517242354</v>
      </c>
      <c r="Q309" s="29">
        <v>1.5216700726994988E-2</v>
      </c>
      <c r="R309" s="26" t="s">
        <v>71</v>
      </c>
      <c r="S309" s="26"/>
      <c r="T309" s="30"/>
      <c r="U309" s="26"/>
      <c r="V309" s="28">
        <f t="shared" si="13"/>
        <v>3.0100000000000002E-2</v>
      </c>
      <c r="W309" s="28">
        <f t="shared" si="14"/>
        <v>4.5733333333333334E-2</v>
      </c>
    </row>
    <row r="310" spans="1:23">
      <c r="A310" s="31">
        <v>395</v>
      </c>
      <c r="B310" s="32" t="s">
        <v>122</v>
      </c>
      <c r="C310" s="2">
        <v>4.2000000000000003E-2</v>
      </c>
      <c r="D310" s="2">
        <v>0.04</v>
      </c>
      <c r="E310" s="2">
        <v>2.4E-2</v>
      </c>
      <c r="F310" s="2"/>
      <c r="G310" s="2">
        <v>4.2999999999999997E-2</v>
      </c>
      <c r="H310" s="2">
        <v>3.4000000000000002E-2</v>
      </c>
      <c r="I310" s="2">
        <v>0.04</v>
      </c>
      <c r="K310" s="2">
        <v>3.5333333333333335E-2</v>
      </c>
      <c r="L310" s="2">
        <v>3.9E-2</v>
      </c>
      <c r="N310">
        <f t="shared" si="12"/>
        <v>10.377358490566033</v>
      </c>
      <c r="O310"/>
      <c r="P310" s="3">
        <v>0.34084507042253365</v>
      </c>
      <c r="Q310" s="33">
        <v>0.59067881563556979</v>
      </c>
      <c r="T310" s="34"/>
      <c r="V310" s="35">
        <f t="shared" si="13"/>
        <v>2.4733333333333336E-2</v>
      </c>
      <c r="W310" s="35">
        <f t="shared" si="14"/>
        <v>5.4600000000000003E-2</v>
      </c>
    </row>
    <row r="311" spans="1:23">
      <c r="A311" s="25">
        <v>364</v>
      </c>
      <c r="B311" s="36" t="s">
        <v>122</v>
      </c>
      <c r="C311" s="27">
        <v>4.2000000000000003E-2</v>
      </c>
      <c r="D311" s="27">
        <v>0.04</v>
      </c>
      <c r="E311" s="27">
        <v>4.3999999999999997E-2</v>
      </c>
      <c r="F311" s="27"/>
      <c r="G311" s="27">
        <v>0.03</v>
      </c>
      <c r="H311" s="27">
        <v>3.5000000000000003E-2</v>
      </c>
      <c r="I311" s="27">
        <v>2.9000000000000001E-2</v>
      </c>
      <c r="J311" s="27"/>
      <c r="K311" s="27">
        <v>4.2000000000000003E-2</v>
      </c>
      <c r="L311" s="27">
        <v>3.1333333333333338E-2</v>
      </c>
      <c r="M311" s="28"/>
      <c r="N311" s="26">
        <f t="shared" si="12"/>
        <v>-25.396825396825388</v>
      </c>
      <c r="O311" s="26"/>
      <c r="P311" s="28">
        <v>23.813953488373205</v>
      </c>
      <c r="Q311" s="29">
        <v>8.1608792231164309E-3</v>
      </c>
      <c r="R311" s="26" t="s">
        <v>67</v>
      </c>
      <c r="S311" s="26"/>
      <c r="T311" s="30"/>
      <c r="U311" s="26"/>
      <c r="V311" s="28">
        <f t="shared" si="13"/>
        <v>2.9400000000000003E-2</v>
      </c>
      <c r="W311" s="28">
        <f t="shared" si="14"/>
        <v>4.3866666666666679E-2</v>
      </c>
    </row>
    <row r="312" spans="1:23">
      <c r="A312" s="31">
        <v>308</v>
      </c>
      <c r="B312" s="32" t="s">
        <v>122</v>
      </c>
      <c r="C312" s="2">
        <v>3.3000000000000002E-2</v>
      </c>
      <c r="D312" s="2">
        <v>4.2999999999999997E-2</v>
      </c>
      <c r="E312" s="2">
        <v>3.4000000000000002E-2</v>
      </c>
      <c r="F312" s="2"/>
      <c r="G312" s="2">
        <v>0.04</v>
      </c>
      <c r="H312" s="2">
        <v>3.1E-2</v>
      </c>
      <c r="I312" s="2">
        <v>3.9E-2</v>
      </c>
      <c r="K312" s="2">
        <v>3.6666666666666667E-2</v>
      </c>
      <c r="L312" s="2">
        <v>3.6666666666666667E-2</v>
      </c>
      <c r="N312">
        <f t="shared" si="12"/>
        <v>0</v>
      </c>
      <c r="O312"/>
      <c r="P312" s="3">
        <v>0</v>
      </c>
      <c r="Q312" s="33">
        <v>1</v>
      </c>
      <c r="T312" s="34"/>
      <c r="V312" s="35">
        <f t="shared" si="13"/>
        <v>2.5666666666666667E-2</v>
      </c>
      <c r="W312" s="35">
        <f t="shared" si="14"/>
        <v>5.1333333333333335E-2</v>
      </c>
    </row>
    <row r="313" spans="1:23">
      <c r="A313" s="31">
        <v>90</v>
      </c>
      <c r="B313" s="32" t="s">
        <v>122</v>
      </c>
      <c r="C313" s="2">
        <v>5.7000000000000002E-2</v>
      </c>
      <c r="D313" s="2">
        <v>4.7E-2</v>
      </c>
      <c r="E313" s="2">
        <v>0.03</v>
      </c>
      <c r="F313" s="2"/>
      <c r="G313" s="2">
        <v>3.5000000000000003E-2</v>
      </c>
      <c r="H313" s="2">
        <v>1.0999999999999999E-2</v>
      </c>
      <c r="I313" s="2">
        <v>0.04</v>
      </c>
      <c r="K313" s="2">
        <v>4.4666666666666667E-2</v>
      </c>
      <c r="L313" s="2">
        <v>2.8666666666666667E-2</v>
      </c>
      <c r="N313">
        <f t="shared" si="12"/>
        <v>-35.820895522388064</v>
      </c>
      <c r="O313"/>
      <c r="P313" s="3">
        <v>1.8</v>
      </c>
      <c r="Q313" s="33">
        <v>0.25081535976844599</v>
      </c>
      <c r="T313" s="34"/>
      <c r="V313" s="35">
        <f t="shared" si="13"/>
        <v>3.1266666666666665E-2</v>
      </c>
      <c r="W313" s="35">
        <f t="shared" si="14"/>
        <v>4.0133333333333333E-2</v>
      </c>
    </row>
    <row r="314" spans="1:23">
      <c r="A314" s="25">
        <v>267</v>
      </c>
      <c r="B314" s="36" t="s">
        <v>122</v>
      </c>
      <c r="C314" s="27">
        <v>5.5E-2</v>
      </c>
      <c r="D314" s="27">
        <v>6.4000000000000001E-2</v>
      </c>
      <c r="E314" s="27">
        <v>3.9E-2</v>
      </c>
      <c r="F314" s="27"/>
      <c r="G314" s="27">
        <v>2.1000000000000001E-2</v>
      </c>
      <c r="H314" s="27">
        <v>1.7999999999999999E-2</v>
      </c>
      <c r="I314" s="27">
        <v>2.7E-2</v>
      </c>
      <c r="J314" s="27"/>
      <c r="K314" s="27">
        <v>5.2666666666666667E-2</v>
      </c>
      <c r="L314" s="27">
        <v>2.1999999999999999E-2</v>
      </c>
      <c r="M314" s="28"/>
      <c r="N314" s="26">
        <f t="shared" si="12"/>
        <v>-58.227848101265828</v>
      </c>
      <c r="O314" s="26"/>
      <c r="P314" s="28">
        <v>15.558823529411741</v>
      </c>
      <c r="Q314" s="29">
        <v>1.6896272627013174E-2</v>
      </c>
      <c r="R314" s="26" t="s">
        <v>71</v>
      </c>
      <c r="S314" s="26"/>
      <c r="T314" s="30"/>
      <c r="U314" s="26"/>
      <c r="V314" s="28">
        <f t="shared" si="13"/>
        <v>3.6866666666666666E-2</v>
      </c>
      <c r="W314" s="28">
        <f t="shared" si="14"/>
        <v>3.0799999999999998E-2</v>
      </c>
    </row>
    <row r="315" spans="1:23">
      <c r="A315" s="31">
        <v>401</v>
      </c>
      <c r="B315" s="32" t="s">
        <v>122</v>
      </c>
      <c r="C315" s="2">
        <v>4.1000000000000002E-2</v>
      </c>
      <c r="D315" s="2">
        <v>3.9E-2</v>
      </c>
      <c r="E315" s="2">
        <v>1.9E-2</v>
      </c>
      <c r="F315" s="2"/>
      <c r="G315" s="2">
        <v>3.6999999999999998E-2</v>
      </c>
      <c r="H315" s="2">
        <v>4.3999999999999997E-2</v>
      </c>
      <c r="I315" s="2">
        <v>3.5999999999999997E-2</v>
      </c>
      <c r="K315" s="2">
        <v>3.3000000000000002E-2</v>
      </c>
      <c r="L315" s="2">
        <v>3.9E-2</v>
      </c>
      <c r="N315">
        <f t="shared" si="12"/>
        <v>18.181818181818176</v>
      </c>
      <c r="O315"/>
      <c r="P315" s="3">
        <v>0.64670658682634508</v>
      </c>
      <c r="Q315" s="33">
        <v>0.46636749638054925</v>
      </c>
      <c r="T315" s="34"/>
      <c r="V315" s="35">
        <f t="shared" si="13"/>
        <v>2.3099999999999999E-2</v>
      </c>
      <c r="W315" s="35">
        <f t="shared" si="14"/>
        <v>5.4600000000000003E-2</v>
      </c>
    </row>
    <row r="316" spans="1:23">
      <c r="A316" s="31">
        <v>509</v>
      </c>
      <c r="B316" s="32" t="s">
        <v>122</v>
      </c>
      <c r="C316" s="2">
        <v>2.5000000000000001E-2</v>
      </c>
      <c r="D316" s="2">
        <v>0.03</v>
      </c>
      <c r="E316" s="2">
        <v>3.4000000000000002E-2</v>
      </c>
      <c r="F316" s="2"/>
      <c r="G316" s="2">
        <v>4.7E-2</v>
      </c>
      <c r="H316" s="2">
        <v>3.6999999999999998E-2</v>
      </c>
      <c r="I316" s="2">
        <v>3.5000000000000003E-2</v>
      </c>
      <c r="K316" s="2">
        <v>2.9666666666666668E-2</v>
      </c>
      <c r="L316" s="2">
        <v>3.966666666666667E-2</v>
      </c>
      <c r="N316">
        <f t="shared" si="12"/>
        <v>33.707865168539335</v>
      </c>
      <c r="O316"/>
      <c r="P316" s="3">
        <v>4.8648648648648303</v>
      </c>
      <c r="Q316" s="33">
        <v>9.2071727469966447E-2</v>
      </c>
      <c r="T316" s="34"/>
      <c r="V316" s="35">
        <f t="shared" si="13"/>
        <v>2.0766666666666666E-2</v>
      </c>
      <c r="W316" s="35">
        <f t="shared" si="14"/>
        <v>5.5533333333333337E-2</v>
      </c>
    </row>
    <row r="317" spans="1:23">
      <c r="A317" s="25">
        <v>194</v>
      </c>
      <c r="B317" s="36" t="s">
        <v>122</v>
      </c>
      <c r="C317" s="27">
        <v>5.2999999999999999E-2</v>
      </c>
      <c r="D317" s="27">
        <v>5.5E-2</v>
      </c>
      <c r="E317" s="27">
        <v>6.7000000000000004E-2</v>
      </c>
      <c r="F317" s="27"/>
      <c r="G317" s="27">
        <v>4.0000000000000001E-3</v>
      </c>
      <c r="H317" s="27">
        <v>2.8000000000000001E-2</v>
      </c>
      <c r="I317" s="27">
        <v>4.0000000000000001E-3</v>
      </c>
      <c r="J317" s="27"/>
      <c r="K317" s="27">
        <v>5.8333333333333334E-2</v>
      </c>
      <c r="L317" s="27">
        <v>1.2E-2</v>
      </c>
      <c r="M317" s="28"/>
      <c r="N317" s="26">
        <f t="shared" si="12"/>
        <v>-79.428571428571431</v>
      </c>
      <c r="O317" s="26"/>
      <c r="P317" s="28">
        <v>25.830213903743275</v>
      </c>
      <c r="Q317" s="29">
        <v>7.0691435044053612E-3</v>
      </c>
      <c r="R317" s="26" t="s">
        <v>67</v>
      </c>
      <c r="S317" s="26"/>
      <c r="T317" s="30"/>
      <c r="U317" s="26"/>
      <c r="V317" s="28">
        <f t="shared" si="13"/>
        <v>4.0833333333333333E-2</v>
      </c>
      <c r="W317" s="28">
        <f t="shared" si="14"/>
        <v>1.6799999999999999E-2</v>
      </c>
    </row>
    <row r="318" spans="1:23">
      <c r="A318" s="31">
        <v>168</v>
      </c>
      <c r="B318" s="32" t="s">
        <v>122</v>
      </c>
      <c r="C318" s="2">
        <v>3.3000000000000002E-2</v>
      </c>
      <c r="D318" s="2">
        <v>6.6000000000000003E-2</v>
      </c>
      <c r="E318" s="2">
        <v>0.03</v>
      </c>
      <c r="F318" s="2"/>
      <c r="G318" s="2">
        <v>2.8000000000000001E-2</v>
      </c>
      <c r="H318" s="2">
        <v>2.5999999999999999E-2</v>
      </c>
      <c r="I318" s="2">
        <v>2.7E-2</v>
      </c>
      <c r="K318" s="2">
        <v>4.3000000000000003E-2</v>
      </c>
      <c r="L318" s="2">
        <v>2.7E-2</v>
      </c>
      <c r="N318">
        <f t="shared" si="12"/>
        <v>-37.209302325581397</v>
      </c>
      <c r="O318"/>
      <c r="P318" s="3">
        <v>1.92</v>
      </c>
      <c r="Q318" s="44">
        <v>0.29957511289145478</v>
      </c>
      <c r="T318" s="34" t="s">
        <v>68</v>
      </c>
      <c r="V318" s="35">
        <f t="shared" si="13"/>
        <v>3.0100000000000002E-2</v>
      </c>
      <c r="W318" s="35">
        <f t="shared" si="14"/>
        <v>3.78E-2</v>
      </c>
    </row>
    <row r="319" spans="1:23">
      <c r="A319" s="31">
        <v>301</v>
      </c>
      <c r="B319" s="32" t="s">
        <v>122</v>
      </c>
      <c r="C319" s="2">
        <v>3.3000000000000002E-2</v>
      </c>
      <c r="D319" s="2">
        <v>2.1999999999999999E-2</v>
      </c>
      <c r="E319" s="2">
        <v>3.3000000000000002E-2</v>
      </c>
      <c r="F319" s="2"/>
      <c r="G319" s="2">
        <v>4.2000000000000003E-2</v>
      </c>
      <c r="H319" s="2">
        <v>4.5999999999999999E-2</v>
      </c>
      <c r="I319" s="2">
        <v>3.3000000000000002E-2</v>
      </c>
      <c r="K319" s="2">
        <v>2.9333333333333333E-2</v>
      </c>
      <c r="L319" s="2">
        <v>4.0333333333333332E-2</v>
      </c>
      <c r="N319">
        <f t="shared" si="12"/>
        <v>37.499999999999993</v>
      </c>
      <c r="O319"/>
      <c r="P319" s="3">
        <v>4.287401574803182</v>
      </c>
      <c r="Q319" s="33">
        <v>0.10715679174896341</v>
      </c>
      <c r="T319" s="34"/>
      <c r="V319" s="35">
        <f t="shared" si="13"/>
        <v>2.0533333333333334E-2</v>
      </c>
      <c r="W319" s="35">
        <f t="shared" si="14"/>
        <v>5.6466666666666665E-2</v>
      </c>
    </row>
    <row r="320" spans="1:23">
      <c r="A320" s="31">
        <v>403</v>
      </c>
      <c r="B320" s="32" t="s">
        <v>122</v>
      </c>
      <c r="C320" s="2">
        <v>0.03</v>
      </c>
      <c r="D320" s="2">
        <v>5.3999999999999999E-2</v>
      </c>
      <c r="E320" s="2">
        <v>3.1E-2</v>
      </c>
      <c r="F320" s="2"/>
      <c r="G320" s="2">
        <v>5.8999999999999997E-2</v>
      </c>
      <c r="H320" s="2">
        <v>2.8000000000000001E-2</v>
      </c>
      <c r="I320" s="2">
        <v>4.0000000000000001E-3</v>
      </c>
      <c r="K320" s="2">
        <v>3.833333333333333E-2</v>
      </c>
      <c r="L320" s="2">
        <v>3.0333333333333334E-2</v>
      </c>
      <c r="N320">
        <f t="shared" si="12"/>
        <v>-20.869565217391298</v>
      </c>
      <c r="O320"/>
      <c r="P320" s="3">
        <v>0.20324629498941385</v>
      </c>
      <c r="Q320" s="33">
        <v>0.6754713184881963</v>
      </c>
      <c r="T320" s="34"/>
      <c r="V320" s="35">
        <f t="shared" si="13"/>
        <v>2.6833333333333331E-2</v>
      </c>
      <c r="W320" s="35">
        <f t="shared" si="14"/>
        <v>4.2466666666666673E-2</v>
      </c>
    </row>
    <row r="321" spans="1:23">
      <c r="A321" s="31">
        <v>100</v>
      </c>
      <c r="B321" s="32" t="s">
        <v>122</v>
      </c>
      <c r="C321" s="2">
        <v>4.2999999999999997E-2</v>
      </c>
      <c r="D321" s="2">
        <v>3.2000000000000001E-2</v>
      </c>
      <c r="E321" s="2">
        <v>4.7E-2</v>
      </c>
      <c r="F321" s="2"/>
      <c r="G321" s="2">
        <v>2.1999999999999999E-2</v>
      </c>
      <c r="H321" s="2">
        <v>3.6999999999999998E-2</v>
      </c>
      <c r="I321" s="2">
        <v>2.1999999999999999E-2</v>
      </c>
      <c r="K321" s="2">
        <v>4.0666666666666663E-2</v>
      </c>
      <c r="L321" s="2">
        <v>2.7E-2</v>
      </c>
      <c r="N321">
        <f t="shared" si="12"/>
        <v>-33.606557377049178</v>
      </c>
      <c r="O321"/>
      <c r="P321" s="3">
        <v>4.1403940886699324</v>
      </c>
      <c r="Q321" s="33">
        <v>0.11160209039616958</v>
      </c>
      <c r="T321" s="34"/>
      <c r="V321" s="35">
        <f t="shared" si="13"/>
        <v>2.8466666666666661E-2</v>
      </c>
      <c r="W321" s="35">
        <f t="shared" si="14"/>
        <v>3.78E-2</v>
      </c>
    </row>
    <row r="322" spans="1:23">
      <c r="A322" s="25">
        <v>182</v>
      </c>
      <c r="B322" s="36" t="s">
        <v>122</v>
      </c>
      <c r="C322" s="27">
        <v>0.04</v>
      </c>
      <c r="D322" s="27">
        <v>6.4000000000000001E-2</v>
      </c>
      <c r="E322" s="27">
        <v>4.9000000000000002E-2</v>
      </c>
      <c r="F322" s="27"/>
      <c r="G322" s="27">
        <v>2.1999999999999999E-2</v>
      </c>
      <c r="H322" s="27">
        <v>1.0999999999999999E-2</v>
      </c>
      <c r="I322" s="27">
        <v>1.4E-2</v>
      </c>
      <c r="J322" s="27"/>
      <c r="K322" s="27">
        <v>5.1000000000000004E-2</v>
      </c>
      <c r="L322" s="27">
        <v>1.5666666666666666E-2</v>
      </c>
      <c r="M322" s="28"/>
      <c r="N322" s="26">
        <f t="shared" si="12"/>
        <v>-69.281045751633997</v>
      </c>
      <c r="O322" s="26"/>
      <c r="P322" s="28">
        <v>20.884758364312432</v>
      </c>
      <c r="Q322" s="29">
        <v>1.0260910703256923E-2</v>
      </c>
      <c r="R322" s="26" t="s">
        <v>71</v>
      </c>
      <c r="S322" s="26"/>
      <c r="T322" s="30"/>
      <c r="U322" s="26"/>
      <c r="V322" s="28">
        <f t="shared" si="13"/>
        <v>3.5700000000000003E-2</v>
      </c>
      <c r="W322" s="28">
        <f t="shared" si="14"/>
        <v>2.1933333333333332E-2</v>
      </c>
    </row>
    <row r="323" spans="1:23">
      <c r="A323" s="31">
        <v>287</v>
      </c>
      <c r="B323" s="32" t="s">
        <v>122</v>
      </c>
      <c r="C323" s="2">
        <v>7.0000000000000007E-2</v>
      </c>
      <c r="D323" s="2">
        <v>4.9000000000000002E-2</v>
      </c>
      <c r="E323" s="2">
        <v>1.9E-2</v>
      </c>
      <c r="F323" s="2"/>
      <c r="G323" s="2">
        <v>4.0000000000000001E-3</v>
      </c>
      <c r="H323" s="2">
        <v>2.7E-2</v>
      </c>
      <c r="I323" s="2">
        <v>2.8000000000000001E-2</v>
      </c>
      <c r="K323" s="2">
        <v>4.5999999999999999E-2</v>
      </c>
      <c r="L323" s="2">
        <v>1.9666666666666666E-2</v>
      </c>
      <c r="N323">
        <f t="shared" si="12"/>
        <v>-57.246376811594203</v>
      </c>
      <c r="O323"/>
      <c r="P323" s="3">
        <v>2.4726624405705238</v>
      </c>
      <c r="Q323" s="33">
        <v>0.19094530529205131</v>
      </c>
      <c r="T323" s="34"/>
      <c r="V323" s="35">
        <f t="shared" si="13"/>
        <v>3.2199999999999999E-2</v>
      </c>
      <c r="W323" s="35">
        <f t="shared" si="14"/>
        <v>2.753333333333333E-2</v>
      </c>
    </row>
    <row r="324" spans="1:23">
      <c r="A324" s="25">
        <v>288</v>
      </c>
      <c r="B324" s="36" t="s">
        <v>122</v>
      </c>
      <c r="C324" s="27">
        <v>5.7000000000000002E-2</v>
      </c>
      <c r="D324" s="27">
        <v>0.06</v>
      </c>
      <c r="E324" s="27">
        <v>6.3E-2</v>
      </c>
      <c r="F324" s="27"/>
      <c r="G324" s="27">
        <v>4.0000000000000001E-3</v>
      </c>
      <c r="H324" s="27">
        <v>4.0000000000000001E-3</v>
      </c>
      <c r="I324" s="27">
        <v>7.0000000000000001E-3</v>
      </c>
      <c r="J324" s="27"/>
      <c r="K324" s="27">
        <v>0.06</v>
      </c>
      <c r="L324" s="27">
        <v>5.0000000000000001E-3</v>
      </c>
      <c r="M324" s="28"/>
      <c r="N324" s="26">
        <f t="shared" si="12"/>
        <v>-91.666666666666671</v>
      </c>
      <c r="O324" s="26"/>
      <c r="P324" s="28">
        <v>756.249999999951</v>
      </c>
      <c r="Q324" s="29">
        <v>1.0399241248786349E-5</v>
      </c>
      <c r="R324" s="26" t="s">
        <v>65</v>
      </c>
      <c r="S324" s="26" t="s">
        <v>66</v>
      </c>
      <c r="T324" s="30"/>
      <c r="U324" s="26"/>
      <c r="V324" s="28">
        <f t="shared" si="13"/>
        <v>4.2000000000000003E-2</v>
      </c>
      <c r="W324" s="28">
        <f t="shared" si="14"/>
        <v>7.000000000000001E-3</v>
      </c>
    </row>
    <row r="325" spans="1:23">
      <c r="A325" s="25">
        <v>211</v>
      </c>
      <c r="B325" s="36" t="s">
        <v>122</v>
      </c>
      <c r="C325" s="27">
        <v>4.3999999999999997E-2</v>
      </c>
      <c r="D325" s="27">
        <v>3.6999999999999998E-2</v>
      </c>
      <c r="E325" s="27">
        <v>5.1999999999999998E-2</v>
      </c>
      <c r="F325" s="27"/>
      <c r="G325" s="27">
        <v>1.7000000000000001E-2</v>
      </c>
      <c r="H325" s="27">
        <v>2.1000000000000001E-2</v>
      </c>
      <c r="I325" s="27">
        <v>2.4E-2</v>
      </c>
      <c r="J325" s="27"/>
      <c r="K325" s="27">
        <v>4.4333333333333329E-2</v>
      </c>
      <c r="L325" s="27">
        <v>2.0666666666666667E-2</v>
      </c>
      <c r="M325" s="28"/>
      <c r="N325" s="26">
        <f t="shared" si="12"/>
        <v>-53.383458646616539</v>
      </c>
      <c r="O325" s="26"/>
      <c r="P325" s="28">
        <v>24.470873786407726</v>
      </c>
      <c r="Q325" s="29">
        <v>7.7789127054192515E-3</v>
      </c>
      <c r="R325" s="26" t="s">
        <v>67</v>
      </c>
      <c r="S325" s="26"/>
      <c r="T325" s="30"/>
      <c r="U325" s="26"/>
      <c r="V325" s="28">
        <f t="shared" si="13"/>
        <v>3.1033333333333329E-2</v>
      </c>
      <c r="W325" s="28">
        <f t="shared" si="14"/>
        <v>2.8933333333333335E-2</v>
      </c>
    </row>
    <row r="326" spans="1:23">
      <c r="A326" s="25">
        <v>421</v>
      </c>
      <c r="B326" s="36" t="s">
        <v>122</v>
      </c>
      <c r="C326" s="27">
        <v>6.2E-2</v>
      </c>
      <c r="D326" s="27">
        <v>6.4000000000000001E-2</v>
      </c>
      <c r="E326" s="27">
        <v>5.0999999999999997E-2</v>
      </c>
      <c r="F326" s="27"/>
      <c r="G326" s="27">
        <v>4.0000000000000001E-3</v>
      </c>
      <c r="H326" s="27">
        <v>4.0000000000000001E-3</v>
      </c>
      <c r="I326" s="27">
        <v>4.0000000000000001E-3</v>
      </c>
      <c r="J326" s="27"/>
      <c r="K326" s="27">
        <v>5.8999999999999997E-2</v>
      </c>
      <c r="L326" s="27">
        <v>4.0000000000000001E-3</v>
      </c>
      <c r="M326" s="28"/>
      <c r="N326" s="26">
        <f t="shared" si="12"/>
        <v>-93.220338983050837</v>
      </c>
      <c r="O326" s="26"/>
      <c r="P326" s="28">
        <v>185.20408163265617</v>
      </c>
      <c r="Q326" s="26">
        <v>5.356108E-3</v>
      </c>
      <c r="R326" s="26" t="s">
        <v>67</v>
      </c>
      <c r="S326" s="26"/>
      <c r="T326" s="30" t="s">
        <v>68</v>
      </c>
      <c r="U326" s="26"/>
      <c r="V326" s="28">
        <f t="shared" si="13"/>
        <v>4.1299999999999996E-2</v>
      </c>
      <c r="W326" s="28">
        <f t="shared" si="14"/>
        <v>5.6000000000000008E-3</v>
      </c>
    </row>
    <row r="327" spans="1:23">
      <c r="A327" s="25">
        <v>321</v>
      </c>
      <c r="B327" s="36" t="s">
        <v>122</v>
      </c>
      <c r="C327" s="27">
        <v>6.4000000000000001E-2</v>
      </c>
      <c r="D327" s="27">
        <v>4.9000000000000002E-2</v>
      </c>
      <c r="E327" s="27">
        <v>6.3E-2</v>
      </c>
      <c r="F327" s="27"/>
      <c r="G327" s="27">
        <v>4.0000000000000001E-3</v>
      </c>
      <c r="H327" s="27">
        <v>4.0000000000000001E-3</v>
      </c>
      <c r="I327" s="27">
        <v>4.0000000000000001E-3</v>
      </c>
      <c r="J327" s="27"/>
      <c r="K327" s="27">
        <v>5.8666666666666666E-2</v>
      </c>
      <c r="L327" s="27">
        <v>4.0000000000000001E-3</v>
      </c>
      <c r="M327" s="28"/>
      <c r="N327" s="26">
        <f t="shared" si="12"/>
        <v>-93.181818181818187</v>
      </c>
      <c r="O327" s="26"/>
      <c r="P327" s="28">
        <v>127.46919431279444</v>
      </c>
      <c r="Q327" s="26">
        <v>7.753907E-3</v>
      </c>
      <c r="R327" s="26" t="s">
        <v>67</v>
      </c>
      <c r="S327" s="26"/>
      <c r="T327" s="30" t="s">
        <v>68</v>
      </c>
      <c r="U327" s="26"/>
      <c r="V327" s="28">
        <f t="shared" si="13"/>
        <v>4.1066666666666668E-2</v>
      </c>
      <c r="W327" s="28">
        <f t="shared" si="14"/>
        <v>5.6000000000000008E-3</v>
      </c>
    </row>
    <row r="328" spans="1:23">
      <c r="A328" s="25">
        <v>37</v>
      </c>
      <c r="B328" s="36" t="s">
        <v>122</v>
      </c>
      <c r="C328" s="27">
        <v>4.2000000000000003E-2</v>
      </c>
      <c r="D328" s="27">
        <v>3.7999999999999999E-2</v>
      </c>
      <c r="E328" s="27">
        <v>4.2000000000000003E-2</v>
      </c>
      <c r="F328" s="27"/>
      <c r="G328" s="27">
        <v>0.03</v>
      </c>
      <c r="H328" s="27">
        <v>1.4E-2</v>
      </c>
      <c r="I328" s="27">
        <v>0.02</v>
      </c>
      <c r="J328" s="27"/>
      <c r="K328" s="27">
        <v>4.066666666666667E-2</v>
      </c>
      <c r="L328" s="27">
        <v>2.1333333333333333E-2</v>
      </c>
      <c r="M328" s="28"/>
      <c r="N328" s="26">
        <f t="shared" si="12"/>
        <v>-47.540983606557383</v>
      </c>
      <c r="O328" s="26"/>
      <c r="P328" s="28">
        <v>15.867924528301991</v>
      </c>
      <c r="Q328" s="29">
        <v>1.6353893883814523E-2</v>
      </c>
      <c r="R328" s="26" t="s">
        <v>71</v>
      </c>
      <c r="S328" s="26"/>
      <c r="T328" s="30"/>
      <c r="U328" s="26"/>
      <c r="V328" s="28">
        <f t="shared" si="13"/>
        <v>2.8466666666666671E-2</v>
      </c>
      <c r="W328" s="28">
        <f t="shared" si="14"/>
        <v>2.9866666666666663E-2</v>
      </c>
    </row>
    <row r="329" spans="1:23">
      <c r="A329" s="31">
        <v>243</v>
      </c>
      <c r="B329" s="32" t="s">
        <v>122</v>
      </c>
      <c r="C329" s="2">
        <v>5.7000000000000002E-2</v>
      </c>
      <c r="D329" s="2">
        <v>6.9000000000000006E-2</v>
      </c>
      <c r="E329" s="2">
        <v>4.2000000000000003E-2</v>
      </c>
      <c r="F329" s="2"/>
      <c r="G329" s="2">
        <v>4.0000000000000001E-3</v>
      </c>
      <c r="H329" s="2">
        <v>4.0000000000000001E-3</v>
      </c>
      <c r="I329" s="2">
        <v>4.0000000000000001E-3</v>
      </c>
      <c r="K329" s="2">
        <v>5.6000000000000001E-2</v>
      </c>
      <c r="L329" s="2">
        <v>4.0000000000000001E-3</v>
      </c>
      <c r="N329">
        <f t="shared" si="12"/>
        <v>-92.857142857142861</v>
      </c>
      <c r="O329"/>
      <c r="P329" s="3">
        <v>44.327868852459027</v>
      </c>
      <c r="Q329" s="44">
        <v>2.1823410000000001E-2</v>
      </c>
      <c r="R329" t="s">
        <v>66</v>
      </c>
      <c r="T329" s="34" t="s">
        <v>68</v>
      </c>
      <c r="V329" s="35">
        <f t="shared" si="13"/>
        <v>3.9199999999999999E-2</v>
      </c>
      <c r="W329" s="35">
        <f t="shared" si="14"/>
        <v>5.6000000000000008E-3</v>
      </c>
    </row>
    <row r="330" spans="1:23">
      <c r="A330" s="31">
        <v>252</v>
      </c>
      <c r="B330" s="32" t="s">
        <v>122</v>
      </c>
      <c r="C330" s="2">
        <v>7.0999999999999994E-2</v>
      </c>
      <c r="D330" s="2">
        <v>4.7E-2</v>
      </c>
      <c r="E330" s="2">
        <v>4.5999999999999999E-2</v>
      </c>
      <c r="F330" s="2"/>
      <c r="G330" s="2">
        <v>7.0000000000000001E-3</v>
      </c>
      <c r="H330" s="2">
        <v>4.0000000000000001E-3</v>
      </c>
      <c r="I330" s="2">
        <v>4.0000000000000001E-3</v>
      </c>
      <c r="K330" s="2">
        <v>5.4666666666666662E-2</v>
      </c>
      <c r="L330" s="2">
        <v>5.0000000000000001E-3</v>
      </c>
      <c r="N330">
        <f t="shared" si="12"/>
        <v>-90.853658536585371</v>
      </c>
      <c r="O330"/>
      <c r="P330" s="3">
        <v>36.395081967212917</v>
      </c>
      <c r="Q330" s="44">
        <v>2.459550998207604E-2</v>
      </c>
      <c r="R330" t="s">
        <v>66</v>
      </c>
      <c r="T330" s="34" t="s">
        <v>68</v>
      </c>
      <c r="V330" s="35">
        <f t="shared" si="13"/>
        <v>3.8266666666666664E-2</v>
      </c>
      <c r="W330" s="35">
        <f t="shared" si="14"/>
        <v>7.000000000000001E-3</v>
      </c>
    </row>
    <row r="331" spans="1:23">
      <c r="A331" s="31">
        <v>268</v>
      </c>
      <c r="B331" s="32" t="s">
        <v>122</v>
      </c>
      <c r="C331" s="2">
        <v>0.03</v>
      </c>
      <c r="D331" s="2">
        <v>3.2000000000000001E-2</v>
      </c>
      <c r="E331" s="2">
        <v>3.5000000000000003E-2</v>
      </c>
      <c r="F331" s="2"/>
      <c r="G331" s="2">
        <v>2.8000000000000001E-2</v>
      </c>
      <c r="H331" s="2">
        <v>2.4E-2</v>
      </c>
      <c r="I331" s="2">
        <v>2.8000000000000001E-2</v>
      </c>
      <c r="K331" s="2">
        <v>3.2333333333333332E-2</v>
      </c>
      <c r="L331" s="2">
        <v>2.6666666666666668E-2</v>
      </c>
      <c r="N331">
        <f t="shared" si="12"/>
        <v>-17.52577319587628</v>
      </c>
      <c r="O331"/>
      <c r="P331" s="3">
        <v>8.2571428571431635</v>
      </c>
      <c r="Q331" s="33">
        <v>4.5307460575329771E-2</v>
      </c>
      <c r="R331" t="s">
        <v>66</v>
      </c>
      <c r="T331" s="34"/>
      <c r="V331" s="35">
        <f t="shared" si="13"/>
        <v>2.2633333333333332E-2</v>
      </c>
      <c r="W331" s="35">
        <f t="shared" si="14"/>
        <v>3.7333333333333336E-2</v>
      </c>
    </row>
    <row r="332" spans="1:23">
      <c r="A332" s="25">
        <v>105</v>
      </c>
      <c r="B332" s="36" t="s">
        <v>122</v>
      </c>
      <c r="C332" s="27">
        <v>6.4000000000000001E-2</v>
      </c>
      <c r="D332" s="27">
        <v>4.2999999999999997E-2</v>
      </c>
      <c r="E332" s="27">
        <v>3.7999999999999999E-2</v>
      </c>
      <c r="F332" s="27"/>
      <c r="G332" s="27">
        <v>0.01</v>
      </c>
      <c r="H332" s="27">
        <v>4.0000000000000001E-3</v>
      </c>
      <c r="I332" s="27">
        <v>1.7999999999999999E-2</v>
      </c>
      <c r="J332" s="27"/>
      <c r="K332" s="27">
        <v>4.8333333333333332E-2</v>
      </c>
      <c r="L332" s="27">
        <v>1.0666666666666666E-2</v>
      </c>
      <c r="M332" s="28"/>
      <c r="N332" s="26">
        <f t="shared" ref="N332:N384" si="15">(L332-K332)*100/K332</f>
        <v>-77.931034482758619</v>
      </c>
      <c r="O332" s="26"/>
      <c r="P332" s="28">
        <v>17.759388038942976</v>
      </c>
      <c r="Q332" s="29">
        <v>1.3540560076098591E-2</v>
      </c>
      <c r="R332" s="26" t="s">
        <v>71</v>
      </c>
      <c r="S332" s="26"/>
      <c r="T332" s="30"/>
      <c r="U332" s="26"/>
      <c r="V332" s="28">
        <f t="shared" ref="V332:V384" si="16">(K332*70)/100</f>
        <v>3.3833333333333333E-2</v>
      </c>
      <c r="W332" s="28">
        <f t="shared" si="14"/>
        <v>1.4933333333333331E-2</v>
      </c>
    </row>
    <row r="333" spans="1:23">
      <c r="A333" s="31">
        <v>432</v>
      </c>
      <c r="B333" s="32" t="s">
        <v>122</v>
      </c>
      <c r="C333" s="2">
        <v>3.4000000000000002E-2</v>
      </c>
      <c r="D333" s="2">
        <v>1.2999999999999999E-2</v>
      </c>
      <c r="E333" s="2">
        <v>0.04</v>
      </c>
      <c r="F333" s="2"/>
      <c r="G333" s="2">
        <v>2.1000000000000001E-2</v>
      </c>
      <c r="H333" s="2">
        <v>3.7999999999999999E-2</v>
      </c>
      <c r="I333" s="2">
        <v>2.8000000000000001E-2</v>
      </c>
      <c r="K333" s="2">
        <v>2.9000000000000001E-2</v>
      </c>
      <c r="L333" s="2">
        <v>2.9000000000000001E-2</v>
      </c>
      <c r="N333">
        <f t="shared" si="15"/>
        <v>0</v>
      </c>
      <c r="O333"/>
      <c r="P333" s="3">
        <v>5.2717060521548496E-31</v>
      </c>
      <c r="Q333" s="33">
        <v>1</v>
      </c>
      <c r="T333" s="34"/>
      <c r="V333" s="35">
        <f t="shared" si="16"/>
        <v>2.0300000000000002E-2</v>
      </c>
      <c r="W333" s="35">
        <f t="shared" ref="W333:W384" si="17">(L333*140)/100</f>
        <v>4.0600000000000004E-2</v>
      </c>
    </row>
    <row r="334" spans="1:23">
      <c r="A334" s="31">
        <v>451</v>
      </c>
      <c r="B334" s="32" t="s">
        <v>122</v>
      </c>
      <c r="C334" s="2">
        <v>5.7000000000000002E-2</v>
      </c>
      <c r="D334" s="2">
        <v>7.0999999999999994E-2</v>
      </c>
      <c r="E334" s="2">
        <v>4.0000000000000001E-3</v>
      </c>
      <c r="F334" s="2"/>
      <c r="G334" s="2">
        <v>3.4000000000000002E-2</v>
      </c>
      <c r="H334" s="2">
        <v>4.0000000000000001E-3</v>
      </c>
      <c r="I334" s="2">
        <v>4.0000000000000001E-3</v>
      </c>
      <c r="K334" s="2">
        <v>4.3999999999999997E-2</v>
      </c>
      <c r="L334" s="2">
        <v>1.4E-2</v>
      </c>
      <c r="N334">
        <f t="shared" si="15"/>
        <v>-68.181818181818187</v>
      </c>
      <c r="O334"/>
      <c r="P334" s="3">
        <v>1.7430600387346686</v>
      </c>
      <c r="Q334" s="33">
        <v>0.25723100791559256</v>
      </c>
      <c r="T334" s="34"/>
      <c r="V334" s="35">
        <f t="shared" si="16"/>
        <v>3.0799999999999998E-2</v>
      </c>
      <c r="W334" s="35">
        <f t="shared" si="17"/>
        <v>1.9599999999999999E-2</v>
      </c>
    </row>
    <row r="335" spans="1:23">
      <c r="A335" s="31">
        <v>536</v>
      </c>
      <c r="B335" s="32" t="s">
        <v>122</v>
      </c>
      <c r="C335" s="2">
        <v>3.5000000000000003E-2</v>
      </c>
      <c r="D335" s="2">
        <v>3.1E-2</v>
      </c>
      <c r="E335" s="2">
        <v>3.9E-2</v>
      </c>
      <c r="F335" s="2"/>
      <c r="G335" s="2">
        <v>1.6E-2</v>
      </c>
      <c r="H335" s="2">
        <v>0.03</v>
      </c>
      <c r="I335" s="2">
        <v>1.7000000000000001E-2</v>
      </c>
      <c r="K335" s="2">
        <v>3.5000000000000003E-2</v>
      </c>
      <c r="L335" s="2">
        <v>2.1000000000000001E-2</v>
      </c>
      <c r="N335">
        <f t="shared" si="15"/>
        <v>-40</v>
      </c>
      <c r="O335"/>
      <c r="P335" s="3">
        <v>7.636363636363658</v>
      </c>
      <c r="Q335" s="33">
        <v>5.0672749256660883E-2</v>
      </c>
      <c r="T335" s="34"/>
      <c r="V335" s="35">
        <f t="shared" si="16"/>
        <v>2.4500000000000001E-2</v>
      </c>
      <c r="W335" s="35">
        <f t="shared" si="17"/>
        <v>2.9400000000000003E-2</v>
      </c>
    </row>
    <row r="336" spans="1:23">
      <c r="A336" s="25">
        <v>481</v>
      </c>
      <c r="B336" s="36" t="s">
        <v>122</v>
      </c>
      <c r="C336" s="27">
        <v>4.0000000000000001E-3</v>
      </c>
      <c r="D336" s="27">
        <v>1.2E-2</v>
      </c>
      <c r="E336" s="27">
        <v>4.0000000000000001E-3</v>
      </c>
      <c r="F336" s="27"/>
      <c r="G336" s="27">
        <v>4.3999999999999997E-2</v>
      </c>
      <c r="H336" s="27">
        <v>5.8999999999999997E-2</v>
      </c>
      <c r="I336" s="27">
        <v>4.3999999999999997E-2</v>
      </c>
      <c r="J336" s="27"/>
      <c r="K336" s="27">
        <v>6.6666666666666671E-3</v>
      </c>
      <c r="L336" s="27">
        <v>4.8999999999999995E-2</v>
      </c>
      <c r="M336" s="28"/>
      <c r="N336" s="26">
        <f t="shared" si="15"/>
        <v>634.99999999999989</v>
      </c>
      <c r="O336" s="26"/>
      <c r="P336" s="28">
        <v>55.809688581314781</v>
      </c>
      <c r="Q336" s="29">
        <v>1.7161543462722048E-3</v>
      </c>
      <c r="R336" s="26" t="s">
        <v>67</v>
      </c>
      <c r="S336" s="26"/>
      <c r="T336" s="30"/>
      <c r="U336" s="26"/>
      <c r="V336" s="28">
        <f t="shared" si="16"/>
        <v>4.6666666666666671E-3</v>
      </c>
      <c r="W336" s="28">
        <f t="shared" si="17"/>
        <v>6.8599999999999994E-2</v>
      </c>
    </row>
    <row r="337" spans="1:23">
      <c r="A337" s="31">
        <v>200</v>
      </c>
      <c r="B337" s="32" t="s">
        <v>122</v>
      </c>
      <c r="C337" s="2">
        <v>3.6999999999999998E-2</v>
      </c>
      <c r="D337" s="2">
        <v>5.6000000000000001E-2</v>
      </c>
      <c r="E337" s="2">
        <v>5.8000000000000003E-2</v>
      </c>
      <c r="F337" s="2"/>
      <c r="G337" s="2">
        <v>4.0000000000000001E-3</v>
      </c>
      <c r="H337" s="2">
        <v>4.0000000000000001E-3</v>
      </c>
      <c r="I337" s="2">
        <v>4.0000000000000001E-3</v>
      </c>
      <c r="K337" s="2">
        <v>5.0333333333333334E-2</v>
      </c>
      <c r="L337" s="2">
        <v>4.0000000000000001E-3</v>
      </c>
      <c r="N337">
        <f t="shared" si="15"/>
        <v>-92.052980132450344</v>
      </c>
      <c r="O337"/>
      <c r="P337" s="3">
        <v>47.942928039702124</v>
      </c>
      <c r="Q337" s="44">
        <v>2.0227429000000002E-2</v>
      </c>
      <c r="R337" t="s">
        <v>66</v>
      </c>
      <c r="T337" s="34" t="s">
        <v>68</v>
      </c>
      <c r="V337" s="35">
        <f t="shared" si="16"/>
        <v>3.5233333333333332E-2</v>
      </c>
      <c r="W337" s="35">
        <f t="shared" si="17"/>
        <v>5.6000000000000008E-3</v>
      </c>
    </row>
    <row r="338" spans="1:23">
      <c r="A338" s="25">
        <v>224</v>
      </c>
      <c r="B338" s="36" t="s">
        <v>122</v>
      </c>
      <c r="C338" s="27">
        <v>4.2000000000000003E-2</v>
      </c>
      <c r="D338" s="27">
        <v>3.7999999999999999E-2</v>
      </c>
      <c r="E338" s="27">
        <v>4.5999999999999999E-2</v>
      </c>
      <c r="F338" s="27"/>
      <c r="G338" s="27">
        <v>1.2E-2</v>
      </c>
      <c r="H338" s="27">
        <v>8.9999999999999993E-3</v>
      </c>
      <c r="I338" s="27">
        <v>1.6E-2</v>
      </c>
      <c r="J338" s="27"/>
      <c r="K338" s="27">
        <v>4.2000000000000003E-2</v>
      </c>
      <c r="L338" s="27">
        <v>1.2333333333333333E-2</v>
      </c>
      <c r="M338" s="28"/>
      <c r="N338" s="26">
        <f t="shared" si="15"/>
        <v>-70.634920634920633</v>
      </c>
      <c r="O338" s="26"/>
      <c r="P338" s="28">
        <v>93.188235294117618</v>
      </c>
      <c r="Q338" s="29">
        <v>6.441416405840657E-4</v>
      </c>
      <c r="R338" s="26" t="s">
        <v>70</v>
      </c>
      <c r="S338" s="26"/>
      <c r="T338" s="30"/>
      <c r="U338" s="26"/>
      <c r="V338" s="28">
        <f t="shared" si="16"/>
        <v>2.9400000000000003E-2</v>
      </c>
      <c r="W338" s="28">
        <f t="shared" si="17"/>
        <v>1.7266666666666666E-2</v>
      </c>
    </row>
    <row r="339" spans="1:23">
      <c r="A339" s="25">
        <v>376</v>
      </c>
      <c r="B339" s="36" t="s">
        <v>122</v>
      </c>
      <c r="C339" s="27">
        <v>4.4999999999999998E-2</v>
      </c>
      <c r="D339" s="27">
        <v>3.2000000000000001E-2</v>
      </c>
      <c r="E339" s="27">
        <v>3.1E-2</v>
      </c>
      <c r="F339" s="27"/>
      <c r="G339" s="27">
        <v>1.6E-2</v>
      </c>
      <c r="H339" s="27">
        <v>2.1000000000000001E-2</v>
      </c>
      <c r="I339" s="27">
        <v>1.7000000000000001E-2</v>
      </c>
      <c r="J339" s="27"/>
      <c r="K339" s="27">
        <v>3.5999999999999997E-2</v>
      </c>
      <c r="L339" s="27">
        <v>1.8000000000000002E-2</v>
      </c>
      <c r="M339" s="28"/>
      <c r="N339" s="26">
        <f t="shared" si="15"/>
        <v>-49.999999999999993</v>
      </c>
      <c r="O339" s="26"/>
      <c r="P339" s="28">
        <v>14.294117647058869</v>
      </c>
      <c r="Q339" s="29">
        <v>1.9423122081441879E-2</v>
      </c>
      <c r="R339" s="26" t="s">
        <v>71</v>
      </c>
      <c r="S339" s="26"/>
      <c r="T339" s="30"/>
      <c r="U339" s="26"/>
      <c r="V339" s="28">
        <f t="shared" si="16"/>
        <v>2.52E-2</v>
      </c>
      <c r="W339" s="28">
        <f t="shared" si="17"/>
        <v>2.5200000000000004E-2</v>
      </c>
    </row>
    <row r="340" spans="1:23">
      <c r="A340" s="31">
        <v>242</v>
      </c>
      <c r="B340" s="32" t="s">
        <v>122</v>
      </c>
      <c r="C340" s="2">
        <v>0.05</v>
      </c>
      <c r="D340" s="2">
        <v>2.9000000000000001E-2</v>
      </c>
      <c r="E340" s="2">
        <v>1.7999999999999999E-2</v>
      </c>
      <c r="F340" s="2"/>
      <c r="G340" s="2">
        <v>2.5999999999999999E-2</v>
      </c>
      <c r="H340" s="2">
        <v>1.4E-2</v>
      </c>
      <c r="I340" s="2">
        <v>2.5000000000000001E-2</v>
      </c>
      <c r="K340" s="2">
        <v>3.2333333333333332E-2</v>
      </c>
      <c r="L340" s="2">
        <v>2.1666666666666667E-2</v>
      </c>
      <c r="N340">
        <f t="shared" si="15"/>
        <v>-32.989690721649481</v>
      </c>
      <c r="O340"/>
      <c r="P340" s="3">
        <v>1.1058315334773228</v>
      </c>
      <c r="Q340" s="33">
        <v>0.35232121747317618</v>
      </c>
      <c r="T340" s="34"/>
      <c r="V340" s="35">
        <f t="shared" si="16"/>
        <v>2.2633333333333332E-2</v>
      </c>
      <c r="W340" s="35">
        <f t="shared" si="17"/>
        <v>3.0333333333333334E-2</v>
      </c>
    </row>
    <row r="341" spans="1:23">
      <c r="A341" s="31">
        <v>101</v>
      </c>
      <c r="B341" s="32" t="s">
        <v>122</v>
      </c>
      <c r="C341" s="2">
        <v>2.8000000000000001E-2</v>
      </c>
      <c r="D341" s="2">
        <v>3.6999999999999998E-2</v>
      </c>
      <c r="E341" s="2">
        <v>3.5999999999999997E-2</v>
      </c>
      <c r="F341" s="2"/>
      <c r="G341" s="2">
        <v>8.9999999999999993E-3</v>
      </c>
      <c r="H341" s="2">
        <v>3.3000000000000002E-2</v>
      </c>
      <c r="I341" s="2">
        <v>1.9E-2</v>
      </c>
      <c r="K341" s="2">
        <v>3.3666666666666664E-2</v>
      </c>
      <c r="L341" s="2">
        <v>2.0333333333333335E-2</v>
      </c>
      <c r="N341">
        <f t="shared" si="15"/>
        <v>-39.603960396039589</v>
      </c>
      <c r="O341"/>
      <c r="P341" s="3">
        <v>3.1434184675835009</v>
      </c>
      <c r="Q341" s="33">
        <v>0.15091619302579926</v>
      </c>
      <c r="T341" s="34"/>
      <c r="V341" s="35">
        <f t="shared" si="16"/>
        <v>2.3566666666666666E-2</v>
      </c>
      <c r="W341" s="35">
        <f t="shared" si="17"/>
        <v>2.8466666666666671E-2</v>
      </c>
    </row>
    <row r="342" spans="1:23">
      <c r="A342" s="31">
        <v>129</v>
      </c>
      <c r="B342" s="32" t="s">
        <v>122</v>
      </c>
      <c r="C342" s="2">
        <v>2.1999999999999999E-2</v>
      </c>
      <c r="D342" s="2">
        <v>1.9E-2</v>
      </c>
      <c r="E342" s="2">
        <v>2.3E-2</v>
      </c>
      <c r="F342" s="2"/>
      <c r="G342" s="2">
        <v>2.5000000000000001E-2</v>
      </c>
      <c r="H342" s="2">
        <v>4.3999999999999997E-2</v>
      </c>
      <c r="I342" s="2">
        <v>2.7E-2</v>
      </c>
      <c r="K342" s="2">
        <v>2.1333333333333333E-2</v>
      </c>
      <c r="L342" s="2">
        <v>3.2000000000000001E-2</v>
      </c>
      <c r="N342">
        <f t="shared" si="15"/>
        <v>50.000000000000014</v>
      </c>
      <c r="O342"/>
      <c r="P342" s="3">
        <v>3.0117647058823263</v>
      </c>
      <c r="Q342" s="33">
        <v>0.15767563608377994</v>
      </c>
      <c r="T342" s="34"/>
      <c r="V342" s="35">
        <f t="shared" si="16"/>
        <v>1.4933333333333331E-2</v>
      </c>
      <c r="W342" s="35">
        <f t="shared" si="17"/>
        <v>4.4800000000000006E-2</v>
      </c>
    </row>
    <row r="343" spans="1:23">
      <c r="A343" s="31">
        <v>303</v>
      </c>
      <c r="B343" s="32" t="s">
        <v>122</v>
      </c>
      <c r="C343" s="2">
        <v>2.7E-2</v>
      </c>
      <c r="D343" s="2">
        <v>2.7E-2</v>
      </c>
      <c r="E343" s="2">
        <v>2.8000000000000001E-2</v>
      </c>
      <c r="F343" s="2"/>
      <c r="G343" s="2">
        <v>0.03</v>
      </c>
      <c r="H343" s="2">
        <v>2.1000000000000001E-2</v>
      </c>
      <c r="I343" s="2">
        <v>2.5000000000000001E-2</v>
      </c>
      <c r="K343" s="2">
        <v>2.7333333333333334E-2</v>
      </c>
      <c r="L343" s="2">
        <v>2.5333333333333333E-2</v>
      </c>
      <c r="N343">
        <f t="shared" si="15"/>
        <v>-7.3170731707317138</v>
      </c>
      <c r="O343"/>
      <c r="P343" s="3">
        <v>0.58064516129032584</v>
      </c>
      <c r="Q343" s="44">
        <v>0.5234573689483667</v>
      </c>
      <c r="T343" s="34" t="s">
        <v>68</v>
      </c>
      <c r="V343" s="35">
        <f t="shared" si="16"/>
        <v>1.9133333333333332E-2</v>
      </c>
      <c r="W343" s="35">
        <f t="shared" si="17"/>
        <v>3.5466666666666667E-2</v>
      </c>
    </row>
    <row r="344" spans="1:23">
      <c r="A344" s="31">
        <v>38</v>
      </c>
      <c r="B344" s="32" t="s">
        <v>122</v>
      </c>
      <c r="C344" s="2">
        <v>2.8000000000000001E-2</v>
      </c>
      <c r="D344" s="2">
        <v>2.5999999999999999E-2</v>
      </c>
      <c r="E344" s="2">
        <v>2.1999999999999999E-2</v>
      </c>
      <c r="F344" s="2"/>
      <c r="G344" s="2">
        <v>0.03</v>
      </c>
      <c r="H344" s="2">
        <v>1.7000000000000001E-2</v>
      </c>
      <c r="I344" s="2">
        <v>3.5000000000000003E-2</v>
      </c>
      <c r="K344" s="2">
        <v>2.5333333333333333E-2</v>
      </c>
      <c r="L344" s="2">
        <v>2.7333333333333334E-2</v>
      </c>
      <c r="N344">
        <f t="shared" si="15"/>
        <v>7.8947368421052699</v>
      </c>
      <c r="O344"/>
      <c r="P344" s="3">
        <v>0.1254355400696868</v>
      </c>
      <c r="Q344" s="33">
        <v>0.74109373026397651</v>
      </c>
      <c r="T344" s="34"/>
      <c r="V344" s="35">
        <f t="shared" si="16"/>
        <v>1.7733333333333334E-2</v>
      </c>
      <c r="W344" s="35">
        <f t="shared" si="17"/>
        <v>3.8266666666666664E-2</v>
      </c>
    </row>
    <row r="345" spans="1:23">
      <c r="A345" s="31">
        <v>273</v>
      </c>
      <c r="B345" s="32" t="s">
        <v>122</v>
      </c>
      <c r="C345" s="2">
        <v>3.6999999999999998E-2</v>
      </c>
      <c r="D345" s="2">
        <v>2.9000000000000001E-2</v>
      </c>
      <c r="E345" s="2">
        <v>3.5999999999999997E-2</v>
      </c>
      <c r="F345" s="2"/>
      <c r="G345" s="2">
        <v>2.4E-2</v>
      </c>
      <c r="H345" s="2">
        <v>1.2E-2</v>
      </c>
      <c r="I345" s="2">
        <v>1.9E-2</v>
      </c>
      <c r="K345" s="2">
        <v>3.4000000000000002E-2</v>
      </c>
      <c r="L345" s="2">
        <v>1.8333333333333333E-2</v>
      </c>
      <c r="N345">
        <f t="shared" si="15"/>
        <v>-46.078431372549019</v>
      </c>
      <c r="O345"/>
      <c r="P345" s="3">
        <v>13.3072289156627</v>
      </c>
      <c r="Q345" s="33">
        <v>2.1811725150659402E-2</v>
      </c>
      <c r="R345" t="s">
        <v>66</v>
      </c>
      <c r="T345" s="34"/>
      <c r="V345" s="35">
        <f t="shared" si="16"/>
        <v>2.3800000000000002E-2</v>
      </c>
      <c r="W345" s="35">
        <f t="shared" si="17"/>
        <v>2.5666666666666667E-2</v>
      </c>
    </row>
    <row r="346" spans="1:23">
      <c r="A346" s="25">
        <v>532</v>
      </c>
      <c r="B346" s="36" t="s">
        <v>122</v>
      </c>
      <c r="C346" s="27">
        <v>3.3000000000000002E-2</v>
      </c>
      <c r="D346" s="27">
        <v>3.4000000000000002E-2</v>
      </c>
      <c r="E346" s="27">
        <v>3.5000000000000003E-2</v>
      </c>
      <c r="F346" s="27"/>
      <c r="G346" s="27">
        <v>1.7000000000000001E-2</v>
      </c>
      <c r="H346" s="27">
        <v>1.7999999999999999E-2</v>
      </c>
      <c r="I346" s="27">
        <v>1.9E-2</v>
      </c>
      <c r="J346" s="27"/>
      <c r="K346" s="27">
        <v>3.4000000000000002E-2</v>
      </c>
      <c r="L346" s="27">
        <v>1.7999999999999999E-2</v>
      </c>
      <c r="M346" s="28"/>
      <c r="N346" s="26">
        <f t="shared" si="15"/>
        <v>-47.058823529411768</v>
      </c>
      <c r="O346" s="26"/>
      <c r="P346" s="28">
        <v>384.00000000003706</v>
      </c>
      <c r="Q346" s="29">
        <v>3.9993217604563317E-5</v>
      </c>
      <c r="R346" s="26" t="s">
        <v>65</v>
      </c>
      <c r="S346" s="26" t="s">
        <v>66</v>
      </c>
      <c r="T346" s="30"/>
      <c r="U346" s="26"/>
      <c r="V346" s="28">
        <f t="shared" si="16"/>
        <v>2.3800000000000002E-2</v>
      </c>
      <c r="W346" s="28">
        <f t="shared" si="17"/>
        <v>2.52E-2</v>
      </c>
    </row>
    <row r="347" spans="1:23">
      <c r="A347" s="25">
        <v>198</v>
      </c>
      <c r="B347" s="36" t="s">
        <v>122</v>
      </c>
      <c r="C347" s="27">
        <v>3.1E-2</v>
      </c>
      <c r="D347" s="27">
        <v>3.6999999999999998E-2</v>
      </c>
      <c r="E347" s="27">
        <v>3.7999999999999999E-2</v>
      </c>
      <c r="F347" s="27"/>
      <c r="G347" s="27">
        <v>2.4E-2</v>
      </c>
      <c r="H347" s="27">
        <v>0.01</v>
      </c>
      <c r="I347" s="27">
        <v>1.2999999999999999E-2</v>
      </c>
      <c r="J347" s="27"/>
      <c r="K347" s="27">
        <v>3.5333333333333335E-2</v>
      </c>
      <c r="L347" s="27">
        <v>1.5666666666666666E-2</v>
      </c>
      <c r="M347" s="28"/>
      <c r="N347" s="26">
        <f t="shared" si="15"/>
        <v>-55.660377358490571</v>
      </c>
      <c r="O347" s="26"/>
      <c r="P347" s="28">
        <v>16.898058252427258</v>
      </c>
      <c r="Q347" s="29">
        <v>1.4723432568413179E-2</v>
      </c>
      <c r="R347" s="26" t="s">
        <v>71</v>
      </c>
      <c r="S347" s="26"/>
      <c r="T347" s="30"/>
      <c r="U347" s="26"/>
      <c r="V347" s="28">
        <f t="shared" si="16"/>
        <v>2.4733333333333336E-2</v>
      </c>
      <c r="W347" s="28">
        <f t="shared" si="17"/>
        <v>2.1933333333333332E-2</v>
      </c>
    </row>
    <row r="348" spans="1:23">
      <c r="A348" s="31">
        <v>81</v>
      </c>
      <c r="B348" s="32" t="s">
        <v>122</v>
      </c>
      <c r="C348" s="2">
        <v>3.5999999999999997E-2</v>
      </c>
      <c r="D348" s="2">
        <v>8.4000000000000005E-2</v>
      </c>
      <c r="E348" s="2">
        <v>1.7000000000000001E-2</v>
      </c>
      <c r="F348" s="2"/>
      <c r="G348" s="2">
        <v>4.0000000000000001E-3</v>
      </c>
      <c r="H348" s="2">
        <v>4.0000000000000001E-3</v>
      </c>
      <c r="I348" s="2">
        <v>4.0000000000000001E-3</v>
      </c>
      <c r="K348" s="2">
        <v>4.5666666666666668E-2</v>
      </c>
      <c r="L348" s="2">
        <v>4.0000000000000001E-3</v>
      </c>
      <c r="N348">
        <f t="shared" si="15"/>
        <v>-91.240875912408768</v>
      </c>
      <c r="O348"/>
      <c r="P348" s="3">
        <v>4.3681856304165496</v>
      </c>
      <c r="Q348" s="44">
        <v>0.171785775</v>
      </c>
      <c r="T348" s="34" t="s">
        <v>68</v>
      </c>
      <c r="V348" s="35">
        <f t="shared" si="16"/>
        <v>3.1966666666666671E-2</v>
      </c>
      <c r="W348" s="35">
        <f t="shared" si="17"/>
        <v>5.6000000000000008E-3</v>
      </c>
    </row>
    <row r="349" spans="1:23">
      <c r="A349" s="31">
        <v>261</v>
      </c>
      <c r="B349" s="32" t="s">
        <v>122</v>
      </c>
      <c r="C349" s="2">
        <v>2.5999999999999999E-2</v>
      </c>
      <c r="D349" s="2">
        <v>1.6E-2</v>
      </c>
      <c r="E349" s="2">
        <v>2.1999999999999999E-2</v>
      </c>
      <c r="F349" s="2"/>
      <c r="G349" s="2">
        <v>0.02</v>
      </c>
      <c r="H349" s="2">
        <v>0.03</v>
      </c>
      <c r="I349" s="2">
        <v>3.4000000000000002E-2</v>
      </c>
      <c r="K349" s="2">
        <v>2.1333333333333333E-2</v>
      </c>
      <c r="L349" s="2">
        <v>2.8000000000000001E-2</v>
      </c>
      <c r="N349">
        <f t="shared" si="15"/>
        <v>31.250000000000004</v>
      </c>
      <c r="O349"/>
      <c r="P349" s="3">
        <v>1.7241379310344798</v>
      </c>
      <c r="Q349" s="33">
        <v>0.25942186031052328</v>
      </c>
      <c r="T349" s="34"/>
      <c r="V349" s="35">
        <f t="shared" si="16"/>
        <v>1.4933333333333331E-2</v>
      </c>
      <c r="W349" s="35">
        <f t="shared" si="17"/>
        <v>3.9199999999999999E-2</v>
      </c>
    </row>
    <row r="350" spans="1:23">
      <c r="A350" s="31">
        <v>454</v>
      </c>
      <c r="B350" s="32" t="s">
        <v>122</v>
      </c>
      <c r="C350" s="2">
        <v>3.5999999999999997E-2</v>
      </c>
      <c r="D350" s="2">
        <v>2.5999999999999999E-2</v>
      </c>
      <c r="E350" s="2">
        <v>1.4999999999999999E-2</v>
      </c>
      <c r="F350" s="2"/>
      <c r="G350" s="2">
        <v>2.9000000000000001E-2</v>
      </c>
      <c r="H350" s="2">
        <v>1.7999999999999999E-2</v>
      </c>
      <c r="I350" s="2">
        <v>2.1000000000000001E-2</v>
      </c>
      <c r="K350" s="2">
        <v>2.5666666666666664E-2</v>
      </c>
      <c r="L350" s="2">
        <v>2.2666666666666668E-2</v>
      </c>
      <c r="N350">
        <f t="shared" si="15"/>
        <v>-11.688311688311673</v>
      </c>
      <c r="O350"/>
      <c r="P350" s="3">
        <v>0.1892523364485979</v>
      </c>
      <c r="Q350" s="33">
        <v>0.68598236863282591</v>
      </c>
      <c r="T350" s="34"/>
      <c r="V350" s="35">
        <f t="shared" si="16"/>
        <v>1.7966666666666666E-2</v>
      </c>
      <c r="W350" s="35">
        <f t="shared" si="17"/>
        <v>3.1733333333333336E-2</v>
      </c>
    </row>
    <row r="351" spans="1:23">
      <c r="A351" s="54" t="s">
        <v>123</v>
      </c>
      <c r="B351" s="36" t="s">
        <v>122</v>
      </c>
      <c r="C351" s="27">
        <v>3.2000000000000001E-2</v>
      </c>
      <c r="D351" s="27">
        <v>0.03</v>
      </c>
      <c r="E351" s="27">
        <v>0.03</v>
      </c>
      <c r="F351" s="27"/>
      <c r="G351" s="27">
        <v>1.4999999999999999E-2</v>
      </c>
      <c r="H351" s="27">
        <v>1.7000000000000001E-2</v>
      </c>
      <c r="I351" s="27">
        <v>1.7000000000000001E-2</v>
      </c>
      <c r="J351" s="27"/>
      <c r="K351" s="27">
        <v>3.0666666666666665E-2</v>
      </c>
      <c r="L351" s="27">
        <v>1.6333333333333335E-2</v>
      </c>
      <c r="M351" s="28"/>
      <c r="N351" s="26">
        <f t="shared" si="15"/>
        <v>-46.739130434782595</v>
      </c>
      <c r="O351" s="26"/>
      <c r="P351" s="28">
        <v>231.12500000002038</v>
      </c>
      <c r="Q351" s="29">
        <v>1.0915236541597013E-4</v>
      </c>
      <c r="R351" s="26" t="s">
        <v>70</v>
      </c>
      <c r="S351" s="26" t="s">
        <v>66</v>
      </c>
      <c r="T351" s="30"/>
      <c r="U351" s="26"/>
      <c r="V351" s="28">
        <f t="shared" si="16"/>
        <v>2.1466666666666665E-2</v>
      </c>
      <c r="W351" s="28">
        <f t="shared" si="17"/>
        <v>2.2866666666666671E-2</v>
      </c>
    </row>
    <row r="352" spans="1:23">
      <c r="A352" s="31">
        <v>181</v>
      </c>
      <c r="B352" s="32" t="s">
        <v>122</v>
      </c>
      <c r="C352" s="2">
        <v>4.4999999999999998E-2</v>
      </c>
      <c r="D352" s="2">
        <v>4.0000000000000001E-3</v>
      </c>
      <c r="E352" s="2">
        <v>2.8000000000000001E-2</v>
      </c>
      <c r="F352" s="2"/>
      <c r="G352" s="2">
        <v>2.1999999999999999E-2</v>
      </c>
      <c r="H352" s="2">
        <v>3.2000000000000001E-2</v>
      </c>
      <c r="I352" s="2">
        <v>0.01</v>
      </c>
      <c r="K352" s="2">
        <v>2.5666666666666667E-2</v>
      </c>
      <c r="L352" s="2">
        <v>2.1333333333333333E-2</v>
      </c>
      <c r="N352">
        <f t="shared" si="15"/>
        <v>-16.883116883116887</v>
      </c>
      <c r="O352"/>
      <c r="P352" s="3">
        <v>0.10323762981062887</v>
      </c>
      <c r="Q352" s="33">
        <v>0.76406667468058087</v>
      </c>
      <c r="T352" s="34"/>
      <c r="V352" s="35">
        <f t="shared" si="16"/>
        <v>1.7966666666666666E-2</v>
      </c>
      <c r="W352" s="35">
        <f t="shared" si="17"/>
        <v>2.9866666666666663E-2</v>
      </c>
    </row>
    <row r="353" spans="1:23">
      <c r="A353" s="31">
        <v>453</v>
      </c>
      <c r="B353" s="32" t="s">
        <v>122</v>
      </c>
      <c r="C353" s="2">
        <v>2.5000000000000001E-2</v>
      </c>
      <c r="D353" s="2">
        <v>2.1000000000000001E-2</v>
      </c>
      <c r="E353" s="2">
        <v>0.03</v>
      </c>
      <c r="F353" s="2"/>
      <c r="G353" s="2">
        <v>2.9000000000000001E-2</v>
      </c>
      <c r="H353" s="2">
        <v>1.4E-2</v>
      </c>
      <c r="I353" s="2">
        <v>0.02</v>
      </c>
      <c r="K353" s="2">
        <v>2.5333333333333333E-2</v>
      </c>
      <c r="L353" s="2">
        <v>2.1000000000000001E-2</v>
      </c>
      <c r="N353">
        <f t="shared" si="15"/>
        <v>-17.105263157894729</v>
      </c>
      <c r="O353"/>
      <c r="P353" s="3">
        <v>0.72844827586206662</v>
      </c>
      <c r="Q353" s="33">
        <v>0.44148310621583281</v>
      </c>
      <c r="T353" s="34"/>
      <c r="V353" s="35">
        <f t="shared" si="16"/>
        <v>1.7733333333333334E-2</v>
      </c>
      <c r="W353" s="35">
        <f t="shared" si="17"/>
        <v>2.9400000000000003E-2</v>
      </c>
    </row>
    <row r="354" spans="1:23">
      <c r="A354" s="31">
        <v>523</v>
      </c>
      <c r="B354" s="32" t="s">
        <v>122</v>
      </c>
      <c r="C354" s="2">
        <v>8.0000000000000002E-3</v>
      </c>
      <c r="D354" s="2">
        <v>1.4999999999999999E-2</v>
      </c>
      <c r="E354" s="2">
        <v>4.3999999999999997E-2</v>
      </c>
      <c r="F354" s="2"/>
      <c r="G354" s="2">
        <v>4.0000000000000001E-3</v>
      </c>
      <c r="H354" s="2">
        <v>4.0000000000000001E-3</v>
      </c>
      <c r="I354" s="2">
        <v>6.3E-2</v>
      </c>
      <c r="K354" s="2">
        <v>2.2333333333333334E-2</v>
      </c>
      <c r="L354" s="2">
        <v>2.3666666666666666E-2</v>
      </c>
      <c r="N354">
        <f t="shared" si="15"/>
        <v>5.9701492537313383</v>
      </c>
      <c r="O354"/>
      <c r="P354" s="3">
        <v>3.4980323567993183E-3</v>
      </c>
      <c r="Q354" s="33">
        <v>0.95567417222222439</v>
      </c>
      <c r="T354" s="34"/>
      <c r="V354" s="35">
        <f t="shared" si="16"/>
        <v>1.5633333333333332E-2</v>
      </c>
      <c r="W354" s="35">
        <f t="shared" si="17"/>
        <v>3.3133333333333327E-2</v>
      </c>
    </row>
    <row r="355" spans="1:23">
      <c r="A355" s="31">
        <v>76</v>
      </c>
      <c r="B355" s="32" t="s">
        <v>122</v>
      </c>
      <c r="C355" s="2">
        <v>1.6E-2</v>
      </c>
      <c r="D355" s="2">
        <v>2.7E-2</v>
      </c>
      <c r="E355" s="2">
        <v>2.1999999999999999E-2</v>
      </c>
      <c r="F355" s="2"/>
      <c r="G355" s="2">
        <v>2.5000000000000001E-2</v>
      </c>
      <c r="H355" s="2">
        <v>2.1999999999999999E-2</v>
      </c>
      <c r="I355" s="2">
        <v>2.5999999999999999E-2</v>
      </c>
      <c r="K355" s="2">
        <v>2.1666666666666667E-2</v>
      </c>
      <c r="L355" s="2">
        <v>2.4333333333333332E-2</v>
      </c>
      <c r="N355">
        <f t="shared" si="15"/>
        <v>12.307692307692298</v>
      </c>
      <c r="O355"/>
      <c r="P355" s="3">
        <v>0.61538461538459921</v>
      </c>
      <c r="Q355" s="33">
        <v>0.47662066727284669</v>
      </c>
      <c r="T355" s="34"/>
      <c r="V355" s="35">
        <f t="shared" si="16"/>
        <v>1.5166666666666667E-2</v>
      </c>
      <c r="W355" s="35">
        <f t="shared" si="17"/>
        <v>3.4066666666666662E-2</v>
      </c>
    </row>
    <row r="356" spans="1:23">
      <c r="A356" s="31">
        <v>139</v>
      </c>
      <c r="B356" s="32" t="s">
        <v>122</v>
      </c>
      <c r="C356" s="2">
        <v>3.6999999999999998E-2</v>
      </c>
      <c r="D356" s="2">
        <v>3.9E-2</v>
      </c>
      <c r="E356" s="2">
        <v>4.0000000000000001E-3</v>
      </c>
      <c r="F356" s="2"/>
      <c r="G356" s="2">
        <v>4.7E-2</v>
      </c>
      <c r="H356" s="2">
        <v>4.0000000000000001E-3</v>
      </c>
      <c r="I356" s="2">
        <v>4.0000000000000001E-3</v>
      </c>
      <c r="K356" s="2">
        <v>2.6666666666666665E-2</v>
      </c>
      <c r="L356" s="2">
        <v>1.8333333333333333E-2</v>
      </c>
      <c r="N356">
        <f t="shared" si="15"/>
        <v>-31.249999999999996</v>
      </c>
      <c r="O356"/>
      <c r="P356" s="3">
        <v>0.20777925531914884</v>
      </c>
      <c r="Q356" s="33">
        <v>0.67216302352646895</v>
      </c>
      <c r="T356" s="34"/>
      <c r="V356" s="35">
        <f t="shared" si="16"/>
        <v>1.8666666666666665E-2</v>
      </c>
      <c r="W356" s="35">
        <f t="shared" si="17"/>
        <v>2.5666666666666667E-2</v>
      </c>
    </row>
    <row r="357" spans="1:23">
      <c r="A357" s="25">
        <v>406</v>
      </c>
      <c r="B357" s="36" t="s">
        <v>122</v>
      </c>
      <c r="C357" s="27">
        <v>2.5000000000000001E-2</v>
      </c>
      <c r="D357" s="27">
        <v>2.9000000000000001E-2</v>
      </c>
      <c r="E357" s="27">
        <v>2.5999999999999999E-2</v>
      </c>
      <c r="F357" s="27"/>
      <c r="G357" s="27">
        <v>1.7999999999999999E-2</v>
      </c>
      <c r="H357" s="27">
        <v>1.7999999999999999E-2</v>
      </c>
      <c r="I357" s="27">
        <v>1.9E-2</v>
      </c>
      <c r="J357" s="27"/>
      <c r="K357" s="27">
        <v>2.6666666666666668E-2</v>
      </c>
      <c r="L357" s="27">
        <v>1.8333333333333333E-2</v>
      </c>
      <c r="M357" s="28"/>
      <c r="N357" s="26">
        <f t="shared" si="15"/>
        <v>-31.250000000000004</v>
      </c>
      <c r="O357" s="26"/>
      <c r="P357" s="28">
        <v>44.642857142852911</v>
      </c>
      <c r="Q357" s="29">
        <v>2.6086992388087006E-3</v>
      </c>
      <c r="R357" s="26" t="s">
        <v>67</v>
      </c>
      <c r="S357" s="26"/>
      <c r="T357" s="30"/>
      <c r="U357" s="26"/>
      <c r="V357" s="28">
        <f t="shared" si="16"/>
        <v>1.8666666666666668E-2</v>
      </c>
      <c r="W357" s="28">
        <f t="shared" si="17"/>
        <v>2.5666666666666667E-2</v>
      </c>
    </row>
    <row r="358" spans="1:23">
      <c r="A358" s="31">
        <v>68</v>
      </c>
      <c r="B358" s="32" t="s">
        <v>122</v>
      </c>
      <c r="C358" s="2">
        <v>2.1999999999999999E-2</v>
      </c>
      <c r="D358" s="2">
        <v>2.5999999999999999E-2</v>
      </c>
      <c r="E358" s="2">
        <v>2.5999999999999999E-2</v>
      </c>
      <c r="F358" s="2"/>
      <c r="G358" s="2">
        <v>2.1000000000000001E-2</v>
      </c>
      <c r="H358" s="2">
        <v>1.7999999999999999E-2</v>
      </c>
      <c r="I358" s="2">
        <v>2.1000000000000001E-2</v>
      </c>
      <c r="K358" s="2">
        <v>2.4666666666666667E-2</v>
      </c>
      <c r="L358" s="2">
        <v>0.02</v>
      </c>
      <c r="N358">
        <f t="shared" si="15"/>
        <v>-18.918918918918916</v>
      </c>
      <c r="O358"/>
      <c r="P358" s="3">
        <v>7.8399999999996277</v>
      </c>
      <c r="Q358" s="33">
        <v>4.8811550548887452E-2</v>
      </c>
      <c r="R358" t="s">
        <v>66</v>
      </c>
      <c r="T358" s="34"/>
      <c r="V358" s="35">
        <f t="shared" si="16"/>
        <v>1.7266666666666666E-2</v>
      </c>
      <c r="W358" s="35">
        <f t="shared" si="17"/>
        <v>2.8000000000000004E-2</v>
      </c>
    </row>
    <row r="359" spans="1:23">
      <c r="A359" s="31">
        <v>427</v>
      </c>
      <c r="B359" s="32" t="s">
        <v>122</v>
      </c>
      <c r="C359" s="2">
        <v>4.4999999999999998E-2</v>
      </c>
      <c r="D359" s="2">
        <v>4.0000000000000001E-3</v>
      </c>
      <c r="E359" s="2">
        <v>4.3999999999999997E-2</v>
      </c>
      <c r="F359" s="2"/>
      <c r="G359" s="2">
        <v>4.0000000000000001E-3</v>
      </c>
      <c r="H359" s="2">
        <v>4.0000000000000001E-3</v>
      </c>
      <c r="I359" s="2">
        <v>3.2000000000000001E-2</v>
      </c>
      <c r="K359" s="2">
        <v>3.1E-2</v>
      </c>
      <c r="L359" s="2">
        <v>1.3333333333333334E-2</v>
      </c>
      <c r="N359">
        <f t="shared" si="15"/>
        <v>-56.989247311827945</v>
      </c>
      <c r="O359"/>
      <c r="P359" s="3">
        <v>1.158350515463918</v>
      </c>
      <c r="Q359" s="33">
        <v>0.34239261159974838</v>
      </c>
      <c r="T359" s="34"/>
      <c r="V359" s="35">
        <f t="shared" si="16"/>
        <v>2.1700000000000001E-2</v>
      </c>
      <c r="W359" s="35">
        <f t="shared" si="17"/>
        <v>1.8666666666666668E-2</v>
      </c>
    </row>
    <row r="360" spans="1:23">
      <c r="A360" s="25">
        <v>369</v>
      </c>
      <c r="B360" s="36" t="s">
        <v>122</v>
      </c>
      <c r="C360" s="27">
        <v>0.02</v>
      </c>
      <c r="D360" s="27">
        <v>1.9E-2</v>
      </c>
      <c r="E360" s="27">
        <v>1.4999999999999999E-2</v>
      </c>
      <c r="F360" s="27"/>
      <c r="G360" s="27">
        <v>2.7E-2</v>
      </c>
      <c r="H360" s="27">
        <v>2.5000000000000001E-2</v>
      </c>
      <c r="I360" s="27">
        <v>2.7E-2</v>
      </c>
      <c r="J360" s="27"/>
      <c r="K360" s="27">
        <v>1.7999999999999999E-2</v>
      </c>
      <c r="L360" s="27">
        <v>2.6333333333333334E-2</v>
      </c>
      <c r="M360" s="28"/>
      <c r="N360" s="26">
        <f t="shared" si="15"/>
        <v>46.296296296296305</v>
      </c>
      <c r="O360" s="26"/>
      <c r="P360" s="28">
        <v>25.000000000000441</v>
      </c>
      <c r="Q360" s="29">
        <v>7.4904338812742943E-3</v>
      </c>
      <c r="R360" s="26" t="s">
        <v>67</v>
      </c>
      <c r="S360" s="26"/>
      <c r="T360" s="30"/>
      <c r="U360" s="26"/>
      <c r="V360" s="28">
        <f t="shared" si="16"/>
        <v>1.26E-2</v>
      </c>
      <c r="W360" s="28">
        <f t="shared" si="17"/>
        <v>3.6866666666666666E-2</v>
      </c>
    </row>
    <row r="361" spans="1:23">
      <c r="A361" s="31">
        <v>474</v>
      </c>
      <c r="B361" s="32" t="s">
        <v>122</v>
      </c>
      <c r="C361" s="2">
        <v>3.1E-2</v>
      </c>
      <c r="D361" s="2">
        <v>2.5000000000000001E-2</v>
      </c>
      <c r="E361" s="2">
        <v>3.5999999999999997E-2</v>
      </c>
      <c r="F361" s="2"/>
      <c r="G361" s="2">
        <v>0.02</v>
      </c>
      <c r="H361" s="2">
        <v>4.0000000000000001E-3</v>
      </c>
      <c r="I361" s="2">
        <v>1.4E-2</v>
      </c>
      <c r="K361" s="2">
        <v>3.0666666666666665E-2</v>
      </c>
      <c r="L361" s="2">
        <v>1.2666666666666666E-2</v>
      </c>
      <c r="N361">
        <f t="shared" si="15"/>
        <v>-58.695652173913039</v>
      </c>
      <c r="O361"/>
      <c r="P361" s="3">
        <v>10.160278745644595</v>
      </c>
      <c r="Q361" s="33">
        <v>3.3295021478456671E-2</v>
      </c>
      <c r="R361" t="s">
        <v>66</v>
      </c>
      <c r="T361" s="34"/>
      <c r="V361" s="35">
        <f t="shared" si="16"/>
        <v>2.1466666666666665E-2</v>
      </c>
      <c r="W361" s="35">
        <f t="shared" si="17"/>
        <v>1.7733333333333334E-2</v>
      </c>
    </row>
    <row r="362" spans="1:23">
      <c r="A362" s="25">
        <v>87</v>
      </c>
      <c r="B362" s="36" t="s">
        <v>122</v>
      </c>
      <c r="C362" s="27">
        <v>3.3000000000000002E-2</v>
      </c>
      <c r="D362" s="27">
        <v>2.9000000000000001E-2</v>
      </c>
      <c r="E362" s="27">
        <v>2.5999999999999999E-2</v>
      </c>
      <c r="F362" s="27"/>
      <c r="G362" s="27">
        <v>1.2999999999999999E-2</v>
      </c>
      <c r="H362" s="27">
        <v>0.01</v>
      </c>
      <c r="I362" s="27">
        <v>1.7000000000000001E-2</v>
      </c>
      <c r="J362" s="27"/>
      <c r="K362" s="27">
        <v>2.9333333333333333E-2</v>
      </c>
      <c r="L362" s="27">
        <v>1.3333333333333334E-2</v>
      </c>
      <c r="M362" s="28"/>
      <c r="N362" s="26">
        <f t="shared" si="15"/>
        <v>-54.545454545454547</v>
      </c>
      <c r="O362" s="26"/>
      <c r="P362" s="28">
        <v>31.13513513513492</v>
      </c>
      <c r="Q362" s="29">
        <v>5.057588874345197E-3</v>
      </c>
      <c r="R362" s="26" t="s">
        <v>67</v>
      </c>
      <c r="S362" s="26"/>
      <c r="T362" s="30"/>
      <c r="U362" s="26"/>
      <c r="V362" s="28">
        <f t="shared" si="16"/>
        <v>2.0533333333333334E-2</v>
      </c>
      <c r="W362" s="28">
        <f t="shared" si="17"/>
        <v>1.8666666666666668E-2</v>
      </c>
    </row>
    <row r="363" spans="1:23">
      <c r="A363" s="31">
        <v>49</v>
      </c>
      <c r="B363" s="32" t="s">
        <v>122</v>
      </c>
      <c r="C363" s="2">
        <v>0.02</v>
      </c>
      <c r="D363" s="2">
        <v>1.9E-2</v>
      </c>
      <c r="E363" s="2">
        <v>3.3000000000000002E-2</v>
      </c>
      <c r="F363" s="2"/>
      <c r="G363" s="2">
        <v>2.4E-2</v>
      </c>
      <c r="H363" s="2">
        <v>1.4E-2</v>
      </c>
      <c r="I363" s="2">
        <v>1.7999999999999999E-2</v>
      </c>
      <c r="K363" s="2">
        <v>2.4E-2</v>
      </c>
      <c r="L363" s="2">
        <v>1.8666666666666665E-2</v>
      </c>
      <c r="N363">
        <f t="shared" si="15"/>
        <v>-22.222222222222232</v>
      </c>
      <c r="O363"/>
      <c r="P363" s="3">
        <v>0.98841698841699233</v>
      </c>
      <c r="Q363" s="33">
        <v>0.3764018946284019</v>
      </c>
      <c r="T363" s="34"/>
      <c r="V363" s="35">
        <f t="shared" si="16"/>
        <v>1.6799999999999999E-2</v>
      </c>
      <c r="W363" s="35">
        <f t="shared" si="17"/>
        <v>2.6133333333333331E-2</v>
      </c>
    </row>
    <row r="364" spans="1:23">
      <c r="A364" s="31">
        <v>547</v>
      </c>
      <c r="B364" s="32" t="s">
        <v>122</v>
      </c>
      <c r="C364" s="2">
        <v>1.0999999999999999E-2</v>
      </c>
      <c r="D364" s="2">
        <v>0.04</v>
      </c>
      <c r="E364" s="2">
        <v>3.1E-2</v>
      </c>
      <c r="F364" s="2"/>
      <c r="G364" s="2">
        <v>4.0000000000000001E-3</v>
      </c>
      <c r="H364" s="2">
        <v>3.5000000000000003E-2</v>
      </c>
      <c r="I364" s="2">
        <v>4.0000000000000001E-3</v>
      </c>
      <c r="K364" s="2">
        <v>2.7333333333333334E-2</v>
      </c>
      <c r="L364" s="2">
        <v>1.4333333333333335E-2</v>
      </c>
      <c r="N364">
        <f t="shared" si="15"/>
        <v>-47.560975609756099</v>
      </c>
      <c r="O364"/>
      <c r="P364" s="3">
        <v>0.93773119605425492</v>
      </c>
      <c r="Q364" s="33">
        <v>0.38769827154057535</v>
      </c>
      <c r="T364" s="34"/>
      <c r="V364" s="35">
        <f t="shared" si="16"/>
        <v>1.9133333333333332E-2</v>
      </c>
      <c r="W364" s="35">
        <f t="shared" si="17"/>
        <v>2.0066666666666667E-2</v>
      </c>
    </row>
    <row r="365" spans="1:23">
      <c r="A365" s="31">
        <v>441</v>
      </c>
      <c r="B365" s="32" t="s">
        <v>122</v>
      </c>
      <c r="C365" s="2">
        <v>2.7E-2</v>
      </c>
      <c r="D365" s="2">
        <v>5.2999999999999999E-2</v>
      </c>
      <c r="E365" s="2">
        <v>4.0000000000000001E-3</v>
      </c>
      <c r="F365" s="2"/>
      <c r="G365" s="2">
        <v>4.0000000000000001E-3</v>
      </c>
      <c r="H365" s="2">
        <v>1.0999999999999999E-2</v>
      </c>
      <c r="I365" s="2">
        <v>2.3E-2</v>
      </c>
      <c r="K365" s="2">
        <v>2.8000000000000001E-2</v>
      </c>
      <c r="L365" s="2">
        <v>1.2666666666666666E-2</v>
      </c>
      <c r="N365">
        <f t="shared" si="15"/>
        <v>-54.761904761904766</v>
      </c>
      <c r="O365"/>
      <c r="P365" s="3">
        <v>1.0173076923076931</v>
      </c>
      <c r="Q365" s="33">
        <v>0.37021751136083986</v>
      </c>
      <c r="T365" s="34"/>
      <c r="V365" s="35">
        <f t="shared" si="16"/>
        <v>1.9599999999999999E-2</v>
      </c>
      <c r="W365" s="35">
        <f t="shared" si="17"/>
        <v>1.7733333333333334E-2</v>
      </c>
    </row>
    <row r="366" spans="1:23">
      <c r="A366" s="31">
        <v>305</v>
      </c>
      <c r="B366" s="32" t="s">
        <v>122</v>
      </c>
      <c r="C366" s="2">
        <v>2.4E-2</v>
      </c>
      <c r="D366" s="2">
        <v>0.01</v>
      </c>
      <c r="E366" s="2">
        <v>2.1000000000000001E-2</v>
      </c>
      <c r="F366" s="2"/>
      <c r="G366" s="2">
        <v>1.7999999999999999E-2</v>
      </c>
      <c r="H366" s="2">
        <v>2.5000000000000001E-2</v>
      </c>
      <c r="I366" s="2">
        <v>2.4E-2</v>
      </c>
      <c r="K366" s="2">
        <v>1.8333333333333333E-2</v>
      </c>
      <c r="L366" s="2">
        <v>2.2333333333333334E-2</v>
      </c>
      <c r="N366">
        <f t="shared" si="15"/>
        <v>21.81818181818182</v>
      </c>
      <c r="O366"/>
      <c r="P366" s="3">
        <v>0.6990291262135887</v>
      </c>
      <c r="Q366" s="33">
        <v>0.45014611680835814</v>
      </c>
      <c r="T366" s="34"/>
      <c r="V366" s="35">
        <f t="shared" si="16"/>
        <v>1.2833333333333334E-2</v>
      </c>
      <c r="W366" s="35">
        <f t="shared" si="17"/>
        <v>3.1266666666666665E-2</v>
      </c>
    </row>
    <row r="367" spans="1:23">
      <c r="A367" s="25">
        <v>91</v>
      </c>
      <c r="B367" s="36" t="s">
        <v>122</v>
      </c>
      <c r="C367" s="27">
        <v>2.4E-2</v>
      </c>
      <c r="D367" s="27">
        <v>2.5999999999999999E-2</v>
      </c>
      <c r="E367" s="27">
        <v>2.7E-2</v>
      </c>
      <c r="F367" s="27"/>
      <c r="G367" s="27">
        <v>1.2999999999999999E-2</v>
      </c>
      <c r="H367" s="27">
        <v>1.4999999999999999E-2</v>
      </c>
      <c r="I367" s="27">
        <v>1.4E-2</v>
      </c>
      <c r="J367" s="27"/>
      <c r="K367" s="27">
        <v>2.5666666666666667E-2</v>
      </c>
      <c r="L367" s="27">
        <v>1.4E-2</v>
      </c>
      <c r="M367" s="28"/>
      <c r="N367" s="26">
        <f t="shared" si="15"/>
        <v>-45.454545454545453</v>
      </c>
      <c r="O367" s="26"/>
      <c r="P367" s="28">
        <v>122.49999999999712</v>
      </c>
      <c r="Q367" s="29">
        <v>3.7897109600362289E-4</v>
      </c>
      <c r="R367" s="26" t="s">
        <v>70</v>
      </c>
      <c r="S367" s="26"/>
      <c r="T367" s="30"/>
      <c r="U367" s="26"/>
      <c r="V367" s="28">
        <f t="shared" si="16"/>
        <v>1.7966666666666666E-2</v>
      </c>
      <c r="W367" s="28">
        <f t="shared" si="17"/>
        <v>1.9599999999999999E-2</v>
      </c>
    </row>
    <row r="368" spans="1:23">
      <c r="A368" s="31">
        <v>70</v>
      </c>
      <c r="B368" s="32" t="s">
        <v>122</v>
      </c>
      <c r="C368" s="2">
        <v>2.3E-2</v>
      </c>
      <c r="D368" s="2">
        <v>3.4000000000000002E-2</v>
      </c>
      <c r="E368" s="2">
        <v>4.9000000000000002E-2</v>
      </c>
      <c r="F368" s="2"/>
      <c r="G368" s="2">
        <v>4.0000000000000001E-3</v>
      </c>
      <c r="H368" s="2">
        <v>4.0000000000000001E-3</v>
      </c>
      <c r="I368" s="2">
        <v>4.0000000000000001E-3</v>
      </c>
      <c r="K368" s="2">
        <v>3.5333333333333335E-2</v>
      </c>
      <c r="L368" s="2">
        <v>4.0000000000000001E-3</v>
      </c>
      <c r="N368">
        <f t="shared" si="15"/>
        <v>-88.679245283018872</v>
      </c>
      <c r="O368"/>
      <c r="P368" s="3">
        <v>17.291585127201554</v>
      </c>
      <c r="Q368" s="44">
        <v>5.3254070000000001E-2</v>
      </c>
      <c r="T368" s="34" t="s">
        <v>68</v>
      </c>
      <c r="V368" s="35">
        <f t="shared" si="16"/>
        <v>2.4733333333333336E-2</v>
      </c>
      <c r="W368" s="35">
        <f t="shared" si="17"/>
        <v>5.6000000000000008E-3</v>
      </c>
    </row>
    <row r="369" spans="1:23">
      <c r="A369" s="31">
        <v>365</v>
      </c>
      <c r="B369" s="32" t="s">
        <v>122</v>
      </c>
      <c r="C369" s="2">
        <v>2.5999999999999999E-2</v>
      </c>
      <c r="D369" s="2">
        <v>0.02</v>
      </c>
      <c r="E369" s="2">
        <v>2.3E-2</v>
      </c>
      <c r="F369" s="2"/>
      <c r="G369" s="2">
        <v>1.9E-2</v>
      </c>
      <c r="H369" s="2">
        <v>1.4999999999999999E-2</v>
      </c>
      <c r="I369" s="2">
        <v>1.4E-2</v>
      </c>
      <c r="K369" s="2">
        <v>2.3E-2</v>
      </c>
      <c r="L369" s="2">
        <v>1.6E-2</v>
      </c>
      <c r="N369">
        <f t="shared" si="15"/>
        <v>-30.434782608695652</v>
      </c>
      <c r="O369"/>
      <c r="P369" s="3">
        <v>9.1875000000000515</v>
      </c>
      <c r="Q369" s="33">
        <v>3.8739142929362431E-2</v>
      </c>
      <c r="R369" t="s">
        <v>66</v>
      </c>
      <c r="T369" s="34"/>
      <c r="V369" s="35">
        <f t="shared" si="16"/>
        <v>1.61E-2</v>
      </c>
      <c r="W369" s="35">
        <f t="shared" si="17"/>
        <v>2.2400000000000003E-2</v>
      </c>
    </row>
    <row r="370" spans="1:23">
      <c r="A370" s="31">
        <v>513</v>
      </c>
      <c r="B370" s="32" t="s">
        <v>122</v>
      </c>
      <c r="C370" s="2">
        <v>4.0000000000000001E-3</v>
      </c>
      <c r="D370" s="2">
        <v>1.2999999999999999E-2</v>
      </c>
      <c r="E370" s="2">
        <v>0.02</v>
      </c>
      <c r="F370" s="2"/>
      <c r="G370" s="2">
        <v>2.3E-2</v>
      </c>
      <c r="H370" s="2">
        <v>3.2000000000000001E-2</v>
      </c>
      <c r="I370" s="2">
        <v>2.3E-2</v>
      </c>
      <c r="K370" s="2">
        <v>1.2333333333333333E-2</v>
      </c>
      <c r="L370" s="2">
        <v>2.5999999999999999E-2</v>
      </c>
      <c r="N370">
        <f t="shared" si="15"/>
        <v>110.81081081081079</v>
      </c>
      <c r="O370"/>
      <c r="P370" s="3">
        <v>6.1350364963503878</v>
      </c>
      <c r="Q370" s="33">
        <v>6.8438167050855842E-2</v>
      </c>
      <c r="T370" s="34"/>
      <c r="V370" s="35">
        <f t="shared" si="16"/>
        <v>8.6333333333333331E-3</v>
      </c>
      <c r="W370" s="35">
        <f t="shared" si="17"/>
        <v>3.6399999999999995E-2</v>
      </c>
    </row>
    <row r="371" spans="1:23">
      <c r="A371" s="31">
        <v>293</v>
      </c>
      <c r="B371" s="32" t="s">
        <v>122</v>
      </c>
      <c r="C371" s="2">
        <v>3.9E-2</v>
      </c>
      <c r="D371" s="2">
        <v>2.1999999999999999E-2</v>
      </c>
      <c r="E371" s="2">
        <v>3.7999999999999999E-2</v>
      </c>
      <c r="F371" s="2"/>
      <c r="G371" s="2">
        <v>4.0000000000000001E-3</v>
      </c>
      <c r="H371" s="2">
        <v>4.0000000000000001E-3</v>
      </c>
      <c r="I371" s="2">
        <v>4.0000000000000001E-3</v>
      </c>
      <c r="K371" s="2">
        <v>3.3000000000000002E-2</v>
      </c>
      <c r="L371" s="2">
        <v>4.0000000000000001E-3</v>
      </c>
      <c r="N371">
        <f t="shared" si="15"/>
        <v>-87.87878787878789</v>
      </c>
      <c r="O371"/>
      <c r="P371" s="3">
        <v>27.725274725274776</v>
      </c>
      <c r="Q371" s="44">
        <v>3.4227154000000003E-2</v>
      </c>
      <c r="R371" t="s">
        <v>66</v>
      </c>
      <c r="T371" s="34" t="s">
        <v>68</v>
      </c>
      <c r="V371" s="35">
        <f t="shared" si="16"/>
        <v>2.3099999999999999E-2</v>
      </c>
      <c r="W371" s="35">
        <f t="shared" si="17"/>
        <v>5.6000000000000008E-3</v>
      </c>
    </row>
    <row r="372" spans="1:23">
      <c r="A372" s="31">
        <v>465</v>
      </c>
      <c r="B372" s="32" t="s">
        <v>122</v>
      </c>
      <c r="C372" s="2">
        <v>0.02</v>
      </c>
      <c r="D372" s="2">
        <v>1.7999999999999999E-2</v>
      </c>
      <c r="E372" s="2">
        <v>3.3000000000000002E-2</v>
      </c>
      <c r="F372" s="2"/>
      <c r="G372" s="2">
        <v>0.01</v>
      </c>
      <c r="H372" s="2">
        <v>8.9999999999999993E-3</v>
      </c>
      <c r="I372" s="2">
        <v>1.7999999999999999E-2</v>
      </c>
      <c r="K372" s="2">
        <v>2.3666666666666666E-2</v>
      </c>
      <c r="L372" s="2">
        <v>1.2333333333333333E-2</v>
      </c>
      <c r="N372">
        <f t="shared" si="15"/>
        <v>-47.887323943661976</v>
      </c>
      <c r="O372"/>
      <c r="P372" s="3">
        <v>4.25</v>
      </c>
      <c r="Q372" s="33">
        <v>0.10826172529769049</v>
      </c>
      <c r="T372" s="34"/>
      <c r="V372" s="35">
        <f t="shared" si="16"/>
        <v>1.6566666666666664E-2</v>
      </c>
      <c r="W372" s="35">
        <f t="shared" si="17"/>
        <v>1.7266666666666666E-2</v>
      </c>
    </row>
    <row r="373" spans="1:23">
      <c r="A373" s="25">
        <v>111</v>
      </c>
      <c r="B373" s="36" t="s">
        <v>122</v>
      </c>
      <c r="C373" s="27">
        <v>2.5999999999999999E-2</v>
      </c>
      <c r="D373" s="27">
        <v>2.5999999999999999E-2</v>
      </c>
      <c r="E373" s="27">
        <v>0.03</v>
      </c>
      <c r="F373" s="27"/>
      <c r="G373" s="27">
        <v>4.0000000000000001E-3</v>
      </c>
      <c r="H373" s="27">
        <v>4.0000000000000001E-3</v>
      </c>
      <c r="I373" s="27">
        <v>1.7999999999999999E-2</v>
      </c>
      <c r="J373" s="27"/>
      <c r="K373" s="27">
        <v>2.7333333333333331E-2</v>
      </c>
      <c r="L373" s="27">
        <v>8.6666666666666663E-3</v>
      </c>
      <c r="M373" s="28"/>
      <c r="N373" s="26">
        <f t="shared" si="15"/>
        <v>-68.292682926829272</v>
      </c>
      <c r="O373" s="26"/>
      <c r="P373" s="28">
        <v>14.792452830188621</v>
      </c>
      <c r="Q373" s="29">
        <v>1.8363681014895175E-2</v>
      </c>
      <c r="R373" s="26" t="s">
        <v>71</v>
      </c>
      <c r="S373" s="26"/>
      <c r="T373" s="30"/>
      <c r="U373" s="26"/>
      <c r="V373" s="28">
        <f t="shared" si="16"/>
        <v>1.9133333333333332E-2</v>
      </c>
      <c r="W373" s="28">
        <f t="shared" si="17"/>
        <v>1.2133333333333335E-2</v>
      </c>
    </row>
    <row r="374" spans="1:23">
      <c r="A374" s="31">
        <v>231</v>
      </c>
      <c r="B374" s="32" t="s">
        <v>122</v>
      </c>
      <c r="C374" s="2">
        <v>2.5000000000000001E-2</v>
      </c>
      <c r="D374" s="2">
        <v>1.2E-2</v>
      </c>
      <c r="E374" s="2">
        <v>3.1E-2</v>
      </c>
      <c r="F374" s="2"/>
      <c r="G374" s="2">
        <v>1.2999999999999999E-2</v>
      </c>
      <c r="H374" s="2">
        <v>1.4999999999999999E-2</v>
      </c>
      <c r="I374" s="2">
        <v>1.0999999999999999E-2</v>
      </c>
      <c r="K374" s="2">
        <v>2.2666666666666668E-2</v>
      </c>
      <c r="L374" s="2">
        <v>1.2999999999999999E-2</v>
      </c>
      <c r="N374">
        <f t="shared" si="15"/>
        <v>-42.64705882352942</v>
      </c>
      <c r="O374"/>
      <c r="P374" s="3">
        <v>2.850847457627121</v>
      </c>
      <c r="Q374" s="33">
        <v>0.166596347554862</v>
      </c>
      <c r="T374" s="34"/>
      <c r="V374" s="35">
        <f t="shared" si="16"/>
        <v>1.5866666666666668E-2</v>
      </c>
      <c r="W374" s="35">
        <f t="shared" si="17"/>
        <v>1.8199999999999997E-2</v>
      </c>
    </row>
    <row r="375" spans="1:23">
      <c r="A375" s="31">
        <v>137</v>
      </c>
      <c r="B375" s="32" t="s">
        <v>122</v>
      </c>
      <c r="C375" s="2">
        <v>0.03</v>
      </c>
      <c r="D375" s="2">
        <v>2.4E-2</v>
      </c>
      <c r="E375" s="2">
        <v>3.7999999999999999E-2</v>
      </c>
      <c r="F375" s="2"/>
      <c r="G375" s="2">
        <v>4.0000000000000001E-3</v>
      </c>
      <c r="H375" s="2">
        <v>4.0000000000000001E-3</v>
      </c>
      <c r="I375" s="2">
        <v>4.0000000000000001E-3</v>
      </c>
      <c r="K375" s="2">
        <v>3.0666666666666665E-2</v>
      </c>
      <c r="L375" s="2">
        <v>4.0000000000000001E-3</v>
      </c>
      <c r="N375">
        <f t="shared" si="15"/>
        <v>-86.956521739130437</v>
      </c>
      <c r="O375"/>
      <c r="P375" s="3">
        <v>43.243243243243164</v>
      </c>
      <c r="Q375" s="44">
        <v>2.2352567E-2</v>
      </c>
      <c r="R375" t="s">
        <v>66</v>
      </c>
      <c r="T375" s="34" t="s">
        <v>68</v>
      </c>
      <c r="V375" s="35">
        <f t="shared" si="16"/>
        <v>2.1466666666666665E-2</v>
      </c>
      <c r="W375" s="35">
        <f t="shared" si="17"/>
        <v>5.6000000000000008E-3</v>
      </c>
    </row>
    <row r="376" spans="1:23">
      <c r="A376" s="31">
        <v>171</v>
      </c>
      <c r="B376" s="32" t="s">
        <v>122</v>
      </c>
      <c r="C376" s="2">
        <v>2.3E-2</v>
      </c>
      <c r="D376" s="2">
        <v>4.0000000000000001E-3</v>
      </c>
      <c r="E376" s="2">
        <v>4.0000000000000001E-3</v>
      </c>
      <c r="F376" s="2"/>
      <c r="G376" s="2">
        <v>6.4000000000000001E-2</v>
      </c>
      <c r="H376" s="2">
        <v>4.0000000000000001E-3</v>
      </c>
      <c r="I376" s="2">
        <v>4.0000000000000001E-3</v>
      </c>
      <c r="K376" s="2">
        <v>1.0333333333333333E-2</v>
      </c>
      <c r="L376" s="2">
        <v>2.4E-2</v>
      </c>
      <c r="N376">
        <f t="shared" si="15"/>
        <v>132.25806451612902</v>
      </c>
      <c r="O376"/>
      <c r="P376" s="3">
        <v>0.42438778086341822</v>
      </c>
      <c r="Q376" s="33">
        <v>0.55028910773226036</v>
      </c>
      <c r="T376" s="34"/>
      <c r="V376" s="35">
        <f t="shared" si="16"/>
        <v>7.2333333333333338E-3</v>
      </c>
      <c r="W376" s="35">
        <f t="shared" si="17"/>
        <v>3.3599999999999998E-2</v>
      </c>
    </row>
    <row r="377" spans="1:23">
      <c r="A377" s="25">
        <v>270</v>
      </c>
      <c r="B377" s="36" t="s">
        <v>122</v>
      </c>
      <c r="C377" s="27">
        <v>2.8000000000000001E-2</v>
      </c>
      <c r="D377" s="27">
        <v>3.1E-2</v>
      </c>
      <c r="E377" s="27">
        <v>2.8000000000000001E-2</v>
      </c>
      <c r="F377" s="27"/>
      <c r="G377" s="27">
        <v>4.0000000000000001E-3</v>
      </c>
      <c r="H377" s="27">
        <v>4.0000000000000001E-3</v>
      </c>
      <c r="I377" s="27">
        <v>4.0000000000000001E-3</v>
      </c>
      <c r="J377" s="27"/>
      <c r="K377" s="27">
        <v>2.9000000000000001E-2</v>
      </c>
      <c r="L377" s="27">
        <v>4.0000000000000001E-3</v>
      </c>
      <c r="M377" s="28"/>
      <c r="N377" s="26">
        <f t="shared" si="15"/>
        <v>-86.206896551724128</v>
      </c>
      <c r="O377" s="26"/>
      <c r="P377" s="28">
        <v>624.99999999999</v>
      </c>
      <c r="Q377" s="26">
        <v>1.5961700000000001E-3</v>
      </c>
      <c r="R377" s="26" t="s">
        <v>67</v>
      </c>
      <c r="S377" s="26"/>
      <c r="T377" s="30" t="s">
        <v>68</v>
      </c>
      <c r="U377" s="26"/>
      <c r="V377" s="28">
        <f t="shared" si="16"/>
        <v>2.0300000000000002E-2</v>
      </c>
      <c r="W377" s="28">
        <f t="shared" si="17"/>
        <v>5.6000000000000008E-3</v>
      </c>
    </row>
    <row r="378" spans="1:23">
      <c r="A378" s="31">
        <v>185</v>
      </c>
      <c r="B378" s="32" t="s">
        <v>122</v>
      </c>
      <c r="C378" s="2">
        <v>2.3E-2</v>
      </c>
      <c r="D378" s="2">
        <v>2.5000000000000001E-2</v>
      </c>
      <c r="E378" s="2">
        <v>2.4E-2</v>
      </c>
      <c r="F378" s="2"/>
      <c r="G378" s="2">
        <v>1.7000000000000001E-2</v>
      </c>
      <c r="H378" s="2">
        <v>4.0000000000000001E-3</v>
      </c>
      <c r="I378" s="2">
        <v>4.0000000000000001E-3</v>
      </c>
      <c r="K378" s="2">
        <v>2.4E-2</v>
      </c>
      <c r="L378" s="2">
        <v>8.3333333333333332E-3</v>
      </c>
      <c r="N378">
        <f t="shared" si="15"/>
        <v>-65.277777777777786</v>
      </c>
      <c r="O378"/>
      <c r="P378" s="3">
        <v>12.843023255813963</v>
      </c>
      <c r="Q378" s="44">
        <v>6.6290713960709235E-2</v>
      </c>
      <c r="T378" s="34" t="s">
        <v>68</v>
      </c>
      <c r="V378" s="35">
        <f t="shared" si="16"/>
        <v>1.6799999999999999E-2</v>
      </c>
      <c r="W378" s="35">
        <f t="shared" si="17"/>
        <v>1.1666666666666667E-2</v>
      </c>
    </row>
    <row r="379" spans="1:23">
      <c r="A379" s="31">
        <v>390</v>
      </c>
      <c r="B379" s="32" t="s">
        <v>122</v>
      </c>
      <c r="C379" s="2">
        <v>4.5999999999999999E-2</v>
      </c>
      <c r="D379" s="2">
        <v>4.0000000000000001E-3</v>
      </c>
      <c r="E379" s="2">
        <v>3.2000000000000001E-2</v>
      </c>
      <c r="F379" s="2"/>
      <c r="G379" s="2">
        <v>4.0000000000000001E-3</v>
      </c>
      <c r="H379" s="2">
        <v>4.0000000000000001E-3</v>
      </c>
      <c r="I379" s="2">
        <v>4.0000000000000001E-3</v>
      </c>
      <c r="K379" s="2">
        <v>2.7333333333333334E-2</v>
      </c>
      <c r="L379" s="2">
        <v>4.0000000000000001E-3</v>
      </c>
      <c r="N379">
        <f t="shared" si="15"/>
        <v>-85.365853658536594</v>
      </c>
      <c r="O379"/>
      <c r="P379" s="3">
        <v>3.5714285714285752</v>
      </c>
      <c r="Q379" s="44">
        <v>0.19935923</v>
      </c>
      <c r="T379" s="34" t="s">
        <v>68</v>
      </c>
      <c r="V379" s="35">
        <f t="shared" si="16"/>
        <v>1.9133333333333332E-2</v>
      </c>
      <c r="W379" s="35">
        <f t="shared" si="17"/>
        <v>5.6000000000000008E-3</v>
      </c>
    </row>
    <row r="380" spans="1:23">
      <c r="A380" s="31">
        <v>410</v>
      </c>
      <c r="B380" s="32" t="s">
        <v>122</v>
      </c>
      <c r="C380" s="2">
        <v>3.2000000000000001E-2</v>
      </c>
      <c r="D380" s="2">
        <v>1.7999999999999999E-2</v>
      </c>
      <c r="E380" s="2">
        <v>0.03</v>
      </c>
      <c r="F380" s="2"/>
      <c r="G380" s="2">
        <v>4.0000000000000001E-3</v>
      </c>
      <c r="H380" s="2">
        <v>4.0000000000000001E-3</v>
      </c>
      <c r="I380" s="2">
        <v>4.0000000000000001E-3</v>
      </c>
      <c r="K380" s="2">
        <v>2.6666666666666665E-2</v>
      </c>
      <c r="L380" s="2">
        <v>4.0000000000000001E-3</v>
      </c>
      <c r="N380">
        <f t="shared" si="15"/>
        <v>-85</v>
      </c>
      <c r="O380"/>
      <c r="P380" s="3">
        <v>26.883720930232485</v>
      </c>
      <c r="Q380" s="44">
        <v>3.5242598E-2</v>
      </c>
      <c r="R380" t="s">
        <v>66</v>
      </c>
      <c r="T380" s="34" t="s">
        <v>68</v>
      </c>
      <c r="V380" s="35">
        <f t="shared" si="16"/>
        <v>1.8666666666666665E-2</v>
      </c>
      <c r="W380" s="35">
        <f t="shared" si="17"/>
        <v>5.6000000000000008E-3</v>
      </c>
    </row>
    <row r="381" spans="1:23">
      <c r="A381" s="31">
        <v>359</v>
      </c>
      <c r="B381" s="32" t="s">
        <v>122</v>
      </c>
      <c r="C381" s="2">
        <v>3.1E-2</v>
      </c>
      <c r="D381" s="2">
        <v>2.4E-2</v>
      </c>
      <c r="E381" s="2">
        <v>0.02</v>
      </c>
      <c r="F381" s="2"/>
      <c r="G381" s="2">
        <v>4.0000000000000001E-3</v>
      </c>
      <c r="H381" s="2">
        <v>4.0000000000000001E-3</v>
      </c>
      <c r="I381" s="2">
        <v>4.0000000000000001E-3</v>
      </c>
      <c r="K381" s="2">
        <v>2.5000000000000001E-2</v>
      </c>
      <c r="L381" s="2">
        <v>4.0000000000000001E-3</v>
      </c>
      <c r="N381">
        <f t="shared" si="15"/>
        <v>-84</v>
      </c>
      <c r="O381"/>
      <c r="P381" s="3">
        <v>42.677419354838413</v>
      </c>
      <c r="Q381" s="44">
        <v>2.2638932E-2</v>
      </c>
      <c r="R381" t="s">
        <v>66</v>
      </c>
      <c r="T381" s="34" t="s">
        <v>68</v>
      </c>
      <c r="V381" s="35">
        <f t="shared" si="16"/>
        <v>1.7500000000000002E-2</v>
      </c>
      <c r="W381" s="35">
        <f t="shared" si="17"/>
        <v>5.6000000000000008E-3</v>
      </c>
    </row>
    <row r="382" spans="1:23">
      <c r="A382" s="25">
        <v>246</v>
      </c>
      <c r="B382" s="36" t="s">
        <v>122</v>
      </c>
      <c r="C382" s="27">
        <v>2.1000000000000001E-2</v>
      </c>
      <c r="D382" s="27">
        <v>0.03</v>
      </c>
      <c r="E382" s="27">
        <v>2.3E-2</v>
      </c>
      <c r="F382" s="27"/>
      <c r="G382" s="27">
        <v>4.0000000000000001E-3</v>
      </c>
      <c r="H382" s="27">
        <v>4.0000000000000001E-3</v>
      </c>
      <c r="I382" s="27">
        <v>4.0000000000000001E-3</v>
      </c>
      <c r="J382" s="27"/>
      <c r="K382" s="27">
        <v>2.4666666666666667E-2</v>
      </c>
      <c r="L382" s="27">
        <v>4.0000000000000001E-3</v>
      </c>
      <c r="M382" s="28"/>
      <c r="N382" s="26">
        <f t="shared" si="15"/>
        <v>-83.783783783783775</v>
      </c>
      <c r="O382" s="26"/>
      <c r="P382" s="28">
        <v>57.373134328358717</v>
      </c>
      <c r="Q382" s="26">
        <v>1.6986912E-2</v>
      </c>
      <c r="R382" s="26" t="s">
        <v>71</v>
      </c>
      <c r="S382" s="26"/>
      <c r="T382" s="30" t="s">
        <v>68</v>
      </c>
      <c r="U382" s="26"/>
      <c r="V382" s="28">
        <f t="shared" si="16"/>
        <v>1.7266666666666666E-2</v>
      </c>
      <c r="W382" s="28">
        <f t="shared" si="17"/>
        <v>5.6000000000000008E-3</v>
      </c>
    </row>
    <row r="383" spans="1:23">
      <c r="A383" s="50">
        <v>484</v>
      </c>
      <c r="B383" s="32" t="s">
        <v>122</v>
      </c>
      <c r="C383" s="51">
        <v>4.0000000000000001E-3</v>
      </c>
      <c r="D383" s="51">
        <v>4.0000000000000001E-3</v>
      </c>
      <c r="E383" s="51">
        <v>4.0000000000000001E-3</v>
      </c>
      <c r="F383" s="51"/>
      <c r="G383" s="51">
        <v>2.1000000000000001E-2</v>
      </c>
      <c r="H383" s="51">
        <v>2.7E-2</v>
      </c>
      <c r="I383" s="51">
        <v>1.6E-2</v>
      </c>
      <c r="J383" s="51"/>
      <c r="K383" s="51">
        <v>4.0000000000000001E-3</v>
      </c>
      <c r="L383" s="51">
        <v>2.1333333333333333E-2</v>
      </c>
      <c r="M383" s="52"/>
      <c r="N383" s="32">
        <f t="shared" si="15"/>
        <v>433.33333333333326</v>
      </c>
      <c r="O383" s="32"/>
      <c r="P383" s="52">
        <v>29.714285714285971</v>
      </c>
      <c r="Q383" s="41">
        <v>3.2044971999999998E-2</v>
      </c>
      <c r="R383" s="32" t="s">
        <v>66</v>
      </c>
      <c r="S383" s="32"/>
      <c r="T383" s="55" t="s">
        <v>68</v>
      </c>
      <c r="U383" s="32"/>
      <c r="V383" s="35">
        <f t="shared" si="16"/>
        <v>2.8000000000000004E-3</v>
      </c>
      <c r="W383" s="35">
        <f t="shared" si="17"/>
        <v>2.9866666666666663E-2</v>
      </c>
    </row>
    <row r="384" spans="1:23">
      <c r="A384" s="56">
        <v>77</v>
      </c>
      <c r="B384" s="57" t="s">
        <v>122</v>
      </c>
      <c r="C384" s="58">
        <v>2.5999999999999999E-2</v>
      </c>
      <c r="D384" s="58">
        <v>8.9999999999999993E-3</v>
      </c>
      <c r="E384" s="58">
        <v>1.2999999999999999E-2</v>
      </c>
      <c r="F384" s="58"/>
      <c r="G384" s="58">
        <v>5.0000000000000001E-3</v>
      </c>
      <c r="H384" s="58">
        <v>8.0000000000000002E-3</v>
      </c>
      <c r="I384" s="58">
        <v>7.0000000000000001E-3</v>
      </c>
      <c r="J384" s="58"/>
      <c r="K384" s="58">
        <v>1.6E-2</v>
      </c>
      <c r="L384" s="58">
        <v>6.6666666666666671E-3</v>
      </c>
      <c r="M384" s="59"/>
      <c r="N384" s="57">
        <f t="shared" si="15"/>
        <v>-58.333333333333329</v>
      </c>
      <c r="O384" s="57"/>
      <c r="P384" s="59">
        <v>3.2131147540983584</v>
      </c>
      <c r="Q384" s="60">
        <v>0.14751776679723641</v>
      </c>
      <c r="R384" s="57"/>
      <c r="S384" s="57"/>
      <c r="T384" s="61"/>
      <c r="U384" s="57"/>
      <c r="V384" s="62">
        <f t="shared" si="16"/>
        <v>1.1200000000000002E-2</v>
      </c>
      <c r="W384" s="62">
        <f t="shared" si="17"/>
        <v>9.3333333333333341E-3</v>
      </c>
    </row>
    <row r="385" spans="2:24">
      <c r="B385" s="63" t="s">
        <v>124</v>
      </c>
      <c r="C385" s="63"/>
      <c r="D385" s="63"/>
      <c r="E385" s="63"/>
      <c r="F385" s="63"/>
      <c r="K385" s="64">
        <f>SUM(K12:K384)</f>
        <v>96.941666666666762</v>
      </c>
      <c r="L385" s="64">
        <f>SUM(L12:L384)</f>
        <v>97.735333333333458</v>
      </c>
      <c r="V385" s="67">
        <f>SUM(V12:V384)</f>
        <v>67.859166666666596</v>
      </c>
      <c r="W385" s="67">
        <f>SUM(W12:W384)</f>
        <v>136.82946666666649</v>
      </c>
      <c r="X385" s="3"/>
    </row>
  </sheetData>
  <sheetCalcPr fullCalcOnLoad="1"/>
  <mergeCells count="9">
    <mergeCell ref="C10:E10"/>
    <mergeCell ref="P10:S10"/>
    <mergeCell ref="C8:N8"/>
    <mergeCell ref="V8:W8"/>
    <mergeCell ref="V10:W10"/>
    <mergeCell ref="K10:L10"/>
    <mergeCell ref="P8:S8"/>
    <mergeCell ref="P9:S9"/>
    <mergeCell ref="G10:I10"/>
  </mergeCells>
  <phoneticPr fontId="5" type="noConversion"/>
  <pageMargins left="0.75" right="0.75" top="1" bottom="1" header="0.5" footer="0.5"/>
  <headerFooter>
    <oddHeader>&amp;A</oddHeader>
    <oddFooter>Page &amp;P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Spots</vt:lpstr>
      <vt:lpstr>Individual Spots</vt:lpstr>
    </vt:vector>
  </TitlesOfParts>
  <Company>Sommerfeld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Office 2008 Converter</cp:lastModifiedBy>
  <dcterms:created xsi:type="dcterms:W3CDTF">2011-07-01T22:28:51Z</dcterms:created>
  <dcterms:modified xsi:type="dcterms:W3CDTF">2011-08-03T19:40:36Z</dcterms:modified>
</cp:coreProperties>
</file>