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4260" yWindow="1120" windowWidth="27660" windowHeight="18940" tabRatio="500" activeTab="1"/>
  </bookViews>
  <sheets>
    <sheet name="Sheet1 (2)" sheetId="2" r:id="rId1"/>
    <sheet name="for publication" sheetId="1" r:id="rId2"/>
  </sheets>
  <definedNames>
    <definedName name="_xlnm.Print_Area" localSheetId="1">'for publication'!$A$1:$M$137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08" i="1"/>
  <c r="F107"/>
  <c r="F106"/>
  <c r="F105"/>
  <c r="F104"/>
  <c r="F103"/>
  <c r="F91"/>
  <c r="F84"/>
  <c r="F76"/>
  <c r="K91" i="2"/>
  <c r="J91"/>
  <c r="L79"/>
  <c r="L74"/>
  <c r="L68"/>
  <c r="L60"/>
  <c r="L52"/>
  <c r="L49"/>
  <c r="L45"/>
  <c r="L34"/>
  <c r="L33"/>
  <c r="L29"/>
  <c r="L27"/>
  <c r="L26"/>
  <c r="L24"/>
  <c r="L21"/>
  <c r="L18"/>
  <c r="L16"/>
  <c r="L14"/>
  <c r="L12"/>
  <c r="L10"/>
  <c r="L8"/>
</calcChain>
</file>

<file path=xl/sharedStrings.xml><?xml version="1.0" encoding="utf-8"?>
<sst xmlns="http://schemas.openxmlformats.org/spreadsheetml/2006/main" count="1214" uniqueCount="297">
  <si>
    <t>25 N2</t>
    <phoneticPr fontId="2" type="noConversion"/>
  </si>
  <si>
    <t>switch experiment</t>
    <phoneticPr fontId="2" type="noConversion"/>
  </si>
  <si>
    <t>group name</t>
    <phoneticPr fontId="2" type="noConversion"/>
  </si>
  <si>
    <t>mix</t>
    <phoneticPr fontId="2" type="noConversion"/>
  </si>
  <si>
    <t>new</t>
    <phoneticPr fontId="2" type="noConversion"/>
  </si>
  <si>
    <t>old</t>
    <phoneticPr fontId="2" type="noConversion"/>
  </si>
  <si>
    <t>50 µg/ml kanamycin + 257.5 µg/ml sodium folate</t>
    <phoneticPr fontId="2" type="noConversion"/>
  </si>
  <si>
    <t>GD1 PABA</t>
    <phoneticPr fontId="2" type="noConversion"/>
  </si>
  <si>
    <t>50 µg/ml kanamycin + 40µg/ml pABA</t>
    <phoneticPr fontId="2" type="noConversion"/>
  </si>
  <si>
    <t>HT115(DE3)*mut</t>
    <phoneticPr fontId="2" type="noConversion"/>
  </si>
  <si>
    <t>HT115(DE3)new +HT115(DE3)*mut</t>
    <phoneticPr fontId="2" type="noConversion"/>
  </si>
  <si>
    <t xml:space="preserve">HT115(DE3)*mut/pMMB67- folD </t>
    <phoneticPr fontId="2" type="noConversion"/>
  </si>
  <si>
    <t xml:space="preserve">HT115(DE3)/pMMB67- aroD </t>
    <phoneticPr fontId="2" type="noConversion"/>
  </si>
  <si>
    <t xml:space="preserve">HT115(DE3)/pMMB67 </t>
    <phoneticPr fontId="2" type="noConversion"/>
  </si>
  <si>
    <t>Mean lifespan</t>
    <phoneticPr fontId="2" type="noConversion"/>
  </si>
  <si>
    <t>Temp</t>
    <phoneticPr fontId="2" type="noConversion"/>
  </si>
  <si>
    <t>DW1</t>
    <phoneticPr fontId="2" type="noConversion"/>
  </si>
  <si>
    <t>HT115(DE3)/L4440</t>
    <phoneticPr fontId="2" type="noConversion"/>
  </si>
  <si>
    <t>25°C</t>
    <phoneticPr fontId="2" type="noConversion"/>
  </si>
  <si>
    <t>ns</t>
  </si>
  <si>
    <t>OP50 R26</t>
  </si>
  <si>
    <t>BW25113</t>
  </si>
  <si>
    <t>1 mM IPTG and 25µg/ml carbenicillin</t>
    <phoneticPr fontId="2" type="noConversion"/>
  </si>
  <si>
    <t>25µg/ml carbenicillin</t>
  </si>
  <si>
    <t>WT + 2xF</t>
    <phoneticPr fontId="2" type="noConversion"/>
  </si>
  <si>
    <t>glp-4(bn1)</t>
    <phoneticPr fontId="2" type="noConversion"/>
  </si>
  <si>
    <t>daf-16(mgDf50)</t>
    <phoneticPr fontId="2" type="noConversion"/>
  </si>
  <si>
    <t>rrf-3(pk1426)?</t>
    <phoneticPr fontId="2" type="noConversion"/>
  </si>
  <si>
    <t>80µl 10mM kanamycin</t>
    <phoneticPr fontId="2" type="noConversion"/>
  </si>
  <si>
    <t>aroD PABA</t>
    <phoneticPr fontId="2" type="noConversion"/>
  </si>
  <si>
    <t>aroD</t>
    <phoneticPr fontId="2" type="noConversion"/>
  </si>
  <si>
    <t>rescue exp 2</t>
    <phoneticPr fontId="2" type="noConversion"/>
  </si>
  <si>
    <t>miniM</t>
    <phoneticPr fontId="2" type="noConversion"/>
  </si>
  <si>
    <t>VM1</t>
    <phoneticPr fontId="2" type="noConversion"/>
  </si>
  <si>
    <t>VM1+SHK</t>
    <phoneticPr fontId="2" type="noConversion"/>
  </si>
  <si>
    <t>aroD</t>
    <phoneticPr fontId="2" type="noConversion"/>
  </si>
  <si>
    <t>aroD + 1xF</t>
    <phoneticPr fontId="2" type="noConversion"/>
  </si>
  <si>
    <t>aroD + 2xF</t>
    <phoneticPr fontId="2" type="noConversion"/>
  </si>
  <si>
    <t>GD1</t>
    <phoneticPr fontId="2" type="noConversion"/>
  </si>
  <si>
    <t>GD1 + 1xF</t>
    <phoneticPr fontId="2" type="noConversion"/>
  </si>
  <si>
    <t xml:space="preserve"> lifespan</t>
  </si>
  <si>
    <t>GD1 + 2xF</t>
    <phoneticPr fontId="2" type="noConversion"/>
  </si>
  <si>
    <t>GD1:pAHG</t>
    <phoneticPr fontId="2" type="noConversion"/>
  </si>
  <si>
    <t>GD1:pAHG + 1xF</t>
    <phoneticPr fontId="2" type="noConversion"/>
  </si>
  <si>
    <t>mut then mut</t>
    <phoneticPr fontId="2" type="noConversion"/>
  </si>
  <si>
    <t>GD1:pAHG + 2xF</t>
    <phoneticPr fontId="2" type="noConversion"/>
  </si>
  <si>
    <t>WT</t>
    <phoneticPr fontId="2" type="noConversion"/>
  </si>
  <si>
    <t>WT + 1xF</t>
    <phoneticPr fontId="2" type="noConversion"/>
  </si>
  <si>
    <t>25°C</t>
    <phoneticPr fontId="2" type="noConversion"/>
  </si>
  <si>
    <t>pooled</t>
    <phoneticPr fontId="2" type="noConversion"/>
  </si>
  <si>
    <t>HT115(DE3)</t>
    <phoneticPr fontId="2" type="noConversion"/>
  </si>
  <si>
    <t>HT115(DE3)*mut</t>
    <phoneticPr fontId="2" type="noConversion"/>
  </si>
  <si>
    <t>20 N2</t>
    <phoneticPr fontId="2" type="noConversion"/>
  </si>
  <si>
    <t>PABA/Kan</t>
    <phoneticPr fontId="2" type="noConversion"/>
  </si>
  <si>
    <t>P&lt;.0001</t>
  </si>
  <si>
    <t>% increase mut vs control</t>
    <phoneticPr fontId="2" type="noConversion"/>
  </si>
  <si>
    <t>Marjanne</t>
    <phoneticPr fontId="2" type="noConversion"/>
  </si>
  <si>
    <r>
      <t xml:space="preserve">aroD </t>
    </r>
    <r>
      <rPr>
        <sz val="10"/>
        <rFont val="Arial"/>
        <family val="2"/>
      </rPr>
      <t>+ 25 µM PABA</t>
    </r>
    <phoneticPr fontId="2" type="noConversion"/>
  </si>
  <si>
    <r>
      <t xml:space="preserve">aroD </t>
    </r>
    <r>
      <rPr>
        <sz val="10"/>
        <rFont val="Arial"/>
        <family val="2"/>
      </rPr>
      <t>+ 250 µM PABA</t>
    </r>
    <phoneticPr fontId="2" type="noConversion"/>
  </si>
  <si>
    <r>
      <t xml:space="preserve">aroD </t>
    </r>
    <r>
      <rPr>
        <sz val="10"/>
        <rFont val="Arial"/>
        <family val="2"/>
      </rPr>
      <t>+ 25 µM PHB</t>
    </r>
    <phoneticPr fontId="2" type="noConversion"/>
  </si>
  <si>
    <r>
      <t xml:space="preserve">aroD </t>
    </r>
    <r>
      <rPr>
        <sz val="10"/>
        <rFont val="Arial"/>
        <family val="2"/>
      </rPr>
      <t>+ 250 µM PHB</t>
    </r>
    <phoneticPr fontId="2" type="noConversion"/>
  </si>
  <si>
    <r>
      <t>aroD</t>
    </r>
    <r>
      <rPr>
        <sz val="10"/>
        <rFont val="Arial"/>
        <family val="2"/>
      </rPr>
      <t xml:space="preserve"> (Keio)</t>
    </r>
    <phoneticPr fontId="2" type="noConversion"/>
  </si>
  <si>
    <r>
      <t xml:space="preserve">mutant + </t>
    </r>
    <r>
      <rPr>
        <i/>
        <sz val="10"/>
        <rFont val="Arial"/>
        <family val="2"/>
      </rPr>
      <t>aroD</t>
    </r>
    <r>
      <rPr>
        <sz val="10"/>
        <rFont val="Arial"/>
        <family val="2"/>
      </rPr>
      <t xml:space="preserve"> plasmid</t>
    </r>
  </si>
  <si>
    <t>HT115(DE3)*mut</t>
    <phoneticPr fontId="2" type="noConversion"/>
  </si>
  <si>
    <t xml:space="preserve">HT115(DE3) </t>
    <phoneticPr fontId="2" type="noConversion"/>
  </si>
  <si>
    <t>HT115(DE3)*mut (no supplement)</t>
    <phoneticPr fontId="2" type="noConversion"/>
  </si>
  <si>
    <t>OP50</t>
  </si>
  <si>
    <t>OP50</t>
    <phoneticPr fontId="2" type="noConversion"/>
  </si>
  <si>
    <t>OP50</t>
    <phoneticPr fontId="2" type="noConversion"/>
  </si>
  <si>
    <t xml:space="preserve">HT115(DE3)*mut </t>
    <phoneticPr fontId="2" type="noConversion"/>
  </si>
  <si>
    <t xml:space="preserve">HT115(DE3)*mut/pMMB67 </t>
    <phoneticPr fontId="2" type="noConversion"/>
  </si>
  <si>
    <t xml:space="preserve">HT115(DE3)*mut/pMMB67- aroD </t>
    <phoneticPr fontId="2" type="noConversion"/>
  </si>
  <si>
    <t>Bacteria/plasmid</t>
    <phoneticPr fontId="2" type="noConversion"/>
  </si>
  <si>
    <t>Supplement to NGM</t>
    <phoneticPr fontId="2" type="noConversion"/>
  </si>
  <si>
    <t>old vs new</t>
    <phoneticPr fontId="2" type="noConversion"/>
  </si>
  <si>
    <t>HT115(DE3)new/L4440 ugt-27</t>
    <phoneticPr fontId="2" type="noConversion"/>
  </si>
  <si>
    <t>P=&lt;.0001</t>
  </si>
  <si>
    <t>P=&lt;.0001</t>
    <phoneticPr fontId="2" type="noConversion"/>
  </si>
  <si>
    <t>rescue plasmid</t>
    <phoneticPr fontId="2" type="noConversion"/>
  </si>
  <si>
    <t>mut</t>
    <phoneticPr fontId="2" type="noConversion"/>
  </si>
  <si>
    <t>mut K</t>
    <phoneticPr fontId="2" type="noConversion"/>
  </si>
  <si>
    <t>noplasmid1_A</t>
    <phoneticPr fontId="2" type="noConversion"/>
  </si>
  <si>
    <t>Animals raised on (if different)</t>
  </si>
  <si>
    <t>HT115(DE3)*mut</t>
  </si>
  <si>
    <t>HT115(DE3)</t>
  </si>
  <si>
    <t>Temp</t>
  </si>
  <si>
    <t>25°C</t>
  </si>
  <si>
    <t>20°C</t>
  </si>
  <si>
    <t>n dead</t>
  </si>
  <si>
    <t>Genotype</t>
  </si>
  <si>
    <t>N2</t>
  </si>
  <si>
    <t>daf-16(mgDf50)</t>
  </si>
  <si>
    <t>Supplement to NGM</t>
  </si>
  <si>
    <t>50 µg/ml kanamycin</t>
  </si>
  <si>
    <t>mut then control</t>
    <phoneticPr fontId="2" type="noConversion"/>
  </si>
  <si>
    <t>control then mut</t>
    <phoneticPr fontId="2" type="noConversion"/>
  </si>
  <si>
    <t>control then control</t>
    <phoneticPr fontId="2" type="noConversion"/>
  </si>
  <si>
    <t>P=&lt;.0001 vs control/control and mut/control P&lt;.001 vs control/mut</t>
    <phoneticPr fontId="2" type="noConversion"/>
  </si>
  <si>
    <t>aroD</t>
  </si>
  <si>
    <t>WT</t>
  </si>
  <si>
    <t>WT (Keio)</t>
  </si>
  <si>
    <t>daf-2(+)</t>
    <phoneticPr fontId="2" type="noConversion"/>
  </si>
  <si>
    <t>N2</t>
    <phoneticPr fontId="2" type="noConversion"/>
  </si>
  <si>
    <t>rrf-3(pk1426)</t>
  </si>
  <si>
    <t>1 mM IPTG and 25µg/ml carbenicillin</t>
    <phoneticPr fontId="2" type="noConversion"/>
  </si>
  <si>
    <t>40µg/ml pABA</t>
    <phoneticPr fontId="2" type="noConversion"/>
  </si>
  <si>
    <t>HT115(DE3)new</t>
    <phoneticPr fontId="2" type="noConversion"/>
  </si>
  <si>
    <t>.0006,.0007</t>
    <phoneticPr fontId="2" type="noConversion"/>
  </si>
  <si>
    <t>P=&lt;.0001</t>
    <phoneticPr fontId="2" type="noConversion"/>
  </si>
  <si>
    <t>Table of Lifespan data</t>
    <phoneticPr fontId="2" type="noConversion"/>
  </si>
  <si>
    <t>Experiment</t>
    <phoneticPr fontId="2" type="noConversion"/>
  </si>
  <si>
    <t>HT115(DE3)*mut (no supplement)</t>
  </si>
  <si>
    <t>25°C</t>
    <phoneticPr fontId="2" type="noConversion"/>
  </si>
  <si>
    <t>rrf-3_daf-16</t>
    <phoneticPr fontId="2" type="noConversion"/>
  </si>
  <si>
    <t>Animals raised on (if different)</t>
    <phoneticPr fontId="2" type="noConversion"/>
  </si>
  <si>
    <t xml:space="preserve"> HT115(DE3)</t>
    <phoneticPr fontId="2" type="noConversion"/>
  </si>
  <si>
    <t>HT115(DE3)*mut/L4440 ugt-27</t>
    <phoneticPr fontId="2" type="noConversion"/>
  </si>
  <si>
    <t>DW2</t>
    <phoneticPr fontId="2" type="noConversion"/>
  </si>
  <si>
    <t>aroD PABA</t>
    <phoneticPr fontId="2" type="noConversion"/>
  </si>
  <si>
    <t>P=0.0498</t>
  </si>
  <si>
    <t>P=0.0043</t>
  </si>
  <si>
    <t>Supplementary Table 1: Lifespan data</t>
  </si>
  <si>
    <t>Exp</t>
  </si>
  <si>
    <t>group name</t>
  </si>
  <si>
    <t>Mean</t>
  </si>
  <si>
    <t>censor</t>
  </si>
  <si>
    <t>% increase</t>
  </si>
  <si>
    <t>P</t>
  </si>
  <si>
    <t>Bacteria/plasmid</t>
  </si>
  <si>
    <t>mut or SMX vs</t>
  </si>
  <si>
    <t>Log-Rank</t>
  </si>
  <si>
    <t>Wilcoxon</t>
  </si>
  <si>
    <t>(days)</t>
  </si>
  <si>
    <t>control</t>
  </si>
  <si>
    <t>(if different)</t>
  </si>
  <si>
    <t>HT115(DE3)/L4440</t>
  </si>
  <si>
    <t>Genotype</t>
    <phoneticPr fontId="2" type="noConversion"/>
  </si>
  <si>
    <t>2nd PABA/Kan</t>
    <phoneticPr fontId="2" type="noConversion"/>
  </si>
  <si>
    <t>mut K</t>
    <phoneticPr fontId="2" type="noConversion"/>
  </si>
  <si>
    <t>WT</t>
    <phoneticPr fontId="2" type="noConversion"/>
  </si>
  <si>
    <t>WT K</t>
    <phoneticPr fontId="2" type="noConversion"/>
  </si>
  <si>
    <t>m+aroD</t>
    <phoneticPr fontId="2" type="noConversion"/>
  </si>
  <si>
    <t>m+folD</t>
    <phoneticPr fontId="2" type="noConversion"/>
  </si>
  <si>
    <t>m+Vec</t>
    <phoneticPr fontId="2" type="noConversion"/>
  </si>
  <si>
    <t>p+aroD</t>
    <phoneticPr fontId="2" type="noConversion"/>
  </si>
  <si>
    <t>P+Vec</t>
    <phoneticPr fontId="2" type="noConversion"/>
  </si>
  <si>
    <t>1 mM IPTG and 25 µg/ml carbenicillin</t>
  </si>
  <si>
    <t>25 µg/ml carbenicillin</t>
  </si>
  <si>
    <t>rrf-3(pk1426) daf-2(m577)</t>
  </si>
  <si>
    <t>N2 on L4440</t>
  </si>
  <si>
    <t>L4440 in control strain</t>
  </si>
  <si>
    <t>mix of strains</t>
  </si>
  <si>
    <t>HT115(DE3) + HT115(DE3)*mut</t>
  </si>
  <si>
    <t>new HT115(DE3) no plasmid</t>
  </si>
  <si>
    <t>mutant no plasmid</t>
  </si>
  <si>
    <t>mutant then mutant</t>
  </si>
  <si>
    <t xml:space="preserve">HT115(DE3)*mut </t>
  </si>
  <si>
    <t>mutant then control</t>
  </si>
  <si>
    <t>control then mutant</t>
  </si>
  <si>
    <t>control then control</t>
  </si>
  <si>
    <t>mutant</t>
  </si>
  <si>
    <t>mutant + vector</t>
  </si>
  <si>
    <t>HT115(DE3)*mut/pMMB67EH</t>
  </si>
  <si>
    <t>mutant + vector + SHK</t>
  </si>
  <si>
    <t>mutant + vector (replicate)</t>
  </si>
  <si>
    <t>control + vector</t>
  </si>
  <si>
    <t>HT115(DE3)/pMMB67EH</t>
  </si>
  <si>
    <t>GD1</t>
    <phoneticPr fontId="2" type="noConversion"/>
  </si>
  <si>
    <t>GD1:pAHG PABA</t>
    <phoneticPr fontId="2" type="noConversion"/>
  </si>
  <si>
    <t>GD1:pAHG</t>
    <phoneticPr fontId="2" type="noConversion"/>
  </si>
  <si>
    <t>Philippa</t>
    <phoneticPr fontId="2" type="noConversion"/>
  </si>
  <si>
    <t>Date?</t>
    <phoneticPr fontId="2" type="noConversion"/>
  </si>
  <si>
    <t>20°C</t>
    <phoneticPr fontId="2" type="noConversion"/>
  </si>
  <si>
    <t>80µl 10mM kanamycin + 40µg/ml PABA</t>
    <phoneticPr fontId="2" type="noConversion"/>
  </si>
  <si>
    <t>128.7 µg/ml sodium folate</t>
    <phoneticPr fontId="2" type="noConversion"/>
  </si>
  <si>
    <t>257.5 µg/ml sodium folate</t>
    <phoneticPr fontId="2" type="noConversion"/>
  </si>
  <si>
    <t>exp 3</t>
    <phoneticPr fontId="2" type="noConversion"/>
  </si>
  <si>
    <t>m+AAAs</t>
    <phoneticPr fontId="2" type="noConversion"/>
  </si>
  <si>
    <t>m+PABA</t>
    <phoneticPr fontId="2" type="noConversion"/>
  </si>
  <si>
    <t>m+Phe</t>
    <phoneticPr fontId="2" type="noConversion"/>
  </si>
  <si>
    <t>m+SHK</t>
    <phoneticPr fontId="2" type="noConversion"/>
  </si>
  <si>
    <t>m+Trp</t>
    <phoneticPr fontId="2" type="noConversion"/>
  </si>
  <si>
    <t>m+Tyr</t>
    <phoneticPr fontId="2" type="noConversion"/>
  </si>
  <si>
    <t>mutant</t>
    <phoneticPr fontId="2" type="noConversion"/>
  </si>
  <si>
    <t>control</t>
    <phoneticPr fontId="2" type="noConversion"/>
  </si>
  <si>
    <t>VM2</t>
    <phoneticPr fontId="2" type="noConversion"/>
  </si>
  <si>
    <t>VP1</t>
    <phoneticPr fontId="2" type="noConversion"/>
  </si>
  <si>
    <t>VP2</t>
    <phoneticPr fontId="2" type="noConversion"/>
  </si>
  <si>
    <t>(Ryan finished)</t>
    <phoneticPr fontId="2" type="noConversion"/>
  </si>
  <si>
    <t>Zöe</t>
    <phoneticPr fontId="2" type="noConversion"/>
  </si>
  <si>
    <t>aroD + folate</t>
    <phoneticPr fontId="2" type="noConversion"/>
  </si>
  <si>
    <t>WT + folate</t>
    <phoneticPr fontId="2" type="noConversion"/>
  </si>
  <si>
    <t>WT PABA</t>
    <phoneticPr fontId="2" type="noConversion"/>
  </si>
  <si>
    <t>50 µg/ml kanamycin</t>
    <phoneticPr fontId="2" type="noConversion"/>
  </si>
  <si>
    <t>50 µg/ml kanamycin + 128.7 µg/ml sodium folate</t>
    <phoneticPr fontId="2" type="noConversion"/>
  </si>
  <si>
    <t>P=&lt;.0001 vs control/control</t>
    <phoneticPr fontId="2" type="noConversion"/>
  </si>
  <si>
    <t>control + vector (replicate)</t>
  </si>
  <si>
    <t xml:space="preserve">HT115(DE3)/pMMB67EH </t>
  </si>
  <si>
    <t>mutant + AAAs</t>
  </si>
  <si>
    <t>mutant + PABA</t>
  </si>
  <si>
    <t>mutant + Phe</t>
  </si>
  <si>
    <t>mutant + SHK</t>
  </si>
  <si>
    <t>mutant + Trp</t>
  </si>
  <si>
    <t>mutant + Tyr</t>
  </si>
  <si>
    <t>control + PABA</t>
  </si>
  <si>
    <t>ubiG</t>
  </si>
  <si>
    <t>P=0.0003</t>
  </si>
  <si>
    <t xml:space="preserve">P=0.0071 </t>
  </si>
  <si>
    <t>P=0.0036</t>
  </si>
  <si>
    <t xml:space="preserve">P&lt;0.0001   </t>
  </si>
  <si>
    <t xml:space="preserve">P=0.6201  </t>
  </si>
  <si>
    <r>
      <t xml:space="preserve">rrf-3 daf-2 </t>
    </r>
    <r>
      <rPr>
        <sz val="10"/>
        <rFont val="Arial"/>
        <family val="2"/>
      </rPr>
      <t>on L4440</t>
    </r>
  </si>
  <si>
    <r>
      <t>rrf-3 daf-2</t>
    </r>
    <r>
      <rPr>
        <sz val="10"/>
        <rFont val="Arial"/>
        <family val="2"/>
      </rPr>
      <t xml:space="preserve"> on </t>
    </r>
    <r>
      <rPr>
        <i/>
        <sz val="10"/>
        <rFont val="Arial"/>
        <family val="2"/>
      </rPr>
      <t xml:space="preserve">ugt-27 </t>
    </r>
    <r>
      <rPr>
        <sz val="10"/>
        <rFont val="Arial"/>
        <family val="2"/>
      </rPr>
      <t>RNAi</t>
    </r>
  </si>
  <si>
    <r>
      <t>HT115(DE3)*mut/L4440(</t>
    </r>
    <r>
      <rPr>
        <i/>
        <sz val="10"/>
        <rFont val="Arial"/>
        <family val="2"/>
      </rPr>
      <t>ugt-27</t>
    </r>
    <r>
      <rPr>
        <sz val="10"/>
        <rFont val="Arial"/>
        <family val="2"/>
      </rPr>
      <t>)</t>
    </r>
  </si>
  <si>
    <r>
      <t xml:space="preserve">N2 on </t>
    </r>
    <r>
      <rPr>
        <i/>
        <sz val="10"/>
        <rFont val="Arial"/>
        <family val="2"/>
      </rPr>
      <t>ugt-27</t>
    </r>
    <r>
      <rPr>
        <sz val="10"/>
        <rFont val="Arial"/>
        <family val="2"/>
      </rPr>
      <t xml:space="preserve"> RNAi</t>
    </r>
  </si>
  <si>
    <r>
      <t>rrf-3</t>
    </r>
    <r>
      <rPr>
        <sz val="10"/>
        <rFont val="Arial"/>
        <family val="2"/>
      </rPr>
      <t xml:space="preserve"> on L4440</t>
    </r>
  </si>
  <si>
    <r>
      <t xml:space="preserve">rrf-3 on </t>
    </r>
    <r>
      <rPr>
        <i/>
        <sz val="10"/>
        <rFont val="Arial"/>
        <family val="2"/>
      </rPr>
      <t>ugt-27</t>
    </r>
    <r>
      <rPr>
        <sz val="10"/>
        <rFont val="Arial"/>
        <family val="2"/>
      </rPr>
      <t xml:space="preserve"> RNAi</t>
    </r>
  </si>
  <si>
    <r>
      <t>glp-4</t>
    </r>
    <r>
      <rPr>
        <sz val="10"/>
        <rFont val="Arial"/>
        <family val="2"/>
      </rPr>
      <t xml:space="preserve"> on L4440</t>
    </r>
  </si>
  <si>
    <r>
      <t>glp-4</t>
    </r>
    <r>
      <rPr>
        <sz val="10"/>
        <rFont val="Arial"/>
        <family val="2"/>
      </rPr>
      <t xml:space="preserve"> on </t>
    </r>
    <r>
      <rPr>
        <i/>
        <sz val="10"/>
        <rFont val="Arial"/>
        <family val="2"/>
      </rPr>
      <t>ugt-27</t>
    </r>
    <r>
      <rPr>
        <sz val="10"/>
        <rFont val="Arial"/>
        <family val="2"/>
      </rPr>
      <t xml:space="preserve"> RNAi</t>
    </r>
  </si>
  <si>
    <r>
      <t>daf-16</t>
    </r>
    <r>
      <rPr>
        <sz val="10"/>
        <rFont val="Arial"/>
        <family val="2"/>
      </rPr>
      <t xml:space="preserve"> on L4440</t>
    </r>
  </si>
  <si>
    <r>
      <t>daf-16</t>
    </r>
    <r>
      <rPr>
        <sz val="10"/>
        <rFont val="Arial"/>
        <family val="2"/>
      </rPr>
      <t xml:space="preserve"> on </t>
    </r>
    <r>
      <rPr>
        <i/>
        <sz val="10"/>
        <rFont val="Arial"/>
        <family val="2"/>
      </rPr>
      <t>ugt-27</t>
    </r>
    <r>
      <rPr>
        <sz val="10"/>
        <rFont val="Arial"/>
        <family val="2"/>
      </rPr>
      <t xml:space="preserve"> RNAi</t>
    </r>
  </si>
  <si>
    <r>
      <t>ugt-27</t>
    </r>
    <r>
      <rPr>
        <sz val="10"/>
        <rFont val="Arial"/>
        <family val="2"/>
      </rPr>
      <t xml:space="preserve"> in mutant strain</t>
    </r>
  </si>
  <si>
    <r>
      <t>ugt-27</t>
    </r>
    <r>
      <rPr>
        <sz val="10"/>
        <rFont val="Arial"/>
        <family val="2"/>
      </rPr>
      <t xml:space="preserve"> in new HT115(DE3)</t>
    </r>
  </si>
  <si>
    <r>
      <t xml:space="preserve">HT115(DE3)/L4440 </t>
    </r>
    <r>
      <rPr>
        <i/>
        <sz val="10"/>
        <rFont val="Arial"/>
        <family val="2"/>
      </rPr>
      <t>ugt-27</t>
    </r>
  </si>
  <si>
    <t>25 µg/ml carbenicillin +40 µg/ml shikimic acid</t>
  </si>
  <si>
    <t>0.1 µg/ml SMX</t>
  </si>
  <si>
    <t>1 µg/ml SMX</t>
  </si>
  <si>
    <t>2 µg/ml SMX</t>
  </si>
  <si>
    <t>4 µg/ml SMX</t>
  </si>
  <si>
    <t>64 µg/ml SMX</t>
  </si>
  <si>
    <t>16 µg/ml SMX</t>
  </si>
  <si>
    <t>16 µg/ml SMX + 250 µM PABA</t>
  </si>
  <si>
    <t xml:space="preserve">16 µg/ml SMX </t>
  </si>
  <si>
    <t>256 µg/ml SMX</t>
  </si>
  <si>
    <t>glp-4(bn2)</t>
  </si>
  <si>
    <r>
      <t>HT115(DE3)*mut/pMMB67EH(</t>
    </r>
    <r>
      <rPr>
        <i/>
        <sz val="10"/>
        <rFont val="Arial"/>
        <family val="2"/>
      </rPr>
      <t>aroD</t>
    </r>
    <r>
      <rPr>
        <sz val="10"/>
        <rFont val="Arial"/>
        <family val="2"/>
      </rPr>
      <t xml:space="preserve">) </t>
    </r>
  </si>
  <si>
    <r>
      <t xml:space="preserve">mutant + </t>
    </r>
    <r>
      <rPr>
        <i/>
        <sz val="10"/>
        <rFont val="Arial"/>
        <family val="2"/>
      </rPr>
      <t>folD</t>
    </r>
    <r>
      <rPr>
        <sz val="10"/>
        <rFont val="Arial"/>
        <family val="2"/>
      </rPr>
      <t xml:space="preserve"> plasmid</t>
    </r>
  </si>
  <si>
    <r>
      <t>HT115(DE3)*mut/pMMB67EH</t>
    </r>
    <r>
      <rPr>
        <i/>
        <sz val="10"/>
        <rFont val="Arial"/>
        <family val="2"/>
      </rPr>
      <t>(folD</t>
    </r>
    <r>
      <rPr>
        <sz val="10"/>
        <rFont val="Arial"/>
        <family val="2"/>
      </rPr>
      <t>)</t>
    </r>
  </si>
  <si>
    <r>
      <t>HT115(DE3)*mut/pMMB67EH(</t>
    </r>
    <r>
      <rPr>
        <i/>
        <sz val="10"/>
        <rFont val="Arial"/>
        <family val="2"/>
      </rPr>
      <t>folD</t>
    </r>
    <r>
      <rPr>
        <sz val="10"/>
        <rFont val="Arial"/>
        <family val="2"/>
      </rPr>
      <t>)</t>
    </r>
  </si>
  <si>
    <r>
      <t xml:space="preserve">control + </t>
    </r>
    <r>
      <rPr>
        <i/>
        <sz val="10"/>
        <rFont val="Arial"/>
        <family val="2"/>
      </rPr>
      <t>aroD</t>
    </r>
    <r>
      <rPr>
        <sz val="10"/>
        <rFont val="Arial"/>
        <family val="2"/>
      </rPr>
      <t xml:space="preserve"> plasmid</t>
    </r>
  </si>
  <si>
    <r>
      <t>HT115(DE3)/pMMB67EH(</t>
    </r>
    <r>
      <rPr>
        <i/>
        <sz val="10"/>
        <rFont val="Arial"/>
        <family val="2"/>
      </rPr>
      <t>aroD</t>
    </r>
    <r>
      <rPr>
        <sz val="10"/>
        <rFont val="Arial"/>
        <family val="2"/>
      </rPr>
      <t xml:space="preserve">) </t>
    </r>
  </si>
  <si>
    <r>
      <t>ubiG</t>
    </r>
    <r>
      <rPr>
        <sz val="10"/>
        <rFont val="Arial"/>
        <family val="2"/>
      </rPr>
      <t xml:space="preserve"> + PABA</t>
    </r>
  </si>
  <si>
    <r>
      <t xml:space="preserve">GD1 </t>
    </r>
    <r>
      <rPr>
        <i/>
        <sz val="10"/>
        <rFont val="Arial"/>
        <family val="2"/>
      </rPr>
      <t>ubiG</t>
    </r>
  </si>
  <si>
    <r>
      <t>ubiG</t>
    </r>
    <r>
      <rPr>
        <sz val="10"/>
        <rFont val="Arial"/>
        <family val="2"/>
      </rPr>
      <t xml:space="preserve"> + pAHG + PABA</t>
    </r>
  </si>
  <si>
    <r>
      <t xml:space="preserve">GD1 </t>
    </r>
    <r>
      <rPr>
        <i/>
        <sz val="10"/>
        <rFont val="Arial"/>
        <family val="2"/>
      </rPr>
      <t>ubiG</t>
    </r>
    <r>
      <rPr>
        <sz val="10"/>
        <rFont val="Arial"/>
        <family val="2"/>
      </rPr>
      <t>/pAHG(</t>
    </r>
    <r>
      <rPr>
        <i/>
        <sz val="10"/>
        <rFont val="Arial"/>
        <family val="2"/>
      </rPr>
      <t>ubiG+</t>
    </r>
    <r>
      <rPr>
        <sz val="10"/>
        <rFont val="Arial"/>
        <family val="2"/>
      </rPr>
      <t>)</t>
    </r>
  </si>
  <si>
    <r>
      <t>ubiG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+ pAHG</t>
    </r>
  </si>
  <si>
    <r>
      <t>aroD</t>
    </r>
    <r>
      <rPr>
        <sz val="10"/>
        <rFont val="Arial"/>
        <family val="2"/>
      </rPr>
      <t xml:space="preserve"> (Keio)</t>
    </r>
  </si>
  <si>
    <r>
      <t xml:space="preserve">BW25113 </t>
    </r>
    <r>
      <rPr>
        <i/>
        <sz val="10"/>
        <rFont val="Arial"/>
        <family val="2"/>
      </rPr>
      <t>aroD</t>
    </r>
  </si>
  <si>
    <t>mut PABA</t>
    <phoneticPr fontId="2" type="noConversion"/>
  </si>
  <si>
    <t>mut PABA K</t>
    <phoneticPr fontId="2" type="noConversion"/>
  </si>
  <si>
    <t>WT</t>
    <phoneticPr fontId="2" type="noConversion"/>
  </si>
  <si>
    <t>WT K</t>
    <phoneticPr fontId="2" type="noConversion"/>
  </si>
  <si>
    <t>WT PABA K</t>
    <phoneticPr fontId="2" type="noConversion"/>
  </si>
  <si>
    <t>HT115(DE3)*mut/pMMB67</t>
    <phoneticPr fontId="2" type="noConversion"/>
  </si>
  <si>
    <t xml:space="preserve">HT115(DE3)/pMMB67 </t>
    <phoneticPr fontId="2" type="noConversion"/>
  </si>
  <si>
    <t>40µg/ml L-Trp, 40µg/ml L-Phe, 40µg/ml L-Tyr</t>
    <phoneticPr fontId="2" type="noConversion"/>
  </si>
  <si>
    <t>40µg/ml L-Phe</t>
  </si>
  <si>
    <t>25µg/ml carbenicillin +40µg/ml shikimic acid</t>
    <phoneticPr fontId="2" type="noConversion"/>
  </si>
  <si>
    <t>40µg/ml shikimic acid</t>
  </si>
  <si>
    <t>40µg/ml L-Trp</t>
  </si>
  <si>
    <t>40µg/ml L-Tyr</t>
    <phoneticPr fontId="2" type="noConversion"/>
  </si>
  <si>
    <t>daf-2(m577) rrf-3(pk1426)</t>
    <phoneticPr fontId="2" type="noConversion"/>
  </si>
  <si>
    <t>rrf-3(pk1426)</t>
    <phoneticPr fontId="2" type="noConversion"/>
  </si>
  <si>
    <t>P=0.0351</t>
  </si>
  <si>
    <t>P=0.1155</t>
  </si>
  <si>
    <t>P=0.0909</t>
  </si>
  <si>
    <t>P=0.0005</t>
  </si>
  <si>
    <t xml:space="preserve">P=0.0098 </t>
  </si>
  <si>
    <t>GD1 ubiG/pAHG(ubiG+)</t>
  </si>
  <si>
    <t>GD1 ubiG/pAHG(ubiG+)</t>
    <phoneticPr fontId="2" type="noConversion"/>
  </si>
  <si>
    <r>
      <t>GD1 ubiG</t>
    </r>
    <r>
      <rPr>
        <sz val="10"/>
        <rFont val="Verdana"/>
      </rPr>
      <t>-</t>
    </r>
    <phoneticPr fontId="2" type="noConversion"/>
  </si>
  <si>
    <t>n dead</t>
    <phoneticPr fontId="2" type="noConversion"/>
  </si>
  <si>
    <t>(+censored)</t>
  </si>
  <si>
    <t>L4440</t>
    <phoneticPr fontId="2" type="noConversion"/>
  </si>
  <si>
    <t>ugt-27</t>
    <phoneticPr fontId="2" type="noConversion"/>
  </si>
  <si>
    <t>80µl 10mM kanamycin (added to lawn)</t>
    <phoneticPr fontId="2" type="noConversion"/>
  </si>
  <si>
    <t>128 µg/ml SMX</t>
  </si>
  <si>
    <t>128 µg/ml SMX</t>
    <phoneticPr fontId="2" type="noConversion"/>
  </si>
  <si>
    <t xml:space="preserve">128 µg/ml SMX </t>
  </si>
  <si>
    <t xml:space="preserve">128 µg/ml SMX </t>
    <phoneticPr fontId="2" type="noConversion"/>
  </si>
  <si>
    <t>8 µg/ml SMX</t>
  </si>
  <si>
    <t>250 µM PABA</t>
  </si>
  <si>
    <t>250 µM PHB</t>
  </si>
  <si>
    <t>WT + 250 µM PHB</t>
  </si>
  <si>
    <t>WT + 250 µM PABA</t>
  </si>
  <si>
    <t>128 µg/ml SMX + 250 µM PABA</t>
  </si>
  <si>
    <t>40 µg/ml L-Trp, 40 µg/ml L-Phe, 40 µg/ml L-Tyr</t>
  </si>
  <si>
    <t>40 µg/ml PABA</t>
  </si>
  <si>
    <t>40 µg/ml L-Phe</t>
  </si>
  <si>
    <t>40 µg/ml shikimic acid</t>
  </si>
  <si>
    <t>40 µg/ml L-Trp</t>
  </si>
  <si>
    <t>40 µg/ml L-Tyr</t>
  </si>
  <si>
    <t>50 µg/ml kanamycin + 40 µg/ml PABA</t>
  </si>
  <si>
    <t>25 µM PABA</t>
  </si>
  <si>
    <t>25 µM PHB</t>
  </si>
  <si>
    <t>WT + 25 µM PHB</t>
  </si>
  <si>
    <t>WT + 25 µM PABA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</si>
</sst>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0"/>
      <name val="Verdana"/>
    </font>
    <font>
      <i/>
      <sz val="10"/>
      <name val="Verdana"/>
    </font>
    <font>
      <sz val="8"/>
      <name val="Verdana"/>
    </font>
    <font>
      <b/>
      <sz val="10"/>
      <name val="Arial"/>
      <family val="2"/>
    </font>
    <font>
      <sz val="10"/>
      <name val="Arial"/>
      <family val="2"/>
    </font>
    <font>
      <sz val="10"/>
      <name val="Verdana"/>
    </font>
    <font>
      <b/>
      <sz val="10"/>
      <name val="Verdana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9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N91"/>
  <sheetViews>
    <sheetView topLeftCell="A31" workbookViewId="0">
      <selection activeCell="C21" sqref="C21"/>
    </sheetView>
  </sheetViews>
  <sheetFormatPr baseColWidth="10" defaultColWidth="11" defaultRowHeight="13"/>
  <cols>
    <col min="1" max="1" width="13.28515625" customWidth="1"/>
    <col min="3" max="3" width="6.42578125" customWidth="1"/>
    <col min="4" max="4" width="15.28515625" customWidth="1"/>
    <col min="5" max="5" width="21.85546875" customWidth="1"/>
    <col min="6" max="6" width="37.140625" customWidth="1"/>
    <col min="7" max="7" width="29.28515625" customWidth="1"/>
    <col min="8" max="8" width="26.42578125" customWidth="1"/>
    <col min="10" max="10" width="6.140625" customWidth="1"/>
    <col min="11" max="11" width="9.7109375" customWidth="1"/>
    <col min="12" max="12" width="20" style="1" customWidth="1"/>
  </cols>
  <sheetData>
    <row r="1" spans="1:13">
      <c r="A1" t="s">
        <v>109</v>
      </c>
      <c r="D1" t="s">
        <v>2</v>
      </c>
    </row>
    <row r="2" spans="1:13">
      <c r="A2" t="s">
        <v>110</v>
      </c>
      <c r="B2" t="s">
        <v>171</v>
      </c>
      <c r="C2" t="s">
        <v>15</v>
      </c>
      <c r="E2" t="s">
        <v>136</v>
      </c>
      <c r="F2" t="s">
        <v>73</v>
      </c>
      <c r="G2" t="s">
        <v>72</v>
      </c>
      <c r="H2" t="s">
        <v>114</v>
      </c>
      <c r="I2" t="s">
        <v>14</v>
      </c>
      <c r="J2" t="s">
        <v>271</v>
      </c>
      <c r="K2" t="s">
        <v>272</v>
      </c>
      <c r="L2" s="1" t="s">
        <v>55</v>
      </c>
      <c r="M2" t="s">
        <v>77</v>
      </c>
    </row>
    <row r="3" spans="1:13">
      <c r="A3" t="s">
        <v>16</v>
      </c>
      <c r="B3" s="2">
        <v>37358</v>
      </c>
      <c r="C3" t="s">
        <v>18</v>
      </c>
      <c r="D3" t="s">
        <v>273</v>
      </c>
      <c r="E3" s="3" t="s">
        <v>261</v>
      </c>
      <c r="F3" t="s">
        <v>22</v>
      </c>
      <c r="G3" t="s">
        <v>17</v>
      </c>
      <c r="I3">
        <v>29.69</v>
      </c>
      <c r="J3">
        <v>119</v>
      </c>
      <c r="K3">
        <v>9</v>
      </c>
    </row>
    <row r="4" spans="1:13">
      <c r="C4" t="s">
        <v>18</v>
      </c>
      <c r="D4" t="s">
        <v>274</v>
      </c>
      <c r="E4" s="3" t="s">
        <v>261</v>
      </c>
      <c r="F4" t="s">
        <v>104</v>
      </c>
      <c r="G4" t="s">
        <v>116</v>
      </c>
      <c r="I4">
        <v>39.47</v>
      </c>
      <c r="J4">
        <v>107</v>
      </c>
      <c r="K4">
        <v>6</v>
      </c>
      <c r="L4" s="1">
        <v>0.32900000000000001</v>
      </c>
      <c r="M4" t="s">
        <v>76</v>
      </c>
    </row>
    <row r="5" spans="1:13">
      <c r="A5" t="s">
        <v>117</v>
      </c>
      <c r="B5" s="2">
        <v>37384</v>
      </c>
      <c r="C5" t="s">
        <v>18</v>
      </c>
      <c r="D5" t="s">
        <v>273</v>
      </c>
      <c r="E5" s="3" t="s">
        <v>261</v>
      </c>
      <c r="F5" t="s">
        <v>104</v>
      </c>
      <c r="G5" t="s">
        <v>17</v>
      </c>
      <c r="I5">
        <v>28</v>
      </c>
      <c r="J5">
        <v>201</v>
      </c>
      <c r="K5">
        <v>30</v>
      </c>
    </row>
    <row r="6" spans="1:13">
      <c r="C6" t="s">
        <v>18</v>
      </c>
      <c r="D6" t="s">
        <v>274</v>
      </c>
      <c r="E6" s="3" t="s">
        <v>261</v>
      </c>
      <c r="F6" t="s">
        <v>104</v>
      </c>
      <c r="G6" t="s">
        <v>116</v>
      </c>
      <c r="I6">
        <v>42.08</v>
      </c>
      <c r="J6">
        <v>92</v>
      </c>
      <c r="K6">
        <v>17</v>
      </c>
      <c r="L6" s="1">
        <v>0.503</v>
      </c>
      <c r="M6" t="s">
        <v>76</v>
      </c>
    </row>
    <row r="7" spans="1:13">
      <c r="A7" t="s">
        <v>101</v>
      </c>
      <c r="B7" s="2">
        <v>37536</v>
      </c>
      <c r="C7" t="s">
        <v>18</v>
      </c>
      <c r="E7" t="s">
        <v>102</v>
      </c>
      <c r="F7" t="s">
        <v>104</v>
      </c>
      <c r="G7" t="s">
        <v>17</v>
      </c>
      <c r="I7">
        <v>15.99</v>
      </c>
      <c r="J7">
        <v>74</v>
      </c>
      <c r="K7">
        <v>2</v>
      </c>
    </row>
    <row r="8" spans="1:13">
      <c r="C8" t="s">
        <v>18</v>
      </c>
      <c r="E8" t="s">
        <v>102</v>
      </c>
      <c r="F8" t="s">
        <v>104</v>
      </c>
      <c r="G8" t="s">
        <v>116</v>
      </c>
      <c r="I8">
        <v>21.21</v>
      </c>
      <c r="J8">
        <v>75</v>
      </c>
      <c r="K8">
        <v>32</v>
      </c>
      <c r="L8" s="1">
        <f>(I8/I7)-1</f>
        <v>0.32645403377110704</v>
      </c>
      <c r="M8" t="s">
        <v>76</v>
      </c>
    </row>
    <row r="9" spans="1:13">
      <c r="C9" t="s">
        <v>18</v>
      </c>
      <c r="E9" s="3" t="s">
        <v>262</v>
      </c>
      <c r="F9" t="s">
        <v>104</v>
      </c>
      <c r="G9" t="s">
        <v>17</v>
      </c>
      <c r="I9">
        <v>18.38</v>
      </c>
      <c r="J9">
        <v>31</v>
      </c>
      <c r="K9">
        <v>5</v>
      </c>
    </row>
    <row r="10" spans="1:13">
      <c r="C10" t="s">
        <v>18</v>
      </c>
      <c r="E10" s="3" t="s">
        <v>103</v>
      </c>
      <c r="F10" t="s">
        <v>104</v>
      </c>
      <c r="G10" t="s">
        <v>116</v>
      </c>
      <c r="I10">
        <v>26.37</v>
      </c>
      <c r="J10">
        <v>71</v>
      </c>
      <c r="K10">
        <v>17</v>
      </c>
      <c r="L10" s="1">
        <f>(I10/I9)-1</f>
        <v>0.43471164309031574</v>
      </c>
      <c r="M10" t="s">
        <v>76</v>
      </c>
    </row>
    <row r="11" spans="1:13">
      <c r="C11" t="s">
        <v>18</v>
      </c>
      <c r="E11" s="3" t="s">
        <v>25</v>
      </c>
      <c r="F11" t="s">
        <v>104</v>
      </c>
      <c r="G11" t="s">
        <v>17</v>
      </c>
      <c r="I11">
        <v>13.48</v>
      </c>
      <c r="J11">
        <v>96</v>
      </c>
      <c r="K11">
        <v>2</v>
      </c>
    </row>
    <row r="12" spans="1:13">
      <c r="C12" t="s">
        <v>18</v>
      </c>
      <c r="E12" s="3" t="s">
        <v>25</v>
      </c>
      <c r="F12" t="s">
        <v>104</v>
      </c>
      <c r="G12" t="s">
        <v>116</v>
      </c>
      <c r="I12">
        <v>21.74</v>
      </c>
      <c r="J12">
        <v>62</v>
      </c>
      <c r="K12">
        <v>16</v>
      </c>
      <c r="L12" s="1">
        <f>(I12/I11)-1</f>
        <v>0.61275964391691384</v>
      </c>
      <c r="M12" t="s">
        <v>76</v>
      </c>
    </row>
    <row r="13" spans="1:13">
      <c r="A13" t="s">
        <v>113</v>
      </c>
      <c r="B13" s="2">
        <v>37591</v>
      </c>
      <c r="C13" t="s">
        <v>112</v>
      </c>
      <c r="E13" s="3" t="s">
        <v>262</v>
      </c>
      <c r="F13" t="s">
        <v>104</v>
      </c>
      <c r="G13" t="s">
        <v>17</v>
      </c>
      <c r="I13">
        <v>15.58</v>
      </c>
      <c r="J13">
        <v>80</v>
      </c>
      <c r="K13">
        <v>16</v>
      </c>
    </row>
    <row r="14" spans="1:13">
      <c r="C14" t="s">
        <v>112</v>
      </c>
      <c r="E14" s="3" t="s">
        <v>262</v>
      </c>
      <c r="F14" t="s">
        <v>104</v>
      </c>
      <c r="G14" t="s">
        <v>116</v>
      </c>
      <c r="I14">
        <v>23.94</v>
      </c>
      <c r="J14">
        <v>46</v>
      </c>
      <c r="K14">
        <v>64</v>
      </c>
      <c r="L14" s="1">
        <f>(I14/I13)-1</f>
        <v>0.53658536585365857</v>
      </c>
      <c r="M14" t="s">
        <v>108</v>
      </c>
    </row>
    <row r="15" spans="1:13">
      <c r="C15" t="s">
        <v>112</v>
      </c>
      <c r="E15" s="3" t="s">
        <v>26</v>
      </c>
      <c r="F15" t="s">
        <v>104</v>
      </c>
      <c r="G15" t="s">
        <v>17</v>
      </c>
      <c r="I15">
        <v>12.52</v>
      </c>
      <c r="J15">
        <v>80</v>
      </c>
      <c r="K15">
        <v>9</v>
      </c>
    </row>
    <row r="16" spans="1:13">
      <c r="C16" t="s">
        <v>112</v>
      </c>
      <c r="E16" s="3" t="s">
        <v>26</v>
      </c>
      <c r="F16" t="s">
        <v>104</v>
      </c>
      <c r="G16" t="s">
        <v>116</v>
      </c>
      <c r="I16">
        <v>15.77</v>
      </c>
      <c r="J16">
        <v>56</v>
      </c>
      <c r="K16">
        <v>2</v>
      </c>
      <c r="L16" s="1">
        <f>(I16/I15)-1</f>
        <v>0.25958466453674123</v>
      </c>
      <c r="M16" t="s">
        <v>76</v>
      </c>
    </row>
    <row r="17" spans="1:14">
      <c r="A17" t="s">
        <v>74</v>
      </c>
      <c r="B17" s="2">
        <v>37656</v>
      </c>
      <c r="C17" t="s">
        <v>172</v>
      </c>
      <c r="E17" s="3" t="s">
        <v>262</v>
      </c>
      <c r="F17" t="s">
        <v>104</v>
      </c>
      <c r="G17" t="s">
        <v>17</v>
      </c>
      <c r="I17">
        <v>18.55</v>
      </c>
      <c r="J17">
        <v>61</v>
      </c>
      <c r="K17">
        <v>32</v>
      </c>
    </row>
    <row r="18" spans="1:14">
      <c r="C18" t="s">
        <v>172</v>
      </c>
      <c r="E18" s="3" t="s">
        <v>262</v>
      </c>
      <c r="F18" t="s">
        <v>104</v>
      </c>
      <c r="G18" t="s">
        <v>116</v>
      </c>
      <c r="I18">
        <v>23.99</v>
      </c>
      <c r="J18">
        <v>98</v>
      </c>
      <c r="K18">
        <v>22</v>
      </c>
      <c r="L18" s="1">
        <f>(I18/I17)-1</f>
        <v>0.29326145552560634</v>
      </c>
      <c r="M18" t="s">
        <v>76</v>
      </c>
      <c r="N18" t="s">
        <v>49</v>
      </c>
    </row>
    <row r="19" spans="1:14">
      <c r="C19" t="s">
        <v>172</v>
      </c>
      <c r="E19" s="3" t="s">
        <v>262</v>
      </c>
      <c r="F19" t="s">
        <v>104</v>
      </c>
      <c r="G19" t="s">
        <v>75</v>
      </c>
      <c r="I19">
        <v>18.38</v>
      </c>
      <c r="J19">
        <v>50</v>
      </c>
      <c r="K19">
        <v>30</v>
      </c>
    </row>
    <row r="20" spans="1:14">
      <c r="A20" t="s">
        <v>81</v>
      </c>
      <c r="B20" s="2">
        <v>37705</v>
      </c>
      <c r="C20" t="s">
        <v>112</v>
      </c>
      <c r="D20" t="s">
        <v>4</v>
      </c>
      <c r="E20" s="3" t="s">
        <v>27</v>
      </c>
      <c r="G20" t="s">
        <v>106</v>
      </c>
      <c r="I20">
        <v>14.63</v>
      </c>
      <c r="J20">
        <v>62</v>
      </c>
      <c r="K20">
        <v>31</v>
      </c>
    </row>
    <row r="21" spans="1:14">
      <c r="C21" t="s">
        <v>112</v>
      </c>
      <c r="D21" t="s">
        <v>5</v>
      </c>
      <c r="E21" s="3" t="s">
        <v>262</v>
      </c>
      <c r="G21" t="s">
        <v>9</v>
      </c>
      <c r="I21">
        <v>21.89</v>
      </c>
      <c r="J21">
        <v>68</v>
      </c>
      <c r="K21">
        <v>32</v>
      </c>
      <c r="L21" s="1">
        <f>(I21/I20)-1</f>
        <v>0.49624060150375926</v>
      </c>
      <c r="M21" t="s">
        <v>76</v>
      </c>
    </row>
    <row r="22" spans="1:14">
      <c r="C22" t="s">
        <v>112</v>
      </c>
      <c r="D22" t="s">
        <v>3</v>
      </c>
      <c r="E22" s="3" t="s">
        <v>262</v>
      </c>
      <c r="G22" t="s">
        <v>10</v>
      </c>
      <c r="I22">
        <v>16.27</v>
      </c>
      <c r="J22">
        <v>80</v>
      </c>
      <c r="K22">
        <v>15</v>
      </c>
      <c r="M22" t="s">
        <v>107</v>
      </c>
    </row>
    <row r="23" spans="1:14">
      <c r="A23" t="s">
        <v>52</v>
      </c>
      <c r="B23" s="2">
        <v>37936</v>
      </c>
      <c r="C23" t="s">
        <v>172</v>
      </c>
      <c r="E23" t="s">
        <v>102</v>
      </c>
      <c r="G23" t="s">
        <v>50</v>
      </c>
      <c r="I23">
        <v>19.670000000000002</v>
      </c>
      <c r="J23">
        <v>45</v>
      </c>
      <c r="K23">
        <v>31</v>
      </c>
    </row>
    <row r="24" spans="1:14">
      <c r="C24" t="s">
        <v>172</v>
      </c>
      <c r="E24" t="s">
        <v>102</v>
      </c>
      <c r="G24" t="s">
        <v>51</v>
      </c>
      <c r="I24">
        <v>23.1</v>
      </c>
      <c r="J24">
        <v>93</v>
      </c>
      <c r="K24">
        <v>25</v>
      </c>
      <c r="L24" s="1">
        <f>(I24/I23)-1</f>
        <v>0.17437722419928825</v>
      </c>
      <c r="M24" t="s">
        <v>76</v>
      </c>
    </row>
    <row r="25" spans="1:14">
      <c r="A25" t="s">
        <v>0</v>
      </c>
      <c r="B25" s="2">
        <v>37933</v>
      </c>
      <c r="C25" t="s">
        <v>48</v>
      </c>
      <c r="E25" t="s">
        <v>102</v>
      </c>
      <c r="G25" t="s">
        <v>50</v>
      </c>
      <c r="I25">
        <v>11.71</v>
      </c>
      <c r="J25">
        <v>30</v>
      </c>
      <c r="K25">
        <v>11</v>
      </c>
    </row>
    <row r="26" spans="1:14">
      <c r="C26" t="s">
        <v>48</v>
      </c>
      <c r="E26" t="s">
        <v>102</v>
      </c>
      <c r="G26" t="s">
        <v>51</v>
      </c>
      <c r="I26">
        <v>18.66</v>
      </c>
      <c r="J26">
        <v>85</v>
      </c>
      <c r="K26">
        <v>26</v>
      </c>
      <c r="L26" s="1">
        <f>I26/I25-1</f>
        <v>0.59350982066609714</v>
      </c>
      <c r="M26" t="s">
        <v>76</v>
      </c>
    </row>
    <row r="27" spans="1:14">
      <c r="A27" t="s">
        <v>1</v>
      </c>
      <c r="B27" s="2">
        <v>37941</v>
      </c>
      <c r="C27" t="s">
        <v>48</v>
      </c>
      <c r="D27" t="s">
        <v>44</v>
      </c>
      <c r="E27" s="3" t="s">
        <v>25</v>
      </c>
      <c r="G27" t="s">
        <v>69</v>
      </c>
      <c r="I27">
        <v>18.89</v>
      </c>
      <c r="J27">
        <v>67</v>
      </c>
      <c r="K27">
        <v>5</v>
      </c>
      <c r="L27" s="1">
        <f>I27/I30-1</f>
        <v>0.60220525869380848</v>
      </c>
      <c r="M27" t="s">
        <v>97</v>
      </c>
    </row>
    <row r="28" spans="1:14">
      <c r="C28" t="s">
        <v>48</v>
      </c>
      <c r="D28" t="s">
        <v>94</v>
      </c>
      <c r="E28" s="3" t="s">
        <v>25</v>
      </c>
      <c r="G28" t="s">
        <v>115</v>
      </c>
      <c r="H28" t="s">
        <v>63</v>
      </c>
      <c r="I28">
        <v>12.58</v>
      </c>
      <c r="J28">
        <v>77</v>
      </c>
      <c r="K28">
        <v>0</v>
      </c>
      <c r="M28" t="s">
        <v>195</v>
      </c>
    </row>
    <row r="29" spans="1:14">
      <c r="C29" t="s">
        <v>48</v>
      </c>
      <c r="D29" t="s">
        <v>95</v>
      </c>
      <c r="E29" s="3" t="s">
        <v>25</v>
      </c>
      <c r="G29" t="s">
        <v>63</v>
      </c>
      <c r="H29" t="s">
        <v>64</v>
      </c>
      <c r="I29">
        <v>15.65</v>
      </c>
      <c r="J29">
        <v>85</v>
      </c>
      <c r="K29">
        <v>0</v>
      </c>
      <c r="L29" s="1">
        <f>I29/I30-1</f>
        <v>0.32739609838846495</v>
      </c>
    </row>
    <row r="30" spans="1:14">
      <c r="C30" t="s">
        <v>48</v>
      </c>
      <c r="D30" t="s">
        <v>96</v>
      </c>
      <c r="E30" s="3" t="s">
        <v>25</v>
      </c>
      <c r="G30" t="s">
        <v>50</v>
      </c>
      <c r="I30">
        <v>11.79</v>
      </c>
      <c r="J30">
        <v>97</v>
      </c>
      <c r="K30">
        <v>1</v>
      </c>
    </row>
    <row r="31" spans="1:14">
      <c r="A31" t="s">
        <v>31</v>
      </c>
      <c r="B31" s="2">
        <v>38109</v>
      </c>
      <c r="C31" t="s">
        <v>48</v>
      </c>
      <c r="D31" t="s">
        <v>32</v>
      </c>
      <c r="E31" s="3" t="s">
        <v>25</v>
      </c>
      <c r="F31" t="s">
        <v>23</v>
      </c>
      <c r="G31" t="s">
        <v>71</v>
      </c>
      <c r="H31" t="s">
        <v>65</v>
      </c>
      <c r="I31">
        <v>11.63</v>
      </c>
      <c r="J31">
        <v>93</v>
      </c>
      <c r="K31">
        <v>1</v>
      </c>
    </row>
    <row r="32" spans="1:14">
      <c r="C32" t="s">
        <v>48</v>
      </c>
      <c r="D32" t="s">
        <v>4</v>
      </c>
      <c r="E32" s="3" t="s">
        <v>25</v>
      </c>
      <c r="G32" t="s">
        <v>50</v>
      </c>
      <c r="H32" t="s">
        <v>65</v>
      </c>
      <c r="I32">
        <v>12.05</v>
      </c>
      <c r="J32">
        <v>99</v>
      </c>
      <c r="K32">
        <v>1</v>
      </c>
    </row>
    <row r="33" spans="1:12">
      <c r="C33" t="s">
        <v>48</v>
      </c>
      <c r="D33" t="s">
        <v>5</v>
      </c>
      <c r="E33" s="3" t="s">
        <v>25</v>
      </c>
      <c r="G33" t="s">
        <v>69</v>
      </c>
      <c r="H33" t="s">
        <v>65</v>
      </c>
      <c r="I33">
        <v>17.63</v>
      </c>
      <c r="J33">
        <v>102</v>
      </c>
      <c r="K33">
        <v>2</v>
      </c>
      <c r="L33" s="1">
        <f>I33/I32-1</f>
        <v>0.46307053941908705</v>
      </c>
    </row>
    <row r="34" spans="1:12">
      <c r="C34" t="s">
        <v>48</v>
      </c>
      <c r="D34" t="s">
        <v>33</v>
      </c>
      <c r="E34" s="3" t="s">
        <v>25</v>
      </c>
      <c r="F34" t="s">
        <v>23</v>
      </c>
      <c r="G34" t="s">
        <v>70</v>
      </c>
      <c r="H34" t="s">
        <v>65</v>
      </c>
      <c r="I34">
        <v>18.34</v>
      </c>
      <c r="J34">
        <v>110</v>
      </c>
      <c r="K34">
        <v>6</v>
      </c>
      <c r="L34" s="1">
        <f>I34/I37-1</f>
        <v>0.46602717825739415</v>
      </c>
    </row>
    <row r="35" spans="1:12">
      <c r="C35" t="s">
        <v>48</v>
      </c>
      <c r="D35" t="s">
        <v>34</v>
      </c>
      <c r="E35" s="3" t="s">
        <v>25</v>
      </c>
      <c r="F35" t="s">
        <v>257</v>
      </c>
      <c r="G35" t="s">
        <v>253</v>
      </c>
      <c r="H35" t="s">
        <v>65</v>
      </c>
      <c r="I35">
        <v>12.89</v>
      </c>
      <c r="J35">
        <v>70</v>
      </c>
      <c r="K35">
        <v>0</v>
      </c>
    </row>
    <row r="36" spans="1:12">
      <c r="C36" t="s">
        <v>48</v>
      </c>
      <c r="D36" t="s">
        <v>185</v>
      </c>
      <c r="E36" s="3" t="s">
        <v>25</v>
      </c>
      <c r="F36" t="s">
        <v>23</v>
      </c>
      <c r="G36" t="s">
        <v>70</v>
      </c>
      <c r="H36" t="s">
        <v>65</v>
      </c>
      <c r="I36">
        <v>19.59</v>
      </c>
      <c r="J36">
        <v>102</v>
      </c>
      <c r="K36">
        <v>3</v>
      </c>
    </row>
    <row r="37" spans="1:12">
      <c r="C37" t="s">
        <v>48</v>
      </c>
      <c r="D37" t="s">
        <v>186</v>
      </c>
      <c r="E37" s="3" t="s">
        <v>25</v>
      </c>
      <c r="F37" t="s">
        <v>23</v>
      </c>
      <c r="G37" t="s">
        <v>254</v>
      </c>
      <c r="H37" t="s">
        <v>65</v>
      </c>
      <c r="I37">
        <v>12.51</v>
      </c>
      <c r="J37">
        <v>95</v>
      </c>
      <c r="K37">
        <v>8</v>
      </c>
    </row>
    <row r="38" spans="1:12">
      <c r="C38" t="s">
        <v>48</v>
      </c>
      <c r="D38" t="s">
        <v>187</v>
      </c>
      <c r="E38" s="3" t="s">
        <v>25</v>
      </c>
      <c r="F38" t="s">
        <v>23</v>
      </c>
      <c r="G38" t="s">
        <v>254</v>
      </c>
      <c r="H38" t="s">
        <v>65</v>
      </c>
      <c r="I38">
        <v>11.7</v>
      </c>
      <c r="J38">
        <v>115</v>
      </c>
      <c r="K38">
        <v>0</v>
      </c>
    </row>
    <row r="39" spans="1:12">
      <c r="A39" t="s">
        <v>176</v>
      </c>
      <c r="B39" s="2">
        <v>38135</v>
      </c>
      <c r="C39" t="s">
        <v>48</v>
      </c>
      <c r="D39" t="s">
        <v>177</v>
      </c>
      <c r="E39" s="3" t="s">
        <v>25</v>
      </c>
      <c r="F39" t="s">
        <v>255</v>
      </c>
      <c r="G39" t="s">
        <v>69</v>
      </c>
      <c r="H39" t="s">
        <v>65</v>
      </c>
      <c r="I39">
        <v>16.38</v>
      </c>
      <c r="J39">
        <v>100</v>
      </c>
      <c r="K39">
        <v>3</v>
      </c>
    </row>
    <row r="40" spans="1:12">
      <c r="C40" t="s">
        <v>48</v>
      </c>
      <c r="D40" t="s">
        <v>178</v>
      </c>
      <c r="E40" s="3" t="s">
        <v>25</v>
      </c>
      <c r="F40" t="s">
        <v>105</v>
      </c>
      <c r="G40" t="s">
        <v>69</v>
      </c>
      <c r="H40" t="s">
        <v>65</v>
      </c>
      <c r="I40">
        <v>14.27</v>
      </c>
      <c r="J40">
        <v>76</v>
      </c>
      <c r="K40">
        <v>1</v>
      </c>
    </row>
    <row r="41" spans="1:12">
      <c r="C41" t="s">
        <v>48</v>
      </c>
      <c r="D41" t="s">
        <v>179</v>
      </c>
      <c r="E41" s="3" t="s">
        <v>25</v>
      </c>
      <c r="F41" t="s">
        <v>256</v>
      </c>
      <c r="G41" t="s">
        <v>69</v>
      </c>
      <c r="H41" t="s">
        <v>65</v>
      </c>
      <c r="I41">
        <v>18.62</v>
      </c>
      <c r="J41">
        <v>92</v>
      </c>
      <c r="K41">
        <v>7</v>
      </c>
    </row>
    <row r="42" spans="1:12">
      <c r="C42" t="s">
        <v>48</v>
      </c>
      <c r="D42" t="s">
        <v>180</v>
      </c>
      <c r="E42" s="3" t="s">
        <v>25</v>
      </c>
      <c r="F42" t="s">
        <v>258</v>
      </c>
      <c r="G42" t="s">
        <v>69</v>
      </c>
      <c r="H42" t="s">
        <v>65</v>
      </c>
      <c r="I42">
        <v>13.98</v>
      </c>
      <c r="J42">
        <v>86</v>
      </c>
      <c r="K42">
        <v>26</v>
      </c>
    </row>
    <row r="43" spans="1:12">
      <c r="C43" t="s">
        <v>48</v>
      </c>
      <c r="D43" t="s">
        <v>181</v>
      </c>
      <c r="E43" s="3" t="s">
        <v>25</v>
      </c>
      <c r="F43" t="s">
        <v>259</v>
      </c>
      <c r="G43" t="s">
        <v>69</v>
      </c>
      <c r="H43" t="s">
        <v>65</v>
      </c>
      <c r="I43">
        <v>16.87</v>
      </c>
      <c r="J43">
        <v>93</v>
      </c>
      <c r="K43">
        <v>3</v>
      </c>
    </row>
    <row r="44" spans="1:12">
      <c r="C44" t="s">
        <v>48</v>
      </c>
      <c r="D44" t="s">
        <v>182</v>
      </c>
      <c r="E44" s="3" t="s">
        <v>25</v>
      </c>
      <c r="F44" t="s">
        <v>260</v>
      </c>
      <c r="G44" t="s">
        <v>69</v>
      </c>
      <c r="H44" t="s">
        <v>65</v>
      </c>
      <c r="I44">
        <v>17.559999999999999</v>
      </c>
      <c r="J44">
        <v>103</v>
      </c>
      <c r="K44">
        <v>1</v>
      </c>
    </row>
    <row r="45" spans="1:12">
      <c r="C45" t="s">
        <v>48</v>
      </c>
      <c r="D45" t="s">
        <v>183</v>
      </c>
      <c r="E45" s="3" t="s">
        <v>25</v>
      </c>
      <c r="G45" t="s">
        <v>69</v>
      </c>
      <c r="H45" t="s">
        <v>65</v>
      </c>
      <c r="I45">
        <v>18.32</v>
      </c>
      <c r="J45">
        <v>116</v>
      </c>
      <c r="K45">
        <v>2</v>
      </c>
      <c r="L45" s="1">
        <f>I45/I46-1</f>
        <v>0.42679127725856691</v>
      </c>
    </row>
    <row r="46" spans="1:12">
      <c r="C46" t="s">
        <v>48</v>
      </c>
      <c r="D46" t="s">
        <v>184</v>
      </c>
      <c r="E46" s="3" t="s">
        <v>25</v>
      </c>
      <c r="G46" t="s">
        <v>50</v>
      </c>
      <c r="H46" t="s">
        <v>65</v>
      </c>
      <c r="I46">
        <v>12.84</v>
      </c>
      <c r="J46">
        <v>116</v>
      </c>
      <c r="K46">
        <v>1</v>
      </c>
    </row>
    <row r="47" spans="1:12">
      <c r="A47" t="s">
        <v>78</v>
      </c>
      <c r="B47" s="2">
        <v>38136</v>
      </c>
      <c r="C47" t="s">
        <v>48</v>
      </c>
      <c r="D47" t="s">
        <v>141</v>
      </c>
      <c r="E47" s="3" t="s">
        <v>25</v>
      </c>
      <c r="F47" t="s">
        <v>23</v>
      </c>
      <c r="G47" t="s">
        <v>71</v>
      </c>
      <c r="H47" t="s">
        <v>65</v>
      </c>
      <c r="I47">
        <v>12.06</v>
      </c>
      <c r="J47">
        <v>85</v>
      </c>
      <c r="K47">
        <v>9</v>
      </c>
    </row>
    <row r="48" spans="1:12">
      <c r="C48" t="s">
        <v>48</v>
      </c>
      <c r="D48" t="s">
        <v>142</v>
      </c>
      <c r="E48" s="3" t="s">
        <v>25</v>
      </c>
      <c r="F48" t="s">
        <v>23</v>
      </c>
      <c r="G48" t="s">
        <v>11</v>
      </c>
      <c r="H48" t="s">
        <v>65</v>
      </c>
      <c r="I48">
        <v>18.75</v>
      </c>
      <c r="J48">
        <v>121</v>
      </c>
      <c r="K48">
        <v>4</v>
      </c>
    </row>
    <row r="49" spans="1:12">
      <c r="C49" t="s">
        <v>48</v>
      </c>
      <c r="D49" t="s">
        <v>143</v>
      </c>
      <c r="E49" s="3" t="s">
        <v>25</v>
      </c>
      <c r="F49" t="s">
        <v>23</v>
      </c>
      <c r="G49" t="s">
        <v>253</v>
      </c>
      <c r="H49" t="s">
        <v>65</v>
      </c>
      <c r="I49">
        <v>18.920000000000002</v>
      </c>
      <c r="J49">
        <v>126</v>
      </c>
      <c r="K49">
        <v>3</v>
      </c>
      <c r="L49" s="1">
        <f>I49/I51-1</f>
        <v>0.47812500000000013</v>
      </c>
    </row>
    <row r="50" spans="1:12">
      <c r="C50" t="s">
        <v>48</v>
      </c>
      <c r="D50" t="s">
        <v>144</v>
      </c>
      <c r="E50" s="3" t="s">
        <v>25</v>
      </c>
      <c r="F50" t="s">
        <v>23</v>
      </c>
      <c r="G50" t="s">
        <v>12</v>
      </c>
      <c r="H50" t="s">
        <v>65</v>
      </c>
      <c r="I50">
        <v>11.06</v>
      </c>
      <c r="J50">
        <v>126</v>
      </c>
      <c r="K50">
        <v>3</v>
      </c>
    </row>
    <row r="51" spans="1:12">
      <c r="C51" t="s">
        <v>48</v>
      </c>
      <c r="D51" t="s">
        <v>145</v>
      </c>
      <c r="E51" s="3" t="s">
        <v>25</v>
      </c>
      <c r="F51" t="s">
        <v>23</v>
      </c>
      <c r="G51" t="s">
        <v>13</v>
      </c>
      <c r="H51" t="s">
        <v>65</v>
      </c>
      <c r="I51">
        <v>12.8</v>
      </c>
      <c r="J51">
        <v>126</v>
      </c>
      <c r="K51">
        <v>13</v>
      </c>
    </row>
    <row r="52" spans="1:12">
      <c r="A52" t="s">
        <v>53</v>
      </c>
      <c r="B52" s="2">
        <v>38167</v>
      </c>
      <c r="C52" t="s">
        <v>48</v>
      </c>
      <c r="D52" t="s">
        <v>79</v>
      </c>
      <c r="E52" s="3" t="s">
        <v>25</v>
      </c>
      <c r="G52" t="s">
        <v>69</v>
      </c>
      <c r="H52" t="s">
        <v>65</v>
      </c>
      <c r="I52">
        <v>19.28</v>
      </c>
      <c r="J52">
        <v>118</v>
      </c>
      <c r="K52">
        <v>2</v>
      </c>
      <c r="L52" s="1">
        <f>I52/I56-1</f>
        <v>0.50742767787333865</v>
      </c>
    </row>
    <row r="53" spans="1:12">
      <c r="C53" t="s">
        <v>48</v>
      </c>
      <c r="D53" t="s">
        <v>80</v>
      </c>
      <c r="E53" s="3" t="s">
        <v>25</v>
      </c>
      <c r="F53" t="s">
        <v>275</v>
      </c>
      <c r="G53" t="s">
        <v>69</v>
      </c>
      <c r="H53" t="s">
        <v>65</v>
      </c>
      <c r="I53">
        <v>20.88</v>
      </c>
      <c r="J53">
        <v>102</v>
      </c>
      <c r="K53">
        <v>1</v>
      </c>
    </row>
    <row r="54" spans="1:12">
      <c r="C54" t="s">
        <v>48</v>
      </c>
      <c r="D54" t="s">
        <v>248</v>
      </c>
      <c r="E54" s="3" t="s">
        <v>25</v>
      </c>
      <c r="F54" t="s">
        <v>105</v>
      </c>
      <c r="G54" t="s">
        <v>69</v>
      </c>
      <c r="H54" t="s">
        <v>65</v>
      </c>
      <c r="I54">
        <v>14.59</v>
      </c>
      <c r="J54">
        <v>98</v>
      </c>
      <c r="K54">
        <v>6</v>
      </c>
    </row>
    <row r="55" spans="1:12">
      <c r="C55" t="s">
        <v>48</v>
      </c>
      <c r="D55" t="s">
        <v>249</v>
      </c>
      <c r="E55" s="3" t="s">
        <v>25</v>
      </c>
      <c r="F55" t="s">
        <v>173</v>
      </c>
      <c r="G55" t="s">
        <v>69</v>
      </c>
      <c r="H55" t="s">
        <v>65</v>
      </c>
      <c r="I55">
        <v>17.95</v>
      </c>
      <c r="J55">
        <v>91</v>
      </c>
      <c r="K55">
        <v>0</v>
      </c>
    </row>
    <row r="56" spans="1:12">
      <c r="C56" t="s">
        <v>48</v>
      </c>
      <c r="D56" t="s">
        <v>250</v>
      </c>
      <c r="E56" s="3" t="s">
        <v>25</v>
      </c>
      <c r="G56" t="s">
        <v>50</v>
      </c>
      <c r="H56" t="s">
        <v>65</v>
      </c>
      <c r="I56">
        <v>12.79</v>
      </c>
      <c r="J56">
        <v>78</v>
      </c>
      <c r="K56">
        <v>0</v>
      </c>
    </row>
    <row r="57" spans="1:12">
      <c r="C57" t="s">
        <v>48</v>
      </c>
      <c r="D57" t="s">
        <v>251</v>
      </c>
      <c r="E57" s="3" t="s">
        <v>25</v>
      </c>
      <c r="F57" t="s">
        <v>28</v>
      </c>
      <c r="G57" t="s">
        <v>50</v>
      </c>
      <c r="H57" t="s">
        <v>65</v>
      </c>
      <c r="I57">
        <v>15.47</v>
      </c>
      <c r="J57">
        <v>86</v>
      </c>
      <c r="K57">
        <v>0</v>
      </c>
    </row>
    <row r="58" spans="1:12">
      <c r="C58" t="s">
        <v>48</v>
      </c>
      <c r="D58" t="s">
        <v>192</v>
      </c>
      <c r="E58" s="3" t="s">
        <v>25</v>
      </c>
      <c r="F58" t="s">
        <v>105</v>
      </c>
      <c r="G58" t="s">
        <v>50</v>
      </c>
      <c r="H58" t="s">
        <v>65</v>
      </c>
      <c r="I58">
        <v>13.87</v>
      </c>
      <c r="J58">
        <v>58</v>
      </c>
      <c r="K58">
        <v>4</v>
      </c>
    </row>
    <row r="59" spans="1:12">
      <c r="C59" t="s">
        <v>48</v>
      </c>
      <c r="D59" t="s">
        <v>252</v>
      </c>
      <c r="E59" s="3" t="s">
        <v>25</v>
      </c>
      <c r="F59" t="s">
        <v>173</v>
      </c>
      <c r="G59" t="s">
        <v>50</v>
      </c>
      <c r="H59" t="s">
        <v>65</v>
      </c>
      <c r="I59">
        <v>15.41</v>
      </c>
      <c r="J59">
        <v>75</v>
      </c>
      <c r="K59">
        <v>1</v>
      </c>
    </row>
    <row r="60" spans="1:12">
      <c r="A60" t="s">
        <v>137</v>
      </c>
      <c r="B60" s="2">
        <v>38181</v>
      </c>
      <c r="C60" t="s">
        <v>48</v>
      </c>
      <c r="D60" t="s">
        <v>79</v>
      </c>
      <c r="E60" s="3" t="s">
        <v>25</v>
      </c>
      <c r="G60" t="s">
        <v>69</v>
      </c>
      <c r="H60" t="s">
        <v>65</v>
      </c>
      <c r="I60">
        <v>18.7</v>
      </c>
      <c r="J60">
        <v>87</v>
      </c>
      <c r="K60">
        <v>8</v>
      </c>
      <c r="L60" s="1">
        <f>I60/I62-1</f>
        <v>0.44178874325366224</v>
      </c>
    </row>
    <row r="61" spans="1:12">
      <c r="A61" t="s">
        <v>188</v>
      </c>
      <c r="C61" t="s">
        <v>48</v>
      </c>
      <c r="D61" t="s">
        <v>138</v>
      </c>
      <c r="E61" s="3" t="s">
        <v>25</v>
      </c>
      <c r="F61" t="s">
        <v>28</v>
      </c>
      <c r="G61" t="s">
        <v>69</v>
      </c>
      <c r="H61" t="s">
        <v>65</v>
      </c>
      <c r="I61">
        <v>20.45</v>
      </c>
      <c r="J61">
        <v>88</v>
      </c>
      <c r="K61">
        <v>37</v>
      </c>
    </row>
    <row r="62" spans="1:12">
      <c r="C62" t="s">
        <v>48</v>
      </c>
      <c r="D62" t="s">
        <v>139</v>
      </c>
      <c r="E62" s="3" t="s">
        <v>25</v>
      </c>
      <c r="G62" t="s">
        <v>50</v>
      </c>
      <c r="H62" t="s">
        <v>65</v>
      </c>
      <c r="I62">
        <v>12.97</v>
      </c>
      <c r="J62">
        <v>90</v>
      </c>
      <c r="K62">
        <v>27</v>
      </c>
    </row>
    <row r="63" spans="1:12">
      <c r="C63" t="s">
        <v>48</v>
      </c>
      <c r="D63" t="s">
        <v>140</v>
      </c>
      <c r="E63" s="3" t="s">
        <v>25</v>
      </c>
      <c r="F63" t="s">
        <v>28</v>
      </c>
      <c r="G63" t="s">
        <v>50</v>
      </c>
      <c r="H63" t="s">
        <v>65</v>
      </c>
      <c r="I63">
        <v>16.36</v>
      </c>
      <c r="J63">
        <v>61</v>
      </c>
      <c r="K63">
        <v>7</v>
      </c>
    </row>
    <row r="64" spans="1:12">
      <c r="C64" t="s">
        <v>48</v>
      </c>
      <c r="D64" t="s">
        <v>192</v>
      </c>
      <c r="E64" s="3" t="s">
        <v>25</v>
      </c>
      <c r="F64" t="s">
        <v>105</v>
      </c>
      <c r="G64" t="s">
        <v>50</v>
      </c>
      <c r="H64" t="s">
        <v>65</v>
      </c>
      <c r="I64">
        <v>13.39</v>
      </c>
      <c r="J64">
        <v>74</v>
      </c>
      <c r="K64">
        <v>48</v>
      </c>
    </row>
    <row r="65" spans="1:12">
      <c r="A65" t="s">
        <v>189</v>
      </c>
      <c r="B65" s="2">
        <v>38409</v>
      </c>
      <c r="C65" t="s">
        <v>48</v>
      </c>
      <c r="D65" t="s">
        <v>192</v>
      </c>
      <c r="E65" s="3" t="s">
        <v>25</v>
      </c>
      <c r="F65" t="s">
        <v>105</v>
      </c>
      <c r="G65" t="s">
        <v>50</v>
      </c>
      <c r="H65" t="s">
        <v>65</v>
      </c>
      <c r="I65">
        <v>13.17</v>
      </c>
      <c r="J65">
        <v>112</v>
      </c>
      <c r="K65">
        <v>15</v>
      </c>
    </row>
    <row r="66" spans="1:12">
      <c r="C66" t="s">
        <v>48</v>
      </c>
      <c r="D66" t="s">
        <v>250</v>
      </c>
      <c r="E66" s="3" t="s">
        <v>25</v>
      </c>
      <c r="G66" t="s">
        <v>50</v>
      </c>
      <c r="H66" t="s">
        <v>65</v>
      </c>
      <c r="I66">
        <v>13.74</v>
      </c>
      <c r="J66">
        <v>84</v>
      </c>
      <c r="K66">
        <v>0</v>
      </c>
    </row>
    <row r="67" spans="1:12">
      <c r="C67" t="s">
        <v>48</v>
      </c>
      <c r="D67" t="s">
        <v>29</v>
      </c>
      <c r="E67" s="3" t="s">
        <v>25</v>
      </c>
      <c r="F67" t="s">
        <v>105</v>
      </c>
      <c r="G67" t="s">
        <v>69</v>
      </c>
      <c r="H67" t="s">
        <v>65</v>
      </c>
      <c r="I67">
        <v>14.53</v>
      </c>
      <c r="J67">
        <v>85</v>
      </c>
      <c r="K67">
        <v>15</v>
      </c>
    </row>
    <row r="68" spans="1:12">
      <c r="C68" t="s">
        <v>48</v>
      </c>
      <c r="D68" t="s">
        <v>30</v>
      </c>
      <c r="E68" s="3" t="s">
        <v>25</v>
      </c>
      <c r="G68" t="s">
        <v>69</v>
      </c>
      <c r="H68" t="s">
        <v>65</v>
      </c>
      <c r="I68">
        <v>19.48</v>
      </c>
      <c r="J68">
        <v>124</v>
      </c>
      <c r="K68">
        <v>6</v>
      </c>
      <c r="L68" s="1">
        <f>I68/I66-1</f>
        <v>0.41775836972343527</v>
      </c>
    </row>
    <row r="69" spans="1:12">
      <c r="C69" t="s">
        <v>48</v>
      </c>
      <c r="D69" t="s">
        <v>7</v>
      </c>
      <c r="E69" s="3" t="s">
        <v>25</v>
      </c>
      <c r="F69" t="s">
        <v>8</v>
      </c>
      <c r="G69" t="s">
        <v>270</v>
      </c>
      <c r="H69" t="s">
        <v>67</v>
      </c>
      <c r="I69">
        <v>21.68</v>
      </c>
      <c r="J69">
        <v>90</v>
      </c>
      <c r="K69">
        <v>10</v>
      </c>
    </row>
    <row r="70" spans="1:12">
      <c r="C70" t="s">
        <v>48</v>
      </c>
      <c r="D70" t="s">
        <v>167</v>
      </c>
      <c r="E70" s="3" t="s">
        <v>25</v>
      </c>
      <c r="F70" t="s">
        <v>193</v>
      </c>
      <c r="G70" t="s">
        <v>270</v>
      </c>
      <c r="H70" t="s">
        <v>68</v>
      </c>
      <c r="I70">
        <v>21.36</v>
      </c>
      <c r="J70">
        <v>76</v>
      </c>
      <c r="K70">
        <v>25</v>
      </c>
    </row>
    <row r="71" spans="1:12">
      <c r="C71" t="s">
        <v>48</v>
      </c>
      <c r="D71" t="s">
        <v>168</v>
      </c>
      <c r="E71" s="3" t="s">
        <v>25</v>
      </c>
      <c r="F71" t="s">
        <v>8</v>
      </c>
      <c r="G71" t="s">
        <v>269</v>
      </c>
      <c r="H71" t="s">
        <v>66</v>
      </c>
      <c r="I71">
        <v>12.86</v>
      </c>
      <c r="J71">
        <v>116</v>
      </c>
      <c r="K71">
        <v>6</v>
      </c>
    </row>
    <row r="72" spans="1:12">
      <c r="C72" t="s">
        <v>48</v>
      </c>
      <c r="D72" t="s">
        <v>169</v>
      </c>
      <c r="E72" s="3" t="s">
        <v>25</v>
      </c>
      <c r="F72" t="s">
        <v>193</v>
      </c>
      <c r="G72" t="s">
        <v>268</v>
      </c>
      <c r="H72" t="s">
        <v>66</v>
      </c>
      <c r="I72">
        <v>13.13</v>
      </c>
      <c r="J72">
        <v>118</v>
      </c>
      <c r="K72">
        <v>7</v>
      </c>
    </row>
    <row r="73" spans="1:12">
      <c r="A73" t="s">
        <v>170</v>
      </c>
      <c r="B73" s="2">
        <v>38409</v>
      </c>
      <c r="C73" t="s">
        <v>48</v>
      </c>
      <c r="D73" t="s">
        <v>250</v>
      </c>
      <c r="E73" s="3" t="s">
        <v>25</v>
      </c>
      <c r="G73" t="s">
        <v>50</v>
      </c>
      <c r="H73" t="s">
        <v>65</v>
      </c>
      <c r="I73">
        <v>12.53</v>
      </c>
      <c r="J73">
        <v>100</v>
      </c>
      <c r="K73">
        <v>19</v>
      </c>
    </row>
    <row r="74" spans="1:12">
      <c r="C74" t="s">
        <v>48</v>
      </c>
      <c r="D74" t="s">
        <v>30</v>
      </c>
      <c r="E74" s="3" t="s">
        <v>25</v>
      </c>
      <c r="G74" t="s">
        <v>69</v>
      </c>
      <c r="H74" t="s">
        <v>65</v>
      </c>
      <c r="I74">
        <v>18.149999999999999</v>
      </c>
      <c r="J74">
        <v>69</v>
      </c>
      <c r="K74">
        <v>2</v>
      </c>
      <c r="L74" s="1">
        <f>I74/I73-1</f>
        <v>0.44852354349561052</v>
      </c>
    </row>
    <row r="75" spans="1:12">
      <c r="C75" t="s">
        <v>48</v>
      </c>
      <c r="D75" t="s">
        <v>191</v>
      </c>
      <c r="E75" s="3" t="s">
        <v>25</v>
      </c>
      <c r="F75" t="s">
        <v>174</v>
      </c>
      <c r="G75" t="s">
        <v>50</v>
      </c>
      <c r="H75" t="s">
        <v>65</v>
      </c>
      <c r="I75">
        <v>12.1</v>
      </c>
      <c r="J75">
        <v>116</v>
      </c>
      <c r="K75">
        <v>2</v>
      </c>
    </row>
    <row r="76" spans="1:12">
      <c r="C76" t="s">
        <v>48</v>
      </c>
      <c r="D76" t="s">
        <v>190</v>
      </c>
      <c r="E76" s="3" t="s">
        <v>25</v>
      </c>
      <c r="F76" t="s">
        <v>174</v>
      </c>
      <c r="G76" t="s">
        <v>69</v>
      </c>
      <c r="H76" t="s">
        <v>65</v>
      </c>
      <c r="I76">
        <v>14.59</v>
      </c>
      <c r="J76">
        <v>118</v>
      </c>
      <c r="K76">
        <v>5</v>
      </c>
    </row>
    <row r="77" spans="1:12">
      <c r="C77" t="s">
        <v>48</v>
      </c>
      <c r="D77" t="s">
        <v>192</v>
      </c>
      <c r="E77" s="3" t="s">
        <v>25</v>
      </c>
      <c r="F77" t="s">
        <v>105</v>
      </c>
      <c r="G77" t="s">
        <v>50</v>
      </c>
      <c r="H77" t="s">
        <v>65</v>
      </c>
      <c r="I77">
        <v>12.71</v>
      </c>
      <c r="J77">
        <v>67</v>
      </c>
      <c r="K77">
        <v>4</v>
      </c>
    </row>
    <row r="78" spans="1:12">
      <c r="C78" t="s">
        <v>48</v>
      </c>
      <c r="D78" t="s">
        <v>118</v>
      </c>
      <c r="E78" s="3" t="s">
        <v>25</v>
      </c>
      <c r="F78" t="s">
        <v>105</v>
      </c>
      <c r="G78" t="s">
        <v>69</v>
      </c>
      <c r="H78" t="s">
        <v>65</v>
      </c>
      <c r="I78">
        <v>11.33</v>
      </c>
      <c r="J78">
        <v>61</v>
      </c>
      <c r="K78">
        <v>7</v>
      </c>
    </row>
    <row r="79" spans="1:12">
      <c r="A79" t="s">
        <v>56</v>
      </c>
      <c r="B79" s="2">
        <v>38430</v>
      </c>
      <c r="C79" t="s">
        <v>48</v>
      </c>
      <c r="D79" t="s">
        <v>35</v>
      </c>
      <c r="E79" s="3" t="s">
        <v>25</v>
      </c>
      <c r="G79" t="s">
        <v>69</v>
      </c>
      <c r="H79" t="s">
        <v>65</v>
      </c>
      <c r="I79">
        <v>19.05</v>
      </c>
      <c r="J79">
        <v>100</v>
      </c>
      <c r="K79">
        <v>25</v>
      </c>
      <c r="L79" s="1">
        <f>I79/I88-1</f>
        <v>0.39765223771093172</v>
      </c>
    </row>
    <row r="80" spans="1:12">
      <c r="C80" t="s">
        <v>48</v>
      </c>
      <c r="D80" t="s">
        <v>36</v>
      </c>
      <c r="E80" s="3" t="s">
        <v>25</v>
      </c>
      <c r="F80" t="s">
        <v>174</v>
      </c>
      <c r="G80" t="s">
        <v>69</v>
      </c>
      <c r="H80" t="s">
        <v>65</v>
      </c>
      <c r="I80">
        <v>16.489999999999998</v>
      </c>
      <c r="J80">
        <v>101</v>
      </c>
      <c r="K80">
        <v>49</v>
      </c>
    </row>
    <row r="81" spans="3:11">
      <c r="C81" t="s">
        <v>48</v>
      </c>
      <c r="D81" t="s">
        <v>37</v>
      </c>
      <c r="E81" s="3" t="s">
        <v>25</v>
      </c>
      <c r="F81" t="s">
        <v>175</v>
      </c>
      <c r="G81" t="s">
        <v>69</v>
      </c>
      <c r="H81" t="s">
        <v>65</v>
      </c>
      <c r="I81">
        <v>15.53</v>
      </c>
      <c r="J81">
        <v>149</v>
      </c>
      <c r="K81">
        <v>1</v>
      </c>
    </row>
    <row r="82" spans="3:11">
      <c r="C82" t="s">
        <v>48</v>
      </c>
      <c r="D82" t="s">
        <v>38</v>
      </c>
      <c r="E82" s="3" t="s">
        <v>25</v>
      </c>
      <c r="F82" t="s">
        <v>193</v>
      </c>
      <c r="G82" t="s">
        <v>270</v>
      </c>
      <c r="H82" t="s">
        <v>67</v>
      </c>
      <c r="I82">
        <v>20.309999999999999</v>
      </c>
      <c r="J82">
        <v>145</v>
      </c>
      <c r="K82">
        <v>3</v>
      </c>
    </row>
    <row r="83" spans="3:11">
      <c r="C83" t="s">
        <v>48</v>
      </c>
      <c r="D83" t="s">
        <v>39</v>
      </c>
      <c r="E83" s="3" t="s">
        <v>25</v>
      </c>
      <c r="F83" t="s">
        <v>194</v>
      </c>
      <c r="G83" t="s">
        <v>270</v>
      </c>
      <c r="H83" t="s">
        <v>68</v>
      </c>
      <c r="I83">
        <v>20.149999999999999</v>
      </c>
      <c r="J83">
        <v>145</v>
      </c>
      <c r="K83">
        <v>4</v>
      </c>
    </row>
    <row r="84" spans="3:11">
      <c r="C84" t="s">
        <v>48</v>
      </c>
      <c r="D84" t="s">
        <v>41</v>
      </c>
      <c r="E84" s="3" t="s">
        <v>25</v>
      </c>
      <c r="F84" t="s">
        <v>6</v>
      </c>
      <c r="G84" t="s">
        <v>270</v>
      </c>
      <c r="H84" t="s">
        <v>66</v>
      </c>
      <c r="I84">
        <v>21.73</v>
      </c>
      <c r="J84">
        <v>146</v>
      </c>
      <c r="K84">
        <v>3</v>
      </c>
    </row>
    <row r="85" spans="3:11">
      <c r="C85" t="s">
        <v>48</v>
      </c>
      <c r="D85" t="s">
        <v>42</v>
      </c>
      <c r="E85" s="3" t="s">
        <v>25</v>
      </c>
      <c r="F85" t="s">
        <v>193</v>
      </c>
      <c r="G85" t="s">
        <v>268</v>
      </c>
      <c r="H85" t="s">
        <v>66</v>
      </c>
      <c r="I85">
        <v>12.86</v>
      </c>
      <c r="J85">
        <v>148</v>
      </c>
      <c r="K85">
        <v>2</v>
      </c>
    </row>
    <row r="86" spans="3:11">
      <c r="C86" t="s">
        <v>48</v>
      </c>
      <c r="D86" t="s">
        <v>43</v>
      </c>
      <c r="E86" s="3" t="s">
        <v>25</v>
      </c>
      <c r="F86" t="s">
        <v>194</v>
      </c>
      <c r="G86" t="s">
        <v>268</v>
      </c>
      <c r="H86" t="s">
        <v>66</v>
      </c>
      <c r="I86">
        <v>13.02</v>
      </c>
      <c r="J86">
        <v>129</v>
      </c>
      <c r="K86">
        <v>1</v>
      </c>
    </row>
    <row r="87" spans="3:11">
      <c r="C87" t="s">
        <v>48</v>
      </c>
      <c r="D87" t="s">
        <v>45</v>
      </c>
      <c r="E87" s="3" t="s">
        <v>25</v>
      </c>
      <c r="F87" t="s">
        <v>6</v>
      </c>
      <c r="G87" t="s">
        <v>268</v>
      </c>
      <c r="H87" t="s">
        <v>66</v>
      </c>
      <c r="I87">
        <v>13.65</v>
      </c>
      <c r="J87">
        <v>144</v>
      </c>
      <c r="K87">
        <v>1</v>
      </c>
    </row>
    <row r="88" spans="3:11">
      <c r="C88" t="s">
        <v>48</v>
      </c>
      <c r="D88" t="s">
        <v>46</v>
      </c>
      <c r="E88" s="3" t="s">
        <v>25</v>
      </c>
      <c r="G88" t="s">
        <v>50</v>
      </c>
      <c r="H88" t="s">
        <v>65</v>
      </c>
      <c r="I88">
        <v>13.63</v>
      </c>
      <c r="J88">
        <v>126</v>
      </c>
      <c r="K88">
        <v>0</v>
      </c>
    </row>
    <row r="89" spans="3:11">
      <c r="C89" t="s">
        <v>48</v>
      </c>
      <c r="D89" t="s">
        <v>47</v>
      </c>
      <c r="E89" s="3" t="s">
        <v>25</v>
      </c>
      <c r="F89" t="s">
        <v>174</v>
      </c>
      <c r="G89" t="s">
        <v>50</v>
      </c>
      <c r="H89" t="s">
        <v>65</v>
      </c>
      <c r="I89">
        <v>13.51</v>
      </c>
      <c r="J89">
        <v>150</v>
      </c>
      <c r="K89">
        <v>1</v>
      </c>
    </row>
    <row r="90" spans="3:11">
      <c r="C90" t="s">
        <v>48</v>
      </c>
      <c r="D90" t="s">
        <v>24</v>
      </c>
      <c r="E90" s="3" t="s">
        <v>25</v>
      </c>
      <c r="F90" t="s">
        <v>175</v>
      </c>
      <c r="G90" t="s">
        <v>50</v>
      </c>
      <c r="H90" t="s">
        <v>65</v>
      </c>
      <c r="I90">
        <v>13.05</v>
      </c>
      <c r="J90">
        <v>122</v>
      </c>
      <c r="K90">
        <v>0</v>
      </c>
    </row>
    <row r="91" spans="3:11">
      <c r="J91">
        <f>SUM(J3:J90)</f>
        <v>8387</v>
      </c>
      <c r="K91">
        <f>SUM(K3:K90)</f>
        <v>939</v>
      </c>
    </row>
  </sheetData>
  <sheetCalcPr fullCalcOnLoad="1"/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M137"/>
  <sheetViews>
    <sheetView tabSelected="1" workbookViewId="0">
      <selection activeCell="K82" sqref="K82"/>
    </sheetView>
  </sheetViews>
  <sheetFormatPr baseColWidth="10" defaultColWidth="8.7109375" defaultRowHeight="18" customHeight="1"/>
  <cols>
    <col min="1" max="1" width="4.7109375" style="13" customWidth="1"/>
    <col min="2" max="2" width="23.5703125" style="9" bestFit="1" customWidth="1"/>
    <col min="3" max="3" width="6.85546875" style="16" bestFit="1" customWidth="1"/>
    <col min="4" max="4" width="5.5703125" style="17" bestFit="1" customWidth="1"/>
    <col min="5" max="5" width="5.85546875" style="17" bestFit="1" customWidth="1"/>
    <col min="6" max="6" width="11.140625" style="18" bestFit="1" customWidth="1"/>
    <col min="7" max="7" width="8.5703125" style="17" bestFit="1" customWidth="1"/>
    <col min="8" max="8" width="9.140625" style="17" bestFit="1" customWidth="1"/>
    <col min="9" max="9" width="26.28515625" style="9" bestFit="1" customWidth="1"/>
    <col min="10" max="10" width="32.140625" style="9" bestFit="1" customWidth="1"/>
    <col min="11" max="11" width="24.85546875" style="9" bestFit="1" customWidth="1"/>
    <col min="12" max="12" width="19.42578125" style="9" bestFit="1" customWidth="1"/>
    <col min="13" max="13" width="4.85546875" style="9" bestFit="1" customWidth="1"/>
    <col min="14" max="16384" width="8.7109375" style="9"/>
  </cols>
  <sheetData>
    <row r="1" spans="1:13" ht="18" customHeight="1">
      <c r="A1" s="4" t="s">
        <v>121</v>
      </c>
      <c r="B1" s="5"/>
      <c r="C1" s="6"/>
      <c r="D1" s="7"/>
      <c r="E1" s="7"/>
      <c r="F1" s="8"/>
      <c r="G1" s="7"/>
      <c r="H1" s="7"/>
      <c r="I1" s="5"/>
      <c r="J1" s="5"/>
      <c r="K1" s="5"/>
      <c r="L1" s="5"/>
      <c r="M1" s="5"/>
    </row>
    <row r="2" spans="1:13" s="13" customFormat="1" ht="18" customHeight="1">
      <c r="A2" s="4" t="s">
        <v>122</v>
      </c>
      <c r="B2" s="4" t="s">
        <v>123</v>
      </c>
      <c r="C2" s="10" t="s">
        <v>124</v>
      </c>
      <c r="D2" s="11" t="s">
        <v>88</v>
      </c>
      <c r="E2" s="11" t="s">
        <v>125</v>
      </c>
      <c r="F2" s="12" t="s">
        <v>126</v>
      </c>
      <c r="G2" s="11" t="s">
        <v>127</v>
      </c>
      <c r="H2" s="11" t="s">
        <v>127</v>
      </c>
      <c r="I2" s="4" t="s">
        <v>128</v>
      </c>
      <c r="J2" s="4" t="s">
        <v>92</v>
      </c>
      <c r="K2" s="4" t="s">
        <v>82</v>
      </c>
      <c r="L2" s="4" t="s">
        <v>89</v>
      </c>
      <c r="M2" s="4" t="s">
        <v>85</v>
      </c>
    </row>
    <row r="3" spans="1:13" ht="18" customHeight="1">
      <c r="A3" s="4"/>
      <c r="B3" s="5"/>
      <c r="C3" s="10" t="s">
        <v>40</v>
      </c>
      <c r="D3" s="7"/>
      <c r="E3" s="7"/>
      <c r="F3" s="12" t="s">
        <v>129</v>
      </c>
      <c r="G3" s="11" t="s">
        <v>130</v>
      </c>
      <c r="H3" s="11" t="s">
        <v>131</v>
      </c>
      <c r="I3" s="5"/>
      <c r="J3" s="5"/>
      <c r="K3" s="5"/>
      <c r="L3" s="5"/>
      <c r="M3" s="5"/>
    </row>
    <row r="4" spans="1:13" ht="18" customHeight="1">
      <c r="A4" s="4"/>
      <c r="B4" s="5"/>
      <c r="C4" s="10" t="s">
        <v>132</v>
      </c>
      <c r="D4" s="7"/>
      <c r="E4" s="7"/>
      <c r="F4" s="12" t="s">
        <v>133</v>
      </c>
      <c r="G4" s="11"/>
      <c r="H4" s="11" t="s">
        <v>134</v>
      </c>
      <c r="I4" s="5"/>
      <c r="J4" s="5"/>
      <c r="K4" s="5"/>
      <c r="L4" s="5"/>
      <c r="M4" s="5"/>
    </row>
    <row r="5" spans="1:13" ht="18" customHeight="1">
      <c r="A5" s="4">
        <v>1</v>
      </c>
      <c r="B5" s="14" t="s">
        <v>211</v>
      </c>
      <c r="C5" s="6">
        <v>29.69</v>
      </c>
      <c r="D5" s="7">
        <v>119</v>
      </c>
      <c r="E5" s="7">
        <v>9</v>
      </c>
      <c r="F5" s="8"/>
      <c r="G5" s="7"/>
      <c r="H5" s="7"/>
      <c r="I5" s="5" t="s">
        <v>135</v>
      </c>
      <c r="J5" s="5" t="s">
        <v>146</v>
      </c>
      <c r="K5" s="5"/>
      <c r="L5" s="14" t="s">
        <v>148</v>
      </c>
      <c r="M5" s="5" t="s">
        <v>86</v>
      </c>
    </row>
    <row r="6" spans="1:13" ht="18" customHeight="1">
      <c r="A6" s="4"/>
      <c r="B6" s="14" t="s">
        <v>212</v>
      </c>
      <c r="C6" s="6">
        <v>39.47</v>
      </c>
      <c r="D6" s="7">
        <v>107</v>
      </c>
      <c r="E6" s="7">
        <v>6</v>
      </c>
      <c r="F6" s="8">
        <v>0.32900000000000001</v>
      </c>
      <c r="G6" s="7" t="s">
        <v>54</v>
      </c>
      <c r="H6" s="7"/>
      <c r="I6" s="5" t="s">
        <v>213</v>
      </c>
      <c r="J6" s="5" t="s">
        <v>146</v>
      </c>
      <c r="K6" s="5"/>
      <c r="L6" s="14" t="s">
        <v>148</v>
      </c>
      <c r="M6" s="5" t="s">
        <v>86</v>
      </c>
    </row>
    <row r="7" spans="1:13" ht="18" customHeight="1">
      <c r="A7" s="4"/>
      <c r="B7" s="5"/>
      <c r="C7" s="6"/>
      <c r="D7" s="7"/>
      <c r="E7" s="7"/>
      <c r="F7" s="8"/>
      <c r="G7" s="7"/>
      <c r="H7" s="7"/>
      <c r="I7" s="5"/>
      <c r="J7" s="5"/>
      <c r="K7" s="5"/>
      <c r="L7" s="14"/>
      <c r="M7" s="5"/>
    </row>
    <row r="8" spans="1:13" ht="18" customHeight="1">
      <c r="A8" s="4">
        <v>2</v>
      </c>
      <c r="B8" s="14" t="s">
        <v>211</v>
      </c>
      <c r="C8" s="6">
        <v>28</v>
      </c>
      <c r="D8" s="7">
        <v>201</v>
      </c>
      <c r="E8" s="7">
        <v>30</v>
      </c>
      <c r="F8" s="8"/>
      <c r="G8" s="7"/>
      <c r="H8" s="7"/>
      <c r="I8" s="5" t="s">
        <v>135</v>
      </c>
      <c r="J8" s="5" t="s">
        <v>146</v>
      </c>
      <c r="K8" s="5"/>
      <c r="L8" s="14" t="s">
        <v>148</v>
      </c>
      <c r="M8" s="5" t="s">
        <v>86</v>
      </c>
    </row>
    <row r="9" spans="1:13" ht="18" customHeight="1">
      <c r="A9" s="4"/>
      <c r="B9" s="14" t="s">
        <v>212</v>
      </c>
      <c r="C9" s="6">
        <v>42.08</v>
      </c>
      <c r="D9" s="7">
        <v>92</v>
      </c>
      <c r="E9" s="7">
        <v>17</v>
      </c>
      <c r="F9" s="8">
        <v>0.503</v>
      </c>
      <c r="G9" s="7" t="s">
        <v>54</v>
      </c>
      <c r="H9" s="7"/>
      <c r="I9" s="5" t="s">
        <v>213</v>
      </c>
      <c r="J9" s="5" t="s">
        <v>146</v>
      </c>
      <c r="K9" s="5"/>
      <c r="L9" s="14" t="s">
        <v>148</v>
      </c>
      <c r="M9" s="5" t="s">
        <v>86</v>
      </c>
    </row>
    <row r="10" spans="1:13" ht="18" customHeight="1">
      <c r="A10" s="4"/>
      <c r="B10" s="5"/>
      <c r="C10" s="6"/>
      <c r="D10" s="7"/>
      <c r="E10" s="7"/>
      <c r="F10" s="8"/>
      <c r="G10" s="7"/>
      <c r="H10" s="7"/>
      <c r="I10" s="5"/>
      <c r="J10" s="5"/>
      <c r="K10" s="5"/>
      <c r="L10" s="14"/>
      <c r="M10" s="5"/>
    </row>
    <row r="11" spans="1:13" ht="18" customHeight="1">
      <c r="A11" s="4">
        <v>3</v>
      </c>
      <c r="B11" s="5" t="s">
        <v>149</v>
      </c>
      <c r="C11" s="6">
        <v>15.99</v>
      </c>
      <c r="D11" s="7">
        <v>74</v>
      </c>
      <c r="E11" s="7">
        <v>2</v>
      </c>
      <c r="F11" s="8"/>
      <c r="G11" s="7"/>
      <c r="H11" s="7"/>
      <c r="I11" s="5" t="s">
        <v>135</v>
      </c>
      <c r="J11" s="5" t="s">
        <v>146</v>
      </c>
      <c r="K11" s="5"/>
      <c r="L11" s="5" t="s">
        <v>90</v>
      </c>
      <c r="M11" s="5" t="s">
        <v>86</v>
      </c>
    </row>
    <row r="12" spans="1:13" ht="18" customHeight="1">
      <c r="A12" s="4"/>
      <c r="B12" s="5" t="s">
        <v>214</v>
      </c>
      <c r="C12" s="6">
        <v>21.21</v>
      </c>
      <c r="D12" s="7">
        <v>75</v>
      </c>
      <c r="E12" s="7">
        <v>32</v>
      </c>
      <c r="F12" s="8">
        <v>0.32645403377110699</v>
      </c>
      <c r="G12" s="7" t="s">
        <v>54</v>
      </c>
      <c r="H12" s="7"/>
      <c r="I12" s="5" t="s">
        <v>213</v>
      </c>
      <c r="J12" s="5" t="s">
        <v>146</v>
      </c>
      <c r="K12" s="5"/>
      <c r="L12" s="5" t="s">
        <v>90</v>
      </c>
      <c r="M12" s="5" t="s">
        <v>86</v>
      </c>
    </row>
    <row r="13" spans="1:13" ht="18" customHeight="1">
      <c r="A13" s="4"/>
      <c r="B13" s="14" t="s">
        <v>215</v>
      </c>
      <c r="C13" s="6">
        <v>18.38</v>
      </c>
      <c r="D13" s="7">
        <v>31</v>
      </c>
      <c r="E13" s="7">
        <v>5</v>
      </c>
      <c r="F13" s="8"/>
      <c r="G13" s="7"/>
      <c r="H13" s="7"/>
      <c r="I13" s="5" t="s">
        <v>135</v>
      </c>
      <c r="J13" s="5" t="s">
        <v>146</v>
      </c>
      <c r="K13" s="5"/>
      <c r="L13" s="14" t="s">
        <v>103</v>
      </c>
      <c r="M13" s="5" t="s">
        <v>86</v>
      </c>
    </row>
    <row r="14" spans="1:13" ht="18" customHeight="1">
      <c r="A14" s="4"/>
      <c r="B14" s="5" t="s">
        <v>216</v>
      </c>
      <c r="C14" s="6">
        <v>26.37</v>
      </c>
      <c r="D14" s="7">
        <v>71</v>
      </c>
      <c r="E14" s="7">
        <v>17</v>
      </c>
      <c r="F14" s="8">
        <v>0.43471164309031601</v>
      </c>
      <c r="G14" s="7" t="s">
        <v>54</v>
      </c>
      <c r="H14" s="7"/>
      <c r="I14" s="5" t="s">
        <v>213</v>
      </c>
      <c r="J14" s="5" t="s">
        <v>146</v>
      </c>
      <c r="K14" s="5"/>
      <c r="L14" s="14" t="s">
        <v>103</v>
      </c>
      <c r="M14" s="5" t="s">
        <v>86</v>
      </c>
    </row>
    <row r="15" spans="1:13" ht="18" customHeight="1">
      <c r="A15" s="4"/>
      <c r="B15" s="14" t="s">
        <v>217</v>
      </c>
      <c r="C15" s="6">
        <v>13.48</v>
      </c>
      <c r="D15" s="7">
        <v>96</v>
      </c>
      <c r="E15" s="7">
        <v>2</v>
      </c>
      <c r="F15" s="8"/>
      <c r="G15" s="7"/>
      <c r="H15" s="7"/>
      <c r="I15" s="5" t="s">
        <v>135</v>
      </c>
      <c r="J15" s="5" t="s">
        <v>146</v>
      </c>
      <c r="K15" s="5"/>
      <c r="L15" s="14" t="s">
        <v>234</v>
      </c>
      <c r="M15" s="5" t="s">
        <v>86</v>
      </c>
    </row>
    <row r="16" spans="1:13" ht="18" customHeight="1">
      <c r="A16" s="4"/>
      <c r="B16" s="14" t="s">
        <v>218</v>
      </c>
      <c r="C16" s="6">
        <v>21.74</v>
      </c>
      <c r="D16" s="7">
        <v>62</v>
      </c>
      <c r="E16" s="7">
        <v>16</v>
      </c>
      <c r="F16" s="8">
        <v>0.61275964391691395</v>
      </c>
      <c r="G16" s="7" t="s">
        <v>54</v>
      </c>
      <c r="H16" s="7"/>
      <c r="I16" s="5" t="s">
        <v>213</v>
      </c>
      <c r="J16" s="5" t="s">
        <v>146</v>
      </c>
      <c r="K16" s="5"/>
      <c r="L16" s="14" t="s">
        <v>234</v>
      </c>
      <c r="M16" s="5" t="s">
        <v>86</v>
      </c>
    </row>
    <row r="17" spans="1:13" ht="18" customHeight="1">
      <c r="A17" s="4"/>
      <c r="B17" s="5"/>
      <c r="C17" s="6"/>
      <c r="D17" s="7"/>
      <c r="E17" s="7"/>
      <c r="F17" s="8"/>
      <c r="G17" s="7"/>
      <c r="H17" s="7"/>
      <c r="I17" s="5"/>
      <c r="J17" s="5"/>
      <c r="K17" s="5"/>
      <c r="L17" s="14"/>
      <c r="M17" s="5"/>
    </row>
    <row r="18" spans="1:13" ht="18" customHeight="1">
      <c r="A18" s="4">
        <v>4</v>
      </c>
      <c r="B18" s="14" t="s">
        <v>215</v>
      </c>
      <c r="C18" s="6">
        <v>15.58</v>
      </c>
      <c r="D18" s="7">
        <v>80</v>
      </c>
      <c r="E18" s="7">
        <v>16</v>
      </c>
      <c r="F18" s="8"/>
      <c r="G18" s="7"/>
      <c r="H18" s="7"/>
      <c r="I18" s="5" t="s">
        <v>135</v>
      </c>
      <c r="J18" s="5" t="s">
        <v>146</v>
      </c>
      <c r="K18" s="5"/>
      <c r="L18" s="14" t="s">
        <v>103</v>
      </c>
      <c r="M18" s="5" t="s">
        <v>86</v>
      </c>
    </row>
    <row r="19" spans="1:13" ht="18" customHeight="1">
      <c r="A19" s="4"/>
      <c r="B19" s="5" t="s">
        <v>216</v>
      </c>
      <c r="C19" s="6">
        <v>23.94</v>
      </c>
      <c r="D19" s="7">
        <v>46</v>
      </c>
      <c r="E19" s="7">
        <v>64</v>
      </c>
      <c r="F19" s="8">
        <v>0.53658536585365901</v>
      </c>
      <c r="G19" s="7" t="s">
        <v>54</v>
      </c>
      <c r="H19" s="7"/>
      <c r="I19" s="5" t="s">
        <v>213</v>
      </c>
      <c r="J19" s="5" t="s">
        <v>146</v>
      </c>
      <c r="K19" s="5"/>
      <c r="L19" s="14" t="s">
        <v>103</v>
      </c>
      <c r="M19" s="5" t="s">
        <v>86</v>
      </c>
    </row>
    <row r="20" spans="1:13" ht="18" customHeight="1">
      <c r="A20" s="4"/>
      <c r="B20" s="14" t="s">
        <v>219</v>
      </c>
      <c r="C20" s="6">
        <v>12.52</v>
      </c>
      <c r="D20" s="7">
        <v>80</v>
      </c>
      <c r="E20" s="7">
        <v>9</v>
      </c>
      <c r="F20" s="8"/>
      <c r="G20" s="7"/>
      <c r="H20" s="7"/>
      <c r="I20" s="5" t="s">
        <v>135</v>
      </c>
      <c r="J20" s="5" t="s">
        <v>146</v>
      </c>
      <c r="K20" s="5"/>
      <c r="L20" s="14" t="s">
        <v>91</v>
      </c>
      <c r="M20" s="5" t="s">
        <v>86</v>
      </c>
    </row>
    <row r="21" spans="1:13" ht="18" customHeight="1">
      <c r="A21" s="4"/>
      <c r="B21" s="14" t="s">
        <v>220</v>
      </c>
      <c r="C21" s="6">
        <v>15.77</v>
      </c>
      <c r="D21" s="7">
        <v>56</v>
      </c>
      <c r="E21" s="7">
        <v>2</v>
      </c>
      <c r="F21" s="8">
        <v>0.25958466453674101</v>
      </c>
      <c r="G21" s="7" t="s">
        <v>54</v>
      </c>
      <c r="H21" s="7"/>
      <c r="I21" s="5" t="s">
        <v>213</v>
      </c>
      <c r="J21" s="5" t="s">
        <v>146</v>
      </c>
      <c r="K21" s="5"/>
      <c r="L21" s="14" t="s">
        <v>91</v>
      </c>
      <c r="M21" s="5" t="s">
        <v>86</v>
      </c>
    </row>
    <row r="22" spans="1:13" ht="18" customHeight="1">
      <c r="A22" s="4"/>
      <c r="B22" s="5"/>
      <c r="C22" s="6"/>
      <c r="D22" s="7"/>
      <c r="E22" s="7"/>
      <c r="F22" s="8"/>
      <c r="G22" s="7"/>
      <c r="H22" s="7"/>
      <c r="I22" s="5"/>
      <c r="J22" s="5"/>
      <c r="K22" s="5"/>
      <c r="L22" s="14"/>
      <c r="M22" s="5"/>
    </row>
    <row r="23" spans="1:13" ht="18" customHeight="1">
      <c r="A23" s="4">
        <v>5</v>
      </c>
      <c r="B23" s="5" t="s">
        <v>150</v>
      </c>
      <c r="C23" s="6">
        <v>18.55</v>
      </c>
      <c r="D23" s="7">
        <v>61</v>
      </c>
      <c r="E23" s="7">
        <v>32</v>
      </c>
      <c r="F23" s="8"/>
      <c r="G23" s="7"/>
      <c r="H23" s="7"/>
      <c r="I23" s="5" t="s">
        <v>135</v>
      </c>
      <c r="J23" s="5" t="s">
        <v>146</v>
      </c>
      <c r="K23" s="5"/>
      <c r="L23" s="14" t="s">
        <v>103</v>
      </c>
      <c r="M23" s="5" t="s">
        <v>87</v>
      </c>
    </row>
    <row r="24" spans="1:13" ht="18" customHeight="1">
      <c r="A24" s="4"/>
      <c r="B24" s="14" t="s">
        <v>221</v>
      </c>
      <c r="C24" s="6">
        <v>23.99</v>
      </c>
      <c r="D24" s="7">
        <v>98</v>
      </c>
      <c r="E24" s="7">
        <v>22</v>
      </c>
      <c r="F24" s="8">
        <v>0.29326145552560601</v>
      </c>
      <c r="G24" s="7" t="s">
        <v>54</v>
      </c>
      <c r="H24" s="7"/>
      <c r="I24" s="5" t="s">
        <v>213</v>
      </c>
      <c r="J24" s="5" t="s">
        <v>146</v>
      </c>
      <c r="K24" s="5"/>
      <c r="L24" s="14" t="s">
        <v>103</v>
      </c>
      <c r="M24" s="5" t="s">
        <v>87</v>
      </c>
    </row>
    <row r="25" spans="1:13" ht="18" customHeight="1">
      <c r="A25" s="4"/>
      <c r="B25" s="14" t="s">
        <v>222</v>
      </c>
      <c r="C25" s="6">
        <v>18.38</v>
      </c>
      <c r="D25" s="7">
        <v>50</v>
      </c>
      <c r="E25" s="7">
        <v>30</v>
      </c>
      <c r="F25" s="8"/>
      <c r="G25" s="7"/>
      <c r="H25" s="7"/>
      <c r="I25" s="5" t="s">
        <v>223</v>
      </c>
      <c r="J25" s="5" t="s">
        <v>146</v>
      </c>
      <c r="K25" s="5"/>
      <c r="L25" s="14" t="s">
        <v>103</v>
      </c>
      <c r="M25" s="5" t="s">
        <v>87</v>
      </c>
    </row>
    <row r="26" spans="1:13" ht="18" customHeight="1">
      <c r="A26" s="4"/>
      <c r="B26" s="5"/>
      <c r="C26" s="6"/>
      <c r="D26" s="7"/>
      <c r="E26" s="7"/>
      <c r="F26" s="8"/>
      <c r="G26" s="7"/>
      <c r="H26" s="7"/>
      <c r="I26" s="5"/>
      <c r="J26" s="5"/>
      <c r="K26" s="5"/>
      <c r="L26" s="14"/>
      <c r="M26" s="5"/>
    </row>
    <row r="27" spans="1:13" ht="18" customHeight="1">
      <c r="A27" s="4">
        <v>6</v>
      </c>
      <c r="B27" s="14" t="s">
        <v>222</v>
      </c>
      <c r="C27" s="6">
        <v>14.63</v>
      </c>
      <c r="D27" s="7">
        <v>62</v>
      </c>
      <c r="E27" s="7">
        <v>31</v>
      </c>
      <c r="F27" s="8"/>
      <c r="G27" s="7"/>
      <c r="H27" s="7"/>
      <c r="I27" s="5" t="s">
        <v>84</v>
      </c>
      <c r="J27" s="5"/>
      <c r="K27" s="5"/>
      <c r="L27" s="14" t="s">
        <v>103</v>
      </c>
      <c r="M27" s="5" t="s">
        <v>86</v>
      </c>
    </row>
    <row r="28" spans="1:13" ht="18" customHeight="1">
      <c r="A28" s="4"/>
      <c r="B28" s="14" t="s">
        <v>221</v>
      </c>
      <c r="C28" s="6">
        <v>21.89</v>
      </c>
      <c r="D28" s="7">
        <v>68</v>
      </c>
      <c r="E28" s="7">
        <v>32</v>
      </c>
      <c r="F28" s="8">
        <v>0.49624060150375898</v>
      </c>
      <c r="G28" s="7" t="s">
        <v>54</v>
      </c>
      <c r="H28" s="7"/>
      <c r="I28" s="5" t="s">
        <v>83</v>
      </c>
      <c r="J28" s="5"/>
      <c r="K28" s="5"/>
      <c r="L28" s="14" t="s">
        <v>103</v>
      </c>
      <c r="M28" s="5" t="s">
        <v>86</v>
      </c>
    </row>
    <row r="29" spans="1:13" ht="18" customHeight="1">
      <c r="A29" s="4"/>
      <c r="B29" s="5" t="s">
        <v>151</v>
      </c>
      <c r="C29" s="6">
        <v>16.27</v>
      </c>
      <c r="D29" s="7">
        <v>80</v>
      </c>
      <c r="E29" s="7">
        <v>15</v>
      </c>
      <c r="F29" s="8"/>
      <c r="G29" s="7"/>
      <c r="H29" s="7"/>
      <c r="I29" s="5" t="s">
        <v>152</v>
      </c>
      <c r="J29" s="5"/>
      <c r="K29" s="5"/>
      <c r="L29" s="14" t="s">
        <v>103</v>
      </c>
      <c r="M29" s="5" t="s">
        <v>86</v>
      </c>
    </row>
    <row r="30" spans="1:13" ht="18" customHeight="1">
      <c r="A30" s="4"/>
      <c r="B30" s="5"/>
      <c r="C30" s="6"/>
      <c r="D30" s="7"/>
      <c r="E30" s="7"/>
      <c r="F30" s="8"/>
      <c r="G30" s="7"/>
      <c r="H30" s="7"/>
      <c r="I30" s="5"/>
      <c r="J30" s="5"/>
      <c r="K30" s="5"/>
      <c r="L30" s="14"/>
      <c r="M30" s="5"/>
    </row>
    <row r="31" spans="1:13" ht="18" customHeight="1">
      <c r="A31" s="4">
        <v>7</v>
      </c>
      <c r="B31" s="5" t="s">
        <v>153</v>
      </c>
      <c r="C31" s="6">
        <v>19.670000000000002</v>
      </c>
      <c r="D31" s="7">
        <v>45</v>
      </c>
      <c r="E31" s="7">
        <v>31</v>
      </c>
      <c r="F31" s="8"/>
      <c r="G31" s="7"/>
      <c r="H31" s="7"/>
      <c r="I31" s="5" t="s">
        <v>84</v>
      </c>
      <c r="J31" s="5"/>
      <c r="K31" s="5"/>
      <c r="L31" s="5" t="s">
        <v>90</v>
      </c>
      <c r="M31" s="5" t="s">
        <v>87</v>
      </c>
    </row>
    <row r="32" spans="1:13" ht="18" customHeight="1">
      <c r="A32" s="4"/>
      <c r="B32" s="5" t="s">
        <v>154</v>
      </c>
      <c r="C32" s="6">
        <v>23.1</v>
      </c>
      <c r="D32" s="7">
        <v>93</v>
      </c>
      <c r="E32" s="7">
        <v>25</v>
      </c>
      <c r="F32" s="8">
        <v>0.174377224199288</v>
      </c>
      <c r="G32" s="7" t="s">
        <v>54</v>
      </c>
      <c r="H32" s="7"/>
      <c r="I32" s="5" t="s">
        <v>83</v>
      </c>
      <c r="J32" s="5"/>
      <c r="K32" s="5"/>
      <c r="L32" s="5" t="s">
        <v>90</v>
      </c>
      <c r="M32" s="5" t="s">
        <v>87</v>
      </c>
    </row>
    <row r="33" spans="1:13" ht="18" customHeight="1">
      <c r="A33" s="4"/>
      <c r="B33" s="5"/>
      <c r="C33" s="6"/>
      <c r="D33" s="7"/>
      <c r="E33" s="7"/>
      <c r="F33" s="8"/>
      <c r="G33" s="7"/>
      <c r="H33" s="7"/>
      <c r="I33" s="5"/>
      <c r="J33" s="5"/>
      <c r="K33" s="5"/>
      <c r="L33" s="5"/>
      <c r="M33" s="5"/>
    </row>
    <row r="34" spans="1:13" ht="18" customHeight="1">
      <c r="A34" s="4">
        <v>8</v>
      </c>
      <c r="B34" s="5" t="s">
        <v>153</v>
      </c>
      <c r="C34" s="6">
        <v>11.71</v>
      </c>
      <c r="D34" s="7">
        <v>30</v>
      </c>
      <c r="E34" s="7">
        <v>11</v>
      </c>
      <c r="F34" s="8"/>
      <c r="G34" s="7"/>
      <c r="H34" s="7"/>
      <c r="I34" s="5" t="s">
        <v>84</v>
      </c>
      <c r="J34" s="5"/>
      <c r="K34" s="5"/>
      <c r="L34" s="5" t="s">
        <v>90</v>
      </c>
      <c r="M34" s="5" t="s">
        <v>86</v>
      </c>
    </row>
    <row r="35" spans="1:13" ht="18" customHeight="1">
      <c r="A35" s="4"/>
      <c r="B35" s="5" t="s">
        <v>154</v>
      </c>
      <c r="C35" s="6">
        <v>18.66</v>
      </c>
      <c r="D35" s="7">
        <v>85</v>
      </c>
      <c r="E35" s="7">
        <v>26</v>
      </c>
      <c r="F35" s="8">
        <v>0.59350982066609703</v>
      </c>
      <c r="G35" s="7" t="s">
        <v>54</v>
      </c>
      <c r="H35" s="7"/>
      <c r="I35" s="5" t="s">
        <v>83</v>
      </c>
      <c r="J35" s="5"/>
      <c r="K35" s="5"/>
      <c r="L35" s="5" t="s">
        <v>90</v>
      </c>
      <c r="M35" s="5" t="s">
        <v>86</v>
      </c>
    </row>
    <row r="36" spans="1:13" ht="18" customHeight="1">
      <c r="A36" s="4"/>
      <c r="B36" s="5"/>
      <c r="C36" s="6"/>
      <c r="D36" s="7"/>
      <c r="E36" s="7"/>
      <c r="F36" s="8"/>
      <c r="G36" s="7"/>
      <c r="H36" s="7"/>
      <c r="I36" s="5"/>
      <c r="J36" s="5"/>
      <c r="K36" s="5"/>
      <c r="L36" s="5"/>
      <c r="M36" s="5"/>
    </row>
    <row r="37" spans="1:13" ht="18" customHeight="1">
      <c r="A37" s="4">
        <v>9</v>
      </c>
      <c r="B37" s="5" t="s">
        <v>155</v>
      </c>
      <c r="C37" s="6">
        <v>18.89</v>
      </c>
      <c r="D37" s="7">
        <v>67</v>
      </c>
      <c r="E37" s="7">
        <v>5</v>
      </c>
      <c r="F37" s="8">
        <v>0.60220525869380803</v>
      </c>
      <c r="G37" s="7" t="s">
        <v>54</v>
      </c>
      <c r="H37" s="7"/>
      <c r="I37" s="5" t="s">
        <v>156</v>
      </c>
      <c r="J37" s="5"/>
      <c r="K37" s="5"/>
      <c r="L37" s="14" t="s">
        <v>234</v>
      </c>
      <c r="M37" s="5" t="s">
        <v>86</v>
      </c>
    </row>
    <row r="38" spans="1:13" ht="18" customHeight="1">
      <c r="A38" s="4"/>
      <c r="B38" s="5" t="s">
        <v>157</v>
      </c>
      <c r="C38" s="6">
        <v>12.58</v>
      </c>
      <c r="D38" s="7">
        <v>77</v>
      </c>
      <c r="E38" s="7">
        <v>0</v>
      </c>
      <c r="F38" s="8"/>
      <c r="G38" s="7" t="s">
        <v>54</v>
      </c>
      <c r="H38" s="7"/>
      <c r="I38" s="5" t="s">
        <v>84</v>
      </c>
      <c r="J38" s="5"/>
      <c r="K38" s="5" t="s">
        <v>83</v>
      </c>
      <c r="L38" s="14" t="s">
        <v>234</v>
      </c>
      <c r="M38" s="5" t="s">
        <v>86</v>
      </c>
    </row>
    <row r="39" spans="1:13" ht="18" customHeight="1">
      <c r="A39" s="4"/>
      <c r="B39" s="5" t="s">
        <v>158</v>
      </c>
      <c r="C39" s="6">
        <v>15.65</v>
      </c>
      <c r="D39" s="7">
        <v>85</v>
      </c>
      <c r="E39" s="7">
        <v>0</v>
      </c>
      <c r="F39" s="8">
        <v>0.32739609838846501</v>
      </c>
      <c r="G39" s="7"/>
      <c r="H39" s="7"/>
      <c r="I39" s="5" t="s">
        <v>83</v>
      </c>
      <c r="J39" s="5"/>
      <c r="K39" s="5" t="s">
        <v>84</v>
      </c>
      <c r="L39" s="14" t="s">
        <v>234</v>
      </c>
      <c r="M39" s="5" t="s">
        <v>86</v>
      </c>
    </row>
    <row r="40" spans="1:13" ht="18" customHeight="1">
      <c r="A40" s="4"/>
      <c r="B40" s="5" t="s">
        <v>159</v>
      </c>
      <c r="C40" s="6">
        <v>11.79</v>
      </c>
      <c r="D40" s="7">
        <v>97</v>
      </c>
      <c r="E40" s="7">
        <v>1</v>
      </c>
      <c r="F40" s="8"/>
      <c r="G40" s="7"/>
      <c r="H40" s="7"/>
      <c r="I40" s="5" t="s">
        <v>84</v>
      </c>
      <c r="J40" s="5"/>
      <c r="K40" s="5"/>
      <c r="L40" s="14" t="s">
        <v>234</v>
      </c>
      <c r="M40" s="5" t="s">
        <v>86</v>
      </c>
    </row>
    <row r="41" spans="1:13" ht="18" customHeight="1">
      <c r="A41" s="4"/>
      <c r="B41" s="5"/>
      <c r="C41" s="6"/>
      <c r="D41" s="7"/>
      <c r="E41" s="7"/>
      <c r="F41" s="8"/>
      <c r="G41" s="7"/>
      <c r="H41" s="7"/>
      <c r="I41" s="5"/>
      <c r="J41" s="5"/>
      <c r="K41" s="5"/>
      <c r="L41" s="14"/>
      <c r="M41" s="5"/>
    </row>
    <row r="42" spans="1:13" ht="18" customHeight="1">
      <c r="A42" s="4">
        <v>10</v>
      </c>
      <c r="B42" s="5" t="s">
        <v>62</v>
      </c>
      <c r="C42" s="6">
        <v>11.63</v>
      </c>
      <c r="D42" s="7">
        <v>93</v>
      </c>
      <c r="E42" s="7">
        <v>1</v>
      </c>
      <c r="F42" s="8"/>
      <c r="G42" s="7"/>
      <c r="H42" s="7"/>
      <c r="I42" s="5" t="s">
        <v>235</v>
      </c>
      <c r="J42" s="5" t="s">
        <v>147</v>
      </c>
      <c r="K42" s="5" t="s">
        <v>111</v>
      </c>
      <c r="L42" s="14" t="s">
        <v>234</v>
      </c>
      <c r="M42" s="5" t="s">
        <v>86</v>
      </c>
    </row>
    <row r="43" spans="1:13" ht="18" customHeight="1">
      <c r="A43" s="4"/>
      <c r="B43" s="5" t="s">
        <v>133</v>
      </c>
      <c r="C43" s="6">
        <v>12.05</v>
      </c>
      <c r="D43" s="7">
        <v>99</v>
      </c>
      <c r="E43" s="7">
        <v>1</v>
      </c>
      <c r="F43" s="8"/>
      <c r="G43" s="7"/>
      <c r="H43" s="7"/>
      <c r="I43" s="5" t="s">
        <v>84</v>
      </c>
      <c r="J43" s="5"/>
      <c r="K43" s="5" t="s">
        <v>111</v>
      </c>
      <c r="L43" s="14" t="s">
        <v>234</v>
      </c>
      <c r="M43" s="5" t="s">
        <v>86</v>
      </c>
    </row>
    <row r="44" spans="1:13" ht="18" customHeight="1">
      <c r="A44" s="4"/>
      <c r="B44" s="5" t="s">
        <v>160</v>
      </c>
      <c r="C44" s="6">
        <v>17.63</v>
      </c>
      <c r="D44" s="7">
        <v>102</v>
      </c>
      <c r="E44" s="7">
        <v>2</v>
      </c>
      <c r="F44" s="8">
        <v>0.46307053941908699</v>
      </c>
      <c r="G44" s="7" t="s">
        <v>54</v>
      </c>
      <c r="H44" s="7"/>
      <c r="I44" s="5" t="s">
        <v>156</v>
      </c>
      <c r="J44" s="5"/>
      <c r="K44" s="5" t="s">
        <v>111</v>
      </c>
      <c r="L44" s="14" t="s">
        <v>234</v>
      </c>
      <c r="M44" s="5" t="s">
        <v>86</v>
      </c>
    </row>
    <row r="45" spans="1:13" ht="18" customHeight="1">
      <c r="A45" s="4"/>
      <c r="B45" s="5" t="s">
        <v>161</v>
      </c>
      <c r="C45" s="6">
        <v>18.34</v>
      </c>
      <c r="D45" s="7">
        <v>110</v>
      </c>
      <c r="E45" s="7">
        <v>6</v>
      </c>
      <c r="F45" s="8">
        <v>0.46602717825739398</v>
      </c>
      <c r="G45" s="7" t="s">
        <v>54</v>
      </c>
      <c r="H45" s="7"/>
      <c r="I45" s="5" t="s">
        <v>162</v>
      </c>
      <c r="J45" s="5" t="s">
        <v>147</v>
      </c>
      <c r="K45" s="5" t="s">
        <v>111</v>
      </c>
      <c r="L45" s="14" t="s">
        <v>234</v>
      </c>
      <c r="M45" s="5" t="s">
        <v>86</v>
      </c>
    </row>
    <row r="46" spans="1:13" ht="18" customHeight="1">
      <c r="A46" s="4"/>
      <c r="B46" s="5" t="s">
        <v>163</v>
      </c>
      <c r="C46" s="6">
        <v>12.89</v>
      </c>
      <c r="D46" s="7">
        <v>70</v>
      </c>
      <c r="E46" s="7">
        <v>0</v>
      </c>
      <c r="F46" s="8"/>
      <c r="G46" s="7"/>
      <c r="H46" s="7"/>
      <c r="I46" s="5" t="s">
        <v>162</v>
      </c>
      <c r="J46" s="5" t="s">
        <v>224</v>
      </c>
      <c r="K46" s="5" t="s">
        <v>111</v>
      </c>
      <c r="L46" s="14" t="s">
        <v>234</v>
      </c>
      <c r="M46" s="5" t="s">
        <v>86</v>
      </c>
    </row>
    <row r="47" spans="1:13" ht="18" customHeight="1">
      <c r="A47" s="4"/>
      <c r="B47" s="5" t="s">
        <v>164</v>
      </c>
      <c r="C47" s="6">
        <v>19.59</v>
      </c>
      <c r="D47" s="7">
        <v>102</v>
      </c>
      <c r="E47" s="7">
        <v>3</v>
      </c>
      <c r="F47" s="8"/>
      <c r="G47" s="7"/>
      <c r="H47" s="7"/>
      <c r="I47" s="5" t="s">
        <v>162</v>
      </c>
      <c r="J47" s="5" t="s">
        <v>147</v>
      </c>
      <c r="K47" s="5" t="s">
        <v>111</v>
      </c>
      <c r="L47" s="14" t="s">
        <v>234</v>
      </c>
      <c r="M47" s="5" t="s">
        <v>86</v>
      </c>
    </row>
    <row r="48" spans="1:13" ht="18" customHeight="1">
      <c r="A48" s="4"/>
      <c r="B48" s="5" t="s">
        <v>165</v>
      </c>
      <c r="C48" s="6">
        <v>12.51</v>
      </c>
      <c r="D48" s="7">
        <v>95</v>
      </c>
      <c r="E48" s="7">
        <v>8</v>
      </c>
      <c r="F48" s="8"/>
      <c r="G48" s="7"/>
      <c r="H48" s="7"/>
      <c r="I48" s="5" t="s">
        <v>166</v>
      </c>
      <c r="J48" s="5" t="s">
        <v>147</v>
      </c>
      <c r="K48" s="5" t="s">
        <v>111</v>
      </c>
      <c r="L48" s="14" t="s">
        <v>234</v>
      </c>
      <c r="M48" s="5" t="s">
        <v>86</v>
      </c>
    </row>
    <row r="49" spans="1:13" ht="18" customHeight="1">
      <c r="A49" s="4"/>
      <c r="B49" s="5" t="s">
        <v>196</v>
      </c>
      <c r="C49" s="6">
        <v>11.7</v>
      </c>
      <c r="D49" s="7">
        <v>115</v>
      </c>
      <c r="E49" s="7">
        <v>0</v>
      </c>
      <c r="F49" s="8"/>
      <c r="G49" s="7"/>
      <c r="H49" s="7"/>
      <c r="I49" s="5" t="s">
        <v>197</v>
      </c>
      <c r="J49" s="5" t="s">
        <v>147</v>
      </c>
      <c r="K49" s="5" t="s">
        <v>111</v>
      </c>
      <c r="L49" s="14" t="s">
        <v>234</v>
      </c>
      <c r="M49" s="5" t="s">
        <v>86</v>
      </c>
    </row>
    <row r="50" spans="1:13" ht="18" customHeight="1">
      <c r="A50" s="4"/>
      <c r="B50" s="5"/>
      <c r="C50" s="6"/>
      <c r="D50" s="7"/>
      <c r="E50" s="7"/>
      <c r="F50" s="8"/>
      <c r="G50" s="7"/>
      <c r="H50" s="7"/>
      <c r="I50" s="5"/>
      <c r="J50" s="5"/>
      <c r="K50" s="5"/>
      <c r="L50" s="14"/>
      <c r="M50" s="5"/>
    </row>
    <row r="51" spans="1:13" ht="18" customHeight="1">
      <c r="A51" s="4">
        <v>11</v>
      </c>
      <c r="B51" s="5" t="s">
        <v>198</v>
      </c>
      <c r="C51" s="6">
        <v>16.38</v>
      </c>
      <c r="D51" s="7">
        <v>100</v>
      </c>
      <c r="E51" s="7">
        <v>3</v>
      </c>
      <c r="F51" s="8"/>
      <c r="G51" s="7"/>
      <c r="H51" s="7"/>
      <c r="I51" s="5" t="s">
        <v>156</v>
      </c>
      <c r="J51" s="5" t="s">
        <v>286</v>
      </c>
      <c r="K51" s="5" t="s">
        <v>111</v>
      </c>
      <c r="L51" s="14" t="s">
        <v>234</v>
      </c>
      <c r="M51" s="5" t="s">
        <v>86</v>
      </c>
    </row>
    <row r="52" spans="1:13" ht="18" customHeight="1">
      <c r="A52" s="4"/>
      <c r="B52" s="5" t="s">
        <v>199</v>
      </c>
      <c r="C52" s="6">
        <v>14.27</v>
      </c>
      <c r="D52" s="7">
        <v>76</v>
      </c>
      <c r="E52" s="7">
        <v>1</v>
      </c>
      <c r="F52" s="8"/>
      <c r="G52" s="7"/>
      <c r="H52" s="7"/>
      <c r="I52" s="5" t="s">
        <v>156</v>
      </c>
      <c r="J52" s="5" t="s">
        <v>287</v>
      </c>
      <c r="K52" s="5" t="s">
        <v>111</v>
      </c>
      <c r="L52" s="14" t="s">
        <v>234</v>
      </c>
      <c r="M52" s="5" t="s">
        <v>86</v>
      </c>
    </row>
    <row r="53" spans="1:13" ht="18" customHeight="1">
      <c r="A53" s="4"/>
      <c r="B53" s="5" t="s">
        <v>200</v>
      </c>
      <c r="C53" s="6">
        <v>18.62</v>
      </c>
      <c r="D53" s="7">
        <v>92</v>
      </c>
      <c r="E53" s="7">
        <v>7</v>
      </c>
      <c r="F53" s="8"/>
      <c r="G53" s="7"/>
      <c r="H53" s="7"/>
      <c r="I53" s="5" t="s">
        <v>156</v>
      </c>
      <c r="J53" s="5" t="s">
        <v>288</v>
      </c>
      <c r="K53" s="5" t="s">
        <v>111</v>
      </c>
      <c r="L53" s="14" t="s">
        <v>234</v>
      </c>
      <c r="M53" s="5" t="s">
        <v>86</v>
      </c>
    </row>
    <row r="54" spans="1:13" ht="18" customHeight="1">
      <c r="A54" s="4"/>
      <c r="B54" s="5" t="s">
        <v>201</v>
      </c>
      <c r="C54" s="6">
        <v>13.98</v>
      </c>
      <c r="D54" s="7">
        <v>86</v>
      </c>
      <c r="E54" s="7">
        <v>26</v>
      </c>
      <c r="F54" s="8"/>
      <c r="G54" s="7"/>
      <c r="H54" s="7"/>
      <c r="I54" s="5" t="s">
        <v>156</v>
      </c>
      <c r="J54" s="5" t="s">
        <v>289</v>
      </c>
      <c r="K54" s="5" t="s">
        <v>111</v>
      </c>
      <c r="L54" s="14" t="s">
        <v>234</v>
      </c>
      <c r="M54" s="5" t="s">
        <v>86</v>
      </c>
    </row>
    <row r="55" spans="1:13" ht="18" customHeight="1">
      <c r="A55" s="4"/>
      <c r="B55" s="5" t="s">
        <v>202</v>
      </c>
      <c r="C55" s="6">
        <v>16.87</v>
      </c>
      <c r="D55" s="7">
        <v>93</v>
      </c>
      <c r="E55" s="7">
        <v>3</v>
      </c>
      <c r="F55" s="8"/>
      <c r="G55" s="7"/>
      <c r="H55" s="7"/>
      <c r="I55" s="5" t="s">
        <v>156</v>
      </c>
      <c r="J55" s="5" t="s">
        <v>290</v>
      </c>
      <c r="K55" s="5" t="s">
        <v>111</v>
      </c>
      <c r="L55" s="14" t="s">
        <v>234</v>
      </c>
      <c r="M55" s="5" t="s">
        <v>86</v>
      </c>
    </row>
    <row r="56" spans="1:13" ht="18" customHeight="1">
      <c r="A56" s="4"/>
      <c r="B56" s="5" t="s">
        <v>203</v>
      </c>
      <c r="C56" s="6">
        <v>17.559999999999999</v>
      </c>
      <c r="D56" s="7">
        <v>103</v>
      </c>
      <c r="E56" s="7">
        <v>1</v>
      </c>
      <c r="F56" s="8"/>
      <c r="G56" s="7"/>
      <c r="H56" s="7"/>
      <c r="I56" s="5" t="s">
        <v>156</v>
      </c>
      <c r="J56" s="5" t="s">
        <v>291</v>
      </c>
      <c r="K56" s="5" t="s">
        <v>111</v>
      </c>
      <c r="L56" s="14" t="s">
        <v>234</v>
      </c>
      <c r="M56" s="5" t="s">
        <v>86</v>
      </c>
    </row>
    <row r="57" spans="1:13" ht="18" customHeight="1">
      <c r="A57" s="4"/>
      <c r="B57" s="5" t="s">
        <v>160</v>
      </c>
      <c r="C57" s="6">
        <v>18.32</v>
      </c>
      <c r="D57" s="7">
        <v>116</v>
      </c>
      <c r="E57" s="7">
        <v>2</v>
      </c>
      <c r="F57" s="8">
        <v>0.42679127725856703</v>
      </c>
      <c r="G57" s="7" t="s">
        <v>54</v>
      </c>
      <c r="H57" s="7"/>
      <c r="I57" s="5" t="s">
        <v>156</v>
      </c>
      <c r="J57" s="5"/>
      <c r="K57" s="5" t="s">
        <v>111</v>
      </c>
      <c r="L57" s="14" t="s">
        <v>234</v>
      </c>
      <c r="M57" s="5" t="s">
        <v>86</v>
      </c>
    </row>
    <row r="58" spans="1:13" ht="18" customHeight="1">
      <c r="A58" s="4"/>
      <c r="B58" s="5" t="s">
        <v>133</v>
      </c>
      <c r="C58" s="6">
        <v>12.84</v>
      </c>
      <c r="D58" s="7">
        <v>116</v>
      </c>
      <c r="E58" s="7">
        <v>1</v>
      </c>
      <c r="F58" s="8"/>
      <c r="G58" s="7"/>
      <c r="H58" s="7"/>
      <c r="I58" s="5" t="s">
        <v>84</v>
      </c>
      <c r="J58" s="5"/>
      <c r="K58" s="5" t="s">
        <v>111</v>
      </c>
      <c r="L58" s="14" t="s">
        <v>234</v>
      </c>
      <c r="M58" s="5" t="s">
        <v>86</v>
      </c>
    </row>
    <row r="59" spans="1:13" ht="18" customHeight="1">
      <c r="A59" s="4"/>
      <c r="B59" s="5"/>
      <c r="C59" s="6"/>
      <c r="D59" s="7"/>
      <c r="E59" s="7"/>
      <c r="F59" s="8"/>
      <c r="G59" s="7"/>
      <c r="H59" s="7"/>
      <c r="I59" s="5"/>
      <c r="J59" s="5"/>
      <c r="K59" s="5"/>
      <c r="L59" s="14"/>
      <c r="M59" s="5"/>
    </row>
    <row r="60" spans="1:13" ht="18" customHeight="1">
      <c r="A60" s="4">
        <v>12</v>
      </c>
      <c r="B60" s="5" t="s">
        <v>62</v>
      </c>
      <c r="C60" s="6">
        <v>12.06</v>
      </c>
      <c r="D60" s="7">
        <v>85</v>
      </c>
      <c r="E60" s="7">
        <v>9</v>
      </c>
      <c r="F60" s="8"/>
      <c r="G60" s="7"/>
      <c r="H60" s="7"/>
      <c r="I60" s="5" t="s">
        <v>235</v>
      </c>
      <c r="J60" s="5" t="s">
        <v>147</v>
      </c>
      <c r="K60" s="5" t="s">
        <v>111</v>
      </c>
      <c r="L60" s="14" t="s">
        <v>234</v>
      </c>
      <c r="M60" s="5" t="s">
        <v>86</v>
      </c>
    </row>
    <row r="61" spans="1:13" ht="18" customHeight="1">
      <c r="A61" s="4"/>
      <c r="B61" s="5" t="s">
        <v>236</v>
      </c>
      <c r="C61" s="6">
        <v>18.75</v>
      </c>
      <c r="D61" s="7">
        <v>121</v>
      </c>
      <c r="E61" s="7">
        <v>4</v>
      </c>
      <c r="F61" s="8"/>
      <c r="G61" s="7"/>
      <c r="H61" s="7"/>
      <c r="I61" s="5" t="s">
        <v>237</v>
      </c>
      <c r="J61" s="5" t="s">
        <v>147</v>
      </c>
      <c r="K61" s="5" t="s">
        <v>111</v>
      </c>
      <c r="L61" s="14" t="s">
        <v>234</v>
      </c>
      <c r="M61" s="5" t="s">
        <v>86</v>
      </c>
    </row>
    <row r="62" spans="1:13" ht="18" customHeight="1">
      <c r="A62" s="4"/>
      <c r="B62" s="5" t="s">
        <v>161</v>
      </c>
      <c r="C62" s="6">
        <v>18.920000000000002</v>
      </c>
      <c r="D62" s="7">
        <v>126</v>
      </c>
      <c r="E62" s="7">
        <v>3</v>
      </c>
      <c r="F62" s="8">
        <v>0.47812500000000002</v>
      </c>
      <c r="G62" s="7" t="s">
        <v>54</v>
      </c>
      <c r="H62" s="7"/>
      <c r="I62" s="5" t="s">
        <v>238</v>
      </c>
      <c r="J62" s="5" t="s">
        <v>147</v>
      </c>
      <c r="K62" s="5" t="s">
        <v>111</v>
      </c>
      <c r="L62" s="14" t="s">
        <v>234</v>
      </c>
      <c r="M62" s="5" t="s">
        <v>86</v>
      </c>
    </row>
    <row r="63" spans="1:13" ht="18" customHeight="1">
      <c r="A63" s="4"/>
      <c r="B63" s="5" t="s">
        <v>239</v>
      </c>
      <c r="C63" s="6">
        <v>11.06</v>
      </c>
      <c r="D63" s="7">
        <v>126</v>
      </c>
      <c r="E63" s="7">
        <v>3</v>
      </c>
      <c r="F63" s="8"/>
      <c r="G63" s="7"/>
      <c r="H63" s="7"/>
      <c r="I63" s="5" t="s">
        <v>240</v>
      </c>
      <c r="J63" s="5" t="s">
        <v>147</v>
      </c>
      <c r="K63" s="5" t="s">
        <v>111</v>
      </c>
      <c r="L63" s="14" t="s">
        <v>234</v>
      </c>
      <c r="M63" s="5" t="s">
        <v>86</v>
      </c>
    </row>
    <row r="64" spans="1:13" ht="18" customHeight="1">
      <c r="A64" s="4"/>
      <c r="B64" s="5" t="s">
        <v>165</v>
      </c>
      <c r="C64" s="6">
        <v>12.8</v>
      </c>
      <c r="D64" s="7">
        <v>126</v>
      </c>
      <c r="E64" s="7">
        <v>13</v>
      </c>
      <c r="F64" s="8"/>
      <c r="G64" s="7"/>
      <c r="H64" s="7"/>
      <c r="I64" s="5" t="s">
        <v>166</v>
      </c>
      <c r="J64" s="5" t="s">
        <v>147</v>
      </c>
      <c r="K64" s="5" t="s">
        <v>111</v>
      </c>
      <c r="L64" s="14" t="s">
        <v>234</v>
      </c>
      <c r="M64" s="5" t="s">
        <v>86</v>
      </c>
    </row>
    <row r="65" spans="1:13" ht="18" customHeight="1">
      <c r="A65" s="4"/>
      <c r="B65" s="5"/>
      <c r="C65" s="6"/>
      <c r="D65" s="7"/>
      <c r="E65" s="7"/>
      <c r="F65" s="8"/>
      <c r="G65" s="7"/>
      <c r="H65" s="7"/>
      <c r="I65" s="5"/>
      <c r="J65" s="5"/>
      <c r="K65" s="5"/>
      <c r="L65" s="14"/>
      <c r="M65" s="5"/>
    </row>
    <row r="66" spans="1:13" ht="18" customHeight="1">
      <c r="A66" s="4">
        <v>13</v>
      </c>
      <c r="B66" s="5" t="s">
        <v>204</v>
      </c>
      <c r="C66" s="6">
        <v>13.17</v>
      </c>
      <c r="D66" s="7">
        <v>112</v>
      </c>
      <c r="E66" s="7">
        <v>15</v>
      </c>
      <c r="F66" s="8"/>
      <c r="G66" s="7"/>
      <c r="H66" s="7"/>
      <c r="I66" s="5" t="s">
        <v>84</v>
      </c>
      <c r="J66" s="5" t="s">
        <v>287</v>
      </c>
      <c r="K66" s="5" t="s">
        <v>111</v>
      </c>
      <c r="L66" s="14" t="s">
        <v>234</v>
      </c>
      <c r="M66" s="5" t="s">
        <v>86</v>
      </c>
    </row>
    <row r="67" spans="1:13" ht="18" customHeight="1">
      <c r="A67" s="4"/>
      <c r="B67" s="5" t="s">
        <v>133</v>
      </c>
      <c r="C67" s="6">
        <v>13.74</v>
      </c>
      <c r="D67" s="7">
        <v>84</v>
      </c>
      <c r="E67" s="7">
        <v>0</v>
      </c>
      <c r="F67" s="8"/>
      <c r="G67" s="7"/>
      <c r="H67" s="7"/>
      <c r="I67" s="5" t="s">
        <v>84</v>
      </c>
      <c r="J67" s="5"/>
      <c r="K67" s="5" t="s">
        <v>111</v>
      </c>
      <c r="L67" s="14" t="s">
        <v>234</v>
      </c>
      <c r="M67" s="5" t="s">
        <v>86</v>
      </c>
    </row>
    <row r="68" spans="1:13" ht="18" customHeight="1">
      <c r="A68" s="4"/>
      <c r="B68" s="5" t="s">
        <v>199</v>
      </c>
      <c r="C68" s="6">
        <v>14.53</v>
      </c>
      <c r="D68" s="7">
        <v>85</v>
      </c>
      <c r="E68" s="7">
        <v>15</v>
      </c>
      <c r="F68" s="8"/>
      <c r="G68" s="7"/>
      <c r="H68" s="7"/>
      <c r="I68" s="5" t="s">
        <v>156</v>
      </c>
      <c r="J68" s="5" t="s">
        <v>287</v>
      </c>
      <c r="K68" s="5" t="s">
        <v>111</v>
      </c>
      <c r="L68" s="14" t="s">
        <v>234</v>
      </c>
      <c r="M68" s="5" t="s">
        <v>86</v>
      </c>
    </row>
    <row r="69" spans="1:13" ht="18" customHeight="1">
      <c r="A69" s="4"/>
      <c r="B69" s="5" t="s">
        <v>160</v>
      </c>
      <c r="C69" s="6">
        <v>19.48</v>
      </c>
      <c r="D69" s="7">
        <v>124</v>
      </c>
      <c r="E69" s="7">
        <v>6</v>
      </c>
      <c r="F69" s="8">
        <v>0.417758369723435</v>
      </c>
      <c r="G69" s="7" t="s">
        <v>54</v>
      </c>
      <c r="H69" s="7"/>
      <c r="I69" s="5" t="s">
        <v>156</v>
      </c>
      <c r="J69" s="5"/>
      <c r="K69" s="5" t="s">
        <v>111</v>
      </c>
      <c r="L69" s="14" t="s">
        <v>234</v>
      </c>
      <c r="M69" s="5" t="s">
        <v>86</v>
      </c>
    </row>
    <row r="70" spans="1:13" ht="18" customHeight="1">
      <c r="A70" s="4"/>
      <c r="B70" s="14" t="s">
        <v>241</v>
      </c>
      <c r="C70" s="6">
        <v>21.68</v>
      </c>
      <c r="D70" s="7">
        <v>90</v>
      </c>
      <c r="E70" s="7">
        <v>10</v>
      </c>
      <c r="F70" s="8"/>
      <c r="G70" s="7"/>
      <c r="H70" s="7"/>
      <c r="I70" s="5" t="s">
        <v>242</v>
      </c>
      <c r="J70" s="5" t="s">
        <v>292</v>
      </c>
      <c r="K70" s="5" t="s">
        <v>66</v>
      </c>
      <c r="L70" s="14" t="s">
        <v>234</v>
      </c>
      <c r="M70" s="5" t="s">
        <v>86</v>
      </c>
    </row>
    <row r="71" spans="1:13" ht="18" customHeight="1">
      <c r="A71" s="4"/>
      <c r="B71" s="14" t="s">
        <v>205</v>
      </c>
      <c r="C71" s="6">
        <v>21.36</v>
      </c>
      <c r="D71" s="7">
        <v>76</v>
      </c>
      <c r="E71" s="7">
        <v>25</v>
      </c>
      <c r="F71" s="8"/>
      <c r="G71" s="7"/>
      <c r="H71" s="7"/>
      <c r="I71" s="5" t="s">
        <v>242</v>
      </c>
      <c r="J71" s="5" t="s">
        <v>93</v>
      </c>
      <c r="K71" s="5" t="s">
        <v>66</v>
      </c>
      <c r="L71" s="14" t="s">
        <v>234</v>
      </c>
      <c r="M71" s="5" t="s">
        <v>86</v>
      </c>
    </row>
    <row r="72" spans="1:13" ht="18" customHeight="1">
      <c r="A72" s="4"/>
      <c r="B72" s="14" t="s">
        <v>243</v>
      </c>
      <c r="C72" s="6">
        <v>12.86</v>
      </c>
      <c r="D72" s="7">
        <v>116</v>
      </c>
      <c r="E72" s="7">
        <v>6</v>
      </c>
      <c r="F72" s="8"/>
      <c r="G72" s="7"/>
      <c r="H72" s="7"/>
      <c r="I72" s="5" t="s">
        <v>244</v>
      </c>
      <c r="J72" s="5" t="s">
        <v>292</v>
      </c>
      <c r="K72" s="5" t="s">
        <v>66</v>
      </c>
      <c r="L72" s="14" t="s">
        <v>234</v>
      </c>
      <c r="M72" s="5" t="s">
        <v>86</v>
      </c>
    </row>
    <row r="73" spans="1:13" ht="18" customHeight="1">
      <c r="A73" s="4"/>
      <c r="B73" s="14" t="s">
        <v>245</v>
      </c>
      <c r="C73" s="6">
        <v>13.13</v>
      </c>
      <c r="D73" s="7">
        <v>118</v>
      </c>
      <c r="E73" s="7">
        <v>7</v>
      </c>
      <c r="F73" s="8"/>
      <c r="G73" s="7"/>
      <c r="H73" s="7"/>
      <c r="I73" s="5" t="s">
        <v>244</v>
      </c>
      <c r="J73" s="5" t="s">
        <v>93</v>
      </c>
      <c r="K73" s="5" t="s">
        <v>66</v>
      </c>
      <c r="L73" s="14" t="s">
        <v>234</v>
      </c>
      <c r="M73" s="5" t="s">
        <v>86</v>
      </c>
    </row>
    <row r="74" spans="1:13" ht="18" customHeight="1">
      <c r="A74" s="4"/>
      <c r="B74" s="5"/>
      <c r="C74" s="6"/>
      <c r="D74" s="7"/>
      <c r="E74" s="7"/>
      <c r="F74" s="8"/>
      <c r="G74" s="7"/>
      <c r="H74" s="7"/>
      <c r="I74" s="5"/>
      <c r="J74" s="5"/>
      <c r="K74" s="5"/>
      <c r="L74" s="14"/>
      <c r="M74" s="5"/>
    </row>
    <row r="75" spans="1:13" ht="18" customHeight="1">
      <c r="A75" s="4">
        <v>14</v>
      </c>
      <c r="B75" s="5" t="s">
        <v>66</v>
      </c>
      <c r="C75" s="6">
        <v>13.9482</v>
      </c>
      <c r="D75" s="7">
        <v>116</v>
      </c>
      <c r="E75" s="7">
        <v>8</v>
      </c>
      <c r="F75" s="8"/>
      <c r="G75" s="7"/>
      <c r="H75" s="7"/>
      <c r="I75" s="5" t="s">
        <v>66</v>
      </c>
      <c r="J75" s="5"/>
      <c r="K75" s="5" t="s">
        <v>276</v>
      </c>
      <c r="L75" s="14" t="s">
        <v>234</v>
      </c>
      <c r="M75" s="5" t="s">
        <v>86</v>
      </c>
    </row>
    <row r="76" spans="1:13" ht="18" customHeight="1">
      <c r="A76" s="4"/>
      <c r="B76" s="5" t="s">
        <v>277</v>
      </c>
      <c r="C76" s="6">
        <v>20.296900000000001</v>
      </c>
      <c r="D76" s="7">
        <v>128</v>
      </c>
      <c r="E76" s="7">
        <v>2</v>
      </c>
      <c r="F76" s="8">
        <f>C76/C75-1</f>
        <v>0.45516267331985505</v>
      </c>
      <c r="G76" s="7" t="s">
        <v>54</v>
      </c>
      <c r="H76" s="7"/>
      <c r="I76" s="5" t="s">
        <v>66</v>
      </c>
      <c r="J76" s="5" t="s">
        <v>276</v>
      </c>
      <c r="K76" s="5" t="s">
        <v>276</v>
      </c>
      <c r="L76" s="14" t="s">
        <v>234</v>
      </c>
      <c r="M76" s="5" t="s">
        <v>86</v>
      </c>
    </row>
    <row r="77" spans="1:13" ht="18" customHeight="1">
      <c r="A77" s="4"/>
      <c r="B77" s="5" t="s">
        <v>279</v>
      </c>
      <c r="C77" s="6">
        <v>21.807700000000001</v>
      </c>
      <c r="D77" s="7">
        <v>129</v>
      </c>
      <c r="E77" s="7">
        <v>10</v>
      </c>
      <c r="F77" s="8">
        <v>0.63214184142380292</v>
      </c>
      <c r="G77" s="7" t="s">
        <v>54</v>
      </c>
      <c r="H77" s="7"/>
      <c r="I77" s="5" t="s">
        <v>66</v>
      </c>
      <c r="J77" s="5" t="s">
        <v>276</v>
      </c>
      <c r="K77" s="5" t="s">
        <v>276</v>
      </c>
      <c r="L77" s="14" t="s">
        <v>234</v>
      </c>
      <c r="M77" s="5" t="s">
        <v>86</v>
      </c>
    </row>
    <row r="78" spans="1:13" ht="18" customHeight="1">
      <c r="A78" s="4"/>
      <c r="B78" s="5" t="s">
        <v>66</v>
      </c>
      <c r="C78" s="6">
        <v>13.3614</v>
      </c>
      <c r="D78" s="7">
        <v>127</v>
      </c>
      <c r="E78" s="7">
        <v>9</v>
      </c>
      <c r="F78" s="8"/>
      <c r="G78" s="7"/>
      <c r="H78" s="7"/>
      <c r="I78" s="5" t="s">
        <v>66</v>
      </c>
      <c r="J78" s="15"/>
      <c r="K78" s="5" t="s">
        <v>276</v>
      </c>
      <c r="L78" s="14" t="s">
        <v>234</v>
      </c>
      <c r="M78" s="5" t="s">
        <v>86</v>
      </c>
    </row>
    <row r="79" spans="1:13" ht="18" customHeight="1">
      <c r="A79" s="4"/>
      <c r="B79" s="14" t="s">
        <v>98</v>
      </c>
      <c r="C79" s="6">
        <v>20.598400000000002</v>
      </c>
      <c r="D79" s="7">
        <v>127</v>
      </c>
      <c r="E79" s="7">
        <v>4</v>
      </c>
      <c r="F79" s="8">
        <v>0.65816589386913971</v>
      </c>
      <c r="G79" s="7" t="s">
        <v>54</v>
      </c>
      <c r="H79" s="7"/>
      <c r="I79" s="5" t="s">
        <v>83</v>
      </c>
      <c r="J79" s="15"/>
      <c r="K79" s="5" t="s">
        <v>83</v>
      </c>
      <c r="L79" s="14" t="s">
        <v>234</v>
      </c>
      <c r="M79" s="5" t="s">
        <v>86</v>
      </c>
    </row>
    <row r="80" spans="1:13" ht="18" customHeight="1">
      <c r="A80" s="4"/>
      <c r="B80" s="5" t="s">
        <v>99</v>
      </c>
      <c r="C80" s="6">
        <v>12.4224</v>
      </c>
      <c r="D80" s="7">
        <v>126</v>
      </c>
      <c r="E80" s="7">
        <v>4</v>
      </c>
      <c r="F80" s="8"/>
      <c r="G80" s="7"/>
      <c r="H80" s="7"/>
      <c r="I80" s="5" t="s">
        <v>84</v>
      </c>
      <c r="J80" s="15"/>
      <c r="K80" s="5" t="s">
        <v>83</v>
      </c>
      <c r="L80" s="14" t="s">
        <v>234</v>
      </c>
      <c r="M80" s="5" t="s">
        <v>86</v>
      </c>
    </row>
    <row r="81" spans="1:13" ht="18" customHeight="1">
      <c r="A81" s="4"/>
      <c r="B81" s="14" t="s">
        <v>246</v>
      </c>
      <c r="C81" s="6">
        <v>16.7606</v>
      </c>
      <c r="D81" s="7">
        <v>128</v>
      </c>
      <c r="E81" s="7">
        <v>9</v>
      </c>
      <c r="F81" s="8">
        <v>0.34594104089876088</v>
      </c>
      <c r="G81" s="7" t="s">
        <v>54</v>
      </c>
      <c r="H81" s="7"/>
      <c r="I81" s="5" t="s">
        <v>247</v>
      </c>
      <c r="J81" s="15"/>
      <c r="K81" s="14" t="s">
        <v>61</v>
      </c>
      <c r="L81" s="14" t="s">
        <v>234</v>
      </c>
      <c r="M81" s="5" t="s">
        <v>86</v>
      </c>
    </row>
    <row r="82" spans="1:13" ht="18" customHeight="1">
      <c r="A82" s="4"/>
      <c r="B82" s="5" t="s">
        <v>100</v>
      </c>
      <c r="C82" s="6">
        <v>12.4527</v>
      </c>
      <c r="D82" s="7">
        <v>131</v>
      </c>
      <c r="E82" s="7">
        <v>2</v>
      </c>
      <c r="F82" s="8"/>
      <c r="G82" s="7"/>
      <c r="H82" s="7"/>
      <c r="I82" s="5" t="s">
        <v>21</v>
      </c>
      <c r="J82" s="15"/>
      <c r="K82" s="14" t="s">
        <v>61</v>
      </c>
      <c r="L82" s="14" t="s">
        <v>234</v>
      </c>
      <c r="M82" s="5" t="s">
        <v>86</v>
      </c>
    </row>
    <row r="83" spans="1:13" ht="18" customHeight="1">
      <c r="A83" s="4"/>
      <c r="B83" s="5"/>
      <c r="C83" s="6"/>
      <c r="D83" s="7"/>
      <c r="E83" s="7"/>
      <c r="F83" s="8"/>
      <c r="G83" s="7"/>
      <c r="H83" s="7"/>
      <c r="I83" s="5"/>
      <c r="J83" s="15"/>
      <c r="K83" s="5"/>
      <c r="L83" s="14"/>
      <c r="M83" s="5"/>
    </row>
    <row r="84" spans="1:13" ht="18" customHeight="1">
      <c r="A84" s="4">
        <v>15</v>
      </c>
      <c r="B84" s="5" t="s">
        <v>98</v>
      </c>
      <c r="C84" s="6">
        <v>20.506599999999999</v>
      </c>
      <c r="D84" s="7">
        <v>225</v>
      </c>
      <c r="E84" s="7">
        <v>27</v>
      </c>
      <c r="F84" s="8">
        <f>C84/C85-1</f>
        <v>0.36200369283086031</v>
      </c>
      <c r="G84" s="7" t="s">
        <v>54</v>
      </c>
      <c r="H84" s="7"/>
      <c r="I84" s="5" t="s">
        <v>83</v>
      </c>
      <c r="J84" s="15"/>
      <c r="K84" s="5" t="s">
        <v>83</v>
      </c>
      <c r="L84" s="14" t="s">
        <v>234</v>
      </c>
      <c r="M84" s="5" t="s">
        <v>86</v>
      </c>
    </row>
    <row r="85" spans="1:13" ht="18" customHeight="1">
      <c r="A85" s="4"/>
      <c r="B85" s="5" t="s">
        <v>99</v>
      </c>
      <c r="C85" s="6">
        <v>15.0562</v>
      </c>
      <c r="D85" s="7">
        <v>233</v>
      </c>
      <c r="E85" s="7">
        <v>2</v>
      </c>
      <c r="F85" s="8"/>
      <c r="G85" s="7"/>
      <c r="H85" s="7"/>
      <c r="I85" s="5" t="s">
        <v>84</v>
      </c>
      <c r="J85" s="15"/>
      <c r="K85" s="5" t="s">
        <v>83</v>
      </c>
      <c r="L85" s="14" t="s">
        <v>234</v>
      </c>
      <c r="M85" s="5" t="s">
        <v>86</v>
      </c>
    </row>
    <row r="86" spans="1:13" ht="18" customHeight="1">
      <c r="A86" s="4"/>
      <c r="B86" s="14" t="s">
        <v>57</v>
      </c>
      <c r="C86" s="6">
        <v>16.196899999999999</v>
      </c>
      <c r="D86" s="7">
        <v>127</v>
      </c>
      <c r="E86" s="7">
        <v>0</v>
      </c>
      <c r="F86" s="8"/>
      <c r="G86" s="7"/>
      <c r="H86" s="7"/>
      <c r="I86" s="5" t="s">
        <v>83</v>
      </c>
      <c r="J86" s="5" t="s">
        <v>293</v>
      </c>
      <c r="K86" s="5" t="s">
        <v>83</v>
      </c>
      <c r="L86" s="14" t="s">
        <v>234</v>
      </c>
      <c r="M86" s="5" t="s">
        <v>86</v>
      </c>
    </row>
    <row r="87" spans="1:13" ht="18" customHeight="1">
      <c r="A87" s="4"/>
      <c r="B87" s="14" t="s">
        <v>58</v>
      </c>
      <c r="C87" s="6">
        <v>13.833299999999999</v>
      </c>
      <c r="D87" s="7">
        <v>132</v>
      </c>
      <c r="E87" s="7">
        <v>0</v>
      </c>
      <c r="F87" s="8"/>
      <c r="G87" s="7"/>
      <c r="H87" s="7"/>
      <c r="I87" s="5" t="s">
        <v>83</v>
      </c>
      <c r="J87" s="5" t="s">
        <v>281</v>
      </c>
      <c r="K87" s="5" t="s">
        <v>83</v>
      </c>
      <c r="L87" s="14" t="s">
        <v>234</v>
      </c>
      <c r="M87" s="5" t="s">
        <v>86</v>
      </c>
    </row>
    <row r="88" spans="1:13" ht="18" customHeight="1">
      <c r="A88" s="4"/>
      <c r="B88" s="14" t="s">
        <v>59</v>
      </c>
      <c r="C88" s="6">
        <v>20.516999999999999</v>
      </c>
      <c r="D88" s="7">
        <v>124</v>
      </c>
      <c r="E88" s="7">
        <v>1</v>
      </c>
      <c r="F88" s="8"/>
      <c r="G88" s="7"/>
      <c r="H88" s="7"/>
      <c r="I88" s="5" t="s">
        <v>83</v>
      </c>
      <c r="J88" s="5" t="s">
        <v>294</v>
      </c>
      <c r="K88" s="5" t="s">
        <v>83</v>
      </c>
      <c r="L88" s="14" t="s">
        <v>234</v>
      </c>
      <c r="M88" s="5" t="s">
        <v>86</v>
      </c>
    </row>
    <row r="89" spans="1:13" ht="18" customHeight="1">
      <c r="A89" s="4"/>
      <c r="B89" s="14" t="s">
        <v>60</v>
      </c>
      <c r="C89" s="6">
        <v>21.1708</v>
      </c>
      <c r="D89" s="7">
        <v>114</v>
      </c>
      <c r="E89" s="7">
        <v>13</v>
      </c>
      <c r="F89" s="8"/>
      <c r="G89" s="7"/>
      <c r="H89" s="7"/>
      <c r="I89" s="5" t="s">
        <v>83</v>
      </c>
      <c r="J89" s="5" t="s">
        <v>282</v>
      </c>
      <c r="K89" s="5" t="s">
        <v>83</v>
      </c>
      <c r="L89" s="14" t="s">
        <v>234</v>
      </c>
      <c r="M89" s="5" t="s">
        <v>86</v>
      </c>
    </row>
    <row r="90" spans="1:13" ht="18" customHeight="1">
      <c r="A90" s="4"/>
      <c r="B90" s="5"/>
      <c r="C90" s="6"/>
      <c r="D90" s="7"/>
      <c r="E90" s="7"/>
      <c r="F90" s="8"/>
      <c r="G90" s="7"/>
      <c r="H90" s="7"/>
      <c r="I90" s="5"/>
      <c r="J90" s="5"/>
      <c r="K90" s="5"/>
      <c r="L90" s="14"/>
      <c r="M90" s="5"/>
    </row>
    <row r="91" spans="1:13" ht="18" customHeight="1">
      <c r="A91" s="4">
        <v>16</v>
      </c>
      <c r="B91" s="14" t="s">
        <v>98</v>
      </c>
      <c r="C91" s="6">
        <v>21.069199999999999</v>
      </c>
      <c r="D91" s="7">
        <v>161</v>
      </c>
      <c r="E91" s="7">
        <v>11</v>
      </c>
      <c r="F91" s="8">
        <f>C91/C92-1</f>
        <v>0.48023353028376303</v>
      </c>
      <c r="G91" s="7" t="s">
        <v>54</v>
      </c>
      <c r="H91" s="7"/>
      <c r="I91" s="5" t="s">
        <v>83</v>
      </c>
      <c r="J91" s="5"/>
      <c r="K91" s="5" t="s">
        <v>83</v>
      </c>
      <c r="L91" s="14" t="s">
        <v>234</v>
      </c>
      <c r="M91" s="5" t="s">
        <v>86</v>
      </c>
    </row>
    <row r="92" spans="1:13" ht="18" customHeight="1">
      <c r="A92" s="4"/>
      <c r="B92" s="5" t="s">
        <v>99</v>
      </c>
      <c r="C92" s="6">
        <v>14.233700000000001</v>
      </c>
      <c r="D92" s="7">
        <v>173</v>
      </c>
      <c r="E92" s="7">
        <v>2</v>
      </c>
      <c r="F92" s="8"/>
      <c r="G92" s="7"/>
      <c r="H92" s="7"/>
      <c r="I92" s="5" t="s">
        <v>84</v>
      </c>
      <c r="J92" s="5"/>
      <c r="K92" s="5" t="s">
        <v>83</v>
      </c>
      <c r="L92" s="14" t="s">
        <v>234</v>
      </c>
      <c r="M92" s="5" t="s">
        <v>86</v>
      </c>
    </row>
    <row r="93" spans="1:13" ht="18" customHeight="1">
      <c r="A93" s="4"/>
      <c r="B93" s="14" t="s">
        <v>59</v>
      </c>
      <c r="C93" s="6">
        <v>22.703199999999999</v>
      </c>
      <c r="D93" s="7">
        <v>129</v>
      </c>
      <c r="E93" s="7">
        <v>1</v>
      </c>
      <c r="F93" s="8"/>
      <c r="G93" s="7"/>
      <c r="H93" s="7"/>
      <c r="I93" s="5" t="s">
        <v>83</v>
      </c>
      <c r="J93" s="5" t="s">
        <v>294</v>
      </c>
      <c r="K93" s="5" t="s">
        <v>83</v>
      </c>
      <c r="L93" s="14" t="s">
        <v>234</v>
      </c>
      <c r="M93" s="5" t="s">
        <v>86</v>
      </c>
    </row>
    <row r="94" spans="1:13" ht="18" customHeight="1">
      <c r="A94" s="4"/>
      <c r="B94" s="5" t="s">
        <v>295</v>
      </c>
      <c r="C94" s="6">
        <v>14.0661</v>
      </c>
      <c r="D94" s="7">
        <v>121</v>
      </c>
      <c r="E94" s="7">
        <v>0</v>
      </c>
      <c r="F94" s="8"/>
      <c r="G94" s="7"/>
      <c r="H94" s="7"/>
      <c r="I94" s="5" t="s">
        <v>84</v>
      </c>
      <c r="J94" s="5" t="s">
        <v>294</v>
      </c>
      <c r="K94" s="5" t="s">
        <v>83</v>
      </c>
      <c r="L94" s="14" t="s">
        <v>234</v>
      </c>
      <c r="M94" s="5" t="s">
        <v>86</v>
      </c>
    </row>
    <row r="95" spans="1:13" ht="18" customHeight="1">
      <c r="A95" s="4"/>
      <c r="B95" s="14" t="s">
        <v>60</v>
      </c>
      <c r="C95" s="6">
        <v>21.811699999999998</v>
      </c>
      <c r="D95" s="7">
        <v>105</v>
      </c>
      <c r="E95" s="7">
        <v>10</v>
      </c>
      <c r="F95" s="8"/>
      <c r="G95" s="7"/>
      <c r="H95" s="7"/>
      <c r="I95" s="5" t="s">
        <v>83</v>
      </c>
      <c r="J95" s="5" t="s">
        <v>282</v>
      </c>
      <c r="K95" s="5" t="s">
        <v>83</v>
      </c>
      <c r="L95" s="14" t="s">
        <v>234</v>
      </c>
      <c r="M95" s="5" t="s">
        <v>86</v>
      </c>
    </row>
    <row r="96" spans="1:13" ht="18" customHeight="1">
      <c r="A96" s="4"/>
      <c r="B96" s="5" t="s">
        <v>283</v>
      </c>
      <c r="C96" s="6">
        <v>14.6</v>
      </c>
      <c r="D96" s="7">
        <v>130</v>
      </c>
      <c r="E96" s="7">
        <v>0</v>
      </c>
      <c r="F96" s="8"/>
      <c r="G96" s="7"/>
      <c r="H96" s="7"/>
      <c r="I96" s="5" t="s">
        <v>84</v>
      </c>
      <c r="J96" s="5" t="s">
        <v>282</v>
      </c>
      <c r="K96" s="5" t="s">
        <v>83</v>
      </c>
      <c r="L96" s="14" t="s">
        <v>234</v>
      </c>
      <c r="M96" s="5" t="s">
        <v>86</v>
      </c>
    </row>
    <row r="97" spans="1:13" ht="18" customHeight="1">
      <c r="A97" s="4"/>
      <c r="B97" s="14" t="s">
        <v>57</v>
      </c>
      <c r="C97" s="6">
        <v>19.782900000000001</v>
      </c>
      <c r="D97" s="7">
        <v>129</v>
      </c>
      <c r="E97" s="7">
        <v>0</v>
      </c>
      <c r="F97" s="8"/>
      <c r="G97" s="7"/>
      <c r="H97" s="7"/>
      <c r="I97" s="5" t="s">
        <v>83</v>
      </c>
      <c r="J97" s="5" t="s">
        <v>293</v>
      </c>
      <c r="K97" s="5" t="s">
        <v>83</v>
      </c>
      <c r="L97" s="14" t="s">
        <v>234</v>
      </c>
      <c r="M97" s="5" t="s">
        <v>86</v>
      </c>
    </row>
    <row r="98" spans="1:13" ht="18" customHeight="1">
      <c r="A98" s="4"/>
      <c r="B98" s="5" t="s">
        <v>296</v>
      </c>
      <c r="C98" s="6">
        <v>14.6508</v>
      </c>
      <c r="D98" s="7">
        <v>126</v>
      </c>
      <c r="E98" s="7">
        <v>0</v>
      </c>
      <c r="F98" s="8"/>
      <c r="G98" s="7"/>
      <c r="H98" s="7"/>
      <c r="I98" s="5" t="s">
        <v>84</v>
      </c>
      <c r="J98" s="5" t="s">
        <v>293</v>
      </c>
      <c r="K98" s="5" t="s">
        <v>83</v>
      </c>
      <c r="L98" s="14" t="s">
        <v>234</v>
      </c>
      <c r="M98" s="5" t="s">
        <v>86</v>
      </c>
    </row>
    <row r="99" spans="1:13" ht="18" customHeight="1">
      <c r="A99" s="4"/>
      <c r="B99" s="14" t="s">
        <v>58</v>
      </c>
      <c r="C99" s="6">
        <v>16.909800000000001</v>
      </c>
      <c r="D99" s="7">
        <v>122</v>
      </c>
      <c r="E99" s="7">
        <v>0</v>
      </c>
      <c r="F99" s="8"/>
      <c r="G99" s="7"/>
      <c r="H99" s="7"/>
      <c r="I99" s="5" t="s">
        <v>83</v>
      </c>
      <c r="J99" s="5" t="s">
        <v>281</v>
      </c>
      <c r="K99" s="5" t="s">
        <v>83</v>
      </c>
      <c r="L99" s="14" t="s">
        <v>234</v>
      </c>
      <c r="M99" s="5" t="s">
        <v>86</v>
      </c>
    </row>
    <row r="100" spans="1:13" ht="18" customHeight="1">
      <c r="A100" s="4"/>
      <c r="B100" s="5" t="s">
        <v>284</v>
      </c>
      <c r="C100" s="6">
        <v>14.3696</v>
      </c>
      <c r="D100" s="7">
        <v>138</v>
      </c>
      <c r="E100" s="7">
        <v>0</v>
      </c>
      <c r="F100" s="8"/>
      <c r="G100" s="7"/>
      <c r="H100" s="7"/>
      <c r="I100" s="5" t="s">
        <v>84</v>
      </c>
      <c r="J100" s="5" t="s">
        <v>281</v>
      </c>
      <c r="K100" s="5" t="s">
        <v>83</v>
      </c>
      <c r="L100" s="14" t="s">
        <v>234</v>
      </c>
      <c r="M100" s="5" t="s">
        <v>86</v>
      </c>
    </row>
    <row r="101" spans="1:13" ht="18" customHeight="1">
      <c r="A101" s="4"/>
      <c r="B101" s="5"/>
      <c r="C101" s="6"/>
      <c r="D101" s="7"/>
      <c r="E101" s="7"/>
      <c r="F101" s="8"/>
      <c r="G101" s="7"/>
      <c r="H101" s="7"/>
      <c r="I101" s="5"/>
      <c r="J101" s="5"/>
      <c r="K101" s="5"/>
      <c r="L101" s="14"/>
      <c r="M101" s="5"/>
    </row>
    <row r="102" spans="1:13" ht="18" customHeight="1">
      <c r="A102" s="4">
        <v>17</v>
      </c>
      <c r="B102" s="5" t="s">
        <v>66</v>
      </c>
      <c r="C102" s="6">
        <v>17.5472</v>
      </c>
      <c r="D102" s="7">
        <v>182</v>
      </c>
      <c r="E102" s="7">
        <v>36</v>
      </c>
      <c r="F102" s="8"/>
      <c r="G102" s="7"/>
      <c r="H102" s="7"/>
      <c r="I102" s="5" t="s">
        <v>66</v>
      </c>
      <c r="J102" s="5"/>
      <c r="K102" s="5" t="s">
        <v>230</v>
      </c>
      <c r="L102" s="14" t="s">
        <v>234</v>
      </c>
      <c r="M102" s="5" t="s">
        <v>86</v>
      </c>
    </row>
    <row r="103" spans="1:13" ht="18" customHeight="1">
      <c r="A103" s="4"/>
      <c r="B103" s="5" t="s">
        <v>225</v>
      </c>
      <c r="C103" s="6">
        <v>17.310700000000001</v>
      </c>
      <c r="D103" s="7">
        <v>207</v>
      </c>
      <c r="E103" s="7">
        <v>31</v>
      </c>
      <c r="F103" s="8">
        <f>C103/C102-1</f>
        <v>-1.3477933801404163E-2</v>
      </c>
      <c r="G103" s="7" t="s">
        <v>19</v>
      </c>
      <c r="H103" s="7"/>
      <c r="I103" s="5" t="s">
        <v>66</v>
      </c>
      <c r="J103" s="5" t="s">
        <v>225</v>
      </c>
      <c r="K103" s="5" t="s">
        <v>230</v>
      </c>
      <c r="L103" s="14" t="s">
        <v>234</v>
      </c>
      <c r="M103" s="5" t="s">
        <v>86</v>
      </c>
    </row>
    <row r="104" spans="1:13" ht="18" customHeight="1">
      <c r="A104" s="4"/>
      <c r="B104" s="5" t="s">
        <v>226</v>
      </c>
      <c r="C104" s="6">
        <v>18.690300000000001</v>
      </c>
      <c r="D104" s="7">
        <v>176</v>
      </c>
      <c r="E104" s="7">
        <v>61</v>
      </c>
      <c r="F104" s="8">
        <f>C104/C102-1</f>
        <v>6.5144296525941447E-2</v>
      </c>
      <c r="G104" s="7" t="s">
        <v>206</v>
      </c>
      <c r="H104" s="7" t="s">
        <v>263</v>
      </c>
      <c r="I104" s="5" t="s">
        <v>66</v>
      </c>
      <c r="J104" s="5" t="s">
        <v>226</v>
      </c>
      <c r="K104" s="5" t="s">
        <v>230</v>
      </c>
      <c r="L104" s="14" t="s">
        <v>234</v>
      </c>
      <c r="M104" s="5" t="s">
        <v>86</v>
      </c>
    </row>
    <row r="105" spans="1:13" ht="18" customHeight="1">
      <c r="A105" s="4"/>
      <c r="B105" s="5" t="s">
        <v>227</v>
      </c>
      <c r="C105" s="6">
        <v>20.046500000000002</v>
      </c>
      <c r="D105" s="7">
        <v>198</v>
      </c>
      <c r="E105" s="7">
        <v>25</v>
      </c>
      <c r="F105" s="8">
        <f>C105/C102-1</f>
        <v>0.1424329807604634</v>
      </c>
      <c r="G105" s="7" t="s">
        <v>54</v>
      </c>
      <c r="H105" s="7"/>
      <c r="I105" s="5" t="s">
        <v>66</v>
      </c>
      <c r="J105" s="5" t="s">
        <v>227</v>
      </c>
      <c r="K105" s="5" t="s">
        <v>230</v>
      </c>
      <c r="L105" s="14" t="s">
        <v>234</v>
      </c>
      <c r="M105" s="5" t="s">
        <v>86</v>
      </c>
    </row>
    <row r="106" spans="1:13" ht="18" customHeight="1">
      <c r="A106" s="4"/>
      <c r="B106" s="5" t="s">
        <v>228</v>
      </c>
      <c r="C106" s="6">
        <v>19.881399999999999</v>
      </c>
      <c r="D106" s="7">
        <v>197</v>
      </c>
      <c r="E106" s="7">
        <v>41</v>
      </c>
      <c r="F106" s="8">
        <f>C106/C102-1</f>
        <v>0.1330240722166498</v>
      </c>
      <c r="G106" s="7" t="s">
        <v>54</v>
      </c>
      <c r="H106" s="7"/>
      <c r="I106" s="5" t="s">
        <v>66</v>
      </c>
      <c r="J106" s="5" t="s">
        <v>228</v>
      </c>
      <c r="K106" s="5" t="s">
        <v>230</v>
      </c>
      <c r="L106" s="14" t="s">
        <v>234</v>
      </c>
      <c r="M106" s="5" t="s">
        <v>86</v>
      </c>
    </row>
    <row r="107" spans="1:13" ht="18" customHeight="1">
      <c r="A107" s="4"/>
      <c r="B107" s="5" t="s">
        <v>280</v>
      </c>
      <c r="C107" s="6">
        <v>20.5441</v>
      </c>
      <c r="D107" s="7">
        <v>204</v>
      </c>
      <c r="E107" s="7">
        <v>35</v>
      </c>
      <c r="F107" s="8">
        <f>C107/C102-1</f>
        <v>0.17079078143521476</v>
      </c>
      <c r="G107" s="7" t="s">
        <v>54</v>
      </c>
      <c r="H107" s="7"/>
      <c r="I107" s="5" t="s">
        <v>66</v>
      </c>
      <c r="J107" s="5" t="s">
        <v>280</v>
      </c>
      <c r="K107" s="5" t="s">
        <v>230</v>
      </c>
      <c r="L107" s="14" t="s">
        <v>234</v>
      </c>
      <c r="M107" s="5" t="s">
        <v>86</v>
      </c>
    </row>
    <row r="108" spans="1:13" ht="18" customHeight="1">
      <c r="A108" s="4"/>
      <c r="B108" s="5" t="s">
        <v>230</v>
      </c>
      <c r="C108" s="6">
        <v>22.630600000000001</v>
      </c>
      <c r="D108" s="7">
        <v>222</v>
      </c>
      <c r="E108" s="7">
        <v>13</v>
      </c>
      <c r="F108" s="8">
        <f>C108/C102-1</f>
        <v>0.28969864137868151</v>
      </c>
      <c r="G108" s="7" t="s">
        <v>54</v>
      </c>
      <c r="H108" s="7"/>
      <c r="I108" s="5" t="s">
        <v>66</v>
      </c>
      <c r="J108" s="5" t="s">
        <v>230</v>
      </c>
      <c r="K108" s="5" t="s">
        <v>230</v>
      </c>
      <c r="L108" s="14" t="s">
        <v>234</v>
      </c>
      <c r="M108" s="5" t="s">
        <v>86</v>
      </c>
    </row>
    <row r="109" spans="1:13" ht="18" customHeight="1">
      <c r="A109" s="4"/>
      <c r="B109" s="5"/>
      <c r="C109" s="6"/>
      <c r="D109" s="7"/>
      <c r="E109" s="7"/>
      <c r="F109" s="8"/>
      <c r="G109" s="7"/>
      <c r="H109" s="7"/>
      <c r="I109" s="5"/>
      <c r="J109" s="5"/>
      <c r="K109" s="5"/>
      <c r="L109" s="14"/>
      <c r="M109" s="5"/>
    </row>
    <row r="110" spans="1:13" ht="18" customHeight="1">
      <c r="A110" s="4">
        <v>18</v>
      </c>
      <c r="B110" s="5" t="s">
        <v>66</v>
      </c>
      <c r="C110" s="6">
        <v>16.703800000000001</v>
      </c>
      <c r="D110" s="7">
        <v>102</v>
      </c>
      <c r="E110" s="7">
        <v>37</v>
      </c>
      <c r="F110" s="8"/>
      <c r="G110" s="7"/>
      <c r="H110" s="7"/>
      <c r="I110" s="5" t="s">
        <v>66</v>
      </c>
      <c r="J110" s="5"/>
      <c r="K110" s="5" t="s">
        <v>276</v>
      </c>
      <c r="L110" s="14" t="s">
        <v>234</v>
      </c>
      <c r="M110" s="5" t="s">
        <v>86</v>
      </c>
    </row>
    <row r="111" spans="1:13" ht="18" customHeight="1">
      <c r="A111" s="4"/>
      <c r="B111" s="5" t="s">
        <v>225</v>
      </c>
      <c r="C111" s="6">
        <v>18.014900000000001</v>
      </c>
      <c r="D111" s="7">
        <v>139</v>
      </c>
      <c r="E111" s="7">
        <v>3</v>
      </c>
      <c r="F111" s="8">
        <v>7.8491121780672746E-2</v>
      </c>
      <c r="G111" s="7" t="s">
        <v>207</v>
      </c>
      <c r="H111" s="7" t="s">
        <v>264</v>
      </c>
      <c r="I111" s="5" t="s">
        <v>66</v>
      </c>
      <c r="J111" s="5" t="s">
        <v>225</v>
      </c>
      <c r="K111" s="5" t="s">
        <v>276</v>
      </c>
      <c r="L111" s="14" t="s">
        <v>234</v>
      </c>
      <c r="M111" s="5" t="s">
        <v>86</v>
      </c>
    </row>
    <row r="112" spans="1:13" ht="18" customHeight="1">
      <c r="A112" s="4"/>
      <c r="B112" s="5" t="s">
        <v>226</v>
      </c>
      <c r="C112" s="6">
        <v>18.0182</v>
      </c>
      <c r="D112" s="7">
        <v>154</v>
      </c>
      <c r="E112" s="7">
        <v>4</v>
      </c>
      <c r="F112" s="8">
        <v>7.8688681617356426E-2</v>
      </c>
      <c r="G112" s="7" t="s">
        <v>208</v>
      </c>
      <c r="H112" s="7" t="s">
        <v>265</v>
      </c>
      <c r="I112" s="5" t="s">
        <v>66</v>
      </c>
      <c r="J112" s="5" t="s">
        <v>226</v>
      </c>
      <c r="K112" s="5" t="s">
        <v>276</v>
      </c>
      <c r="L112" s="14" t="s">
        <v>234</v>
      </c>
      <c r="M112" s="5" t="s">
        <v>86</v>
      </c>
    </row>
    <row r="113" spans="1:13" ht="18" customHeight="1">
      <c r="A113" s="4"/>
      <c r="B113" s="5" t="s">
        <v>227</v>
      </c>
      <c r="C113" s="6">
        <v>19.085000000000001</v>
      </c>
      <c r="D113" s="7">
        <v>152</v>
      </c>
      <c r="E113" s="7">
        <v>13</v>
      </c>
      <c r="F113" s="8">
        <v>0.14255438882170512</v>
      </c>
      <c r="G113" s="7" t="s">
        <v>209</v>
      </c>
      <c r="H113" s="7" t="s">
        <v>266</v>
      </c>
      <c r="I113" s="5" t="s">
        <v>66</v>
      </c>
      <c r="J113" s="5" t="s">
        <v>227</v>
      </c>
      <c r="K113" s="5" t="s">
        <v>276</v>
      </c>
      <c r="L113" s="14" t="s">
        <v>234</v>
      </c>
      <c r="M113" s="5" t="s">
        <v>86</v>
      </c>
    </row>
    <row r="114" spans="1:13" ht="18" customHeight="1">
      <c r="A114" s="4"/>
      <c r="B114" s="5" t="s">
        <v>228</v>
      </c>
      <c r="C114" s="6">
        <v>20.739100000000001</v>
      </c>
      <c r="D114" s="7">
        <v>161</v>
      </c>
      <c r="E114" s="7">
        <v>0</v>
      </c>
      <c r="F114" s="8">
        <v>0.2415797602940648</v>
      </c>
      <c r="G114" s="7" t="s">
        <v>54</v>
      </c>
      <c r="H114" s="7"/>
      <c r="I114" s="5" t="s">
        <v>66</v>
      </c>
      <c r="J114" s="5" t="s">
        <v>228</v>
      </c>
      <c r="K114" s="5" t="s">
        <v>276</v>
      </c>
      <c r="L114" s="14" t="s">
        <v>234</v>
      </c>
      <c r="M114" s="5" t="s">
        <v>86</v>
      </c>
    </row>
    <row r="115" spans="1:13" ht="18" customHeight="1">
      <c r="A115" s="4"/>
      <c r="B115" s="5" t="s">
        <v>280</v>
      </c>
      <c r="C115" s="6">
        <v>21.205500000000001</v>
      </c>
      <c r="D115" s="7">
        <v>146</v>
      </c>
      <c r="E115" s="7">
        <v>0</v>
      </c>
      <c r="F115" s="8">
        <v>0.26950155054538483</v>
      </c>
      <c r="G115" s="7" t="s">
        <v>54</v>
      </c>
      <c r="H115" s="7"/>
      <c r="I115" s="5" t="s">
        <v>66</v>
      </c>
      <c r="J115" s="5" t="s">
        <v>280</v>
      </c>
      <c r="K115" s="5" t="s">
        <v>276</v>
      </c>
      <c r="L115" s="14" t="s">
        <v>234</v>
      </c>
      <c r="M115" s="5" t="s">
        <v>86</v>
      </c>
    </row>
    <row r="116" spans="1:13" ht="18" customHeight="1">
      <c r="A116" s="4"/>
      <c r="B116" s="5" t="s">
        <v>230</v>
      </c>
      <c r="C116" s="6">
        <v>21.412099999999999</v>
      </c>
      <c r="D116" s="7">
        <v>176</v>
      </c>
      <c r="E116" s="7">
        <v>8</v>
      </c>
      <c r="F116" s="8">
        <v>0.28186999365413845</v>
      </c>
      <c r="G116" s="7" t="s">
        <v>54</v>
      </c>
      <c r="H116" s="7"/>
      <c r="I116" s="5" t="s">
        <v>66</v>
      </c>
      <c r="J116" s="5" t="s">
        <v>230</v>
      </c>
      <c r="K116" s="5" t="s">
        <v>276</v>
      </c>
      <c r="L116" s="14" t="s">
        <v>234</v>
      </c>
      <c r="M116" s="5" t="s">
        <v>86</v>
      </c>
    </row>
    <row r="117" spans="1:13" ht="18" customHeight="1">
      <c r="A117" s="4"/>
      <c r="B117" s="5" t="s">
        <v>229</v>
      </c>
      <c r="C117" s="6">
        <v>23.7149</v>
      </c>
      <c r="D117" s="7">
        <v>235</v>
      </c>
      <c r="E117" s="7">
        <v>0</v>
      </c>
      <c r="F117" s="8">
        <v>0.41973083968917235</v>
      </c>
      <c r="G117" s="7" t="s">
        <v>54</v>
      </c>
      <c r="H117" s="7"/>
      <c r="I117" s="5" t="s">
        <v>66</v>
      </c>
      <c r="J117" s="5" t="s">
        <v>229</v>
      </c>
      <c r="K117" s="5" t="s">
        <v>276</v>
      </c>
      <c r="L117" s="14" t="s">
        <v>234</v>
      </c>
      <c r="M117" s="5" t="s">
        <v>86</v>
      </c>
    </row>
    <row r="118" spans="1:13" ht="18" customHeight="1">
      <c r="A118" s="4"/>
      <c r="B118" s="5" t="s">
        <v>276</v>
      </c>
      <c r="C118" s="6">
        <v>25.4893</v>
      </c>
      <c r="D118" s="7">
        <v>229</v>
      </c>
      <c r="E118" s="7">
        <v>4</v>
      </c>
      <c r="F118" s="8">
        <v>0.52595816520791661</v>
      </c>
      <c r="G118" s="7" t="s">
        <v>54</v>
      </c>
      <c r="H118" s="7"/>
      <c r="I118" s="5" t="s">
        <v>66</v>
      </c>
      <c r="J118" s="5" t="s">
        <v>276</v>
      </c>
      <c r="K118" s="5" t="s">
        <v>276</v>
      </c>
      <c r="L118" s="14" t="s">
        <v>234</v>
      </c>
      <c r="M118" s="5" t="s">
        <v>86</v>
      </c>
    </row>
    <row r="119" spans="1:13" ht="18" customHeight="1">
      <c r="A119" s="4"/>
      <c r="B119" s="5" t="s">
        <v>231</v>
      </c>
      <c r="C119" s="6">
        <v>16.75</v>
      </c>
      <c r="D119" s="7">
        <v>160</v>
      </c>
      <c r="E119" s="7">
        <v>0</v>
      </c>
      <c r="F119" s="8">
        <v>2.7658377135741929E-3</v>
      </c>
      <c r="G119" s="7" t="s">
        <v>19</v>
      </c>
      <c r="H119" s="7"/>
      <c r="I119" s="5" t="s">
        <v>66</v>
      </c>
      <c r="J119" s="5" t="s">
        <v>231</v>
      </c>
      <c r="K119" s="5" t="s">
        <v>276</v>
      </c>
      <c r="L119" s="14" t="s">
        <v>234</v>
      </c>
      <c r="M119" s="5" t="s">
        <v>86</v>
      </c>
    </row>
    <row r="120" spans="1:13" ht="18" customHeight="1">
      <c r="A120" s="4"/>
      <c r="B120" s="5" t="s">
        <v>285</v>
      </c>
      <c r="C120" s="6">
        <v>16.050699999999999</v>
      </c>
      <c r="D120" s="7">
        <v>217</v>
      </c>
      <c r="E120" s="7">
        <v>0</v>
      </c>
      <c r="F120" s="8">
        <v>-3.909888767825298E-2</v>
      </c>
      <c r="G120" s="7" t="s">
        <v>210</v>
      </c>
      <c r="H120" s="7" t="s">
        <v>267</v>
      </c>
      <c r="I120" s="5" t="s">
        <v>66</v>
      </c>
      <c r="J120" s="5" t="s">
        <v>285</v>
      </c>
      <c r="K120" s="5" t="s">
        <v>276</v>
      </c>
      <c r="L120" s="14" t="s">
        <v>234</v>
      </c>
      <c r="M120" s="5" t="s">
        <v>86</v>
      </c>
    </row>
    <row r="121" spans="1:13" ht="18" customHeight="1">
      <c r="A121" s="4"/>
      <c r="B121" s="5"/>
      <c r="C121" s="6"/>
      <c r="D121" s="7"/>
      <c r="E121" s="7"/>
      <c r="F121" s="8"/>
      <c r="G121" s="7"/>
      <c r="H121" s="7"/>
      <c r="I121" s="5"/>
      <c r="J121" s="5"/>
      <c r="K121" s="5"/>
      <c r="L121" s="14"/>
      <c r="M121" s="5"/>
    </row>
    <row r="122" spans="1:13" ht="18" customHeight="1">
      <c r="A122" s="4">
        <v>19</v>
      </c>
      <c r="B122" s="5" t="s">
        <v>20</v>
      </c>
      <c r="C122" s="6">
        <v>17.1875</v>
      </c>
      <c r="D122" s="7">
        <v>224</v>
      </c>
      <c r="E122" s="7">
        <v>0</v>
      </c>
      <c r="F122" s="8"/>
      <c r="G122" s="7"/>
      <c r="H122" s="7"/>
      <c r="I122" s="5" t="s">
        <v>20</v>
      </c>
      <c r="J122" s="5"/>
      <c r="K122" s="5" t="s">
        <v>278</v>
      </c>
      <c r="L122" s="14" t="s">
        <v>234</v>
      </c>
      <c r="M122" s="5" t="s">
        <v>86</v>
      </c>
    </row>
    <row r="123" spans="1:13" ht="18" customHeight="1">
      <c r="A123" s="4"/>
      <c r="B123" s="5" t="s">
        <v>232</v>
      </c>
      <c r="C123" s="6">
        <v>17.945</v>
      </c>
      <c r="D123" s="7">
        <v>218</v>
      </c>
      <c r="E123" s="7">
        <v>0</v>
      </c>
      <c r="F123" s="8">
        <v>4.4072727272727263E-2</v>
      </c>
      <c r="G123" s="7" t="s">
        <v>19</v>
      </c>
      <c r="H123" s="7"/>
      <c r="I123" s="5" t="s">
        <v>20</v>
      </c>
      <c r="J123" s="5" t="s">
        <v>230</v>
      </c>
      <c r="K123" s="5" t="s">
        <v>278</v>
      </c>
      <c r="L123" s="14" t="s">
        <v>234</v>
      </c>
      <c r="M123" s="5" t="s">
        <v>86</v>
      </c>
    </row>
    <row r="124" spans="1:13" ht="18" customHeight="1">
      <c r="A124" s="4"/>
      <c r="B124" s="5" t="s">
        <v>276</v>
      </c>
      <c r="C124" s="6">
        <v>17.0791</v>
      </c>
      <c r="D124" s="7">
        <v>215</v>
      </c>
      <c r="E124" s="7">
        <v>0</v>
      </c>
      <c r="F124" s="8">
        <v>-6.3069090909090297E-3</v>
      </c>
      <c r="G124" s="7" t="s">
        <v>19</v>
      </c>
      <c r="H124" s="7"/>
      <c r="I124" s="5" t="s">
        <v>20</v>
      </c>
      <c r="J124" s="5" t="s">
        <v>276</v>
      </c>
      <c r="K124" s="5" t="s">
        <v>278</v>
      </c>
      <c r="L124" s="14" t="s">
        <v>234</v>
      </c>
      <c r="M124" s="5" t="s">
        <v>86</v>
      </c>
    </row>
    <row r="125" spans="1:13" ht="18" customHeight="1">
      <c r="A125" s="4"/>
      <c r="B125" s="5"/>
      <c r="C125" s="6"/>
      <c r="D125" s="7"/>
      <c r="E125" s="7"/>
      <c r="F125" s="8"/>
      <c r="G125" s="7"/>
      <c r="H125" s="7"/>
      <c r="I125" s="5"/>
      <c r="J125" s="5"/>
      <c r="K125" s="5"/>
      <c r="L125" s="5"/>
      <c r="M125" s="5"/>
    </row>
    <row r="126" spans="1:13" ht="18" customHeight="1">
      <c r="A126" s="4">
        <v>20</v>
      </c>
      <c r="B126" s="5" t="s">
        <v>66</v>
      </c>
      <c r="C126" s="6">
        <v>15.623200000000001</v>
      </c>
      <c r="D126" s="7">
        <v>191</v>
      </c>
      <c r="E126" s="7">
        <v>1</v>
      </c>
      <c r="F126" s="8"/>
      <c r="G126" s="7"/>
      <c r="H126" s="7"/>
      <c r="I126" s="5" t="s">
        <v>66</v>
      </c>
      <c r="J126" s="5"/>
      <c r="K126" s="5" t="s">
        <v>278</v>
      </c>
      <c r="L126" s="14" t="s">
        <v>234</v>
      </c>
      <c r="M126" s="5" t="s">
        <v>86</v>
      </c>
    </row>
    <row r="127" spans="1:13" ht="18" customHeight="1">
      <c r="A127" s="4"/>
      <c r="B127" s="5" t="s">
        <v>225</v>
      </c>
      <c r="C127" s="6">
        <v>15.8507</v>
      </c>
      <c r="D127" s="7">
        <v>221</v>
      </c>
      <c r="E127" s="7">
        <v>0</v>
      </c>
      <c r="F127" s="8">
        <v>1.4561677505248616E-2</v>
      </c>
      <c r="G127" s="7" t="s">
        <v>19</v>
      </c>
      <c r="H127" s="7"/>
      <c r="I127" s="5" t="s">
        <v>66</v>
      </c>
      <c r="J127" s="5" t="s">
        <v>225</v>
      </c>
      <c r="K127" s="5" t="s">
        <v>276</v>
      </c>
      <c r="L127" s="14" t="s">
        <v>234</v>
      </c>
      <c r="M127" s="5" t="s">
        <v>86</v>
      </c>
    </row>
    <row r="128" spans="1:13" ht="18" customHeight="1">
      <c r="A128" s="4"/>
      <c r="B128" s="5" t="s">
        <v>226</v>
      </c>
      <c r="C128" s="6">
        <v>18.389600000000002</v>
      </c>
      <c r="D128" s="7">
        <v>229</v>
      </c>
      <c r="E128" s="7">
        <v>3</v>
      </c>
      <c r="F128" s="8">
        <v>0.1770699984638231</v>
      </c>
      <c r="G128" s="7" t="s">
        <v>54</v>
      </c>
      <c r="H128" s="7"/>
      <c r="I128" s="5" t="s">
        <v>66</v>
      </c>
      <c r="J128" s="5" t="s">
        <v>226</v>
      </c>
      <c r="K128" s="5" t="s">
        <v>276</v>
      </c>
      <c r="L128" s="14" t="s">
        <v>234</v>
      </c>
      <c r="M128" s="5" t="s">
        <v>86</v>
      </c>
    </row>
    <row r="129" spans="1:13" ht="18" customHeight="1">
      <c r="A129" s="4"/>
      <c r="B129" s="5" t="s">
        <v>227</v>
      </c>
      <c r="C129" s="6">
        <v>17.976199999999999</v>
      </c>
      <c r="D129" s="7">
        <v>210</v>
      </c>
      <c r="E129" s="7">
        <v>0</v>
      </c>
      <c r="F129" s="8">
        <v>0.15060935019714261</v>
      </c>
      <c r="G129" s="7" t="s">
        <v>54</v>
      </c>
      <c r="H129" s="7"/>
      <c r="I129" s="5" t="s">
        <v>66</v>
      </c>
      <c r="J129" s="5" t="s">
        <v>227</v>
      </c>
      <c r="K129" s="5" t="s">
        <v>276</v>
      </c>
      <c r="L129" s="14" t="s">
        <v>234</v>
      </c>
      <c r="M129" s="5" t="s">
        <v>86</v>
      </c>
    </row>
    <row r="130" spans="1:13" ht="18" customHeight="1">
      <c r="A130" s="4"/>
      <c r="B130" s="5" t="s">
        <v>228</v>
      </c>
      <c r="C130" s="6">
        <v>18.4115</v>
      </c>
      <c r="D130" s="7">
        <v>226</v>
      </c>
      <c r="E130" s="7">
        <v>0</v>
      </c>
      <c r="F130" s="8">
        <v>0.1784717599467458</v>
      </c>
      <c r="G130" s="7" t="s">
        <v>54</v>
      </c>
      <c r="H130" s="7"/>
      <c r="I130" s="5" t="s">
        <v>66</v>
      </c>
      <c r="J130" s="5" t="s">
        <v>228</v>
      </c>
      <c r="K130" s="5" t="s">
        <v>276</v>
      </c>
      <c r="L130" s="14" t="s">
        <v>234</v>
      </c>
      <c r="M130" s="5" t="s">
        <v>86</v>
      </c>
    </row>
    <row r="131" spans="1:13" ht="18" customHeight="1">
      <c r="A131" s="4"/>
      <c r="B131" s="5" t="s">
        <v>280</v>
      </c>
      <c r="C131" s="6">
        <v>19.496500000000001</v>
      </c>
      <c r="D131" s="7">
        <v>224</v>
      </c>
      <c r="E131" s="7">
        <v>4</v>
      </c>
      <c r="F131" s="8">
        <v>0.24791976035639318</v>
      </c>
      <c r="G131" s="7" t="s">
        <v>54</v>
      </c>
      <c r="H131" s="7"/>
      <c r="I131" s="5" t="s">
        <v>66</v>
      </c>
      <c r="J131" s="5" t="s">
        <v>280</v>
      </c>
      <c r="K131" s="5" t="s">
        <v>276</v>
      </c>
      <c r="L131" s="14" t="s">
        <v>234</v>
      </c>
      <c r="M131" s="5" t="s">
        <v>86</v>
      </c>
    </row>
    <row r="132" spans="1:13" ht="18" customHeight="1">
      <c r="A132" s="4"/>
      <c r="B132" s="5" t="s">
        <v>230</v>
      </c>
      <c r="C132" s="6">
        <v>19.6327</v>
      </c>
      <c r="D132" s="7">
        <v>226</v>
      </c>
      <c r="E132" s="7">
        <v>0</v>
      </c>
      <c r="F132" s="8">
        <v>0.25663756464744725</v>
      </c>
      <c r="G132" s="7" t="s">
        <v>54</v>
      </c>
      <c r="H132" s="7"/>
      <c r="I132" s="5" t="s">
        <v>66</v>
      </c>
      <c r="J132" s="5" t="s">
        <v>230</v>
      </c>
      <c r="K132" s="5" t="s">
        <v>276</v>
      </c>
      <c r="L132" s="14" t="s">
        <v>234</v>
      </c>
      <c r="M132" s="5" t="s">
        <v>86</v>
      </c>
    </row>
    <row r="133" spans="1:13" ht="18" customHeight="1">
      <c r="A133" s="4"/>
      <c r="B133" s="5" t="s">
        <v>229</v>
      </c>
      <c r="C133" s="6">
        <v>22.497699999999998</v>
      </c>
      <c r="D133" s="7">
        <v>238</v>
      </c>
      <c r="E133" s="7">
        <v>2</v>
      </c>
      <c r="F133" s="8">
        <v>0.44001869015310557</v>
      </c>
      <c r="G133" s="7" t="s">
        <v>54</v>
      </c>
      <c r="H133" s="7"/>
      <c r="I133" s="5" t="s">
        <v>66</v>
      </c>
      <c r="J133" s="5" t="s">
        <v>229</v>
      </c>
      <c r="K133" s="5" t="s">
        <v>276</v>
      </c>
      <c r="L133" s="14" t="s">
        <v>234</v>
      </c>
      <c r="M133" s="5" t="s">
        <v>86</v>
      </c>
    </row>
    <row r="134" spans="1:13" ht="18" customHeight="1">
      <c r="A134" s="4"/>
      <c r="B134" s="5" t="s">
        <v>276</v>
      </c>
      <c r="C134" s="6">
        <v>23.705400000000001</v>
      </c>
      <c r="D134" s="7">
        <v>230</v>
      </c>
      <c r="E134" s="7">
        <v>4</v>
      </c>
      <c r="F134" s="8">
        <v>0.51732039530953955</v>
      </c>
      <c r="G134" s="7" t="s">
        <v>54</v>
      </c>
      <c r="H134" s="7"/>
      <c r="I134" s="5" t="s">
        <v>66</v>
      </c>
      <c r="J134" s="5" t="s">
        <v>276</v>
      </c>
      <c r="K134" s="5" t="s">
        <v>276</v>
      </c>
      <c r="L134" s="14" t="s">
        <v>234</v>
      </c>
      <c r="M134" s="5" t="s">
        <v>86</v>
      </c>
    </row>
    <row r="135" spans="1:13" ht="18" customHeight="1">
      <c r="A135" s="4"/>
      <c r="B135" s="5" t="s">
        <v>233</v>
      </c>
      <c r="C135" s="6">
        <v>23.225300000000001</v>
      </c>
      <c r="D135" s="7">
        <v>253</v>
      </c>
      <c r="E135" s="7">
        <v>0</v>
      </c>
      <c r="F135" s="8">
        <v>0.48659045522044142</v>
      </c>
      <c r="G135" s="7" t="s">
        <v>54</v>
      </c>
      <c r="H135" s="7"/>
      <c r="I135" s="5" t="s">
        <v>66</v>
      </c>
      <c r="J135" s="5" t="s">
        <v>233</v>
      </c>
      <c r="K135" s="5" t="s">
        <v>276</v>
      </c>
      <c r="L135" s="14" t="s">
        <v>234</v>
      </c>
      <c r="M135" s="5" t="s">
        <v>86</v>
      </c>
    </row>
    <row r="136" spans="1:13" ht="18" customHeight="1">
      <c r="A136" s="4"/>
      <c r="B136" s="5" t="s">
        <v>231</v>
      </c>
      <c r="C136" s="6">
        <v>14.7409</v>
      </c>
      <c r="D136" s="7">
        <v>220</v>
      </c>
      <c r="E136" s="7">
        <v>0</v>
      </c>
      <c r="F136" s="8">
        <v>-5.6473705770904825E-2</v>
      </c>
      <c r="G136" s="7" t="s">
        <v>19</v>
      </c>
      <c r="H136" s="7"/>
      <c r="I136" s="5" t="s">
        <v>66</v>
      </c>
      <c r="J136" s="5" t="s">
        <v>231</v>
      </c>
      <c r="K136" s="5" t="s">
        <v>276</v>
      </c>
      <c r="L136" s="14" t="s">
        <v>234</v>
      </c>
      <c r="M136" s="5" t="s">
        <v>86</v>
      </c>
    </row>
    <row r="137" spans="1:13" ht="18" customHeight="1">
      <c r="A137" s="4"/>
      <c r="B137" s="5" t="s">
        <v>285</v>
      </c>
      <c r="C137" s="6">
        <v>14.145899999999999</v>
      </c>
      <c r="D137" s="7">
        <v>225</v>
      </c>
      <c r="E137" s="7">
        <v>1</v>
      </c>
      <c r="F137" s="8">
        <v>-9.4558093092324325E-2</v>
      </c>
      <c r="G137" s="7" t="s">
        <v>119</v>
      </c>
      <c r="H137" s="7" t="s">
        <v>120</v>
      </c>
      <c r="I137" s="5" t="s">
        <v>66</v>
      </c>
      <c r="J137" s="5" t="s">
        <v>285</v>
      </c>
      <c r="K137" s="5" t="s">
        <v>276</v>
      </c>
      <c r="L137" s="14" t="s">
        <v>234</v>
      </c>
      <c r="M137" s="5" t="s">
        <v>86</v>
      </c>
    </row>
  </sheetData>
  <sheetCalcPr fullCalcOnLoad="1"/>
  <phoneticPr fontId="2" type="noConversion"/>
  <pageMargins left="0" right="0" top="0.39000000000000007" bottom="0.39000000000000007" header="0.5" footer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for publication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Weinkove</dc:creator>
  <cp:lastModifiedBy>David Weinkove</cp:lastModifiedBy>
  <cp:lastPrinted>2012-02-27T17:56:58Z</cp:lastPrinted>
  <dcterms:created xsi:type="dcterms:W3CDTF">2009-07-24T09:15:36Z</dcterms:created>
  <dcterms:modified xsi:type="dcterms:W3CDTF">2012-07-06T13:12:29Z</dcterms:modified>
</cp:coreProperties>
</file>