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50" yWindow="405" windowWidth="24870" windowHeight="114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59" i="1" l="1"/>
  <c r="N58" i="1"/>
  <c r="N57" i="1"/>
  <c r="N56" i="1"/>
  <c r="L56" i="1" l="1"/>
  <c r="M56" i="1"/>
  <c r="L57" i="1"/>
  <c r="M57" i="1"/>
  <c r="L58" i="1"/>
  <c r="M58" i="1"/>
  <c r="L59" i="1"/>
  <c r="M59" i="1"/>
  <c r="K59" i="1"/>
  <c r="J59" i="1"/>
  <c r="I59" i="1"/>
  <c r="H59" i="1"/>
  <c r="G59" i="1"/>
  <c r="F59" i="1"/>
  <c r="E59" i="1"/>
  <c r="D59" i="1"/>
  <c r="C59" i="1"/>
  <c r="B59" i="1"/>
  <c r="K58" i="1"/>
  <c r="J58" i="1"/>
  <c r="I58" i="1"/>
  <c r="H58" i="1"/>
  <c r="G58" i="1"/>
  <c r="F58" i="1"/>
  <c r="E58" i="1"/>
  <c r="D58" i="1"/>
  <c r="C58" i="1"/>
  <c r="B58" i="1"/>
  <c r="K57" i="1"/>
  <c r="J57" i="1"/>
  <c r="I57" i="1"/>
  <c r="H57" i="1"/>
  <c r="G57" i="1"/>
  <c r="F57" i="1"/>
  <c r="E57" i="1"/>
  <c r="D57" i="1"/>
  <c r="C57" i="1"/>
  <c r="B57" i="1"/>
  <c r="K56" i="1"/>
  <c r="J56" i="1"/>
  <c r="I56" i="1"/>
  <c r="H56" i="1"/>
  <c r="G56" i="1"/>
  <c r="F56" i="1"/>
  <c r="E56" i="1"/>
  <c r="D56" i="1"/>
  <c r="C56" i="1"/>
  <c r="B56" i="1"/>
</calcChain>
</file>

<file path=xl/sharedStrings.xml><?xml version="1.0" encoding="utf-8"?>
<sst xmlns="http://schemas.openxmlformats.org/spreadsheetml/2006/main" count="72" uniqueCount="72">
  <si>
    <t>Total Reads</t>
  </si>
  <si>
    <t>Mapped Reads</t>
  </si>
  <si>
    <t>Used Reads</t>
  </si>
  <si>
    <t>Lu1031A</t>
  </si>
  <si>
    <t>Lu1031B</t>
  </si>
  <si>
    <t>Lu1050A</t>
  </si>
  <si>
    <t>Lu1050B</t>
  </si>
  <si>
    <t>Lu1068A</t>
  </si>
  <si>
    <t>Lu1068B</t>
  </si>
  <si>
    <t>Lu106A</t>
  </si>
  <si>
    <t>Lu106B</t>
  </si>
  <si>
    <t>Lu113A</t>
  </si>
  <si>
    <t>Lu113B</t>
  </si>
  <si>
    <t>Lu1182A</t>
  </si>
  <si>
    <t>Lu1182B</t>
  </si>
  <si>
    <t>Lu1321A</t>
  </si>
  <si>
    <t>Lu1321C</t>
  </si>
  <si>
    <t>Lu1377A</t>
  </si>
  <si>
    <t>Lu1377B</t>
  </si>
  <si>
    <t>Lu1405A</t>
  </si>
  <si>
    <t>Lu1405B</t>
  </si>
  <si>
    <t>Lu1450A</t>
  </si>
  <si>
    <t>Lu1450B</t>
  </si>
  <si>
    <t>Lu1479A</t>
  </si>
  <si>
    <t>Lu1479B</t>
  </si>
  <si>
    <t>Lu1518A</t>
  </si>
  <si>
    <t>Lu1518B</t>
  </si>
  <si>
    <t>Lu1606A</t>
  </si>
  <si>
    <t>Lu1606B</t>
  </si>
  <si>
    <t>Lu1659A</t>
  </si>
  <si>
    <t>Lu1659B</t>
  </si>
  <si>
    <t>Lu1682A</t>
  </si>
  <si>
    <t>Lu1682B</t>
  </si>
  <si>
    <t>Lu1790A</t>
  </si>
  <si>
    <t>Lu1790B</t>
  </si>
  <si>
    <t>Lu1821A</t>
  </si>
  <si>
    <t>Lu1821B</t>
  </si>
  <si>
    <t>Lu1848A</t>
  </si>
  <si>
    <t>Lu1848B</t>
  </si>
  <si>
    <t>Lu1942A</t>
  </si>
  <si>
    <t>Lu1942B</t>
  </si>
  <si>
    <t>Lu1943A</t>
  </si>
  <si>
    <t>Lu1943B</t>
  </si>
  <si>
    <t>Lu2029A</t>
  </si>
  <si>
    <t>Lu2029B</t>
  </si>
  <si>
    <t>Lu2040A</t>
  </si>
  <si>
    <t>Lu2040B</t>
  </si>
  <si>
    <t>Lu2368A</t>
  </si>
  <si>
    <t>Lu2368B</t>
  </si>
  <si>
    <t>Lu2499A</t>
  </si>
  <si>
    <t>Lu2499B</t>
  </si>
  <si>
    <t>Lu2502A</t>
  </si>
  <si>
    <t>Lu2502B</t>
  </si>
  <si>
    <t>Lu346A</t>
  </si>
  <si>
    <t>Lu346B</t>
  </si>
  <si>
    <t>Lu587A</t>
  </si>
  <si>
    <t>Lu587B</t>
  </si>
  <si>
    <t>Mean</t>
  </si>
  <si>
    <t>Median</t>
  </si>
  <si>
    <t>Min</t>
  </si>
  <si>
    <t>Max</t>
  </si>
  <si>
    <t>samples</t>
  </si>
  <si>
    <t>mapped%</t>
  </si>
  <si>
    <t>Mapped Reads (non-junction)</t>
  </si>
  <si>
    <t>Mapped Reads (non-junction) %</t>
  </si>
  <si>
    <t>Mapped Reads (junction)</t>
  </si>
  <si>
    <t>Mapped Reads (junction) %</t>
  </si>
  <si>
    <t>Reads mapped to gene</t>
  </si>
  <si>
    <t>Reads mapped to gene %</t>
  </si>
  <si>
    <t>#Gene&gt;0RPKM</t>
  </si>
  <si>
    <t>#Gene&gt;1RPKM</t>
  </si>
  <si>
    <t>#Gene&gt;10RPKM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</si>
</sst>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0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779329829403054E-2"/>
          <c:y val="2.9083215180150432E-2"/>
          <c:w val="0.86866322389185247"/>
          <c:h val="0.82932767573128796"/>
        </c:manualLayout>
      </c:layout>
      <c:lineChart>
        <c:grouping val="standard"/>
        <c:varyColors val="0"/>
        <c:ser>
          <c:idx val="0"/>
          <c:order val="0"/>
          <c:tx>
            <c:strRef>
              <c:f>Sheet1!$L$1</c:f>
              <c:strCache>
                <c:ptCount val="1"/>
                <c:pt idx="0">
                  <c:v>#Gene&gt;0RPKM</c:v>
                </c:pt>
              </c:strCache>
            </c:strRef>
          </c:tx>
          <c:cat>
            <c:strRef>
              <c:f>Sheet1!$A$2:$A$55</c:f>
              <c:strCache>
                <c:ptCount val="54"/>
                <c:pt idx="0">
                  <c:v>Lu1031A</c:v>
                </c:pt>
                <c:pt idx="1">
                  <c:v>Lu1031B</c:v>
                </c:pt>
                <c:pt idx="2">
                  <c:v>Lu1050A</c:v>
                </c:pt>
                <c:pt idx="3">
                  <c:v>Lu1050B</c:v>
                </c:pt>
                <c:pt idx="4">
                  <c:v>Lu1068A</c:v>
                </c:pt>
                <c:pt idx="5">
                  <c:v>Lu1068B</c:v>
                </c:pt>
                <c:pt idx="6">
                  <c:v>Lu106A</c:v>
                </c:pt>
                <c:pt idx="7">
                  <c:v>Lu106B</c:v>
                </c:pt>
                <c:pt idx="8">
                  <c:v>Lu113A</c:v>
                </c:pt>
                <c:pt idx="9">
                  <c:v>Lu113B</c:v>
                </c:pt>
                <c:pt idx="10">
                  <c:v>Lu1182A</c:v>
                </c:pt>
                <c:pt idx="11">
                  <c:v>Lu1182B</c:v>
                </c:pt>
                <c:pt idx="12">
                  <c:v>Lu1321A</c:v>
                </c:pt>
                <c:pt idx="13">
                  <c:v>Lu1321C</c:v>
                </c:pt>
                <c:pt idx="14">
                  <c:v>Lu1377A</c:v>
                </c:pt>
                <c:pt idx="15">
                  <c:v>Lu1377B</c:v>
                </c:pt>
                <c:pt idx="16">
                  <c:v>Lu1405A</c:v>
                </c:pt>
                <c:pt idx="17">
                  <c:v>Lu1405B</c:v>
                </c:pt>
                <c:pt idx="18">
                  <c:v>Lu1450A</c:v>
                </c:pt>
                <c:pt idx="19">
                  <c:v>Lu1450B</c:v>
                </c:pt>
                <c:pt idx="20">
                  <c:v>Lu1479A</c:v>
                </c:pt>
                <c:pt idx="21">
                  <c:v>Lu1479B</c:v>
                </c:pt>
                <c:pt idx="22">
                  <c:v>Lu1518A</c:v>
                </c:pt>
                <c:pt idx="23">
                  <c:v>Lu1518B</c:v>
                </c:pt>
                <c:pt idx="24">
                  <c:v>Lu1606A</c:v>
                </c:pt>
                <c:pt idx="25">
                  <c:v>Lu1606B</c:v>
                </c:pt>
                <c:pt idx="26">
                  <c:v>Lu1659A</c:v>
                </c:pt>
                <c:pt idx="27">
                  <c:v>Lu1659B</c:v>
                </c:pt>
                <c:pt idx="28">
                  <c:v>Lu1682A</c:v>
                </c:pt>
                <c:pt idx="29">
                  <c:v>Lu1682B</c:v>
                </c:pt>
                <c:pt idx="30">
                  <c:v>Lu1790A</c:v>
                </c:pt>
                <c:pt idx="31">
                  <c:v>Lu1790B</c:v>
                </c:pt>
                <c:pt idx="32">
                  <c:v>Lu1821A</c:v>
                </c:pt>
                <c:pt idx="33">
                  <c:v>Lu1821B</c:v>
                </c:pt>
                <c:pt idx="34">
                  <c:v>Lu1848A</c:v>
                </c:pt>
                <c:pt idx="35">
                  <c:v>Lu1848B</c:v>
                </c:pt>
                <c:pt idx="36">
                  <c:v>Lu1942A</c:v>
                </c:pt>
                <c:pt idx="37">
                  <c:v>Lu1942B</c:v>
                </c:pt>
                <c:pt idx="38">
                  <c:v>Lu1943A</c:v>
                </c:pt>
                <c:pt idx="39">
                  <c:v>Lu1943B</c:v>
                </c:pt>
                <c:pt idx="40">
                  <c:v>Lu2029A</c:v>
                </c:pt>
                <c:pt idx="41">
                  <c:v>Lu2029B</c:v>
                </c:pt>
                <c:pt idx="42">
                  <c:v>Lu2040A</c:v>
                </c:pt>
                <c:pt idx="43">
                  <c:v>Lu2040B</c:v>
                </c:pt>
                <c:pt idx="44">
                  <c:v>Lu2368A</c:v>
                </c:pt>
                <c:pt idx="45">
                  <c:v>Lu2368B</c:v>
                </c:pt>
                <c:pt idx="46">
                  <c:v>Lu2499A</c:v>
                </c:pt>
                <c:pt idx="47">
                  <c:v>Lu2499B</c:v>
                </c:pt>
                <c:pt idx="48">
                  <c:v>Lu2502A</c:v>
                </c:pt>
                <c:pt idx="49">
                  <c:v>Lu2502B</c:v>
                </c:pt>
                <c:pt idx="50">
                  <c:v>Lu346A</c:v>
                </c:pt>
                <c:pt idx="51">
                  <c:v>Lu346B</c:v>
                </c:pt>
                <c:pt idx="52">
                  <c:v>Lu587A</c:v>
                </c:pt>
                <c:pt idx="53">
                  <c:v>Lu587B</c:v>
                </c:pt>
              </c:strCache>
            </c:strRef>
          </c:cat>
          <c:val>
            <c:numRef>
              <c:f>Sheet1!$L$2:$L$55</c:f>
              <c:numCache>
                <c:formatCode>General</c:formatCode>
                <c:ptCount val="54"/>
                <c:pt idx="0">
                  <c:v>20346</c:v>
                </c:pt>
                <c:pt idx="1">
                  <c:v>20303</c:v>
                </c:pt>
                <c:pt idx="2">
                  <c:v>20237</c:v>
                </c:pt>
                <c:pt idx="3">
                  <c:v>20244</c:v>
                </c:pt>
                <c:pt idx="4">
                  <c:v>20351</c:v>
                </c:pt>
                <c:pt idx="5">
                  <c:v>19989</c:v>
                </c:pt>
                <c:pt idx="6">
                  <c:v>20283</c:v>
                </c:pt>
                <c:pt idx="7">
                  <c:v>20113</c:v>
                </c:pt>
                <c:pt idx="8">
                  <c:v>19801</c:v>
                </c:pt>
                <c:pt idx="9">
                  <c:v>19695</c:v>
                </c:pt>
                <c:pt idx="10">
                  <c:v>20315</c:v>
                </c:pt>
                <c:pt idx="11">
                  <c:v>20373</c:v>
                </c:pt>
                <c:pt idx="12">
                  <c:v>20019</c:v>
                </c:pt>
                <c:pt idx="13">
                  <c:v>20518</c:v>
                </c:pt>
                <c:pt idx="14">
                  <c:v>20053</c:v>
                </c:pt>
                <c:pt idx="15">
                  <c:v>19802</c:v>
                </c:pt>
                <c:pt idx="16">
                  <c:v>20460</c:v>
                </c:pt>
                <c:pt idx="17">
                  <c:v>20168</c:v>
                </c:pt>
                <c:pt idx="18">
                  <c:v>20375</c:v>
                </c:pt>
                <c:pt idx="19">
                  <c:v>20211</c:v>
                </c:pt>
                <c:pt idx="20">
                  <c:v>19660</c:v>
                </c:pt>
                <c:pt idx="21">
                  <c:v>20082</c:v>
                </c:pt>
                <c:pt idx="22">
                  <c:v>19824</c:v>
                </c:pt>
                <c:pt idx="23">
                  <c:v>20197</c:v>
                </c:pt>
                <c:pt idx="24">
                  <c:v>20084</c:v>
                </c:pt>
                <c:pt idx="25">
                  <c:v>19621</c:v>
                </c:pt>
                <c:pt idx="26">
                  <c:v>20160</c:v>
                </c:pt>
                <c:pt idx="27">
                  <c:v>20087</c:v>
                </c:pt>
                <c:pt idx="28">
                  <c:v>20105</c:v>
                </c:pt>
                <c:pt idx="29">
                  <c:v>20327</c:v>
                </c:pt>
                <c:pt idx="30">
                  <c:v>19964</c:v>
                </c:pt>
                <c:pt idx="31">
                  <c:v>20067</c:v>
                </c:pt>
                <c:pt idx="32">
                  <c:v>20774</c:v>
                </c:pt>
                <c:pt idx="33">
                  <c:v>19975</c:v>
                </c:pt>
                <c:pt idx="34">
                  <c:v>19970</c:v>
                </c:pt>
                <c:pt idx="35">
                  <c:v>20366</c:v>
                </c:pt>
                <c:pt idx="36">
                  <c:v>20153</c:v>
                </c:pt>
                <c:pt idx="37">
                  <c:v>20402</c:v>
                </c:pt>
                <c:pt idx="38">
                  <c:v>20189</c:v>
                </c:pt>
                <c:pt idx="39">
                  <c:v>19999</c:v>
                </c:pt>
                <c:pt idx="40">
                  <c:v>20345</c:v>
                </c:pt>
                <c:pt idx="41">
                  <c:v>20340</c:v>
                </c:pt>
                <c:pt idx="42">
                  <c:v>20215</c:v>
                </c:pt>
                <c:pt idx="43">
                  <c:v>19714</c:v>
                </c:pt>
                <c:pt idx="44">
                  <c:v>20294</c:v>
                </c:pt>
                <c:pt idx="45">
                  <c:v>20120</c:v>
                </c:pt>
                <c:pt idx="46">
                  <c:v>19663</c:v>
                </c:pt>
                <c:pt idx="47">
                  <c:v>20066</c:v>
                </c:pt>
                <c:pt idx="48">
                  <c:v>19849</c:v>
                </c:pt>
                <c:pt idx="49">
                  <c:v>19840</c:v>
                </c:pt>
                <c:pt idx="50">
                  <c:v>20360</c:v>
                </c:pt>
                <c:pt idx="51">
                  <c:v>19691</c:v>
                </c:pt>
                <c:pt idx="52">
                  <c:v>19929</c:v>
                </c:pt>
                <c:pt idx="53">
                  <c:v>19711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Sheet1!$M$1</c:f>
              <c:strCache>
                <c:ptCount val="1"/>
                <c:pt idx="0">
                  <c:v>#Gene&gt;1RPKM</c:v>
                </c:pt>
              </c:strCache>
            </c:strRef>
          </c:tx>
          <c:cat>
            <c:strRef>
              <c:f>Sheet1!$A$2:$A$55</c:f>
              <c:strCache>
                <c:ptCount val="54"/>
                <c:pt idx="0">
                  <c:v>Lu1031A</c:v>
                </c:pt>
                <c:pt idx="1">
                  <c:v>Lu1031B</c:v>
                </c:pt>
                <c:pt idx="2">
                  <c:v>Lu1050A</c:v>
                </c:pt>
                <c:pt idx="3">
                  <c:v>Lu1050B</c:v>
                </c:pt>
                <c:pt idx="4">
                  <c:v>Lu1068A</c:v>
                </c:pt>
                <c:pt idx="5">
                  <c:v>Lu1068B</c:v>
                </c:pt>
                <c:pt idx="6">
                  <c:v>Lu106A</c:v>
                </c:pt>
                <c:pt idx="7">
                  <c:v>Lu106B</c:v>
                </c:pt>
                <c:pt idx="8">
                  <c:v>Lu113A</c:v>
                </c:pt>
                <c:pt idx="9">
                  <c:v>Lu113B</c:v>
                </c:pt>
                <c:pt idx="10">
                  <c:v>Lu1182A</c:v>
                </c:pt>
                <c:pt idx="11">
                  <c:v>Lu1182B</c:v>
                </c:pt>
                <c:pt idx="12">
                  <c:v>Lu1321A</c:v>
                </c:pt>
                <c:pt idx="13">
                  <c:v>Lu1321C</c:v>
                </c:pt>
                <c:pt idx="14">
                  <c:v>Lu1377A</c:v>
                </c:pt>
                <c:pt idx="15">
                  <c:v>Lu1377B</c:v>
                </c:pt>
                <c:pt idx="16">
                  <c:v>Lu1405A</c:v>
                </c:pt>
                <c:pt idx="17">
                  <c:v>Lu1405B</c:v>
                </c:pt>
                <c:pt idx="18">
                  <c:v>Lu1450A</c:v>
                </c:pt>
                <c:pt idx="19">
                  <c:v>Lu1450B</c:v>
                </c:pt>
                <c:pt idx="20">
                  <c:v>Lu1479A</c:v>
                </c:pt>
                <c:pt idx="21">
                  <c:v>Lu1479B</c:v>
                </c:pt>
                <c:pt idx="22">
                  <c:v>Lu1518A</c:v>
                </c:pt>
                <c:pt idx="23">
                  <c:v>Lu1518B</c:v>
                </c:pt>
                <c:pt idx="24">
                  <c:v>Lu1606A</c:v>
                </c:pt>
                <c:pt idx="25">
                  <c:v>Lu1606B</c:v>
                </c:pt>
                <c:pt idx="26">
                  <c:v>Lu1659A</c:v>
                </c:pt>
                <c:pt idx="27">
                  <c:v>Lu1659B</c:v>
                </c:pt>
                <c:pt idx="28">
                  <c:v>Lu1682A</c:v>
                </c:pt>
                <c:pt idx="29">
                  <c:v>Lu1682B</c:v>
                </c:pt>
                <c:pt idx="30">
                  <c:v>Lu1790A</c:v>
                </c:pt>
                <c:pt idx="31">
                  <c:v>Lu1790B</c:v>
                </c:pt>
                <c:pt idx="32">
                  <c:v>Lu1821A</c:v>
                </c:pt>
                <c:pt idx="33">
                  <c:v>Lu1821B</c:v>
                </c:pt>
                <c:pt idx="34">
                  <c:v>Lu1848A</c:v>
                </c:pt>
                <c:pt idx="35">
                  <c:v>Lu1848B</c:v>
                </c:pt>
                <c:pt idx="36">
                  <c:v>Lu1942A</c:v>
                </c:pt>
                <c:pt idx="37">
                  <c:v>Lu1942B</c:v>
                </c:pt>
                <c:pt idx="38">
                  <c:v>Lu1943A</c:v>
                </c:pt>
                <c:pt idx="39">
                  <c:v>Lu1943B</c:v>
                </c:pt>
                <c:pt idx="40">
                  <c:v>Lu2029A</c:v>
                </c:pt>
                <c:pt idx="41">
                  <c:v>Lu2029B</c:v>
                </c:pt>
                <c:pt idx="42">
                  <c:v>Lu2040A</c:v>
                </c:pt>
                <c:pt idx="43">
                  <c:v>Lu2040B</c:v>
                </c:pt>
                <c:pt idx="44">
                  <c:v>Lu2368A</c:v>
                </c:pt>
                <c:pt idx="45">
                  <c:v>Lu2368B</c:v>
                </c:pt>
                <c:pt idx="46">
                  <c:v>Lu2499A</c:v>
                </c:pt>
                <c:pt idx="47">
                  <c:v>Lu2499B</c:v>
                </c:pt>
                <c:pt idx="48">
                  <c:v>Lu2502A</c:v>
                </c:pt>
                <c:pt idx="49">
                  <c:v>Lu2502B</c:v>
                </c:pt>
                <c:pt idx="50">
                  <c:v>Lu346A</c:v>
                </c:pt>
                <c:pt idx="51">
                  <c:v>Lu346B</c:v>
                </c:pt>
                <c:pt idx="52">
                  <c:v>Lu587A</c:v>
                </c:pt>
                <c:pt idx="53">
                  <c:v>Lu587B</c:v>
                </c:pt>
              </c:strCache>
            </c:strRef>
          </c:cat>
          <c:val>
            <c:numRef>
              <c:f>Sheet1!$M$2:$M$55</c:f>
              <c:numCache>
                <c:formatCode>General</c:formatCode>
                <c:ptCount val="54"/>
                <c:pt idx="0">
                  <c:v>14446</c:v>
                </c:pt>
                <c:pt idx="1">
                  <c:v>14142</c:v>
                </c:pt>
                <c:pt idx="2">
                  <c:v>14309</c:v>
                </c:pt>
                <c:pt idx="3">
                  <c:v>13949</c:v>
                </c:pt>
                <c:pt idx="4">
                  <c:v>14060</c:v>
                </c:pt>
                <c:pt idx="5">
                  <c:v>13959</c:v>
                </c:pt>
                <c:pt idx="6">
                  <c:v>14743</c:v>
                </c:pt>
                <c:pt idx="7">
                  <c:v>13630</c:v>
                </c:pt>
                <c:pt idx="8">
                  <c:v>13397</c:v>
                </c:pt>
                <c:pt idx="9">
                  <c:v>13436</c:v>
                </c:pt>
                <c:pt idx="10">
                  <c:v>14141</c:v>
                </c:pt>
                <c:pt idx="11">
                  <c:v>14201</c:v>
                </c:pt>
                <c:pt idx="12">
                  <c:v>14024</c:v>
                </c:pt>
                <c:pt idx="13">
                  <c:v>14300</c:v>
                </c:pt>
                <c:pt idx="14">
                  <c:v>14096</c:v>
                </c:pt>
                <c:pt idx="15">
                  <c:v>14246</c:v>
                </c:pt>
                <c:pt idx="16">
                  <c:v>14628</c:v>
                </c:pt>
                <c:pt idx="17">
                  <c:v>13863</c:v>
                </c:pt>
                <c:pt idx="18">
                  <c:v>14246</c:v>
                </c:pt>
                <c:pt idx="19">
                  <c:v>14044</c:v>
                </c:pt>
                <c:pt idx="20">
                  <c:v>13466</c:v>
                </c:pt>
                <c:pt idx="21">
                  <c:v>14132</c:v>
                </c:pt>
                <c:pt idx="22">
                  <c:v>13999</c:v>
                </c:pt>
                <c:pt idx="23">
                  <c:v>14386</c:v>
                </c:pt>
                <c:pt idx="24">
                  <c:v>14004</c:v>
                </c:pt>
                <c:pt idx="25">
                  <c:v>13883</c:v>
                </c:pt>
                <c:pt idx="26">
                  <c:v>14339</c:v>
                </c:pt>
                <c:pt idx="27">
                  <c:v>14343</c:v>
                </c:pt>
                <c:pt idx="28">
                  <c:v>14302</c:v>
                </c:pt>
                <c:pt idx="29">
                  <c:v>14211</c:v>
                </c:pt>
                <c:pt idx="30">
                  <c:v>13836</c:v>
                </c:pt>
                <c:pt idx="31">
                  <c:v>13827</c:v>
                </c:pt>
                <c:pt idx="32">
                  <c:v>14271</c:v>
                </c:pt>
                <c:pt idx="33">
                  <c:v>14152</c:v>
                </c:pt>
                <c:pt idx="34">
                  <c:v>13895</c:v>
                </c:pt>
                <c:pt idx="35">
                  <c:v>14038</c:v>
                </c:pt>
                <c:pt idx="36">
                  <c:v>13959</c:v>
                </c:pt>
                <c:pt idx="37">
                  <c:v>14086</c:v>
                </c:pt>
                <c:pt idx="38">
                  <c:v>14232</c:v>
                </c:pt>
                <c:pt idx="39">
                  <c:v>14361</c:v>
                </c:pt>
                <c:pt idx="40">
                  <c:v>14791</c:v>
                </c:pt>
                <c:pt idx="41">
                  <c:v>14239</c:v>
                </c:pt>
                <c:pt idx="42">
                  <c:v>13986</c:v>
                </c:pt>
                <c:pt idx="43">
                  <c:v>14070</c:v>
                </c:pt>
                <c:pt idx="44">
                  <c:v>13322</c:v>
                </c:pt>
                <c:pt idx="45">
                  <c:v>14203</c:v>
                </c:pt>
                <c:pt idx="46">
                  <c:v>13850</c:v>
                </c:pt>
                <c:pt idx="47">
                  <c:v>13882</c:v>
                </c:pt>
                <c:pt idx="48">
                  <c:v>14115</c:v>
                </c:pt>
                <c:pt idx="49">
                  <c:v>14174</c:v>
                </c:pt>
                <c:pt idx="50">
                  <c:v>13866</c:v>
                </c:pt>
                <c:pt idx="51">
                  <c:v>13897</c:v>
                </c:pt>
                <c:pt idx="52">
                  <c:v>13594</c:v>
                </c:pt>
                <c:pt idx="53">
                  <c:v>13468</c:v>
                </c:pt>
              </c:numCache>
            </c:numRef>
          </c:val>
          <c:smooth val="0"/>
        </c:ser>
        <c:ser>
          <c:idx val="2"/>
          <c:order val="2"/>
          <c:tx>
            <c:v>#Gene&gt;10RPKM</c:v>
          </c:tx>
          <c:val>
            <c:numRef>
              <c:f>Sheet1!$N$2:$N$55</c:f>
              <c:numCache>
                <c:formatCode>General</c:formatCode>
                <c:ptCount val="54"/>
                <c:pt idx="0">
                  <c:v>7003</c:v>
                </c:pt>
                <c:pt idx="1">
                  <c:v>6573</c:v>
                </c:pt>
                <c:pt idx="2">
                  <c:v>6632</c:v>
                </c:pt>
                <c:pt idx="3">
                  <c:v>6222</c:v>
                </c:pt>
                <c:pt idx="4">
                  <c:v>6624</c:v>
                </c:pt>
                <c:pt idx="5">
                  <c:v>6245</c:v>
                </c:pt>
                <c:pt idx="6">
                  <c:v>6811</c:v>
                </c:pt>
                <c:pt idx="7">
                  <c:v>6208</c:v>
                </c:pt>
                <c:pt idx="8">
                  <c:v>5761</c:v>
                </c:pt>
                <c:pt idx="9">
                  <c:v>5935</c:v>
                </c:pt>
                <c:pt idx="10">
                  <c:v>6336</c:v>
                </c:pt>
                <c:pt idx="11">
                  <c:v>6512</c:v>
                </c:pt>
                <c:pt idx="12">
                  <c:v>6532</c:v>
                </c:pt>
                <c:pt idx="13">
                  <c:v>6496</c:v>
                </c:pt>
                <c:pt idx="14">
                  <c:v>6519</c:v>
                </c:pt>
                <c:pt idx="15">
                  <c:v>6593</c:v>
                </c:pt>
                <c:pt idx="16">
                  <c:v>6917</c:v>
                </c:pt>
                <c:pt idx="17">
                  <c:v>6474</c:v>
                </c:pt>
                <c:pt idx="18">
                  <c:v>6475</c:v>
                </c:pt>
                <c:pt idx="19">
                  <c:v>6436</c:v>
                </c:pt>
                <c:pt idx="20">
                  <c:v>6062</c:v>
                </c:pt>
                <c:pt idx="21">
                  <c:v>6492</c:v>
                </c:pt>
                <c:pt idx="22">
                  <c:v>6619</c:v>
                </c:pt>
                <c:pt idx="23">
                  <c:v>6651</c:v>
                </c:pt>
                <c:pt idx="24">
                  <c:v>6497</c:v>
                </c:pt>
                <c:pt idx="25">
                  <c:v>6391</c:v>
                </c:pt>
                <c:pt idx="26">
                  <c:v>6602</c:v>
                </c:pt>
                <c:pt idx="27">
                  <c:v>6708</c:v>
                </c:pt>
                <c:pt idx="28">
                  <c:v>6775</c:v>
                </c:pt>
                <c:pt idx="29">
                  <c:v>6527</c:v>
                </c:pt>
                <c:pt idx="30">
                  <c:v>6227</c:v>
                </c:pt>
                <c:pt idx="31">
                  <c:v>6284</c:v>
                </c:pt>
                <c:pt idx="32">
                  <c:v>6855</c:v>
                </c:pt>
                <c:pt idx="33">
                  <c:v>6466</c:v>
                </c:pt>
                <c:pt idx="34">
                  <c:v>6638</c:v>
                </c:pt>
                <c:pt idx="35">
                  <c:v>6479</c:v>
                </c:pt>
                <c:pt idx="36">
                  <c:v>6506</c:v>
                </c:pt>
                <c:pt idx="37">
                  <c:v>6540</c:v>
                </c:pt>
                <c:pt idx="38">
                  <c:v>6905</c:v>
                </c:pt>
                <c:pt idx="39">
                  <c:v>6599</c:v>
                </c:pt>
                <c:pt idx="40">
                  <c:v>6853</c:v>
                </c:pt>
                <c:pt idx="41">
                  <c:v>6544</c:v>
                </c:pt>
                <c:pt idx="42">
                  <c:v>6491</c:v>
                </c:pt>
                <c:pt idx="43">
                  <c:v>6440</c:v>
                </c:pt>
                <c:pt idx="44">
                  <c:v>6473</c:v>
                </c:pt>
                <c:pt idx="45">
                  <c:v>6357</c:v>
                </c:pt>
                <c:pt idx="46">
                  <c:v>6124</c:v>
                </c:pt>
                <c:pt idx="47">
                  <c:v>6297</c:v>
                </c:pt>
                <c:pt idx="48">
                  <c:v>6411</c:v>
                </c:pt>
                <c:pt idx="49">
                  <c:v>6377</c:v>
                </c:pt>
                <c:pt idx="50">
                  <c:v>6390</c:v>
                </c:pt>
                <c:pt idx="51">
                  <c:v>6226</c:v>
                </c:pt>
                <c:pt idx="52">
                  <c:v>6104</c:v>
                </c:pt>
                <c:pt idx="53">
                  <c:v>6006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51840"/>
        <c:axId val="109653376"/>
      </c:lineChart>
      <c:catAx>
        <c:axId val="10965184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109653376"/>
        <c:crosses val="autoZero"/>
        <c:auto val="1"/>
        <c:lblAlgn val="ctr"/>
        <c:lblOffset val="100"/>
        <c:noMultiLvlLbl val="0"/>
      </c:catAx>
      <c:valAx>
        <c:axId val="109653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1096518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46320204211889"/>
          <c:y val="0.48130713654200424"/>
          <c:w val="0.15158796984886744"/>
          <c:h val="0.12802060195190079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28573</xdr:colOff>
      <xdr:row>0</xdr:row>
      <xdr:rowOff>190499</xdr:rowOff>
    </xdr:from>
    <xdr:to>
      <xdr:col>28</xdr:col>
      <xdr:colOff>142874</xdr:colOff>
      <xdr:row>29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topLeftCell="A19" workbookViewId="0">
      <selection activeCell="AE16" sqref="AE16"/>
    </sheetView>
  </sheetViews>
  <sheetFormatPr defaultRowHeight="15" x14ac:dyDescent="0.25"/>
  <cols>
    <col min="2" max="2" width="11.140625" bestFit="1" customWidth="1"/>
    <col min="3" max="3" width="13.5703125" customWidth="1"/>
    <col min="4" max="4" width="18.85546875" bestFit="1" customWidth="1"/>
    <col min="5" max="5" width="13.85546875" customWidth="1"/>
    <col min="6" max="6" width="14.7109375" customWidth="1"/>
    <col min="7" max="7" width="10.85546875" customWidth="1"/>
    <col min="8" max="8" width="14.5703125" customWidth="1"/>
    <col min="9" max="9" width="12" customWidth="1"/>
    <col min="10" max="10" width="15.5703125" customWidth="1"/>
  </cols>
  <sheetData>
    <row r="1" spans="1:14" x14ac:dyDescent="0.25">
      <c r="A1" t="s">
        <v>61</v>
      </c>
      <c r="B1" t="s">
        <v>0</v>
      </c>
      <c r="C1" t="s">
        <v>2</v>
      </c>
      <c r="D1" t="s">
        <v>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67</v>
      </c>
      <c r="K1" t="s">
        <v>68</v>
      </c>
      <c r="L1" t="s">
        <v>69</v>
      </c>
      <c r="M1" t="s">
        <v>70</v>
      </c>
      <c r="N1" t="s">
        <v>71</v>
      </c>
    </row>
    <row r="2" spans="1:14" x14ac:dyDescent="0.25">
      <c r="A2" t="s">
        <v>3</v>
      </c>
      <c r="B2">
        <v>169043656</v>
      </c>
      <c r="C2">
        <v>169001312</v>
      </c>
      <c r="D2" s="1">
        <v>145497173</v>
      </c>
      <c r="E2" s="2">
        <v>0.86099999999999999</v>
      </c>
      <c r="F2" s="1">
        <v>123669005</v>
      </c>
      <c r="G2" s="2">
        <v>0.73199999999999998</v>
      </c>
      <c r="H2" s="1">
        <v>21828168</v>
      </c>
      <c r="I2" s="2">
        <v>0.129</v>
      </c>
      <c r="J2" s="1">
        <v>116880922</v>
      </c>
      <c r="K2" s="2">
        <v>0.69099999999999995</v>
      </c>
      <c r="L2">
        <v>20346</v>
      </c>
      <c r="M2">
        <v>14446</v>
      </c>
      <c r="N2">
        <v>7003</v>
      </c>
    </row>
    <row r="3" spans="1:14" x14ac:dyDescent="0.25">
      <c r="A3" t="s">
        <v>4</v>
      </c>
      <c r="B3">
        <v>179590606</v>
      </c>
      <c r="C3">
        <v>179546172</v>
      </c>
      <c r="D3" s="1">
        <v>160230955</v>
      </c>
      <c r="E3" s="2">
        <v>0.89200000000000002</v>
      </c>
      <c r="F3" s="1">
        <v>135901253</v>
      </c>
      <c r="G3" s="2">
        <v>0.75700000000000001</v>
      </c>
      <c r="H3" s="1">
        <v>24329702</v>
      </c>
      <c r="I3" s="2">
        <v>0.13500000000000001</v>
      </c>
      <c r="J3" s="1">
        <v>130520004</v>
      </c>
      <c r="K3" s="2">
        <v>0.72699999999999998</v>
      </c>
      <c r="L3">
        <v>20303</v>
      </c>
      <c r="M3">
        <v>14142</v>
      </c>
      <c r="N3">
        <v>6573</v>
      </c>
    </row>
    <row r="4" spans="1:14" x14ac:dyDescent="0.25">
      <c r="A4" t="s">
        <v>5</v>
      </c>
      <c r="B4">
        <v>181405034</v>
      </c>
      <c r="C4">
        <v>181377831</v>
      </c>
      <c r="D4" s="1">
        <v>162827575</v>
      </c>
      <c r="E4" s="2">
        <v>0.89800000000000002</v>
      </c>
      <c r="F4" s="1">
        <v>140963188</v>
      </c>
      <c r="G4" s="2">
        <v>0.77700000000000002</v>
      </c>
      <c r="H4" s="1">
        <v>21864387</v>
      </c>
      <c r="I4" s="2">
        <v>0.121</v>
      </c>
      <c r="J4" s="1">
        <v>119870250</v>
      </c>
      <c r="K4" s="2">
        <v>0.66100000000000003</v>
      </c>
      <c r="L4">
        <v>20237</v>
      </c>
      <c r="M4">
        <v>14309</v>
      </c>
      <c r="N4">
        <v>6632</v>
      </c>
    </row>
    <row r="5" spans="1:14" x14ac:dyDescent="0.25">
      <c r="A5" t="s">
        <v>6</v>
      </c>
      <c r="B5">
        <v>183578774</v>
      </c>
      <c r="C5">
        <v>183552337</v>
      </c>
      <c r="D5" s="1">
        <v>164017910</v>
      </c>
      <c r="E5" s="2">
        <v>0.89300000000000002</v>
      </c>
      <c r="F5" s="1">
        <v>139331889</v>
      </c>
      <c r="G5" s="2">
        <v>0.75900000000000001</v>
      </c>
      <c r="H5" s="1">
        <v>24686021</v>
      </c>
      <c r="I5" s="2">
        <v>0.13400000000000001</v>
      </c>
      <c r="J5" s="1">
        <v>132266058</v>
      </c>
      <c r="K5" s="2">
        <v>0.72</v>
      </c>
      <c r="L5">
        <v>20244</v>
      </c>
      <c r="M5">
        <v>13949</v>
      </c>
      <c r="N5">
        <v>6222</v>
      </c>
    </row>
    <row r="6" spans="1:14" x14ac:dyDescent="0.25">
      <c r="A6" t="s">
        <v>7</v>
      </c>
      <c r="B6">
        <v>240280104</v>
      </c>
      <c r="C6">
        <v>240275148</v>
      </c>
      <c r="D6" s="1">
        <v>204490482</v>
      </c>
      <c r="E6" s="2">
        <v>0.85099999999999998</v>
      </c>
      <c r="F6" s="1">
        <v>174202937</v>
      </c>
      <c r="G6" s="2">
        <v>0.72499999999999998</v>
      </c>
      <c r="H6" s="1">
        <v>30287545</v>
      </c>
      <c r="I6" s="2">
        <v>0.126</v>
      </c>
      <c r="J6" s="1">
        <v>146722930</v>
      </c>
      <c r="K6" s="2">
        <v>0.61099999999999999</v>
      </c>
      <c r="L6">
        <v>20351</v>
      </c>
      <c r="M6">
        <v>14060</v>
      </c>
      <c r="N6">
        <v>6624</v>
      </c>
    </row>
    <row r="7" spans="1:14" x14ac:dyDescent="0.25">
      <c r="A7" t="s">
        <v>8</v>
      </c>
      <c r="B7">
        <v>147753800</v>
      </c>
      <c r="C7">
        <v>147750968</v>
      </c>
      <c r="D7" s="1">
        <v>129605009</v>
      </c>
      <c r="E7" s="2">
        <v>0.877</v>
      </c>
      <c r="F7" s="1">
        <v>109872417</v>
      </c>
      <c r="G7" s="2">
        <v>0.74399999999999999</v>
      </c>
      <c r="H7" s="1">
        <v>19732592</v>
      </c>
      <c r="I7" s="2">
        <v>0.13400000000000001</v>
      </c>
      <c r="J7" s="1">
        <v>100153266</v>
      </c>
      <c r="K7" s="2">
        <v>0.67800000000000005</v>
      </c>
      <c r="L7">
        <v>19989</v>
      </c>
      <c r="M7">
        <v>13959</v>
      </c>
      <c r="N7">
        <v>6245</v>
      </c>
    </row>
    <row r="8" spans="1:14" x14ac:dyDescent="0.25">
      <c r="A8" t="s">
        <v>9</v>
      </c>
      <c r="B8">
        <v>137094324</v>
      </c>
      <c r="C8">
        <v>137089822</v>
      </c>
      <c r="D8" s="1">
        <v>120351524</v>
      </c>
      <c r="E8" s="2">
        <v>0.878</v>
      </c>
      <c r="F8" s="1">
        <v>104323523</v>
      </c>
      <c r="G8" s="2">
        <v>0.76100000000000001</v>
      </c>
      <c r="H8" s="1">
        <v>16028001</v>
      </c>
      <c r="I8" s="2">
        <v>0.11700000000000001</v>
      </c>
      <c r="J8" s="1">
        <v>89520590</v>
      </c>
      <c r="K8" s="2">
        <v>0.65300000000000002</v>
      </c>
      <c r="L8">
        <v>20283</v>
      </c>
      <c r="M8">
        <v>14743</v>
      </c>
      <c r="N8">
        <v>6811</v>
      </c>
    </row>
    <row r="9" spans="1:14" x14ac:dyDescent="0.25">
      <c r="A9" t="s">
        <v>10</v>
      </c>
      <c r="B9">
        <v>181482996</v>
      </c>
      <c r="C9">
        <v>181479011</v>
      </c>
      <c r="D9" s="1">
        <v>158713848</v>
      </c>
      <c r="E9" s="2">
        <v>0.875</v>
      </c>
      <c r="F9" s="1">
        <v>134520211</v>
      </c>
      <c r="G9" s="2">
        <v>0.74099999999999999</v>
      </c>
      <c r="H9" s="1">
        <v>24193637</v>
      </c>
      <c r="I9" s="2">
        <v>0.13300000000000001</v>
      </c>
      <c r="J9" s="1">
        <v>129586722</v>
      </c>
      <c r="K9" s="2">
        <v>0.71399999999999997</v>
      </c>
      <c r="L9">
        <v>20113</v>
      </c>
      <c r="M9">
        <v>13630</v>
      </c>
      <c r="N9">
        <v>6208</v>
      </c>
    </row>
    <row r="10" spans="1:14" x14ac:dyDescent="0.25">
      <c r="A10" t="s">
        <v>11</v>
      </c>
      <c r="B10">
        <v>192452152</v>
      </c>
      <c r="C10">
        <v>192442906</v>
      </c>
      <c r="D10" s="1">
        <v>162324077</v>
      </c>
      <c r="E10" s="2">
        <v>0.84299999999999997</v>
      </c>
      <c r="F10" s="1">
        <v>140294094</v>
      </c>
      <c r="G10" s="2">
        <v>0.72899999999999998</v>
      </c>
      <c r="H10" s="1">
        <v>22029983</v>
      </c>
      <c r="I10" s="2">
        <v>0.114</v>
      </c>
      <c r="J10" s="1">
        <v>124867334</v>
      </c>
      <c r="K10" s="2">
        <v>0.64900000000000002</v>
      </c>
      <c r="L10">
        <v>19801</v>
      </c>
      <c r="M10">
        <v>13397</v>
      </c>
      <c r="N10">
        <v>5761</v>
      </c>
    </row>
    <row r="11" spans="1:14" x14ac:dyDescent="0.25">
      <c r="A11" t="s">
        <v>12</v>
      </c>
      <c r="B11">
        <v>149108082</v>
      </c>
      <c r="C11">
        <v>149100399</v>
      </c>
      <c r="D11" s="1">
        <v>132437613</v>
      </c>
      <c r="E11" s="2">
        <v>0.88800000000000001</v>
      </c>
      <c r="F11" s="1">
        <v>112521503</v>
      </c>
      <c r="G11" s="2">
        <v>0.755</v>
      </c>
      <c r="H11" s="1">
        <v>19916110</v>
      </c>
      <c r="I11" s="2">
        <v>0.13400000000000001</v>
      </c>
      <c r="J11" s="1">
        <v>107906324</v>
      </c>
      <c r="K11" s="2">
        <v>0.72399999999999998</v>
      </c>
      <c r="L11">
        <v>19695</v>
      </c>
      <c r="M11">
        <v>13436</v>
      </c>
      <c r="N11">
        <v>5935</v>
      </c>
    </row>
    <row r="12" spans="1:14" x14ac:dyDescent="0.25">
      <c r="A12" t="s">
        <v>13</v>
      </c>
      <c r="B12">
        <v>206960080</v>
      </c>
      <c r="C12">
        <v>206938773</v>
      </c>
      <c r="D12" s="1">
        <v>178264493</v>
      </c>
      <c r="E12" s="2">
        <v>0.86099999999999999</v>
      </c>
      <c r="F12" s="1">
        <v>151464214</v>
      </c>
      <c r="G12" s="2">
        <v>0.73199999999999998</v>
      </c>
      <c r="H12" s="1">
        <v>26800279</v>
      </c>
      <c r="I12" s="2">
        <v>0.129</v>
      </c>
      <c r="J12" s="1">
        <v>129274312</v>
      </c>
      <c r="K12" s="2">
        <v>0.625</v>
      </c>
      <c r="L12">
        <v>20315</v>
      </c>
      <c r="M12">
        <v>14141</v>
      </c>
      <c r="N12">
        <v>6336</v>
      </c>
    </row>
    <row r="13" spans="1:14" x14ac:dyDescent="0.25">
      <c r="A13" t="s">
        <v>14</v>
      </c>
      <c r="B13">
        <v>161838318</v>
      </c>
      <c r="C13">
        <v>161819715</v>
      </c>
      <c r="D13" s="1">
        <v>148453821</v>
      </c>
      <c r="E13" s="2">
        <v>0.91700000000000004</v>
      </c>
      <c r="F13" s="1">
        <v>125878887</v>
      </c>
      <c r="G13" s="2">
        <v>0.77800000000000002</v>
      </c>
      <c r="H13" s="1">
        <v>22574934</v>
      </c>
      <c r="I13" s="2">
        <v>0.13900000000000001</v>
      </c>
      <c r="J13" s="1">
        <v>121335576</v>
      </c>
      <c r="K13" s="2">
        <v>0.75</v>
      </c>
      <c r="L13">
        <v>20373</v>
      </c>
      <c r="M13">
        <v>14201</v>
      </c>
      <c r="N13">
        <v>6512</v>
      </c>
    </row>
    <row r="14" spans="1:14" x14ac:dyDescent="0.25">
      <c r="A14" t="s">
        <v>15</v>
      </c>
      <c r="B14">
        <v>144047540</v>
      </c>
      <c r="C14">
        <v>144045421</v>
      </c>
      <c r="D14" s="1">
        <v>126898346</v>
      </c>
      <c r="E14" s="2">
        <v>0.88100000000000001</v>
      </c>
      <c r="F14" s="1">
        <v>108084409</v>
      </c>
      <c r="G14" s="2">
        <v>0.75</v>
      </c>
      <c r="H14" s="1">
        <v>18813937</v>
      </c>
      <c r="I14" s="2">
        <v>0.13100000000000001</v>
      </c>
      <c r="J14" s="1">
        <v>97536172</v>
      </c>
      <c r="K14" s="2">
        <v>0.67700000000000005</v>
      </c>
      <c r="L14">
        <v>20019</v>
      </c>
      <c r="M14">
        <v>14024</v>
      </c>
      <c r="N14">
        <v>6532</v>
      </c>
    </row>
    <row r="15" spans="1:14" x14ac:dyDescent="0.25">
      <c r="A15" t="s">
        <v>16</v>
      </c>
      <c r="B15">
        <v>222550006</v>
      </c>
      <c r="C15">
        <v>222547041</v>
      </c>
      <c r="D15" s="1">
        <v>197905667</v>
      </c>
      <c r="E15" s="2">
        <v>0.88900000000000001</v>
      </c>
      <c r="F15" s="1">
        <v>168124930</v>
      </c>
      <c r="G15" s="2">
        <v>0.755</v>
      </c>
      <c r="H15" s="1">
        <v>29780737</v>
      </c>
      <c r="I15" s="2">
        <v>0.13400000000000001</v>
      </c>
      <c r="J15" s="1">
        <v>157938128</v>
      </c>
      <c r="K15" s="2">
        <v>0.71</v>
      </c>
      <c r="L15">
        <v>20518</v>
      </c>
      <c r="M15">
        <v>14300</v>
      </c>
      <c r="N15">
        <v>6496</v>
      </c>
    </row>
    <row r="16" spans="1:14" x14ac:dyDescent="0.25">
      <c r="A16" t="s">
        <v>17</v>
      </c>
      <c r="B16">
        <v>138943246</v>
      </c>
      <c r="C16">
        <v>138940132</v>
      </c>
      <c r="D16" s="1">
        <v>120829969</v>
      </c>
      <c r="E16" s="2">
        <v>0.87</v>
      </c>
      <c r="F16" s="1">
        <v>102420277</v>
      </c>
      <c r="G16" s="2">
        <v>0.73699999999999999</v>
      </c>
      <c r="H16" s="1">
        <v>18409692</v>
      </c>
      <c r="I16" s="2">
        <v>0.13200000000000001</v>
      </c>
      <c r="J16" s="1">
        <v>95324482</v>
      </c>
      <c r="K16" s="2">
        <v>0.68600000000000005</v>
      </c>
      <c r="L16">
        <v>20053</v>
      </c>
      <c r="M16">
        <v>14096</v>
      </c>
      <c r="N16">
        <v>6519</v>
      </c>
    </row>
    <row r="17" spans="1:14" x14ac:dyDescent="0.25">
      <c r="A17" t="s">
        <v>18</v>
      </c>
      <c r="B17">
        <v>118849574</v>
      </c>
      <c r="C17">
        <v>118846787</v>
      </c>
      <c r="D17" s="1">
        <v>106123503</v>
      </c>
      <c r="E17" s="2">
        <v>0.89300000000000002</v>
      </c>
      <c r="F17" s="1">
        <v>90344411</v>
      </c>
      <c r="G17" s="2">
        <v>0.76</v>
      </c>
      <c r="H17" s="1">
        <v>15779092</v>
      </c>
      <c r="I17" s="2">
        <v>0.13300000000000001</v>
      </c>
      <c r="J17" s="1">
        <v>86801650</v>
      </c>
      <c r="K17" s="2">
        <v>0.73</v>
      </c>
      <c r="L17">
        <v>19802</v>
      </c>
      <c r="M17">
        <v>14246</v>
      </c>
      <c r="N17">
        <v>6593</v>
      </c>
    </row>
    <row r="18" spans="1:14" x14ac:dyDescent="0.25">
      <c r="A18" t="s">
        <v>19</v>
      </c>
      <c r="B18">
        <v>133856708</v>
      </c>
      <c r="C18">
        <v>133853891</v>
      </c>
      <c r="D18" s="1">
        <v>115530264</v>
      </c>
      <c r="E18" s="2">
        <v>0.86299999999999999</v>
      </c>
      <c r="F18" s="1">
        <v>98884784</v>
      </c>
      <c r="G18" s="2">
        <v>0.73899999999999999</v>
      </c>
      <c r="H18" s="1">
        <v>16645480</v>
      </c>
      <c r="I18" s="2">
        <v>0.124</v>
      </c>
      <c r="J18" s="1">
        <v>86875142</v>
      </c>
      <c r="K18" s="2">
        <v>0.64900000000000002</v>
      </c>
      <c r="L18">
        <v>20460</v>
      </c>
      <c r="M18">
        <v>14628</v>
      </c>
      <c r="N18">
        <v>6917</v>
      </c>
    </row>
    <row r="19" spans="1:14" x14ac:dyDescent="0.25">
      <c r="A19" t="s">
        <v>20</v>
      </c>
      <c r="B19">
        <v>217026104</v>
      </c>
      <c r="C19">
        <v>217020424</v>
      </c>
      <c r="D19" s="1">
        <v>190441387</v>
      </c>
      <c r="E19" s="2">
        <v>0.878</v>
      </c>
      <c r="F19" s="1">
        <v>161232877</v>
      </c>
      <c r="G19" s="2">
        <v>0.74299999999999999</v>
      </c>
      <c r="H19" s="1">
        <v>29208510</v>
      </c>
      <c r="I19" s="2">
        <v>0.13500000000000001</v>
      </c>
      <c r="J19" s="1">
        <v>155529196</v>
      </c>
      <c r="K19" s="2">
        <v>0.71699999999999997</v>
      </c>
      <c r="L19">
        <v>20168</v>
      </c>
      <c r="M19">
        <v>13863</v>
      </c>
      <c r="N19">
        <v>6474</v>
      </c>
    </row>
    <row r="20" spans="1:14" x14ac:dyDescent="0.25">
      <c r="A20" t="s">
        <v>21</v>
      </c>
      <c r="B20">
        <v>203268532</v>
      </c>
      <c r="C20">
        <v>203262833</v>
      </c>
      <c r="D20" s="1">
        <v>173566882</v>
      </c>
      <c r="E20" s="2">
        <v>0.85399999999999998</v>
      </c>
      <c r="F20" s="1">
        <v>148968610</v>
      </c>
      <c r="G20" s="2">
        <v>0.73299999999999998</v>
      </c>
      <c r="H20" s="1">
        <v>24598272</v>
      </c>
      <c r="I20" s="2">
        <v>0.121</v>
      </c>
      <c r="J20" s="1">
        <v>129801516</v>
      </c>
      <c r="K20" s="2">
        <v>0.63900000000000001</v>
      </c>
      <c r="L20">
        <v>20375</v>
      </c>
      <c r="M20">
        <v>14246</v>
      </c>
      <c r="N20">
        <v>6475</v>
      </c>
    </row>
    <row r="21" spans="1:14" x14ac:dyDescent="0.25">
      <c r="A21" t="s">
        <v>22</v>
      </c>
      <c r="B21">
        <v>200587374</v>
      </c>
      <c r="C21">
        <v>200578844</v>
      </c>
      <c r="D21" s="1">
        <v>170414121</v>
      </c>
      <c r="E21" s="2">
        <v>0.85</v>
      </c>
      <c r="F21" s="1">
        <v>145307162</v>
      </c>
      <c r="G21" s="2">
        <v>0.72399999999999998</v>
      </c>
      <c r="H21" s="1">
        <v>25106959</v>
      </c>
      <c r="I21" s="2">
        <v>0.125</v>
      </c>
      <c r="J21" s="1">
        <v>133126670</v>
      </c>
      <c r="K21" s="2">
        <v>0.66400000000000003</v>
      </c>
      <c r="L21">
        <v>20211</v>
      </c>
      <c r="M21">
        <v>14044</v>
      </c>
      <c r="N21">
        <v>6436</v>
      </c>
    </row>
    <row r="22" spans="1:14" x14ac:dyDescent="0.25">
      <c r="A22" t="s">
        <v>23</v>
      </c>
      <c r="B22">
        <v>129405452</v>
      </c>
      <c r="C22">
        <v>129391395</v>
      </c>
      <c r="D22" s="1">
        <v>113794058</v>
      </c>
      <c r="E22" s="2">
        <v>0.879</v>
      </c>
      <c r="F22" s="1">
        <v>96434983</v>
      </c>
      <c r="G22" s="2">
        <v>0.745</v>
      </c>
      <c r="H22" s="1">
        <v>17359075</v>
      </c>
      <c r="I22" s="2">
        <v>0.13400000000000001</v>
      </c>
      <c r="J22" s="1">
        <v>90948520</v>
      </c>
      <c r="K22" s="2">
        <v>0.70299999999999996</v>
      </c>
      <c r="L22">
        <v>19660</v>
      </c>
      <c r="M22">
        <v>13466</v>
      </c>
      <c r="N22">
        <v>6062</v>
      </c>
    </row>
    <row r="23" spans="1:14" x14ac:dyDescent="0.25">
      <c r="A23" t="s">
        <v>24</v>
      </c>
      <c r="B23">
        <v>137825094</v>
      </c>
      <c r="C23">
        <v>137809514</v>
      </c>
      <c r="D23" s="1">
        <v>121205487</v>
      </c>
      <c r="E23" s="2">
        <v>0.879</v>
      </c>
      <c r="F23" s="1">
        <v>103270074</v>
      </c>
      <c r="G23" s="2">
        <v>0.749</v>
      </c>
      <c r="H23" s="1">
        <v>17935413</v>
      </c>
      <c r="I23" s="2">
        <v>0.13</v>
      </c>
      <c r="J23" s="1">
        <v>96035030</v>
      </c>
      <c r="K23" s="2">
        <v>0.69699999999999995</v>
      </c>
      <c r="L23">
        <v>20082</v>
      </c>
      <c r="M23">
        <v>14132</v>
      </c>
      <c r="N23">
        <v>6492</v>
      </c>
    </row>
    <row r="24" spans="1:14" x14ac:dyDescent="0.25">
      <c r="A24" t="s">
        <v>25</v>
      </c>
      <c r="B24">
        <v>130046060</v>
      </c>
      <c r="C24">
        <v>130042320</v>
      </c>
      <c r="D24" s="1">
        <v>111195979</v>
      </c>
      <c r="E24" s="2">
        <v>0.85499999999999998</v>
      </c>
      <c r="F24" s="1">
        <v>95235490</v>
      </c>
      <c r="G24" s="2">
        <v>0.73199999999999998</v>
      </c>
      <c r="H24" s="1">
        <v>15960489</v>
      </c>
      <c r="I24" s="2">
        <v>0.123</v>
      </c>
      <c r="J24" s="1">
        <v>84390024</v>
      </c>
      <c r="K24" s="2">
        <v>0.64900000000000002</v>
      </c>
      <c r="L24">
        <v>19824</v>
      </c>
      <c r="M24">
        <v>13999</v>
      </c>
      <c r="N24">
        <v>6619</v>
      </c>
    </row>
    <row r="25" spans="1:14" x14ac:dyDescent="0.25">
      <c r="A25" t="s">
        <v>26</v>
      </c>
      <c r="B25">
        <v>152293562</v>
      </c>
      <c r="C25">
        <v>152289716</v>
      </c>
      <c r="D25" s="1">
        <v>135909137</v>
      </c>
      <c r="E25" s="2">
        <v>0.89200000000000002</v>
      </c>
      <c r="F25" s="1">
        <v>115993557</v>
      </c>
      <c r="G25" s="2">
        <v>0.76200000000000001</v>
      </c>
      <c r="H25" s="1">
        <v>19915580</v>
      </c>
      <c r="I25" s="2">
        <v>0.13100000000000001</v>
      </c>
      <c r="J25" s="1">
        <v>107925924</v>
      </c>
      <c r="K25" s="2">
        <v>0.70899999999999996</v>
      </c>
      <c r="L25">
        <v>20197</v>
      </c>
      <c r="M25">
        <v>14386</v>
      </c>
      <c r="N25">
        <v>6651</v>
      </c>
    </row>
    <row r="26" spans="1:14" x14ac:dyDescent="0.25">
      <c r="A26" t="s">
        <v>27</v>
      </c>
      <c r="B26">
        <v>177494914</v>
      </c>
      <c r="C26">
        <v>177491358</v>
      </c>
      <c r="D26" s="1">
        <v>154507536</v>
      </c>
      <c r="E26" s="2">
        <v>0.87</v>
      </c>
      <c r="F26" s="1">
        <v>130597906</v>
      </c>
      <c r="G26" s="2">
        <v>0.73599999999999999</v>
      </c>
      <c r="H26" s="1">
        <v>23909630</v>
      </c>
      <c r="I26" s="2">
        <v>0.13500000000000001</v>
      </c>
      <c r="J26" s="1">
        <v>122034966</v>
      </c>
      <c r="K26" s="2">
        <v>0.68799999999999994</v>
      </c>
      <c r="L26">
        <v>20084</v>
      </c>
      <c r="M26">
        <v>14004</v>
      </c>
      <c r="N26">
        <v>6497</v>
      </c>
    </row>
    <row r="27" spans="1:14" x14ac:dyDescent="0.25">
      <c r="A27" t="s">
        <v>28</v>
      </c>
      <c r="B27">
        <v>116920792</v>
      </c>
      <c r="C27">
        <v>116917281</v>
      </c>
      <c r="D27" s="1">
        <v>104315318</v>
      </c>
      <c r="E27" s="2">
        <v>0.89200000000000002</v>
      </c>
      <c r="F27" s="1">
        <v>88661037</v>
      </c>
      <c r="G27" s="2">
        <v>0.75800000000000001</v>
      </c>
      <c r="H27" s="1">
        <v>15654281</v>
      </c>
      <c r="I27" s="2">
        <v>0.13400000000000001</v>
      </c>
      <c r="J27" s="1">
        <v>86695590</v>
      </c>
      <c r="K27" s="2">
        <v>0.74099999999999999</v>
      </c>
      <c r="L27">
        <v>19621</v>
      </c>
      <c r="M27">
        <v>13883</v>
      </c>
      <c r="N27">
        <v>6391</v>
      </c>
    </row>
    <row r="28" spans="1:14" x14ac:dyDescent="0.25">
      <c r="A28" t="s">
        <v>29</v>
      </c>
      <c r="B28">
        <v>216436458</v>
      </c>
      <c r="C28">
        <v>216432857</v>
      </c>
      <c r="D28" s="1">
        <v>168287340</v>
      </c>
      <c r="E28" s="2">
        <v>0.77800000000000002</v>
      </c>
      <c r="F28" s="1">
        <v>145302274</v>
      </c>
      <c r="G28" s="2">
        <v>0.67100000000000004</v>
      </c>
      <c r="H28" s="1">
        <v>22985066</v>
      </c>
      <c r="I28" s="2">
        <v>0.106</v>
      </c>
      <c r="J28" s="1">
        <v>100884850</v>
      </c>
      <c r="K28" s="2">
        <v>0.46600000000000003</v>
      </c>
      <c r="L28">
        <v>20160</v>
      </c>
      <c r="M28">
        <v>14339</v>
      </c>
      <c r="N28">
        <v>6602</v>
      </c>
    </row>
    <row r="29" spans="1:14" x14ac:dyDescent="0.25">
      <c r="A29" t="s">
        <v>30</v>
      </c>
      <c r="B29">
        <v>174924926</v>
      </c>
      <c r="C29">
        <v>174921779</v>
      </c>
      <c r="D29" s="1">
        <v>147406806</v>
      </c>
      <c r="E29" s="2">
        <v>0.84299999999999997</v>
      </c>
      <c r="F29" s="1">
        <v>126068366</v>
      </c>
      <c r="G29" s="2">
        <v>0.72099999999999997</v>
      </c>
      <c r="H29" s="1">
        <v>21338440</v>
      </c>
      <c r="I29" s="2">
        <v>0.122</v>
      </c>
      <c r="J29" s="1">
        <v>111102408</v>
      </c>
      <c r="K29" s="2">
        <v>0.63500000000000001</v>
      </c>
      <c r="L29">
        <v>20087</v>
      </c>
      <c r="M29">
        <v>14343</v>
      </c>
      <c r="N29">
        <v>6708</v>
      </c>
    </row>
    <row r="30" spans="1:14" x14ac:dyDescent="0.25">
      <c r="A30" t="s">
        <v>31</v>
      </c>
      <c r="B30">
        <v>148237094</v>
      </c>
      <c r="C30">
        <v>148234937</v>
      </c>
      <c r="D30" s="1">
        <v>130486694</v>
      </c>
      <c r="E30" s="2">
        <v>0.88</v>
      </c>
      <c r="F30" s="1">
        <v>109421805</v>
      </c>
      <c r="G30" s="2">
        <v>0.73799999999999999</v>
      </c>
      <c r="H30" s="1">
        <v>21064889</v>
      </c>
      <c r="I30" s="2">
        <v>0.14199999999999999</v>
      </c>
      <c r="J30" s="1">
        <v>101110558</v>
      </c>
      <c r="K30" s="2">
        <v>0.68200000000000005</v>
      </c>
      <c r="L30">
        <v>20105</v>
      </c>
      <c r="M30">
        <v>14302</v>
      </c>
      <c r="N30">
        <v>6775</v>
      </c>
    </row>
    <row r="31" spans="1:14" x14ac:dyDescent="0.25">
      <c r="A31" t="s">
        <v>32</v>
      </c>
      <c r="B31">
        <v>227038078</v>
      </c>
      <c r="C31">
        <v>227032214</v>
      </c>
      <c r="D31" s="1">
        <v>202824395</v>
      </c>
      <c r="E31" s="2">
        <v>0.89300000000000002</v>
      </c>
      <c r="F31" s="1">
        <v>170856070</v>
      </c>
      <c r="G31" s="2">
        <v>0.753</v>
      </c>
      <c r="H31" s="1">
        <v>31968325</v>
      </c>
      <c r="I31" s="2">
        <v>0.14099999999999999</v>
      </c>
      <c r="J31" s="1">
        <v>167838304</v>
      </c>
      <c r="K31" s="2">
        <v>0.73899999999999999</v>
      </c>
      <c r="L31">
        <v>20327</v>
      </c>
      <c r="M31">
        <v>14211</v>
      </c>
      <c r="N31">
        <v>6527</v>
      </c>
    </row>
    <row r="32" spans="1:14" x14ac:dyDescent="0.25">
      <c r="A32" t="s">
        <v>33</v>
      </c>
      <c r="B32">
        <v>163378268</v>
      </c>
      <c r="C32">
        <v>163374519</v>
      </c>
      <c r="D32" s="1">
        <v>139043033</v>
      </c>
      <c r="E32" s="2">
        <v>0.85099999999999998</v>
      </c>
      <c r="F32" s="1">
        <v>118288612</v>
      </c>
      <c r="G32" s="2">
        <v>0.72399999999999998</v>
      </c>
      <c r="H32" s="1">
        <v>20754421</v>
      </c>
      <c r="I32" s="2">
        <v>0.127</v>
      </c>
      <c r="J32" s="1">
        <v>105230306</v>
      </c>
      <c r="K32" s="2">
        <v>0.64400000000000002</v>
      </c>
      <c r="L32">
        <v>19964</v>
      </c>
      <c r="M32">
        <v>13836</v>
      </c>
      <c r="N32">
        <v>6227</v>
      </c>
    </row>
    <row r="33" spans="1:14" x14ac:dyDescent="0.25">
      <c r="A33" t="s">
        <v>34</v>
      </c>
      <c r="B33">
        <v>162007474</v>
      </c>
      <c r="C33">
        <v>162005273</v>
      </c>
      <c r="D33" s="1">
        <v>142746417</v>
      </c>
      <c r="E33" s="2">
        <v>0.88100000000000001</v>
      </c>
      <c r="F33" s="1">
        <v>121290734</v>
      </c>
      <c r="G33" s="2">
        <v>0.749</v>
      </c>
      <c r="H33" s="1">
        <v>21455683</v>
      </c>
      <c r="I33" s="2">
        <v>0.13200000000000001</v>
      </c>
      <c r="J33" s="1">
        <v>114747024</v>
      </c>
      <c r="K33" s="2">
        <v>0.70799999999999996</v>
      </c>
      <c r="L33">
        <v>20067</v>
      </c>
      <c r="M33">
        <v>13827</v>
      </c>
      <c r="N33">
        <v>6284</v>
      </c>
    </row>
    <row r="34" spans="1:14" x14ac:dyDescent="0.25">
      <c r="A34" t="s">
        <v>35</v>
      </c>
      <c r="B34">
        <v>267619242</v>
      </c>
      <c r="C34">
        <v>267613830</v>
      </c>
      <c r="D34" s="1">
        <v>232674859</v>
      </c>
      <c r="E34" s="2">
        <v>0.86899999999999999</v>
      </c>
      <c r="F34" s="1">
        <v>196326279</v>
      </c>
      <c r="G34" s="2">
        <v>0.73399999999999999</v>
      </c>
      <c r="H34" s="1">
        <v>36348580</v>
      </c>
      <c r="I34" s="2">
        <v>0.13600000000000001</v>
      </c>
      <c r="J34" s="1">
        <v>181032952</v>
      </c>
      <c r="K34" s="2">
        <v>0.67600000000000005</v>
      </c>
      <c r="L34">
        <v>20774</v>
      </c>
      <c r="M34">
        <v>14271</v>
      </c>
      <c r="N34">
        <v>6855</v>
      </c>
    </row>
    <row r="35" spans="1:14" x14ac:dyDescent="0.25">
      <c r="A35" t="s">
        <v>36</v>
      </c>
      <c r="B35">
        <v>122860556</v>
      </c>
      <c r="C35">
        <v>122857047</v>
      </c>
      <c r="D35" s="1">
        <v>109762346</v>
      </c>
      <c r="E35" s="2">
        <v>0.89300000000000002</v>
      </c>
      <c r="F35" s="1">
        <v>94014259</v>
      </c>
      <c r="G35" s="2">
        <v>0.76500000000000001</v>
      </c>
      <c r="H35" s="1">
        <v>15748087</v>
      </c>
      <c r="I35" s="2">
        <v>0.128</v>
      </c>
      <c r="J35" s="1">
        <v>87115690</v>
      </c>
      <c r="K35" s="2">
        <v>0.70899999999999996</v>
      </c>
      <c r="L35">
        <v>19975</v>
      </c>
      <c r="M35">
        <v>14152</v>
      </c>
      <c r="N35">
        <v>6466</v>
      </c>
    </row>
    <row r="36" spans="1:14" x14ac:dyDescent="0.25">
      <c r="A36" t="s">
        <v>37</v>
      </c>
      <c r="B36">
        <v>194185598</v>
      </c>
      <c r="C36">
        <v>194140199</v>
      </c>
      <c r="D36" s="1">
        <v>155031944</v>
      </c>
      <c r="E36" s="2">
        <v>0.79800000000000004</v>
      </c>
      <c r="F36" s="1">
        <v>132157178</v>
      </c>
      <c r="G36" s="2">
        <v>0.68100000000000005</v>
      </c>
      <c r="H36" s="1">
        <v>22874766</v>
      </c>
      <c r="I36" s="2">
        <v>0.11799999999999999</v>
      </c>
      <c r="J36" s="1">
        <v>115487052</v>
      </c>
      <c r="K36" s="2">
        <v>0.59499999999999997</v>
      </c>
      <c r="L36">
        <v>19970</v>
      </c>
      <c r="M36">
        <v>13895</v>
      </c>
      <c r="N36">
        <v>6638</v>
      </c>
    </row>
    <row r="37" spans="1:14" x14ac:dyDescent="0.25">
      <c r="A37" t="s">
        <v>38</v>
      </c>
      <c r="B37">
        <v>226527586</v>
      </c>
      <c r="C37">
        <v>226474473</v>
      </c>
      <c r="D37" s="1">
        <v>199789232</v>
      </c>
      <c r="E37" s="2">
        <v>0.88200000000000001</v>
      </c>
      <c r="F37" s="1">
        <v>169516367</v>
      </c>
      <c r="G37" s="2">
        <v>0.748</v>
      </c>
      <c r="H37" s="1">
        <v>30272865</v>
      </c>
      <c r="I37" s="2">
        <v>0.13400000000000001</v>
      </c>
      <c r="J37" s="1">
        <v>163235302</v>
      </c>
      <c r="K37" s="2">
        <v>0.72099999999999997</v>
      </c>
      <c r="L37">
        <v>20366</v>
      </c>
      <c r="M37">
        <v>14038</v>
      </c>
      <c r="N37">
        <v>6479</v>
      </c>
    </row>
    <row r="38" spans="1:14" x14ac:dyDescent="0.25">
      <c r="A38" t="s">
        <v>39</v>
      </c>
      <c r="B38">
        <v>173790278</v>
      </c>
      <c r="C38">
        <v>173767853</v>
      </c>
      <c r="D38" s="1">
        <v>151363885</v>
      </c>
      <c r="E38" s="2">
        <v>0.871</v>
      </c>
      <c r="F38" s="1">
        <v>127047126</v>
      </c>
      <c r="G38" s="2">
        <v>0.73099999999999998</v>
      </c>
      <c r="H38" s="1">
        <v>24316759</v>
      </c>
      <c r="I38" s="2">
        <v>0.14000000000000001</v>
      </c>
      <c r="J38" s="1">
        <v>121093710</v>
      </c>
      <c r="K38" s="2">
        <v>0.69699999999999995</v>
      </c>
      <c r="L38">
        <v>20153</v>
      </c>
      <c r="M38">
        <v>13959</v>
      </c>
      <c r="N38">
        <v>6506</v>
      </c>
    </row>
    <row r="39" spans="1:14" x14ac:dyDescent="0.25">
      <c r="A39" t="s">
        <v>40</v>
      </c>
      <c r="B39">
        <v>229238166</v>
      </c>
      <c r="C39">
        <v>229210721</v>
      </c>
      <c r="D39" s="1">
        <v>206599413</v>
      </c>
      <c r="E39" s="2">
        <v>0.90100000000000002</v>
      </c>
      <c r="F39" s="1">
        <v>175131747</v>
      </c>
      <c r="G39" s="2">
        <v>0.76400000000000001</v>
      </c>
      <c r="H39" s="1">
        <v>31467666</v>
      </c>
      <c r="I39" s="2">
        <v>0.13700000000000001</v>
      </c>
      <c r="J39" s="1">
        <v>167326302</v>
      </c>
      <c r="K39" s="2">
        <v>0.73</v>
      </c>
      <c r="L39">
        <v>20402</v>
      </c>
      <c r="M39">
        <v>14086</v>
      </c>
      <c r="N39">
        <v>6540</v>
      </c>
    </row>
    <row r="40" spans="1:14" x14ac:dyDescent="0.25">
      <c r="A40" t="s">
        <v>41</v>
      </c>
      <c r="B40">
        <v>193262552</v>
      </c>
      <c r="C40">
        <v>193196695</v>
      </c>
      <c r="D40" s="1">
        <v>161864728</v>
      </c>
      <c r="E40" s="2">
        <v>0.83799999999999997</v>
      </c>
      <c r="F40" s="1">
        <v>137787692</v>
      </c>
      <c r="G40" s="2">
        <v>0.71299999999999997</v>
      </c>
      <c r="H40" s="1">
        <v>24077036</v>
      </c>
      <c r="I40" s="2">
        <v>0.125</v>
      </c>
      <c r="J40" s="1">
        <v>108914066</v>
      </c>
      <c r="K40" s="2">
        <v>0.56399999999999995</v>
      </c>
      <c r="L40">
        <v>20189</v>
      </c>
      <c r="M40">
        <v>14232</v>
      </c>
      <c r="N40">
        <v>6905</v>
      </c>
    </row>
    <row r="41" spans="1:14" x14ac:dyDescent="0.25">
      <c r="A41" t="s">
        <v>42</v>
      </c>
      <c r="B41">
        <v>126139108</v>
      </c>
      <c r="C41">
        <v>126095735</v>
      </c>
      <c r="D41" s="1">
        <v>110063556</v>
      </c>
      <c r="E41" s="2">
        <v>0.873</v>
      </c>
      <c r="F41" s="1">
        <v>93950414</v>
      </c>
      <c r="G41" s="2">
        <v>0.745</v>
      </c>
      <c r="H41" s="1">
        <v>16113142</v>
      </c>
      <c r="I41" s="2">
        <v>0.128</v>
      </c>
      <c r="J41" s="1">
        <v>86252040</v>
      </c>
      <c r="K41" s="2">
        <v>0.68400000000000005</v>
      </c>
      <c r="L41">
        <v>19999</v>
      </c>
      <c r="M41">
        <v>14361</v>
      </c>
      <c r="N41">
        <v>6599</v>
      </c>
    </row>
    <row r="42" spans="1:14" x14ac:dyDescent="0.25">
      <c r="A42" t="s">
        <v>43</v>
      </c>
      <c r="B42">
        <v>146751068</v>
      </c>
      <c r="C42">
        <v>146691729</v>
      </c>
      <c r="D42" s="1">
        <v>127392010</v>
      </c>
      <c r="E42" s="2">
        <v>0.86799999999999999</v>
      </c>
      <c r="F42" s="1">
        <v>109727100</v>
      </c>
      <c r="G42" s="2">
        <v>0.748</v>
      </c>
      <c r="H42" s="1">
        <v>17664910</v>
      </c>
      <c r="I42" s="2">
        <v>0.12</v>
      </c>
      <c r="J42" s="1">
        <v>95545130</v>
      </c>
      <c r="K42" s="2">
        <v>0.65100000000000002</v>
      </c>
      <c r="L42">
        <v>20345</v>
      </c>
      <c r="M42">
        <v>14791</v>
      </c>
      <c r="N42">
        <v>6853</v>
      </c>
    </row>
    <row r="43" spans="1:14" x14ac:dyDescent="0.25">
      <c r="A43" t="s">
        <v>44</v>
      </c>
      <c r="B43">
        <v>199762678</v>
      </c>
      <c r="C43">
        <v>199682626</v>
      </c>
      <c r="D43" s="1">
        <v>175780020</v>
      </c>
      <c r="E43" s="2">
        <v>0.88</v>
      </c>
      <c r="F43" s="1">
        <v>150700357</v>
      </c>
      <c r="G43" s="2">
        <v>0.754</v>
      </c>
      <c r="H43" s="1">
        <v>25079663</v>
      </c>
      <c r="I43" s="2">
        <v>0.126</v>
      </c>
      <c r="J43" s="1">
        <v>138817402</v>
      </c>
      <c r="K43" s="2">
        <v>0.69499999999999995</v>
      </c>
      <c r="L43">
        <v>20340</v>
      </c>
      <c r="M43">
        <v>14239</v>
      </c>
      <c r="N43">
        <v>6544</v>
      </c>
    </row>
    <row r="44" spans="1:14" x14ac:dyDescent="0.25">
      <c r="A44" t="s">
        <v>45</v>
      </c>
      <c r="B44">
        <v>212614050</v>
      </c>
      <c r="C44">
        <v>212516055</v>
      </c>
      <c r="D44" s="1">
        <v>179818689</v>
      </c>
      <c r="E44" s="2">
        <v>0.84599999999999997</v>
      </c>
      <c r="F44" s="1">
        <v>151391999</v>
      </c>
      <c r="G44" s="2">
        <v>0.71199999999999997</v>
      </c>
      <c r="H44" s="1">
        <v>28426690</v>
      </c>
      <c r="I44" s="2">
        <v>0.13400000000000001</v>
      </c>
      <c r="J44" s="1">
        <v>134465074</v>
      </c>
      <c r="K44" s="2">
        <v>0.63200000000000001</v>
      </c>
      <c r="L44">
        <v>20215</v>
      </c>
      <c r="M44">
        <v>13986</v>
      </c>
      <c r="N44">
        <v>6491</v>
      </c>
    </row>
    <row r="45" spans="1:14" x14ac:dyDescent="0.25">
      <c r="A45" t="s">
        <v>46</v>
      </c>
      <c r="B45">
        <v>97625522</v>
      </c>
      <c r="C45">
        <v>97579824</v>
      </c>
      <c r="D45" s="1">
        <v>87234164</v>
      </c>
      <c r="E45" s="2">
        <v>0.89400000000000002</v>
      </c>
      <c r="F45" s="1">
        <v>73936820</v>
      </c>
      <c r="G45" s="2">
        <v>0.75700000000000001</v>
      </c>
      <c r="H45" s="1">
        <v>13297344</v>
      </c>
      <c r="I45" s="2">
        <v>0.13600000000000001</v>
      </c>
      <c r="J45" s="1">
        <v>71143250</v>
      </c>
      <c r="K45" s="2">
        <v>0.72899999999999998</v>
      </c>
      <c r="L45">
        <v>19714</v>
      </c>
      <c r="M45">
        <v>14070</v>
      </c>
      <c r="N45" s="3">
        <v>6440</v>
      </c>
    </row>
    <row r="46" spans="1:14" x14ac:dyDescent="0.25">
      <c r="A46" t="s">
        <v>47</v>
      </c>
      <c r="B46">
        <v>196115786</v>
      </c>
      <c r="C46">
        <v>196091486</v>
      </c>
      <c r="D46" s="1">
        <v>167920644</v>
      </c>
      <c r="E46" s="2">
        <v>0.85599999999999998</v>
      </c>
      <c r="F46" s="1">
        <v>142597373</v>
      </c>
      <c r="G46" s="2">
        <v>0.72699999999999998</v>
      </c>
      <c r="H46" s="1">
        <v>25323271</v>
      </c>
      <c r="I46" s="2">
        <v>0.129</v>
      </c>
      <c r="J46" s="1">
        <v>128866784</v>
      </c>
      <c r="K46" s="2">
        <v>0.65700000000000003</v>
      </c>
      <c r="L46">
        <v>20294</v>
      </c>
      <c r="M46">
        <v>13322</v>
      </c>
      <c r="N46">
        <v>6473</v>
      </c>
    </row>
    <row r="47" spans="1:14" x14ac:dyDescent="0.25">
      <c r="A47" t="s">
        <v>48</v>
      </c>
      <c r="B47">
        <v>111830750</v>
      </c>
      <c r="C47">
        <v>111816528</v>
      </c>
      <c r="D47" s="1">
        <v>101349911</v>
      </c>
      <c r="E47" s="2">
        <v>0.90600000000000003</v>
      </c>
      <c r="F47" s="1">
        <v>86877698</v>
      </c>
      <c r="G47" s="2">
        <v>0.77700000000000002</v>
      </c>
      <c r="H47" s="1">
        <v>14472213</v>
      </c>
      <c r="I47" s="2">
        <v>0.129</v>
      </c>
      <c r="J47" s="1">
        <v>84477588</v>
      </c>
      <c r="K47" s="2">
        <v>0.755</v>
      </c>
      <c r="L47">
        <v>20120</v>
      </c>
      <c r="M47">
        <v>14203</v>
      </c>
      <c r="N47">
        <v>6357</v>
      </c>
    </row>
    <row r="48" spans="1:14" x14ac:dyDescent="0.25">
      <c r="A48" t="s">
        <v>49</v>
      </c>
      <c r="B48">
        <v>116544774</v>
      </c>
      <c r="C48">
        <v>116519633</v>
      </c>
      <c r="D48" s="1">
        <v>99671753</v>
      </c>
      <c r="E48" s="2">
        <v>0.85499999999999998</v>
      </c>
      <c r="F48" s="1">
        <v>84873923</v>
      </c>
      <c r="G48" s="2">
        <v>0.72799999999999998</v>
      </c>
      <c r="H48" s="1">
        <v>14797830</v>
      </c>
      <c r="I48" s="2">
        <v>0.127</v>
      </c>
      <c r="J48" s="1">
        <v>76394634</v>
      </c>
      <c r="K48" s="2">
        <v>0.65500000000000003</v>
      </c>
      <c r="L48">
        <v>19663</v>
      </c>
      <c r="M48">
        <v>13850</v>
      </c>
      <c r="N48">
        <v>6124</v>
      </c>
    </row>
    <row r="49" spans="1:14" x14ac:dyDescent="0.25">
      <c r="A49" t="s">
        <v>50</v>
      </c>
      <c r="B49">
        <v>149158812</v>
      </c>
      <c r="C49">
        <v>149126425</v>
      </c>
      <c r="D49" s="1">
        <v>129258545</v>
      </c>
      <c r="E49" s="2">
        <v>0.86699999999999999</v>
      </c>
      <c r="F49" s="1">
        <v>109918395</v>
      </c>
      <c r="G49" s="2">
        <v>0.73699999999999999</v>
      </c>
      <c r="H49" s="1">
        <v>19340150</v>
      </c>
      <c r="I49" s="2">
        <v>0.13</v>
      </c>
      <c r="J49" s="1">
        <v>105077402</v>
      </c>
      <c r="K49" s="2">
        <v>0.70399999999999996</v>
      </c>
      <c r="L49">
        <v>20066</v>
      </c>
      <c r="M49">
        <v>13882</v>
      </c>
      <c r="N49">
        <v>6297</v>
      </c>
    </row>
    <row r="50" spans="1:14" x14ac:dyDescent="0.25">
      <c r="A50" t="s">
        <v>51</v>
      </c>
      <c r="B50">
        <v>101693370</v>
      </c>
      <c r="C50">
        <v>101660310</v>
      </c>
      <c r="D50" s="1">
        <v>89743463</v>
      </c>
      <c r="E50" s="2">
        <v>0.88200000000000001</v>
      </c>
      <c r="F50" s="1">
        <v>76332224</v>
      </c>
      <c r="G50" s="2">
        <v>0.751</v>
      </c>
      <c r="H50" s="1">
        <v>13411239</v>
      </c>
      <c r="I50" s="2">
        <v>0.13200000000000001</v>
      </c>
      <c r="J50" s="1">
        <v>72015322</v>
      </c>
      <c r="K50" s="2">
        <v>0.70799999999999996</v>
      </c>
      <c r="L50">
        <v>19849</v>
      </c>
      <c r="M50">
        <v>14115</v>
      </c>
      <c r="N50">
        <v>6411</v>
      </c>
    </row>
    <row r="51" spans="1:14" x14ac:dyDescent="0.25">
      <c r="A51" t="s">
        <v>52</v>
      </c>
      <c r="B51">
        <v>118952476</v>
      </c>
      <c r="C51">
        <v>118911488</v>
      </c>
      <c r="D51" s="1">
        <v>104362080</v>
      </c>
      <c r="E51" s="2">
        <v>0.877</v>
      </c>
      <c r="F51" s="1">
        <v>89581542</v>
      </c>
      <c r="G51" s="2">
        <v>0.753</v>
      </c>
      <c r="H51" s="1">
        <v>14780538</v>
      </c>
      <c r="I51" s="2">
        <v>0.124</v>
      </c>
      <c r="J51" s="1">
        <v>84369286</v>
      </c>
      <c r="K51" s="2">
        <v>0.70899999999999996</v>
      </c>
      <c r="L51">
        <v>19840</v>
      </c>
      <c r="M51">
        <v>14174</v>
      </c>
      <c r="N51">
        <v>6377</v>
      </c>
    </row>
    <row r="52" spans="1:14" x14ac:dyDescent="0.25">
      <c r="A52" t="s">
        <v>53</v>
      </c>
      <c r="B52">
        <v>268393136</v>
      </c>
      <c r="C52">
        <v>268339800</v>
      </c>
      <c r="D52" s="1">
        <v>232160777</v>
      </c>
      <c r="E52" s="2">
        <v>0.86499999999999999</v>
      </c>
      <c r="F52" s="1">
        <v>194325887</v>
      </c>
      <c r="G52" s="2">
        <v>0.72399999999999998</v>
      </c>
      <c r="H52" s="1">
        <v>37834890</v>
      </c>
      <c r="I52" s="2">
        <v>0.14099999999999999</v>
      </c>
      <c r="J52" s="1">
        <v>182835084</v>
      </c>
      <c r="K52" s="2">
        <v>0.68100000000000005</v>
      </c>
      <c r="L52">
        <v>20360</v>
      </c>
      <c r="M52">
        <v>13866</v>
      </c>
      <c r="N52">
        <v>6390</v>
      </c>
    </row>
    <row r="53" spans="1:14" x14ac:dyDescent="0.25">
      <c r="A53" t="s">
        <v>54</v>
      </c>
      <c r="B53">
        <v>122465718</v>
      </c>
      <c r="C53">
        <v>122443228</v>
      </c>
      <c r="D53" s="1">
        <v>107082240</v>
      </c>
      <c r="E53" s="2">
        <v>0.874</v>
      </c>
      <c r="F53" s="1">
        <v>90438757</v>
      </c>
      <c r="G53" s="2">
        <v>0.73799999999999999</v>
      </c>
      <c r="H53" s="1">
        <v>16643483</v>
      </c>
      <c r="I53" s="2">
        <v>0.13600000000000001</v>
      </c>
      <c r="J53" s="1">
        <v>86975842</v>
      </c>
      <c r="K53" s="2">
        <v>0.71</v>
      </c>
      <c r="L53">
        <v>19691</v>
      </c>
      <c r="M53">
        <v>13897</v>
      </c>
      <c r="N53">
        <v>6226</v>
      </c>
    </row>
    <row r="54" spans="1:14" x14ac:dyDescent="0.25">
      <c r="A54" t="s">
        <v>55</v>
      </c>
      <c r="B54">
        <v>152620790</v>
      </c>
      <c r="C54">
        <v>152595593</v>
      </c>
      <c r="D54" s="1">
        <v>128418582</v>
      </c>
      <c r="E54" s="2">
        <v>0.84099999999999997</v>
      </c>
      <c r="F54" s="1">
        <v>109506773</v>
      </c>
      <c r="G54" s="2">
        <v>0.71799999999999997</v>
      </c>
      <c r="H54" s="1">
        <v>18911809</v>
      </c>
      <c r="I54" s="2">
        <v>0.124</v>
      </c>
      <c r="J54" s="1">
        <v>100695016</v>
      </c>
      <c r="K54" s="2">
        <v>0.66</v>
      </c>
      <c r="L54">
        <v>19929</v>
      </c>
      <c r="M54">
        <v>13594</v>
      </c>
      <c r="N54">
        <v>6104</v>
      </c>
    </row>
    <row r="55" spans="1:14" x14ac:dyDescent="0.25">
      <c r="A55" t="s">
        <v>56</v>
      </c>
      <c r="B55">
        <v>141931538</v>
      </c>
      <c r="C55">
        <v>141909505</v>
      </c>
      <c r="D55" s="1">
        <v>123321668</v>
      </c>
      <c r="E55" s="2">
        <v>0.86899999999999999</v>
      </c>
      <c r="F55" s="1">
        <v>104802322</v>
      </c>
      <c r="G55" s="2">
        <v>0.73799999999999999</v>
      </c>
      <c r="H55" s="1">
        <v>18519346</v>
      </c>
      <c r="I55" s="2">
        <v>0.13</v>
      </c>
      <c r="J55" s="1">
        <v>98743298</v>
      </c>
      <c r="K55" s="2">
        <v>0.69599999999999995</v>
      </c>
      <c r="L55">
        <v>19711</v>
      </c>
      <c r="M55">
        <v>13468</v>
      </c>
      <c r="N55">
        <v>6006</v>
      </c>
    </row>
    <row r="56" spans="1:14" s="3" customFormat="1" x14ac:dyDescent="0.25">
      <c r="A56" s="4" t="s">
        <v>57</v>
      </c>
      <c r="B56" s="4">
        <f>AVERAGE(B2:B55)</f>
        <v>168811272.8888889</v>
      </c>
      <c r="C56" s="4">
        <f t="shared" ref="C56:K56" si="0">AVERAGE(C2:C55)</f>
        <v>168789883.57407406</v>
      </c>
      <c r="D56" s="4">
        <f t="shared" si="0"/>
        <v>146690950.51851851</v>
      </c>
      <c r="E56" s="4">
        <f t="shared" si="0"/>
        <v>0.87055555555555564</v>
      </c>
      <c r="F56" s="4">
        <f t="shared" si="0"/>
        <v>124790254.0925926</v>
      </c>
      <c r="G56" s="4">
        <f t="shared" si="0"/>
        <v>0.74096296296296293</v>
      </c>
      <c r="H56" s="4">
        <f t="shared" si="0"/>
        <v>21900696.425925925</v>
      </c>
      <c r="I56" s="4">
        <f t="shared" si="0"/>
        <v>0.12964814814814815</v>
      </c>
      <c r="J56" s="4">
        <f t="shared" si="0"/>
        <v>114289981</v>
      </c>
      <c r="K56" s="4">
        <f t="shared" si="0"/>
        <v>0.68062962962962947</v>
      </c>
      <c r="L56" s="4">
        <f t="shared" ref="L56" si="1">AVERAGE(L2:L55)</f>
        <v>20107.388888888891</v>
      </c>
      <c r="M56" s="4">
        <f t="shared" ref="M56:N56" si="2">AVERAGE(M2:M55)</f>
        <v>14056.277777777777</v>
      </c>
      <c r="N56" s="4">
        <f t="shared" si="2"/>
        <v>6467.0370370370374</v>
      </c>
    </row>
    <row r="57" spans="1:14" s="3" customFormat="1" x14ac:dyDescent="0.25">
      <c r="A57" s="4" t="s">
        <v>58</v>
      </c>
      <c r="B57" s="4">
        <f>MEDIAN(B2:B55)</f>
        <v>162692871</v>
      </c>
      <c r="C57" s="4">
        <f t="shared" ref="C57:K57" si="3">MEDIAN(C2:C55)</f>
        <v>162689896</v>
      </c>
      <c r="D57" s="4">
        <f t="shared" si="3"/>
        <v>144121795</v>
      </c>
      <c r="E57" s="4">
        <f t="shared" si="3"/>
        <v>0.87450000000000006</v>
      </c>
      <c r="F57" s="4">
        <f t="shared" si="3"/>
        <v>122479869.5</v>
      </c>
      <c r="G57" s="4">
        <f t="shared" si="3"/>
        <v>0.74199999999999999</v>
      </c>
      <c r="H57" s="4">
        <f t="shared" si="3"/>
        <v>21397061.5</v>
      </c>
      <c r="I57" s="4">
        <f t="shared" si="3"/>
        <v>0.1305</v>
      </c>
      <c r="J57" s="4">
        <f t="shared" si="3"/>
        <v>108419995</v>
      </c>
      <c r="K57" s="4">
        <f t="shared" si="3"/>
        <v>0.6895</v>
      </c>
      <c r="L57" s="4">
        <f t="shared" ref="L57:M57" si="4">MEDIAN(L2:L55)</f>
        <v>20116.5</v>
      </c>
      <c r="M57" s="4">
        <f t="shared" si="4"/>
        <v>14078</v>
      </c>
      <c r="N57" s="4">
        <f t="shared" ref="N57" si="5">MEDIAN(N2:N55)</f>
        <v>6491.5</v>
      </c>
    </row>
    <row r="58" spans="1:14" s="3" customFormat="1" x14ac:dyDescent="0.25">
      <c r="A58" s="4" t="s">
        <v>59</v>
      </c>
      <c r="B58" s="4">
        <f>MIN(B2:B55)</f>
        <v>97625522</v>
      </c>
      <c r="C58" s="4">
        <f t="shared" ref="C58:K58" si="6">MIN(C2:C55)</f>
        <v>97579824</v>
      </c>
      <c r="D58" s="4">
        <f t="shared" si="6"/>
        <v>87234164</v>
      </c>
      <c r="E58" s="4">
        <f t="shared" si="6"/>
        <v>0.77800000000000002</v>
      </c>
      <c r="F58" s="4">
        <f t="shared" si="6"/>
        <v>73936820</v>
      </c>
      <c r="G58" s="4">
        <f t="shared" si="6"/>
        <v>0.67100000000000004</v>
      </c>
      <c r="H58" s="4">
        <f t="shared" si="6"/>
        <v>13297344</v>
      </c>
      <c r="I58" s="4">
        <f t="shared" si="6"/>
        <v>0.106</v>
      </c>
      <c r="J58" s="4">
        <f t="shared" si="6"/>
        <v>71143250</v>
      </c>
      <c r="K58" s="4">
        <f t="shared" si="6"/>
        <v>0.46600000000000003</v>
      </c>
      <c r="L58" s="4">
        <f t="shared" ref="L58:M58" si="7">MIN(L2:L55)</f>
        <v>19621</v>
      </c>
      <c r="M58" s="4">
        <f t="shared" si="7"/>
        <v>13322</v>
      </c>
      <c r="N58" s="4">
        <f t="shared" ref="N58" si="8">MIN(N2:N55)</f>
        <v>5761</v>
      </c>
    </row>
    <row r="59" spans="1:14" s="3" customFormat="1" x14ac:dyDescent="0.25">
      <c r="A59" s="4" t="s">
        <v>60</v>
      </c>
      <c r="B59" s="4">
        <f>MAX(B2:B55)</f>
        <v>268393136</v>
      </c>
      <c r="C59" s="4">
        <f t="shared" ref="C59:K59" si="9">MAX(C2:C55)</f>
        <v>268339800</v>
      </c>
      <c r="D59" s="4">
        <f t="shared" si="9"/>
        <v>232674859</v>
      </c>
      <c r="E59" s="4">
        <f t="shared" si="9"/>
        <v>0.91700000000000004</v>
      </c>
      <c r="F59" s="4">
        <f t="shared" si="9"/>
        <v>196326279</v>
      </c>
      <c r="G59" s="4">
        <f t="shared" si="9"/>
        <v>0.77800000000000002</v>
      </c>
      <c r="H59" s="4">
        <f t="shared" si="9"/>
        <v>37834890</v>
      </c>
      <c r="I59" s="4">
        <f t="shared" si="9"/>
        <v>0.14199999999999999</v>
      </c>
      <c r="J59" s="4">
        <f t="shared" si="9"/>
        <v>182835084</v>
      </c>
      <c r="K59" s="4">
        <f t="shared" si="9"/>
        <v>0.755</v>
      </c>
      <c r="L59" s="4">
        <f t="shared" ref="L59:M59" si="10">MAX(L2:L55)</f>
        <v>20774</v>
      </c>
      <c r="M59" s="4">
        <f t="shared" si="10"/>
        <v>14791</v>
      </c>
      <c r="N59" s="4">
        <f t="shared" ref="N59" si="11">MAX(N2:N55)</f>
        <v>7003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2014-05-09T18:43:49Z</dcterms:modified>
</cp:coreProperties>
</file>