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4235" activeTab="2"/>
  </bookViews>
  <sheets>
    <sheet name="EF 1.0%" sheetId="3" r:id="rId1"/>
    <sheet name="EF 0.5%" sheetId="2" r:id="rId2"/>
    <sheet name="EF 0.25%" sheetId="1" r:id="rId3"/>
    <sheet name="Impact of probe radius" sheetId="5" r:id="rId4"/>
  </sheets>
  <calcPr calcId="145621"/>
</workbook>
</file>

<file path=xl/calcChain.xml><?xml version="1.0" encoding="utf-8"?>
<calcChain xmlns="http://schemas.openxmlformats.org/spreadsheetml/2006/main">
  <c r="E104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3" i="3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3" i="2"/>
  <c r="E104" i="2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3" i="1"/>
  <c r="E104" i="1"/>
  <c r="L4" i="5" l="1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3" i="5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3" i="5"/>
  <c r="C105" i="5"/>
  <c r="C104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3" i="5"/>
  <c r="B106" i="5"/>
  <c r="B105" i="5"/>
  <c r="B104" i="5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3" i="1"/>
  <c r="D104" i="5" l="1"/>
  <c r="E104" i="5"/>
  <c r="G104" i="5"/>
  <c r="H104" i="5"/>
  <c r="I104" i="5"/>
  <c r="J104" i="5"/>
  <c r="K104" i="5"/>
  <c r="L104" i="5"/>
  <c r="D105" i="5"/>
  <c r="E105" i="5"/>
  <c r="G105" i="5"/>
  <c r="H105" i="5"/>
  <c r="I105" i="5"/>
  <c r="J105" i="5"/>
  <c r="K105" i="5"/>
  <c r="L105" i="5"/>
  <c r="C106" i="5"/>
  <c r="D106" i="5"/>
  <c r="E106" i="5"/>
  <c r="G106" i="5"/>
  <c r="H106" i="5"/>
  <c r="I106" i="5"/>
  <c r="J106" i="5"/>
  <c r="K106" i="5"/>
  <c r="L106" i="5"/>
  <c r="E2" i="5"/>
  <c r="G2" i="5" s="1"/>
  <c r="I2" i="5" s="1"/>
  <c r="K2" i="5" s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4" i="3"/>
  <c r="D3" i="3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4" i="2"/>
  <c r="D3" i="2"/>
  <c r="C104" i="3"/>
  <c r="B104" i="3"/>
  <c r="C104" i="2"/>
  <c r="B104" i="2"/>
  <c r="B104" i="1"/>
  <c r="C104" i="1"/>
  <c r="F104" i="5" l="1"/>
  <c r="F105" i="5"/>
  <c r="F106" i="5"/>
</calcChain>
</file>

<file path=xl/sharedStrings.xml><?xml version="1.0" encoding="utf-8"?>
<sst xmlns="http://schemas.openxmlformats.org/spreadsheetml/2006/main" count="431" uniqueCount="114">
  <si>
    <t>FAK1</t>
  </si>
  <si>
    <t>GRIK1</t>
  </si>
  <si>
    <t>THRB</t>
  </si>
  <si>
    <t>LKHA4</t>
  </si>
  <si>
    <t>FNTA</t>
  </si>
  <si>
    <t>CP3A4</t>
  </si>
  <si>
    <t>MK10</t>
  </si>
  <si>
    <t>EGFR</t>
  </si>
  <si>
    <t>BRAF</t>
  </si>
  <si>
    <t>HIVINT</t>
  </si>
  <si>
    <t>ROCK1</t>
  </si>
  <si>
    <t>RXRA</t>
  </si>
  <si>
    <t>PA2GA</t>
  </si>
  <si>
    <t>GLCM</t>
  </si>
  <si>
    <t>WEE1</t>
  </si>
  <si>
    <t>MAPK2</t>
  </si>
  <si>
    <t>AOFB</t>
  </si>
  <si>
    <t>BACE1</t>
  </si>
  <si>
    <t>PDE5A</t>
  </si>
  <si>
    <t>FA7</t>
  </si>
  <si>
    <t>MK01</t>
  </si>
  <si>
    <t>HS90A</t>
  </si>
  <si>
    <t>FGFR1</t>
  </si>
  <si>
    <t>DRD3</t>
  </si>
  <si>
    <t>SRC</t>
  </si>
  <si>
    <t>ADA</t>
  </si>
  <si>
    <t>TGFR1</t>
  </si>
  <si>
    <t>ACE</t>
  </si>
  <si>
    <t>Target</t>
  </si>
  <si>
    <t>ITAL</t>
  </si>
  <si>
    <t>FKB1A</t>
  </si>
  <si>
    <t>CSF1R</t>
  </si>
  <si>
    <t>USR</t>
  </si>
  <si>
    <t>MK14</t>
  </si>
  <si>
    <t>MET</t>
  </si>
  <si>
    <t>ANDR</t>
  </si>
  <si>
    <t>KITH</t>
  </si>
  <si>
    <t>FA10</t>
  </si>
  <si>
    <t>EF 0.25%</t>
  </si>
  <si>
    <t>ALDR</t>
  </si>
  <si>
    <t>HDAC2</t>
  </si>
  <si>
    <t>Difference</t>
  </si>
  <si>
    <t>PLK1</t>
  </si>
  <si>
    <t>FABP4</t>
  </si>
  <si>
    <t>PARP1</t>
  </si>
  <si>
    <t>ABL1</t>
  </si>
  <si>
    <t>HDAC8</t>
  </si>
  <si>
    <t>ACES</t>
  </si>
  <si>
    <t>PPARA</t>
  </si>
  <si>
    <t>PPARD</t>
  </si>
  <si>
    <t>DEF</t>
  </si>
  <si>
    <t>PRGR</t>
  </si>
  <si>
    <t>PPARG</t>
  </si>
  <si>
    <t>TYSY</t>
  </si>
  <si>
    <t>HIVRT</t>
  </si>
  <si>
    <t>AKT1</t>
  </si>
  <si>
    <t>CASP3</t>
  </si>
  <si>
    <t>CXCR4</t>
  </si>
  <si>
    <t>SAHH</t>
  </si>
  <si>
    <t>THB</t>
  </si>
  <si>
    <t>DPP4</t>
  </si>
  <si>
    <t>AKT2</t>
  </si>
  <si>
    <t>KIF11</t>
  </si>
  <si>
    <t>DHI1</t>
  </si>
  <si>
    <t>HXK4</t>
  </si>
  <si>
    <t>PGH1</t>
  </si>
  <si>
    <t>PGH2</t>
  </si>
  <si>
    <t>TRY1</t>
  </si>
  <si>
    <t>USRCAT</t>
  </si>
  <si>
    <t>ESR1</t>
  </si>
  <si>
    <t>CP2C9</t>
  </si>
  <si>
    <t>MCR</t>
  </si>
  <si>
    <t>INHA</t>
  </si>
  <si>
    <t>ESR2</t>
  </si>
  <si>
    <t>MMP13</t>
  </si>
  <si>
    <t>CDK2</t>
  </si>
  <si>
    <t>PTN1</t>
  </si>
  <si>
    <t>ADRB2</t>
  </si>
  <si>
    <t>ADRB1</t>
  </si>
  <si>
    <t>LCK</t>
  </si>
  <si>
    <t>UROK</t>
  </si>
  <si>
    <t>PYRD</t>
  </si>
  <si>
    <t>PUR2</t>
  </si>
  <si>
    <t>KPCB</t>
  </si>
  <si>
    <t>XIAP</t>
  </si>
  <si>
    <t>HIVPR</t>
  </si>
  <si>
    <t>COMT</t>
  </si>
  <si>
    <t>KIT</t>
  </si>
  <si>
    <t>IGF1R</t>
  </si>
  <si>
    <t>PNPH</t>
  </si>
  <si>
    <t>MP2K1</t>
  </si>
  <si>
    <t>CAH2</t>
  </si>
  <si>
    <t>ADA17</t>
  </si>
  <si>
    <t>NOS1</t>
  </si>
  <si>
    <t>AA2AR</t>
  </si>
  <si>
    <t>GCR</t>
  </si>
  <si>
    <t>FPPS</t>
  </si>
  <si>
    <t>TRYB1</t>
  </si>
  <si>
    <t>PYGM</t>
  </si>
  <si>
    <t>GRIA2</t>
  </si>
  <si>
    <t>NRAM</t>
  </si>
  <si>
    <t>VGFR2</t>
  </si>
  <si>
    <t>JAK2</t>
  </si>
  <si>
    <t>HMDH</t>
  </si>
  <si>
    <t>DYR</t>
  </si>
  <si>
    <t>RENI</t>
  </si>
  <si>
    <t>EF 0.5%</t>
  </si>
  <si>
    <t>EF 1.0%</t>
  </si>
  <si>
    <t>Probe radius</t>
  </si>
  <si>
    <t>no index</t>
  </si>
  <si>
    <t>Min</t>
  </si>
  <si>
    <t>Max</t>
  </si>
  <si>
    <t>Avg</t>
  </si>
  <si>
    <t>ElectroShape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</si>
</sst>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3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2" fillId="0" borderId="5" xfId="0" applyNumberFormat="1" applyFont="1" applyFill="1" applyBorder="1" applyAlignment="1">
      <alignment wrapText="1"/>
    </xf>
    <xf numFmtId="4" fontId="0" fillId="0" borderId="6" xfId="0" applyNumberFormat="1" applyFont="1" applyFill="1" applyBorder="1" applyAlignment="1">
      <alignment wrapText="1"/>
    </xf>
    <xf numFmtId="4" fontId="0" fillId="0" borderId="7" xfId="0" applyNumberFormat="1" applyFont="1" applyFill="1" applyBorder="1" applyAlignment="1">
      <alignment wrapText="1"/>
    </xf>
    <xf numFmtId="0" fontId="2" fillId="0" borderId="8" xfId="0" applyNumberFormat="1" applyFont="1" applyFill="1" applyBorder="1" applyAlignment="1">
      <alignment wrapText="1"/>
    </xf>
    <xf numFmtId="4" fontId="0" fillId="0" borderId="2" xfId="0" applyNumberFormat="1" applyFont="1" applyFill="1" applyBorder="1" applyAlignment="1">
      <alignment wrapText="1"/>
    </xf>
    <xf numFmtId="4" fontId="0" fillId="0" borderId="0" xfId="0" applyNumberFormat="1" applyFont="1" applyFill="1" applyAlignment="1">
      <alignment wrapText="1"/>
    </xf>
    <xf numFmtId="0" fontId="2" fillId="0" borderId="1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wrapText="1"/>
    </xf>
    <xf numFmtId="4" fontId="0" fillId="0" borderId="4" xfId="0" applyNumberFormat="1" applyFont="1" applyFill="1" applyBorder="1" applyAlignment="1">
      <alignment wrapText="1"/>
    </xf>
    <xf numFmtId="0" fontId="2" fillId="0" borderId="0" xfId="0" applyNumberFormat="1" applyFont="1" applyFill="1" applyAlignment="1">
      <alignment wrapText="1"/>
    </xf>
    <xf numFmtId="4" fontId="0" fillId="0" borderId="0" xfId="0" applyNumberFormat="1" applyFont="1" applyFill="1" applyBorder="1" applyAlignment="1">
      <alignment wrapText="1"/>
    </xf>
    <xf numFmtId="0" fontId="0" fillId="0" borderId="0" xfId="0" applyAlignment="1">
      <alignment horizontal="center" vertical="center"/>
    </xf>
    <xf numFmtId="2" fontId="0" fillId="0" borderId="0" xfId="0" applyNumberFormat="1">
      <alignment vertical="center"/>
    </xf>
    <xf numFmtId="2" fontId="1" fillId="0" borderId="0" xfId="0" applyNumberFormat="1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2" fontId="0" fillId="0" borderId="10" xfId="0" applyNumberFormat="1" applyBorder="1">
      <alignment vertical="center"/>
    </xf>
    <xf numFmtId="2" fontId="0" fillId="0" borderId="0" xfId="0" applyNumberFormat="1" applyBorder="1">
      <alignment vertical="center"/>
    </xf>
    <xf numFmtId="2" fontId="0" fillId="0" borderId="0" xfId="0" applyNumberFormat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8" xfId="0" applyNumberFormat="1" applyBorder="1">
      <alignment vertical="center"/>
    </xf>
    <xf numFmtId="2" fontId="0" fillId="0" borderId="11" xfId="0" applyNumberFormat="1" applyBorder="1">
      <alignment vertical="center"/>
    </xf>
    <xf numFmtId="2" fontId="1" fillId="0" borderId="0" xfId="0" applyNumberFormat="1" applyFont="1" applyBorder="1">
      <alignment vertical="center"/>
    </xf>
    <xf numFmtId="2" fontId="1" fillId="0" borderId="8" xfId="0" applyNumberFormat="1" applyFont="1" applyBorder="1">
      <alignment vertical="center"/>
    </xf>
    <xf numFmtId="2" fontId="1" fillId="0" borderId="0" xfId="0" applyNumberFormat="1" applyFont="1" applyBorder="1" applyAlignment="1">
      <alignment horizontal="right" vertical="center"/>
    </xf>
    <xf numFmtId="2" fontId="1" fillId="0" borderId="8" xfId="0" applyNumberFormat="1" applyFont="1" applyBorder="1" applyAlignment="1">
      <alignment horizontal="right" vertical="center"/>
    </xf>
    <xf numFmtId="2" fontId="0" fillId="0" borderId="2" xfId="0" applyNumberFormat="1" applyBorder="1">
      <alignment vertical="center"/>
    </xf>
    <xf numFmtId="2" fontId="0" fillId="0" borderId="12" xfId="0" applyNumberFormat="1" applyBorder="1">
      <alignment vertical="center"/>
    </xf>
    <xf numFmtId="2" fontId="1" fillId="0" borderId="2" xfId="0" applyNumberFormat="1" applyFont="1" applyBorder="1">
      <alignment vertical="center"/>
    </xf>
    <xf numFmtId="2" fontId="1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right" vertical="center"/>
    </xf>
    <xf numFmtId="0" fontId="1" fillId="0" borderId="8" xfId="0" applyNumberFormat="1" applyFont="1" applyFill="1" applyBorder="1" applyAlignment="1">
      <alignment horizontal="center" wrapText="1"/>
    </xf>
    <xf numFmtId="4" fontId="0" fillId="0" borderId="5" xfId="0" applyNumberFormat="1" applyFont="1" applyFill="1" applyBorder="1" applyAlignment="1">
      <alignment wrapText="1"/>
    </xf>
    <xf numFmtId="4" fontId="0" fillId="0" borderId="8" xfId="0" applyNumberFormat="1" applyFont="1" applyFill="1" applyBorder="1" applyAlignment="1">
      <alignment wrapText="1"/>
    </xf>
    <xf numFmtId="4" fontId="0" fillId="0" borderId="0" xfId="0" applyNumberFormat="1">
      <alignment vertical="center"/>
    </xf>
    <xf numFmtId="4" fontId="0" fillId="0" borderId="1" xfId="0" applyNumberFormat="1" applyFont="1" applyFill="1" applyBorder="1" applyAlignment="1">
      <alignment wrapText="1"/>
    </xf>
    <xf numFmtId="0" fontId="1" fillId="0" borderId="14" xfId="0" applyNumberFormat="1" applyFont="1" applyFill="1" applyBorder="1" applyAlignment="1">
      <alignment horizontal="center" wrapText="1"/>
    </xf>
    <xf numFmtId="4" fontId="0" fillId="0" borderId="9" xfId="0" applyNumberFormat="1" applyFont="1" applyFill="1" applyBorder="1" applyAlignment="1">
      <alignment wrapText="1"/>
    </xf>
    <xf numFmtId="4" fontId="0" fillId="0" borderId="13" xfId="0" applyNumberFormat="1" applyFont="1" applyFill="1" applyBorder="1" applyAlignment="1">
      <alignment wrapText="1"/>
    </xf>
    <xf numFmtId="4" fontId="0" fillId="0" borderId="14" xfId="0" applyNumberFormat="1" applyFont="1" applyFill="1" applyBorder="1" applyAlignment="1">
      <alignment wrapText="1"/>
    </xf>
    <xf numFmtId="4" fontId="1" fillId="0" borderId="9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center" wrapText="1"/>
    </xf>
    <xf numFmtId="0" fontId="0" fillId="0" borderId="0" xfId="0" applyBorder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wrapText="1"/>
    </xf>
    <xf numFmtId="4" fontId="1" fillId="0" borderId="5" xfId="0" applyNumberFormat="1" applyFont="1" applyFill="1" applyBorder="1" applyAlignment="1">
      <alignment horizontal="center" wrapText="1"/>
    </xf>
    <xf numFmtId="4" fontId="1" fillId="0" borderId="7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v>USR</c:v>
          </c:tx>
          <c:marker>
            <c:symbol val="none"/>
          </c:marker>
          <c:cat>
            <c:strRef>
              <c:f>'EF 0.25%'!$A$3:$A$103</c:f>
              <c:strCache>
                <c:ptCount val="101"/>
                <c:pt idx="0">
                  <c:v>AA2AR</c:v>
                </c:pt>
                <c:pt idx="1">
                  <c:v>ABL1</c:v>
                </c:pt>
                <c:pt idx="2">
                  <c:v>ACE</c:v>
                </c:pt>
                <c:pt idx="3">
                  <c:v>ACES</c:v>
                </c:pt>
                <c:pt idx="4">
                  <c:v>ADA</c:v>
                </c:pt>
                <c:pt idx="5">
                  <c:v>ADA17</c:v>
                </c:pt>
                <c:pt idx="6">
                  <c:v>ADRB1</c:v>
                </c:pt>
                <c:pt idx="7">
                  <c:v>ADRB2</c:v>
                </c:pt>
                <c:pt idx="8">
                  <c:v>AKT1</c:v>
                </c:pt>
                <c:pt idx="9">
                  <c:v>AKT2</c:v>
                </c:pt>
                <c:pt idx="10">
                  <c:v>ALDR</c:v>
                </c:pt>
                <c:pt idx="11">
                  <c:v>ANDR</c:v>
                </c:pt>
                <c:pt idx="12">
                  <c:v>AOFB</c:v>
                </c:pt>
                <c:pt idx="13">
                  <c:v>BACE1</c:v>
                </c:pt>
                <c:pt idx="14">
                  <c:v>BRAF</c:v>
                </c:pt>
                <c:pt idx="15">
                  <c:v>CAH2</c:v>
                </c:pt>
                <c:pt idx="16">
                  <c:v>CASP3</c:v>
                </c:pt>
                <c:pt idx="17">
                  <c:v>CDK2</c:v>
                </c:pt>
                <c:pt idx="18">
                  <c:v>COMT</c:v>
                </c:pt>
                <c:pt idx="19">
                  <c:v>CP2C9</c:v>
                </c:pt>
                <c:pt idx="20">
                  <c:v>CP3A4</c:v>
                </c:pt>
                <c:pt idx="21">
                  <c:v>CSF1R</c:v>
                </c:pt>
                <c:pt idx="22">
                  <c:v>CXCR4</c:v>
                </c:pt>
                <c:pt idx="23">
                  <c:v>DEF</c:v>
                </c:pt>
                <c:pt idx="24">
                  <c:v>DHI1</c:v>
                </c:pt>
                <c:pt idx="25">
                  <c:v>DPP4</c:v>
                </c:pt>
                <c:pt idx="26">
                  <c:v>DRD3</c:v>
                </c:pt>
                <c:pt idx="27">
                  <c:v>DYR</c:v>
                </c:pt>
                <c:pt idx="28">
                  <c:v>EGFR</c:v>
                </c:pt>
                <c:pt idx="29">
                  <c:v>ESR1</c:v>
                </c:pt>
                <c:pt idx="30">
                  <c:v>ESR2</c:v>
                </c:pt>
                <c:pt idx="31">
                  <c:v>FA10</c:v>
                </c:pt>
                <c:pt idx="32">
                  <c:v>FA7</c:v>
                </c:pt>
                <c:pt idx="33">
                  <c:v>FABP4</c:v>
                </c:pt>
                <c:pt idx="34">
                  <c:v>FAK1</c:v>
                </c:pt>
                <c:pt idx="35">
                  <c:v>FGFR1</c:v>
                </c:pt>
                <c:pt idx="36">
                  <c:v>FKB1A</c:v>
                </c:pt>
                <c:pt idx="37">
                  <c:v>FNTA</c:v>
                </c:pt>
                <c:pt idx="38">
                  <c:v>FPPS</c:v>
                </c:pt>
                <c:pt idx="39">
                  <c:v>GCR</c:v>
                </c:pt>
                <c:pt idx="40">
                  <c:v>GLCM</c:v>
                </c:pt>
                <c:pt idx="41">
                  <c:v>GRIA2</c:v>
                </c:pt>
                <c:pt idx="42">
                  <c:v>GRIK1</c:v>
                </c:pt>
                <c:pt idx="43">
                  <c:v>HDAC2</c:v>
                </c:pt>
                <c:pt idx="44">
                  <c:v>HDAC8</c:v>
                </c:pt>
                <c:pt idx="45">
                  <c:v>HIVINT</c:v>
                </c:pt>
                <c:pt idx="46">
                  <c:v>HIVPR</c:v>
                </c:pt>
                <c:pt idx="47">
                  <c:v>HIVRT</c:v>
                </c:pt>
                <c:pt idx="48">
                  <c:v>HMDH</c:v>
                </c:pt>
                <c:pt idx="49">
                  <c:v>HS90A</c:v>
                </c:pt>
                <c:pt idx="50">
                  <c:v>HXK4</c:v>
                </c:pt>
                <c:pt idx="51">
                  <c:v>IGF1R</c:v>
                </c:pt>
                <c:pt idx="52">
                  <c:v>INHA</c:v>
                </c:pt>
                <c:pt idx="53">
                  <c:v>ITAL</c:v>
                </c:pt>
                <c:pt idx="54">
                  <c:v>JAK2</c:v>
                </c:pt>
                <c:pt idx="55">
                  <c:v>KIF11</c:v>
                </c:pt>
                <c:pt idx="56">
                  <c:v>KIT</c:v>
                </c:pt>
                <c:pt idx="57">
                  <c:v>KITH</c:v>
                </c:pt>
                <c:pt idx="58">
                  <c:v>KPCB</c:v>
                </c:pt>
                <c:pt idx="59">
                  <c:v>LCK</c:v>
                </c:pt>
                <c:pt idx="60">
                  <c:v>LKHA4</c:v>
                </c:pt>
                <c:pt idx="61">
                  <c:v>MAPK2</c:v>
                </c:pt>
                <c:pt idx="62">
                  <c:v>MCR</c:v>
                </c:pt>
                <c:pt idx="63">
                  <c:v>MET</c:v>
                </c:pt>
                <c:pt idx="64">
                  <c:v>MK01</c:v>
                </c:pt>
                <c:pt idx="65">
                  <c:v>MK10</c:v>
                </c:pt>
                <c:pt idx="66">
                  <c:v>MK14</c:v>
                </c:pt>
                <c:pt idx="67">
                  <c:v>MMP13</c:v>
                </c:pt>
                <c:pt idx="68">
                  <c:v>MP2K1</c:v>
                </c:pt>
                <c:pt idx="69">
                  <c:v>NOS1</c:v>
                </c:pt>
                <c:pt idx="70">
                  <c:v>NRAM</c:v>
                </c:pt>
                <c:pt idx="71">
                  <c:v>PA2GA</c:v>
                </c:pt>
                <c:pt idx="72">
                  <c:v>PARP1</c:v>
                </c:pt>
                <c:pt idx="73">
                  <c:v>PDE5A</c:v>
                </c:pt>
                <c:pt idx="74">
                  <c:v>PGH1</c:v>
                </c:pt>
                <c:pt idx="75">
                  <c:v>PGH2</c:v>
                </c:pt>
                <c:pt idx="76">
                  <c:v>PLK1</c:v>
                </c:pt>
                <c:pt idx="77">
                  <c:v>PNPH</c:v>
                </c:pt>
                <c:pt idx="78">
                  <c:v>PPARA</c:v>
                </c:pt>
                <c:pt idx="79">
                  <c:v>PPARD</c:v>
                </c:pt>
                <c:pt idx="80">
                  <c:v>PPARG</c:v>
                </c:pt>
                <c:pt idx="81">
                  <c:v>PRGR</c:v>
                </c:pt>
                <c:pt idx="82">
                  <c:v>PTN1</c:v>
                </c:pt>
                <c:pt idx="83">
                  <c:v>PUR2</c:v>
                </c:pt>
                <c:pt idx="84">
                  <c:v>PYGM</c:v>
                </c:pt>
                <c:pt idx="85">
                  <c:v>PYRD</c:v>
                </c:pt>
                <c:pt idx="86">
                  <c:v>RENI</c:v>
                </c:pt>
                <c:pt idx="87">
                  <c:v>ROCK1</c:v>
                </c:pt>
                <c:pt idx="88">
                  <c:v>RXRA</c:v>
                </c:pt>
                <c:pt idx="89">
                  <c:v>SAHH</c:v>
                </c:pt>
                <c:pt idx="90">
                  <c:v>SRC</c:v>
                </c:pt>
                <c:pt idx="91">
                  <c:v>TGFR1</c:v>
                </c:pt>
                <c:pt idx="92">
                  <c:v>THB</c:v>
                </c:pt>
                <c:pt idx="93">
                  <c:v>THRB</c:v>
                </c:pt>
                <c:pt idx="94">
                  <c:v>TRY1</c:v>
                </c:pt>
                <c:pt idx="95">
                  <c:v>TRYB1</c:v>
                </c:pt>
                <c:pt idx="96">
                  <c:v>TYSY</c:v>
                </c:pt>
                <c:pt idx="97">
                  <c:v>UROK</c:v>
                </c:pt>
                <c:pt idx="98">
                  <c:v>VGFR2</c:v>
                </c:pt>
                <c:pt idx="99">
                  <c:v>WEE1</c:v>
                </c:pt>
                <c:pt idx="100">
                  <c:v>XIAP</c:v>
                </c:pt>
              </c:strCache>
            </c:strRef>
          </c:cat>
          <c:val>
            <c:numRef>
              <c:f>'EF 0.25%'!$C$3:$C$103</c:f>
              <c:numCache>
                <c:formatCode>#,##0.00</c:formatCode>
                <c:ptCount val="101"/>
                <c:pt idx="0">
                  <c:v>3.20709</c:v>
                </c:pt>
                <c:pt idx="1">
                  <c:v>6.6390900000000004</c:v>
                </c:pt>
                <c:pt idx="2">
                  <c:v>4.38368</c:v>
                </c:pt>
                <c:pt idx="3">
                  <c:v>8.8954199999999997</c:v>
                </c:pt>
                <c:pt idx="4">
                  <c:v>13.955500000000001</c:v>
                </c:pt>
                <c:pt idx="5">
                  <c:v>5.5428100000000002</c:v>
                </c:pt>
                <c:pt idx="6">
                  <c:v>4.1153000000000004</c:v>
                </c:pt>
                <c:pt idx="7">
                  <c:v>4.3654000000000002</c:v>
                </c:pt>
                <c:pt idx="8">
                  <c:v>9.6727500000000006</c:v>
                </c:pt>
                <c:pt idx="9">
                  <c:v>13.925700000000001</c:v>
                </c:pt>
                <c:pt idx="10">
                  <c:v>5.0339999999999998</c:v>
                </c:pt>
                <c:pt idx="11">
                  <c:v>3.9407800000000002</c:v>
                </c:pt>
                <c:pt idx="12">
                  <c:v>4.4994800000000001</c:v>
                </c:pt>
                <c:pt idx="13">
                  <c:v>6.3145300000000004</c:v>
                </c:pt>
                <c:pt idx="14">
                  <c:v>7.3983400000000001</c:v>
                </c:pt>
                <c:pt idx="15">
                  <c:v>2.7693699999999999</c:v>
                </c:pt>
                <c:pt idx="16">
                  <c:v>5.4947999999999997</c:v>
                </c:pt>
                <c:pt idx="17">
                  <c:v>3.0418799999999999</c:v>
                </c:pt>
                <c:pt idx="18">
                  <c:v>12.585000000000001</c:v>
                </c:pt>
                <c:pt idx="19">
                  <c:v>4.7831200000000003</c:v>
                </c:pt>
                <c:pt idx="20">
                  <c:v>3.7046000000000001</c:v>
                </c:pt>
                <c:pt idx="21">
                  <c:v>7.37209</c:v>
                </c:pt>
                <c:pt idx="22">
                  <c:v>18.5305</c:v>
                </c:pt>
                <c:pt idx="23">
                  <c:v>9.1333900000000003</c:v>
                </c:pt>
                <c:pt idx="24">
                  <c:v>3.8268200000000001</c:v>
                </c:pt>
                <c:pt idx="25">
                  <c:v>3.2772600000000001</c:v>
                </c:pt>
                <c:pt idx="26">
                  <c:v>7.9886999999999997</c:v>
                </c:pt>
                <c:pt idx="27">
                  <c:v>5.9330999999999996</c:v>
                </c:pt>
                <c:pt idx="28">
                  <c:v>4.1253700000000002</c:v>
                </c:pt>
                <c:pt idx="29">
                  <c:v>5.3458500000000004</c:v>
                </c:pt>
                <c:pt idx="30">
                  <c:v>5.6974200000000002</c:v>
                </c:pt>
                <c:pt idx="31">
                  <c:v>5.5285700000000002</c:v>
                </c:pt>
                <c:pt idx="32">
                  <c:v>8.5850399999999993</c:v>
                </c:pt>
                <c:pt idx="33">
                  <c:v>25.207799999999999</c:v>
                </c:pt>
                <c:pt idx="34">
                  <c:v>16.583400000000001</c:v>
                </c:pt>
                <c:pt idx="35">
                  <c:v>4.9500500000000001</c:v>
                </c:pt>
                <c:pt idx="36">
                  <c:v>6.9524900000000001</c:v>
                </c:pt>
                <c:pt idx="37">
                  <c:v>5.3400800000000004</c:v>
                </c:pt>
                <c:pt idx="38">
                  <c:v>20.499099999999999</c:v>
                </c:pt>
                <c:pt idx="39">
                  <c:v>6.2066600000000003</c:v>
                </c:pt>
                <c:pt idx="40">
                  <c:v>10.162599999999999</c:v>
                </c:pt>
                <c:pt idx="41">
                  <c:v>8.2613299999999992</c:v>
                </c:pt>
                <c:pt idx="42">
                  <c:v>6.9798099999999996</c:v>
                </c:pt>
                <c:pt idx="43">
                  <c:v>6.5868200000000003</c:v>
                </c:pt>
                <c:pt idx="44">
                  <c:v>7.3862800000000002</c:v>
                </c:pt>
                <c:pt idx="45">
                  <c:v>9.9804499999999994</c:v>
                </c:pt>
                <c:pt idx="46">
                  <c:v>5.5146499999999996</c:v>
                </c:pt>
                <c:pt idx="47">
                  <c:v>5.1010999999999997</c:v>
                </c:pt>
                <c:pt idx="48">
                  <c:v>7.5072700000000001</c:v>
                </c:pt>
                <c:pt idx="49">
                  <c:v>11.6494</c:v>
                </c:pt>
                <c:pt idx="50">
                  <c:v>16.223500000000001</c:v>
                </c:pt>
                <c:pt idx="51">
                  <c:v>8.0076999999999998</c:v>
                </c:pt>
                <c:pt idx="52">
                  <c:v>14.612299999999999</c:v>
                </c:pt>
                <c:pt idx="53">
                  <c:v>9.5258000000000003</c:v>
                </c:pt>
                <c:pt idx="54">
                  <c:v>6.7438000000000002</c:v>
                </c:pt>
                <c:pt idx="55">
                  <c:v>14.3592</c:v>
                </c:pt>
                <c:pt idx="56">
                  <c:v>7.2137399999999996</c:v>
                </c:pt>
                <c:pt idx="57">
                  <c:v>14.367100000000001</c:v>
                </c:pt>
                <c:pt idx="58">
                  <c:v>9.0817700000000006</c:v>
                </c:pt>
                <c:pt idx="59">
                  <c:v>4.2833300000000003</c:v>
                </c:pt>
                <c:pt idx="60">
                  <c:v>11.357699999999999</c:v>
                </c:pt>
                <c:pt idx="61">
                  <c:v>8.3775300000000001</c:v>
                </c:pt>
                <c:pt idx="62">
                  <c:v>9.7098600000000008</c:v>
                </c:pt>
                <c:pt idx="63">
                  <c:v>11.1469</c:v>
                </c:pt>
                <c:pt idx="64">
                  <c:v>15.0709</c:v>
                </c:pt>
                <c:pt idx="65">
                  <c:v>6.1938800000000001</c:v>
                </c:pt>
                <c:pt idx="66">
                  <c:v>3.3812000000000002</c:v>
                </c:pt>
                <c:pt idx="67">
                  <c:v>4.3158200000000004</c:v>
                </c:pt>
                <c:pt idx="68">
                  <c:v>11.193</c:v>
                </c:pt>
                <c:pt idx="69">
                  <c:v>7.3615199999999996</c:v>
                </c:pt>
                <c:pt idx="70">
                  <c:v>18.8184</c:v>
                </c:pt>
                <c:pt idx="71">
                  <c:v>12.6591</c:v>
                </c:pt>
                <c:pt idx="72">
                  <c:v>5.5070399999999999</c:v>
                </c:pt>
                <c:pt idx="73">
                  <c:v>5.5136200000000004</c:v>
                </c:pt>
                <c:pt idx="74">
                  <c:v>3.6611400000000001</c:v>
                </c:pt>
                <c:pt idx="75">
                  <c:v>3.94319</c:v>
                </c:pt>
                <c:pt idx="76">
                  <c:v>9.4014399999999991</c:v>
                </c:pt>
                <c:pt idx="77">
                  <c:v>10.303800000000001</c:v>
                </c:pt>
                <c:pt idx="78">
                  <c:v>8.2241199999999992</c:v>
                </c:pt>
                <c:pt idx="79">
                  <c:v>9.7417400000000001</c:v>
                </c:pt>
                <c:pt idx="80">
                  <c:v>7.1905599999999996</c:v>
                </c:pt>
                <c:pt idx="81">
                  <c:v>5.80314</c:v>
                </c:pt>
                <c:pt idx="82">
                  <c:v>7.3441200000000002</c:v>
                </c:pt>
                <c:pt idx="83">
                  <c:v>11.479200000000001</c:v>
                </c:pt>
                <c:pt idx="84">
                  <c:v>15.7683</c:v>
                </c:pt>
                <c:pt idx="85">
                  <c:v>12.8863</c:v>
                </c:pt>
                <c:pt idx="86">
                  <c:v>8.7034199999999995</c:v>
                </c:pt>
                <c:pt idx="87">
                  <c:v>10.388199999999999</c:v>
                </c:pt>
                <c:pt idx="88">
                  <c:v>17.465699999999998</c:v>
                </c:pt>
                <c:pt idx="89">
                  <c:v>14.1426</c:v>
                </c:pt>
                <c:pt idx="90">
                  <c:v>4.7773399999999997</c:v>
                </c:pt>
                <c:pt idx="91">
                  <c:v>9.5099400000000003</c:v>
                </c:pt>
                <c:pt idx="92">
                  <c:v>19.9377</c:v>
                </c:pt>
                <c:pt idx="93">
                  <c:v>4.3739699999999999</c:v>
                </c:pt>
                <c:pt idx="94">
                  <c:v>3.8121</c:v>
                </c:pt>
                <c:pt idx="95">
                  <c:v>12.294700000000001</c:v>
                </c:pt>
                <c:pt idx="96">
                  <c:v>10.5329</c:v>
                </c:pt>
                <c:pt idx="97">
                  <c:v>5.3875400000000004</c:v>
                </c:pt>
                <c:pt idx="98">
                  <c:v>6.2225900000000003</c:v>
                </c:pt>
                <c:pt idx="99">
                  <c:v>24.3338</c:v>
                </c:pt>
                <c:pt idx="100">
                  <c:v>15.6609</c:v>
                </c:pt>
              </c:numCache>
            </c:numRef>
          </c:val>
        </c:ser>
        <c:ser>
          <c:idx val="1"/>
          <c:order val="1"/>
          <c:tx>
            <c:v>ElectroShape</c:v>
          </c:tx>
          <c:marker>
            <c:symbol val="none"/>
          </c:marker>
          <c:cat>
            <c:strRef>
              <c:f>'EF 0.25%'!$A$3:$A$103</c:f>
              <c:strCache>
                <c:ptCount val="101"/>
                <c:pt idx="0">
                  <c:v>AA2AR</c:v>
                </c:pt>
                <c:pt idx="1">
                  <c:v>ABL1</c:v>
                </c:pt>
                <c:pt idx="2">
                  <c:v>ACE</c:v>
                </c:pt>
                <c:pt idx="3">
                  <c:v>ACES</c:v>
                </c:pt>
                <c:pt idx="4">
                  <c:v>ADA</c:v>
                </c:pt>
                <c:pt idx="5">
                  <c:v>ADA17</c:v>
                </c:pt>
                <c:pt idx="6">
                  <c:v>ADRB1</c:v>
                </c:pt>
                <c:pt idx="7">
                  <c:v>ADRB2</c:v>
                </c:pt>
                <c:pt idx="8">
                  <c:v>AKT1</c:v>
                </c:pt>
                <c:pt idx="9">
                  <c:v>AKT2</c:v>
                </c:pt>
                <c:pt idx="10">
                  <c:v>ALDR</c:v>
                </c:pt>
                <c:pt idx="11">
                  <c:v>ANDR</c:v>
                </c:pt>
                <c:pt idx="12">
                  <c:v>AOFB</c:v>
                </c:pt>
                <c:pt idx="13">
                  <c:v>BACE1</c:v>
                </c:pt>
                <c:pt idx="14">
                  <c:v>BRAF</c:v>
                </c:pt>
                <c:pt idx="15">
                  <c:v>CAH2</c:v>
                </c:pt>
                <c:pt idx="16">
                  <c:v>CASP3</c:v>
                </c:pt>
                <c:pt idx="17">
                  <c:v>CDK2</c:v>
                </c:pt>
                <c:pt idx="18">
                  <c:v>COMT</c:v>
                </c:pt>
                <c:pt idx="19">
                  <c:v>CP2C9</c:v>
                </c:pt>
                <c:pt idx="20">
                  <c:v>CP3A4</c:v>
                </c:pt>
                <c:pt idx="21">
                  <c:v>CSF1R</c:v>
                </c:pt>
                <c:pt idx="22">
                  <c:v>CXCR4</c:v>
                </c:pt>
                <c:pt idx="23">
                  <c:v>DEF</c:v>
                </c:pt>
                <c:pt idx="24">
                  <c:v>DHI1</c:v>
                </c:pt>
                <c:pt idx="25">
                  <c:v>DPP4</c:v>
                </c:pt>
                <c:pt idx="26">
                  <c:v>DRD3</c:v>
                </c:pt>
                <c:pt idx="27">
                  <c:v>DYR</c:v>
                </c:pt>
                <c:pt idx="28">
                  <c:v>EGFR</c:v>
                </c:pt>
                <c:pt idx="29">
                  <c:v>ESR1</c:v>
                </c:pt>
                <c:pt idx="30">
                  <c:v>ESR2</c:v>
                </c:pt>
                <c:pt idx="31">
                  <c:v>FA10</c:v>
                </c:pt>
                <c:pt idx="32">
                  <c:v>FA7</c:v>
                </c:pt>
                <c:pt idx="33">
                  <c:v>FABP4</c:v>
                </c:pt>
                <c:pt idx="34">
                  <c:v>FAK1</c:v>
                </c:pt>
                <c:pt idx="35">
                  <c:v>FGFR1</c:v>
                </c:pt>
                <c:pt idx="36">
                  <c:v>FKB1A</c:v>
                </c:pt>
                <c:pt idx="37">
                  <c:v>FNTA</c:v>
                </c:pt>
                <c:pt idx="38">
                  <c:v>FPPS</c:v>
                </c:pt>
                <c:pt idx="39">
                  <c:v>GCR</c:v>
                </c:pt>
                <c:pt idx="40">
                  <c:v>GLCM</c:v>
                </c:pt>
                <c:pt idx="41">
                  <c:v>GRIA2</c:v>
                </c:pt>
                <c:pt idx="42">
                  <c:v>GRIK1</c:v>
                </c:pt>
                <c:pt idx="43">
                  <c:v>HDAC2</c:v>
                </c:pt>
                <c:pt idx="44">
                  <c:v>HDAC8</c:v>
                </c:pt>
                <c:pt idx="45">
                  <c:v>HIVINT</c:v>
                </c:pt>
                <c:pt idx="46">
                  <c:v>HIVPR</c:v>
                </c:pt>
                <c:pt idx="47">
                  <c:v>HIVRT</c:v>
                </c:pt>
                <c:pt idx="48">
                  <c:v>HMDH</c:v>
                </c:pt>
                <c:pt idx="49">
                  <c:v>HS90A</c:v>
                </c:pt>
                <c:pt idx="50">
                  <c:v>HXK4</c:v>
                </c:pt>
                <c:pt idx="51">
                  <c:v>IGF1R</c:v>
                </c:pt>
                <c:pt idx="52">
                  <c:v>INHA</c:v>
                </c:pt>
                <c:pt idx="53">
                  <c:v>ITAL</c:v>
                </c:pt>
                <c:pt idx="54">
                  <c:v>JAK2</c:v>
                </c:pt>
                <c:pt idx="55">
                  <c:v>KIF11</c:v>
                </c:pt>
                <c:pt idx="56">
                  <c:v>KIT</c:v>
                </c:pt>
                <c:pt idx="57">
                  <c:v>KITH</c:v>
                </c:pt>
                <c:pt idx="58">
                  <c:v>KPCB</c:v>
                </c:pt>
                <c:pt idx="59">
                  <c:v>LCK</c:v>
                </c:pt>
                <c:pt idx="60">
                  <c:v>LKHA4</c:v>
                </c:pt>
                <c:pt idx="61">
                  <c:v>MAPK2</c:v>
                </c:pt>
                <c:pt idx="62">
                  <c:v>MCR</c:v>
                </c:pt>
                <c:pt idx="63">
                  <c:v>MET</c:v>
                </c:pt>
                <c:pt idx="64">
                  <c:v>MK01</c:v>
                </c:pt>
                <c:pt idx="65">
                  <c:v>MK10</c:v>
                </c:pt>
                <c:pt idx="66">
                  <c:v>MK14</c:v>
                </c:pt>
                <c:pt idx="67">
                  <c:v>MMP13</c:v>
                </c:pt>
                <c:pt idx="68">
                  <c:v>MP2K1</c:v>
                </c:pt>
                <c:pt idx="69">
                  <c:v>NOS1</c:v>
                </c:pt>
                <c:pt idx="70">
                  <c:v>NRAM</c:v>
                </c:pt>
                <c:pt idx="71">
                  <c:v>PA2GA</c:v>
                </c:pt>
                <c:pt idx="72">
                  <c:v>PARP1</c:v>
                </c:pt>
                <c:pt idx="73">
                  <c:v>PDE5A</c:v>
                </c:pt>
                <c:pt idx="74">
                  <c:v>PGH1</c:v>
                </c:pt>
                <c:pt idx="75">
                  <c:v>PGH2</c:v>
                </c:pt>
                <c:pt idx="76">
                  <c:v>PLK1</c:v>
                </c:pt>
                <c:pt idx="77">
                  <c:v>PNPH</c:v>
                </c:pt>
                <c:pt idx="78">
                  <c:v>PPARA</c:v>
                </c:pt>
                <c:pt idx="79">
                  <c:v>PPARD</c:v>
                </c:pt>
                <c:pt idx="80">
                  <c:v>PPARG</c:v>
                </c:pt>
                <c:pt idx="81">
                  <c:v>PRGR</c:v>
                </c:pt>
                <c:pt idx="82">
                  <c:v>PTN1</c:v>
                </c:pt>
                <c:pt idx="83">
                  <c:v>PUR2</c:v>
                </c:pt>
                <c:pt idx="84">
                  <c:v>PYGM</c:v>
                </c:pt>
                <c:pt idx="85">
                  <c:v>PYRD</c:v>
                </c:pt>
                <c:pt idx="86">
                  <c:v>RENI</c:v>
                </c:pt>
                <c:pt idx="87">
                  <c:v>ROCK1</c:v>
                </c:pt>
                <c:pt idx="88">
                  <c:v>RXRA</c:v>
                </c:pt>
                <c:pt idx="89">
                  <c:v>SAHH</c:v>
                </c:pt>
                <c:pt idx="90">
                  <c:v>SRC</c:v>
                </c:pt>
                <c:pt idx="91">
                  <c:v>TGFR1</c:v>
                </c:pt>
                <c:pt idx="92">
                  <c:v>THB</c:v>
                </c:pt>
                <c:pt idx="93">
                  <c:v>THRB</c:v>
                </c:pt>
                <c:pt idx="94">
                  <c:v>TRY1</c:v>
                </c:pt>
                <c:pt idx="95">
                  <c:v>TRYB1</c:v>
                </c:pt>
                <c:pt idx="96">
                  <c:v>TYSY</c:v>
                </c:pt>
                <c:pt idx="97">
                  <c:v>UROK</c:v>
                </c:pt>
                <c:pt idx="98">
                  <c:v>VGFR2</c:v>
                </c:pt>
                <c:pt idx="99">
                  <c:v>WEE1</c:v>
                </c:pt>
                <c:pt idx="100">
                  <c:v>XIAP</c:v>
                </c:pt>
              </c:strCache>
            </c:strRef>
          </c:cat>
          <c:val>
            <c:numRef>
              <c:f>'EF 0.25%'!$E$3:$E$103</c:f>
              <c:numCache>
                <c:formatCode>0.00</c:formatCode>
                <c:ptCount val="101"/>
                <c:pt idx="0">
                  <c:v>10.6393</c:v>
                </c:pt>
                <c:pt idx="1">
                  <c:v>11.1401</c:v>
                </c:pt>
                <c:pt idx="2">
                  <c:v>12.333500000000001</c:v>
                </c:pt>
                <c:pt idx="3">
                  <c:v>7.5986200000000004</c:v>
                </c:pt>
                <c:pt idx="4">
                  <c:v>15.737500000000001</c:v>
                </c:pt>
                <c:pt idx="5">
                  <c:v>9.1276600000000006</c:v>
                </c:pt>
                <c:pt idx="6">
                  <c:v>9.50183</c:v>
                </c:pt>
                <c:pt idx="7">
                  <c:v>11.1768</c:v>
                </c:pt>
                <c:pt idx="8">
                  <c:v>16.6633</c:v>
                </c:pt>
                <c:pt idx="9">
                  <c:v>15.365500000000001</c:v>
                </c:pt>
                <c:pt idx="10">
                  <c:v>8.4571299999999994</c:v>
                </c:pt>
                <c:pt idx="11">
                  <c:v>10.8032</c:v>
                </c:pt>
                <c:pt idx="12">
                  <c:v>6.4837199999999999</c:v>
                </c:pt>
                <c:pt idx="13">
                  <c:v>16.354800000000001</c:v>
                </c:pt>
                <c:pt idx="14">
                  <c:v>14.6577</c:v>
                </c:pt>
                <c:pt idx="15">
                  <c:v>16.830200000000001</c:v>
                </c:pt>
                <c:pt idx="16">
                  <c:v>16.604900000000001</c:v>
                </c:pt>
                <c:pt idx="17">
                  <c:v>5.5937900000000003</c:v>
                </c:pt>
                <c:pt idx="18">
                  <c:v>23.054400000000001</c:v>
                </c:pt>
                <c:pt idx="19">
                  <c:v>4.98001</c:v>
                </c:pt>
                <c:pt idx="20">
                  <c:v>5.0237999999999996</c:v>
                </c:pt>
                <c:pt idx="21">
                  <c:v>11.978999999999999</c:v>
                </c:pt>
                <c:pt idx="22">
                  <c:v>19.744800000000001</c:v>
                </c:pt>
                <c:pt idx="23">
                  <c:v>16.582699999999999</c:v>
                </c:pt>
                <c:pt idx="24">
                  <c:v>9.8720300000000005</c:v>
                </c:pt>
                <c:pt idx="25">
                  <c:v>6.1329799999999999</c:v>
                </c:pt>
                <c:pt idx="26">
                  <c:v>10.4718</c:v>
                </c:pt>
                <c:pt idx="27">
                  <c:v>16.786999999999999</c:v>
                </c:pt>
                <c:pt idx="28">
                  <c:v>7.7434200000000004</c:v>
                </c:pt>
                <c:pt idx="29">
                  <c:v>11.5039</c:v>
                </c:pt>
                <c:pt idx="30">
                  <c:v>11.9854</c:v>
                </c:pt>
                <c:pt idx="31">
                  <c:v>6.6009799999999998</c:v>
                </c:pt>
                <c:pt idx="32">
                  <c:v>17.415400000000002</c:v>
                </c:pt>
                <c:pt idx="33">
                  <c:v>32.1539</c:v>
                </c:pt>
                <c:pt idx="34">
                  <c:v>25.6785</c:v>
                </c:pt>
                <c:pt idx="35">
                  <c:v>13.0382</c:v>
                </c:pt>
                <c:pt idx="36">
                  <c:v>15.154199999999999</c:v>
                </c:pt>
                <c:pt idx="37">
                  <c:v>10.0067</c:v>
                </c:pt>
                <c:pt idx="38">
                  <c:v>41.758699999999997</c:v>
                </c:pt>
                <c:pt idx="39">
                  <c:v>7.9952500000000004</c:v>
                </c:pt>
                <c:pt idx="40">
                  <c:v>11.2563</c:v>
                </c:pt>
                <c:pt idx="41">
                  <c:v>7.8274699999999999</c:v>
                </c:pt>
                <c:pt idx="42">
                  <c:v>11.7537</c:v>
                </c:pt>
                <c:pt idx="43">
                  <c:v>10.8093</c:v>
                </c:pt>
                <c:pt idx="44">
                  <c:v>12.366199999999999</c:v>
                </c:pt>
                <c:pt idx="45">
                  <c:v>11.4236</c:v>
                </c:pt>
                <c:pt idx="46">
                  <c:v>9.6890499999999999</c:v>
                </c:pt>
                <c:pt idx="47">
                  <c:v>9.8603299999999994</c:v>
                </c:pt>
                <c:pt idx="48">
                  <c:v>21.704499999999999</c:v>
                </c:pt>
                <c:pt idx="49">
                  <c:v>21.6525</c:v>
                </c:pt>
                <c:pt idx="50">
                  <c:v>29.202300000000001</c:v>
                </c:pt>
                <c:pt idx="51">
                  <c:v>12.542</c:v>
                </c:pt>
                <c:pt idx="52">
                  <c:v>22.116</c:v>
                </c:pt>
                <c:pt idx="53">
                  <c:v>17.865300000000001</c:v>
                </c:pt>
                <c:pt idx="54">
                  <c:v>8.5907199999999992</c:v>
                </c:pt>
                <c:pt idx="55">
                  <c:v>11.3062</c:v>
                </c:pt>
                <c:pt idx="56">
                  <c:v>9.9929600000000001</c:v>
                </c:pt>
                <c:pt idx="57">
                  <c:v>18.776199999999999</c:v>
                </c:pt>
                <c:pt idx="58">
                  <c:v>16.9938</c:v>
                </c:pt>
                <c:pt idx="59">
                  <c:v>7.3940799999999998</c:v>
                </c:pt>
                <c:pt idx="60">
                  <c:v>18.613800000000001</c:v>
                </c:pt>
                <c:pt idx="61">
                  <c:v>11.023999999999999</c:v>
                </c:pt>
                <c:pt idx="62">
                  <c:v>14.0647</c:v>
                </c:pt>
                <c:pt idx="63">
                  <c:v>8.9829100000000004</c:v>
                </c:pt>
                <c:pt idx="64">
                  <c:v>22.596</c:v>
                </c:pt>
                <c:pt idx="65">
                  <c:v>12.033200000000001</c:v>
                </c:pt>
                <c:pt idx="66">
                  <c:v>6.5630800000000002</c:v>
                </c:pt>
                <c:pt idx="67">
                  <c:v>12.2005</c:v>
                </c:pt>
                <c:pt idx="68">
                  <c:v>15.795199999999999</c:v>
                </c:pt>
                <c:pt idx="69">
                  <c:v>11.3927</c:v>
                </c:pt>
                <c:pt idx="70">
                  <c:v>24.2897</c:v>
                </c:pt>
                <c:pt idx="71">
                  <c:v>19.805</c:v>
                </c:pt>
                <c:pt idx="72">
                  <c:v>7.5619300000000003</c:v>
                </c:pt>
                <c:pt idx="73">
                  <c:v>7.86456</c:v>
                </c:pt>
                <c:pt idx="74">
                  <c:v>7.9821799999999996</c:v>
                </c:pt>
                <c:pt idx="75">
                  <c:v>15.8902</c:v>
                </c:pt>
                <c:pt idx="76">
                  <c:v>10.100899999999999</c:v>
                </c:pt>
                <c:pt idx="77">
                  <c:v>13.7235</c:v>
                </c:pt>
                <c:pt idx="78">
                  <c:v>19.153600000000001</c:v>
                </c:pt>
                <c:pt idx="79">
                  <c:v>30.999099999999999</c:v>
                </c:pt>
                <c:pt idx="80">
                  <c:v>14.632400000000001</c:v>
                </c:pt>
                <c:pt idx="81">
                  <c:v>7.4746899999999998</c:v>
                </c:pt>
                <c:pt idx="82">
                  <c:v>18.069099999999999</c:v>
                </c:pt>
                <c:pt idx="83">
                  <c:v>13.941599999999999</c:v>
                </c:pt>
                <c:pt idx="84">
                  <c:v>22.401499999999999</c:v>
                </c:pt>
                <c:pt idx="85">
                  <c:v>25.994700000000002</c:v>
                </c:pt>
                <c:pt idx="86">
                  <c:v>12.029400000000001</c:v>
                </c:pt>
                <c:pt idx="87">
                  <c:v>12.830299999999999</c:v>
                </c:pt>
                <c:pt idx="88">
                  <c:v>27.4953</c:v>
                </c:pt>
                <c:pt idx="89">
                  <c:v>17.835899999999999</c:v>
                </c:pt>
                <c:pt idx="90">
                  <c:v>10.191599999999999</c:v>
                </c:pt>
                <c:pt idx="91">
                  <c:v>16.755800000000001</c:v>
                </c:pt>
                <c:pt idx="92">
                  <c:v>14.5341</c:v>
                </c:pt>
                <c:pt idx="93">
                  <c:v>10.1015</c:v>
                </c:pt>
                <c:pt idx="94">
                  <c:v>12.5486</c:v>
                </c:pt>
                <c:pt idx="95">
                  <c:v>22.6617</c:v>
                </c:pt>
                <c:pt idx="96">
                  <c:v>14.289</c:v>
                </c:pt>
                <c:pt idx="97">
                  <c:v>15.691599999999999</c:v>
                </c:pt>
                <c:pt idx="98">
                  <c:v>6.7253299999999996</c:v>
                </c:pt>
                <c:pt idx="99">
                  <c:v>19.284600000000001</c:v>
                </c:pt>
                <c:pt idx="100">
                  <c:v>32.055599999999998</c:v>
                </c:pt>
              </c:numCache>
            </c:numRef>
          </c:val>
        </c:ser>
        <c:ser>
          <c:idx val="2"/>
          <c:order val="2"/>
          <c:tx>
            <c:v>USRCAT</c:v>
          </c:tx>
          <c:marker>
            <c:symbol val="none"/>
          </c:marker>
          <c:cat>
            <c:strRef>
              <c:f>'EF 0.25%'!$A$3:$A$103</c:f>
              <c:strCache>
                <c:ptCount val="101"/>
                <c:pt idx="0">
                  <c:v>AA2AR</c:v>
                </c:pt>
                <c:pt idx="1">
                  <c:v>ABL1</c:v>
                </c:pt>
                <c:pt idx="2">
                  <c:v>ACE</c:v>
                </c:pt>
                <c:pt idx="3">
                  <c:v>ACES</c:v>
                </c:pt>
                <c:pt idx="4">
                  <c:v>ADA</c:v>
                </c:pt>
                <c:pt idx="5">
                  <c:v>ADA17</c:v>
                </c:pt>
                <c:pt idx="6">
                  <c:v>ADRB1</c:v>
                </c:pt>
                <c:pt idx="7">
                  <c:v>ADRB2</c:v>
                </c:pt>
                <c:pt idx="8">
                  <c:v>AKT1</c:v>
                </c:pt>
                <c:pt idx="9">
                  <c:v>AKT2</c:v>
                </c:pt>
                <c:pt idx="10">
                  <c:v>ALDR</c:v>
                </c:pt>
                <c:pt idx="11">
                  <c:v>ANDR</c:v>
                </c:pt>
                <c:pt idx="12">
                  <c:v>AOFB</c:v>
                </c:pt>
                <c:pt idx="13">
                  <c:v>BACE1</c:v>
                </c:pt>
                <c:pt idx="14">
                  <c:v>BRAF</c:v>
                </c:pt>
                <c:pt idx="15">
                  <c:v>CAH2</c:v>
                </c:pt>
                <c:pt idx="16">
                  <c:v>CASP3</c:v>
                </c:pt>
                <c:pt idx="17">
                  <c:v>CDK2</c:v>
                </c:pt>
                <c:pt idx="18">
                  <c:v>COMT</c:v>
                </c:pt>
                <c:pt idx="19">
                  <c:v>CP2C9</c:v>
                </c:pt>
                <c:pt idx="20">
                  <c:v>CP3A4</c:v>
                </c:pt>
                <c:pt idx="21">
                  <c:v>CSF1R</c:v>
                </c:pt>
                <c:pt idx="22">
                  <c:v>CXCR4</c:v>
                </c:pt>
                <c:pt idx="23">
                  <c:v>DEF</c:v>
                </c:pt>
                <c:pt idx="24">
                  <c:v>DHI1</c:v>
                </c:pt>
                <c:pt idx="25">
                  <c:v>DPP4</c:v>
                </c:pt>
                <c:pt idx="26">
                  <c:v>DRD3</c:v>
                </c:pt>
                <c:pt idx="27">
                  <c:v>DYR</c:v>
                </c:pt>
                <c:pt idx="28">
                  <c:v>EGFR</c:v>
                </c:pt>
                <c:pt idx="29">
                  <c:v>ESR1</c:v>
                </c:pt>
                <c:pt idx="30">
                  <c:v>ESR2</c:v>
                </c:pt>
                <c:pt idx="31">
                  <c:v>FA10</c:v>
                </c:pt>
                <c:pt idx="32">
                  <c:v>FA7</c:v>
                </c:pt>
                <c:pt idx="33">
                  <c:v>FABP4</c:v>
                </c:pt>
                <c:pt idx="34">
                  <c:v>FAK1</c:v>
                </c:pt>
                <c:pt idx="35">
                  <c:v>FGFR1</c:v>
                </c:pt>
                <c:pt idx="36">
                  <c:v>FKB1A</c:v>
                </c:pt>
                <c:pt idx="37">
                  <c:v>FNTA</c:v>
                </c:pt>
                <c:pt idx="38">
                  <c:v>FPPS</c:v>
                </c:pt>
                <c:pt idx="39">
                  <c:v>GCR</c:v>
                </c:pt>
                <c:pt idx="40">
                  <c:v>GLCM</c:v>
                </c:pt>
                <c:pt idx="41">
                  <c:v>GRIA2</c:v>
                </c:pt>
                <c:pt idx="42">
                  <c:v>GRIK1</c:v>
                </c:pt>
                <c:pt idx="43">
                  <c:v>HDAC2</c:v>
                </c:pt>
                <c:pt idx="44">
                  <c:v>HDAC8</c:v>
                </c:pt>
                <c:pt idx="45">
                  <c:v>HIVINT</c:v>
                </c:pt>
                <c:pt idx="46">
                  <c:v>HIVPR</c:v>
                </c:pt>
                <c:pt idx="47">
                  <c:v>HIVRT</c:v>
                </c:pt>
                <c:pt idx="48">
                  <c:v>HMDH</c:v>
                </c:pt>
                <c:pt idx="49">
                  <c:v>HS90A</c:v>
                </c:pt>
                <c:pt idx="50">
                  <c:v>HXK4</c:v>
                </c:pt>
                <c:pt idx="51">
                  <c:v>IGF1R</c:v>
                </c:pt>
                <c:pt idx="52">
                  <c:v>INHA</c:v>
                </c:pt>
                <c:pt idx="53">
                  <c:v>ITAL</c:v>
                </c:pt>
                <c:pt idx="54">
                  <c:v>JAK2</c:v>
                </c:pt>
                <c:pt idx="55">
                  <c:v>KIF11</c:v>
                </c:pt>
                <c:pt idx="56">
                  <c:v>KIT</c:v>
                </c:pt>
                <c:pt idx="57">
                  <c:v>KITH</c:v>
                </c:pt>
                <c:pt idx="58">
                  <c:v>KPCB</c:v>
                </c:pt>
                <c:pt idx="59">
                  <c:v>LCK</c:v>
                </c:pt>
                <c:pt idx="60">
                  <c:v>LKHA4</c:v>
                </c:pt>
                <c:pt idx="61">
                  <c:v>MAPK2</c:v>
                </c:pt>
                <c:pt idx="62">
                  <c:v>MCR</c:v>
                </c:pt>
                <c:pt idx="63">
                  <c:v>MET</c:v>
                </c:pt>
                <c:pt idx="64">
                  <c:v>MK01</c:v>
                </c:pt>
                <c:pt idx="65">
                  <c:v>MK10</c:v>
                </c:pt>
                <c:pt idx="66">
                  <c:v>MK14</c:v>
                </c:pt>
                <c:pt idx="67">
                  <c:v>MMP13</c:v>
                </c:pt>
                <c:pt idx="68">
                  <c:v>MP2K1</c:v>
                </c:pt>
                <c:pt idx="69">
                  <c:v>NOS1</c:v>
                </c:pt>
                <c:pt idx="70">
                  <c:v>NRAM</c:v>
                </c:pt>
                <c:pt idx="71">
                  <c:v>PA2GA</c:v>
                </c:pt>
                <c:pt idx="72">
                  <c:v>PARP1</c:v>
                </c:pt>
                <c:pt idx="73">
                  <c:v>PDE5A</c:v>
                </c:pt>
                <c:pt idx="74">
                  <c:v>PGH1</c:v>
                </c:pt>
                <c:pt idx="75">
                  <c:v>PGH2</c:v>
                </c:pt>
                <c:pt idx="76">
                  <c:v>PLK1</c:v>
                </c:pt>
                <c:pt idx="77">
                  <c:v>PNPH</c:v>
                </c:pt>
                <c:pt idx="78">
                  <c:v>PPARA</c:v>
                </c:pt>
                <c:pt idx="79">
                  <c:v>PPARD</c:v>
                </c:pt>
                <c:pt idx="80">
                  <c:v>PPARG</c:v>
                </c:pt>
                <c:pt idx="81">
                  <c:v>PRGR</c:v>
                </c:pt>
                <c:pt idx="82">
                  <c:v>PTN1</c:v>
                </c:pt>
                <c:pt idx="83">
                  <c:v>PUR2</c:v>
                </c:pt>
                <c:pt idx="84">
                  <c:v>PYGM</c:v>
                </c:pt>
                <c:pt idx="85">
                  <c:v>PYRD</c:v>
                </c:pt>
                <c:pt idx="86">
                  <c:v>RENI</c:v>
                </c:pt>
                <c:pt idx="87">
                  <c:v>ROCK1</c:v>
                </c:pt>
                <c:pt idx="88">
                  <c:v>RXRA</c:v>
                </c:pt>
                <c:pt idx="89">
                  <c:v>SAHH</c:v>
                </c:pt>
                <c:pt idx="90">
                  <c:v>SRC</c:v>
                </c:pt>
                <c:pt idx="91">
                  <c:v>TGFR1</c:v>
                </c:pt>
                <c:pt idx="92">
                  <c:v>THB</c:v>
                </c:pt>
                <c:pt idx="93">
                  <c:v>THRB</c:v>
                </c:pt>
                <c:pt idx="94">
                  <c:v>TRY1</c:v>
                </c:pt>
                <c:pt idx="95">
                  <c:v>TRYB1</c:v>
                </c:pt>
                <c:pt idx="96">
                  <c:v>TYSY</c:v>
                </c:pt>
                <c:pt idx="97">
                  <c:v>UROK</c:v>
                </c:pt>
                <c:pt idx="98">
                  <c:v>VGFR2</c:v>
                </c:pt>
                <c:pt idx="99">
                  <c:v>WEE1</c:v>
                </c:pt>
                <c:pt idx="100">
                  <c:v>XIAP</c:v>
                </c:pt>
              </c:strCache>
            </c:strRef>
          </c:cat>
          <c:val>
            <c:numRef>
              <c:f>'EF 0.25%'!$B$3:$B$103</c:f>
              <c:numCache>
                <c:formatCode>#,##0.00</c:formatCode>
                <c:ptCount val="101"/>
                <c:pt idx="0">
                  <c:v>9.4865899999999996</c:v>
                </c:pt>
                <c:pt idx="1">
                  <c:v>14.5032</c:v>
                </c:pt>
                <c:pt idx="2">
                  <c:v>9.06494</c:v>
                </c:pt>
                <c:pt idx="3">
                  <c:v>7.7510300000000001</c:v>
                </c:pt>
                <c:pt idx="4">
                  <c:v>17.6309</c:v>
                </c:pt>
                <c:pt idx="5">
                  <c:v>11.557600000000001</c:v>
                </c:pt>
                <c:pt idx="6">
                  <c:v>7.1693199999999999</c:v>
                </c:pt>
                <c:pt idx="7">
                  <c:v>6.3143099999999999</c:v>
                </c:pt>
                <c:pt idx="8">
                  <c:v>20.012699999999999</c:v>
                </c:pt>
                <c:pt idx="9">
                  <c:v>21.894200000000001</c:v>
                </c:pt>
                <c:pt idx="10">
                  <c:v>9.4800400000000007</c:v>
                </c:pt>
                <c:pt idx="11">
                  <c:v>12.052199999999999</c:v>
                </c:pt>
                <c:pt idx="12">
                  <c:v>6.2741100000000003</c:v>
                </c:pt>
                <c:pt idx="13">
                  <c:v>10.021699999999999</c:v>
                </c:pt>
                <c:pt idx="14">
                  <c:v>15.776</c:v>
                </c:pt>
                <c:pt idx="15">
                  <c:v>7.5862999999999996</c:v>
                </c:pt>
                <c:pt idx="16">
                  <c:v>12.8559</c:v>
                </c:pt>
                <c:pt idx="17">
                  <c:v>7.4195399999999996</c:v>
                </c:pt>
                <c:pt idx="18">
                  <c:v>34.066200000000002</c:v>
                </c:pt>
                <c:pt idx="19">
                  <c:v>6.2655500000000002</c:v>
                </c:pt>
                <c:pt idx="20">
                  <c:v>5.5237699999999998</c:v>
                </c:pt>
                <c:pt idx="21">
                  <c:v>14.292199999999999</c:v>
                </c:pt>
                <c:pt idx="22">
                  <c:v>21.9621</c:v>
                </c:pt>
                <c:pt idx="23">
                  <c:v>21.088699999999999</c:v>
                </c:pt>
                <c:pt idx="24">
                  <c:v>6.5979700000000001</c:v>
                </c:pt>
                <c:pt idx="25">
                  <c:v>10.702500000000001</c:v>
                </c:pt>
                <c:pt idx="26">
                  <c:v>9.9402899999999992</c:v>
                </c:pt>
                <c:pt idx="27">
                  <c:v>17.4283</c:v>
                </c:pt>
                <c:pt idx="28">
                  <c:v>8.7252399999999994</c:v>
                </c:pt>
                <c:pt idx="29">
                  <c:v>21.392499999999998</c:v>
                </c:pt>
                <c:pt idx="30">
                  <c:v>22.564599999999999</c:v>
                </c:pt>
                <c:pt idx="31">
                  <c:v>7.5553699999999999</c:v>
                </c:pt>
                <c:pt idx="32">
                  <c:v>16.947099999999999</c:v>
                </c:pt>
                <c:pt idx="33">
                  <c:v>25.431799999999999</c:v>
                </c:pt>
                <c:pt idx="34">
                  <c:v>30.984000000000002</c:v>
                </c:pt>
                <c:pt idx="35">
                  <c:v>21.037700000000001</c:v>
                </c:pt>
                <c:pt idx="36">
                  <c:v>9.7683</c:v>
                </c:pt>
                <c:pt idx="37">
                  <c:v>7.7975099999999999</c:v>
                </c:pt>
                <c:pt idx="38">
                  <c:v>32.490699999999997</c:v>
                </c:pt>
                <c:pt idx="39">
                  <c:v>12.186</c:v>
                </c:pt>
                <c:pt idx="40">
                  <c:v>11.5875</c:v>
                </c:pt>
                <c:pt idx="41">
                  <c:v>12.2971</c:v>
                </c:pt>
                <c:pt idx="42">
                  <c:v>14.338800000000001</c:v>
                </c:pt>
                <c:pt idx="43">
                  <c:v>17.6388</c:v>
                </c:pt>
                <c:pt idx="44">
                  <c:v>27.2042</c:v>
                </c:pt>
                <c:pt idx="45">
                  <c:v>19.0915</c:v>
                </c:pt>
                <c:pt idx="46">
                  <c:v>6.7609599999999999</c:v>
                </c:pt>
                <c:pt idx="47">
                  <c:v>8.2041900000000005</c:v>
                </c:pt>
                <c:pt idx="48">
                  <c:v>18.783799999999999</c:v>
                </c:pt>
                <c:pt idx="49">
                  <c:v>26.267299999999999</c:v>
                </c:pt>
                <c:pt idx="50">
                  <c:v>27.533000000000001</c:v>
                </c:pt>
                <c:pt idx="51">
                  <c:v>16.078299999999999</c:v>
                </c:pt>
                <c:pt idx="52">
                  <c:v>27.329000000000001</c:v>
                </c:pt>
                <c:pt idx="53">
                  <c:v>14.899699999999999</c:v>
                </c:pt>
                <c:pt idx="54">
                  <c:v>10.912100000000001</c:v>
                </c:pt>
                <c:pt idx="55">
                  <c:v>17.9617</c:v>
                </c:pt>
                <c:pt idx="56">
                  <c:v>14.1709</c:v>
                </c:pt>
                <c:pt idx="57">
                  <c:v>18.991299999999999</c:v>
                </c:pt>
                <c:pt idx="58">
                  <c:v>18.536300000000001</c:v>
                </c:pt>
                <c:pt idx="59">
                  <c:v>11.187099999999999</c:v>
                </c:pt>
                <c:pt idx="60">
                  <c:v>13.382400000000001</c:v>
                </c:pt>
                <c:pt idx="61">
                  <c:v>17.282599999999999</c:v>
                </c:pt>
                <c:pt idx="62">
                  <c:v>15.742100000000001</c:v>
                </c:pt>
                <c:pt idx="63">
                  <c:v>21.273900000000001</c:v>
                </c:pt>
                <c:pt idx="64">
                  <c:v>21.7119</c:v>
                </c:pt>
                <c:pt idx="65">
                  <c:v>8.9528700000000008</c:v>
                </c:pt>
                <c:pt idx="66">
                  <c:v>8.0906699999999994</c:v>
                </c:pt>
                <c:pt idx="67">
                  <c:v>8.2185900000000007</c:v>
                </c:pt>
                <c:pt idx="68">
                  <c:v>18.8371</c:v>
                </c:pt>
                <c:pt idx="69">
                  <c:v>14.1595</c:v>
                </c:pt>
                <c:pt idx="70">
                  <c:v>21.566299999999998</c:v>
                </c:pt>
                <c:pt idx="71">
                  <c:v>22.762799999999999</c:v>
                </c:pt>
                <c:pt idx="72">
                  <c:v>8.1055899999999994</c:v>
                </c:pt>
                <c:pt idx="73">
                  <c:v>8.06968</c:v>
                </c:pt>
                <c:pt idx="74">
                  <c:v>8.8387799999999999</c:v>
                </c:pt>
                <c:pt idx="75">
                  <c:v>9.0168599999999994</c:v>
                </c:pt>
                <c:pt idx="76">
                  <c:v>16.330500000000001</c:v>
                </c:pt>
                <c:pt idx="77">
                  <c:v>22.506599999999999</c:v>
                </c:pt>
                <c:pt idx="78">
                  <c:v>8.75197</c:v>
                </c:pt>
                <c:pt idx="79">
                  <c:v>18.630099999999999</c:v>
                </c:pt>
                <c:pt idx="80">
                  <c:v>8.9883900000000008</c:v>
                </c:pt>
                <c:pt idx="81">
                  <c:v>15.295400000000001</c:v>
                </c:pt>
                <c:pt idx="82">
                  <c:v>11.9124</c:v>
                </c:pt>
                <c:pt idx="83">
                  <c:v>14.149800000000001</c:v>
                </c:pt>
                <c:pt idx="84">
                  <c:v>24.525300000000001</c:v>
                </c:pt>
                <c:pt idx="85">
                  <c:v>23.4175</c:v>
                </c:pt>
                <c:pt idx="86">
                  <c:v>13.894399999999999</c:v>
                </c:pt>
                <c:pt idx="87">
                  <c:v>14.643000000000001</c:v>
                </c:pt>
                <c:pt idx="88">
                  <c:v>31.153400000000001</c:v>
                </c:pt>
                <c:pt idx="89">
                  <c:v>18.599</c:v>
                </c:pt>
                <c:pt idx="90">
                  <c:v>14.2727</c:v>
                </c:pt>
                <c:pt idx="91">
                  <c:v>16.474699999999999</c:v>
                </c:pt>
                <c:pt idx="92">
                  <c:v>31.686900000000001</c:v>
                </c:pt>
                <c:pt idx="93">
                  <c:v>7.5159099999999999</c:v>
                </c:pt>
                <c:pt idx="94">
                  <c:v>8.3554099999999991</c:v>
                </c:pt>
                <c:pt idx="95">
                  <c:v>19.237500000000001</c:v>
                </c:pt>
                <c:pt idx="96">
                  <c:v>16.346800000000002</c:v>
                </c:pt>
                <c:pt idx="97">
                  <c:v>13.954599999999999</c:v>
                </c:pt>
                <c:pt idx="98">
                  <c:v>11.288399999999999</c:v>
                </c:pt>
                <c:pt idx="99">
                  <c:v>31.419699999999999</c:v>
                </c:pt>
                <c:pt idx="100">
                  <c:v>29.1206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02688"/>
        <c:axId val="58404224"/>
      </c:radarChart>
      <c:catAx>
        <c:axId val="5840268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58404224"/>
        <c:crosses val="autoZero"/>
        <c:auto val="1"/>
        <c:lblAlgn val="ctr"/>
        <c:lblOffset val="100"/>
        <c:noMultiLvlLbl val="0"/>
      </c:catAx>
      <c:valAx>
        <c:axId val="58404224"/>
        <c:scaling>
          <c:orientation val="minMax"/>
        </c:scaling>
        <c:delete val="0"/>
        <c:axPos val="l"/>
        <c:majorGridlines/>
        <c:numFmt formatCode="#,##0.00" sourceLinked="1"/>
        <c:majorTickMark val="cross"/>
        <c:minorTickMark val="none"/>
        <c:tickLblPos val="nextTo"/>
        <c:crossAx val="5840268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'Impact of probe radius'!$B$2</c:f>
              <c:strCache>
                <c:ptCount val="1"/>
                <c:pt idx="0">
                  <c:v>no index</c:v>
                </c:pt>
              </c:strCache>
            </c:strRef>
          </c:tx>
          <c:spPr>
            <a:ln w="19050" cap="flat" cmpd="sng" algn="ctr">
              <a:solidFill>
                <a:schemeClr val="dk1"/>
              </a:solidFill>
              <a:prstDash val="solid"/>
            </a:ln>
            <a:effectLst/>
          </c:spPr>
          <c:marker>
            <c:symbol val="none"/>
          </c:marker>
          <c:cat>
            <c:strRef>
              <c:f>'Impact of probe radius'!$A$3:$A$103</c:f>
              <c:strCache>
                <c:ptCount val="101"/>
                <c:pt idx="0">
                  <c:v>AA2AR</c:v>
                </c:pt>
                <c:pt idx="1">
                  <c:v>ABL1</c:v>
                </c:pt>
                <c:pt idx="2">
                  <c:v>ACE</c:v>
                </c:pt>
                <c:pt idx="3">
                  <c:v>ACES</c:v>
                </c:pt>
                <c:pt idx="4">
                  <c:v>ADA</c:v>
                </c:pt>
                <c:pt idx="5">
                  <c:v>ADA17</c:v>
                </c:pt>
                <c:pt idx="6">
                  <c:v>ADRB1</c:v>
                </c:pt>
                <c:pt idx="7">
                  <c:v>ADRB2</c:v>
                </c:pt>
                <c:pt idx="8">
                  <c:v>AKT1</c:v>
                </c:pt>
                <c:pt idx="9">
                  <c:v>AKT2</c:v>
                </c:pt>
                <c:pt idx="10">
                  <c:v>ALDR</c:v>
                </c:pt>
                <c:pt idx="11">
                  <c:v>ANDR</c:v>
                </c:pt>
                <c:pt idx="12">
                  <c:v>AOFB</c:v>
                </c:pt>
                <c:pt idx="13">
                  <c:v>BACE1</c:v>
                </c:pt>
                <c:pt idx="14">
                  <c:v>BRAF</c:v>
                </c:pt>
                <c:pt idx="15">
                  <c:v>CAH2</c:v>
                </c:pt>
                <c:pt idx="16">
                  <c:v>CASP3</c:v>
                </c:pt>
                <c:pt idx="17">
                  <c:v>CDK2</c:v>
                </c:pt>
                <c:pt idx="18">
                  <c:v>COMT</c:v>
                </c:pt>
                <c:pt idx="19">
                  <c:v>CP2C9</c:v>
                </c:pt>
                <c:pt idx="20">
                  <c:v>CP3A4</c:v>
                </c:pt>
                <c:pt idx="21">
                  <c:v>CSF1R</c:v>
                </c:pt>
                <c:pt idx="22">
                  <c:v>CXCR4</c:v>
                </c:pt>
                <c:pt idx="23">
                  <c:v>DEF</c:v>
                </c:pt>
                <c:pt idx="24">
                  <c:v>DHI1</c:v>
                </c:pt>
                <c:pt idx="25">
                  <c:v>DPP4</c:v>
                </c:pt>
                <c:pt idx="26">
                  <c:v>DRD3</c:v>
                </c:pt>
                <c:pt idx="27">
                  <c:v>DYR</c:v>
                </c:pt>
                <c:pt idx="28">
                  <c:v>EGFR</c:v>
                </c:pt>
                <c:pt idx="29">
                  <c:v>ESR1</c:v>
                </c:pt>
                <c:pt idx="30">
                  <c:v>ESR2</c:v>
                </c:pt>
                <c:pt idx="31">
                  <c:v>FA10</c:v>
                </c:pt>
                <c:pt idx="32">
                  <c:v>FA7</c:v>
                </c:pt>
                <c:pt idx="33">
                  <c:v>FABP4</c:v>
                </c:pt>
                <c:pt idx="34">
                  <c:v>FAK1</c:v>
                </c:pt>
                <c:pt idx="35">
                  <c:v>FGFR1</c:v>
                </c:pt>
                <c:pt idx="36">
                  <c:v>FKB1A</c:v>
                </c:pt>
                <c:pt idx="37">
                  <c:v>FNTA</c:v>
                </c:pt>
                <c:pt idx="38">
                  <c:v>FPPS</c:v>
                </c:pt>
                <c:pt idx="39">
                  <c:v>GCR</c:v>
                </c:pt>
                <c:pt idx="40">
                  <c:v>GLCM</c:v>
                </c:pt>
                <c:pt idx="41">
                  <c:v>GRIA2</c:v>
                </c:pt>
                <c:pt idx="42">
                  <c:v>GRIK1</c:v>
                </c:pt>
                <c:pt idx="43">
                  <c:v>HDAC2</c:v>
                </c:pt>
                <c:pt idx="44">
                  <c:v>HDAC8</c:v>
                </c:pt>
                <c:pt idx="45">
                  <c:v>HIVINT</c:v>
                </c:pt>
                <c:pt idx="46">
                  <c:v>HIVPR</c:v>
                </c:pt>
                <c:pt idx="47">
                  <c:v>HIVRT</c:v>
                </c:pt>
                <c:pt idx="48">
                  <c:v>HMDH</c:v>
                </c:pt>
                <c:pt idx="49">
                  <c:v>HS90A</c:v>
                </c:pt>
                <c:pt idx="50">
                  <c:v>HXK4</c:v>
                </c:pt>
                <c:pt idx="51">
                  <c:v>IGF1R</c:v>
                </c:pt>
                <c:pt idx="52">
                  <c:v>INHA</c:v>
                </c:pt>
                <c:pt idx="53">
                  <c:v>ITAL</c:v>
                </c:pt>
                <c:pt idx="54">
                  <c:v>JAK2</c:v>
                </c:pt>
                <c:pt idx="55">
                  <c:v>KIF11</c:v>
                </c:pt>
                <c:pt idx="56">
                  <c:v>KIT</c:v>
                </c:pt>
                <c:pt idx="57">
                  <c:v>KITH</c:v>
                </c:pt>
                <c:pt idx="58">
                  <c:v>KPCB</c:v>
                </c:pt>
                <c:pt idx="59">
                  <c:v>LCK</c:v>
                </c:pt>
                <c:pt idx="60">
                  <c:v>LKHA4</c:v>
                </c:pt>
                <c:pt idx="61">
                  <c:v>MAPK2</c:v>
                </c:pt>
                <c:pt idx="62">
                  <c:v>MCR</c:v>
                </c:pt>
                <c:pt idx="63">
                  <c:v>MET</c:v>
                </c:pt>
                <c:pt idx="64">
                  <c:v>MK01</c:v>
                </c:pt>
                <c:pt idx="65">
                  <c:v>MK10</c:v>
                </c:pt>
                <c:pt idx="66">
                  <c:v>MK14</c:v>
                </c:pt>
                <c:pt idx="67">
                  <c:v>MMP13</c:v>
                </c:pt>
                <c:pt idx="68">
                  <c:v>MP2K1</c:v>
                </c:pt>
                <c:pt idx="69">
                  <c:v>NOS1</c:v>
                </c:pt>
                <c:pt idx="70">
                  <c:v>NRAM</c:v>
                </c:pt>
                <c:pt idx="71">
                  <c:v>PA2GA</c:v>
                </c:pt>
                <c:pt idx="72">
                  <c:v>PARP1</c:v>
                </c:pt>
                <c:pt idx="73">
                  <c:v>PDE5A</c:v>
                </c:pt>
                <c:pt idx="74">
                  <c:v>PGH1</c:v>
                </c:pt>
                <c:pt idx="75">
                  <c:v>PGH2</c:v>
                </c:pt>
                <c:pt idx="76">
                  <c:v>PLK1</c:v>
                </c:pt>
                <c:pt idx="77">
                  <c:v>PNPH</c:v>
                </c:pt>
                <c:pt idx="78">
                  <c:v>PPARA</c:v>
                </c:pt>
                <c:pt idx="79">
                  <c:v>PPARD</c:v>
                </c:pt>
                <c:pt idx="80">
                  <c:v>PPARG</c:v>
                </c:pt>
                <c:pt idx="81">
                  <c:v>PRGR</c:v>
                </c:pt>
                <c:pt idx="82">
                  <c:v>PTN1</c:v>
                </c:pt>
                <c:pt idx="83">
                  <c:v>PUR2</c:v>
                </c:pt>
                <c:pt idx="84">
                  <c:v>PYGM</c:v>
                </c:pt>
                <c:pt idx="85">
                  <c:v>PYRD</c:v>
                </c:pt>
                <c:pt idx="86">
                  <c:v>RENI</c:v>
                </c:pt>
                <c:pt idx="87">
                  <c:v>ROCK1</c:v>
                </c:pt>
                <c:pt idx="88">
                  <c:v>RXRA</c:v>
                </c:pt>
                <c:pt idx="89">
                  <c:v>SAHH</c:v>
                </c:pt>
                <c:pt idx="90">
                  <c:v>SRC</c:v>
                </c:pt>
                <c:pt idx="91">
                  <c:v>TGFR1</c:v>
                </c:pt>
                <c:pt idx="92">
                  <c:v>THB</c:v>
                </c:pt>
                <c:pt idx="93">
                  <c:v>THRB</c:v>
                </c:pt>
                <c:pt idx="94">
                  <c:v>TRY1</c:v>
                </c:pt>
                <c:pt idx="95">
                  <c:v>TRYB1</c:v>
                </c:pt>
                <c:pt idx="96">
                  <c:v>TYSY</c:v>
                </c:pt>
                <c:pt idx="97">
                  <c:v>UROK</c:v>
                </c:pt>
                <c:pt idx="98">
                  <c:v>VGFR2</c:v>
                </c:pt>
                <c:pt idx="99">
                  <c:v>WEE1</c:v>
                </c:pt>
                <c:pt idx="100">
                  <c:v>XIAP</c:v>
                </c:pt>
              </c:strCache>
            </c:strRef>
          </c:cat>
          <c:val>
            <c:numRef>
              <c:f>'Impact of probe radius'!$B$3:$B$103</c:f>
              <c:numCache>
                <c:formatCode>0.00</c:formatCode>
                <c:ptCount val="101"/>
                <c:pt idx="0">
                  <c:v>9.4865899999999996</c:v>
                </c:pt>
                <c:pt idx="1">
                  <c:v>14.5032</c:v>
                </c:pt>
                <c:pt idx="2">
                  <c:v>9.06494</c:v>
                </c:pt>
                <c:pt idx="3">
                  <c:v>7.7510300000000001</c:v>
                </c:pt>
                <c:pt idx="4">
                  <c:v>17.6309</c:v>
                </c:pt>
                <c:pt idx="5">
                  <c:v>11.557600000000001</c:v>
                </c:pt>
                <c:pt idx="6">
                  <c:v>7.1693199999999999</c:v>
                </c:pt>
                <c:pt idx="7">
                  <c:v>6.3143099999999999</c:v>
                </c:pt>
                <c:pt idx="8">
                  <c:v>20.012699999999999</c:v>
                </c:pt>
                <c:pt idx="9">
                  <c:v>21.894200000000001</c:v>
                </c:pt>
                <c:pt idx="10">
                  <c:v>9.4800400000000007</c:v>
                </c:pt>
                <c:pt idx="11">
                  <c:v>12.052199999999999</c:v>
                </c:pt>
                <c:pt idx="12">
                  <c:v>6.2741100000000003</c:v>
                </c:pt>
                <c:pt idx="13">
                  <c:v>10.021699999999999</c:v>
                </c:pt>
                <c:pt idx="14">
                  <c:v>15.776</c:v>
                </c:pt>
                <c:pt idx="15">
                  <c:v>7.5862999999999996</c:v>
                </c:pt>
                <c:pt idx="16">
                  <c:v>12.8559</c:v>
                </c:pt>
                <c:pt idx="17">
                  <c:v>7.4195399999999996</c:v>
                </c:pt>
                <c:pt idx="18">
                  <c:v>34.066200000000002</c:v>
                </c:pt>
                <c:pt idx="19">
                  <c:v>6.2655500000000002</c:v>
                </c:pt>
                <c:pt idx="20">
                  <c:v>5.5237699999999998</c:v>
                </c:pt>
                <c:pt idx="21">
                  <c:v>14.292199999999999</c:v>
                </c:pt>
                <c:pt idx="22">
                  <c:v>21.9621</c:v>
                </c:pt>
                <c:pt idx="23">
                  <c:v>21.088699999999999</c:v>
                </c:pt>
                <c:pt idx="24">
                  <c:v>6.5979700000000001</c:v>
                </c:pt>
                <c:pt idx="25">
                  <c:v>10.702500000000001</c:v>
                </c:pt>
                <c:pt idx="26">
                  <c:v>9.9402899999999992</c:v>
                </c:pt>
                <c:pt idx="27">
                  <c:v>17.4283</c:v>
                </c:pt>
                <c:pt idx="28">
                  <c:v>8.7252399999999994</c:v>
                </c:pt>
                <c:pt idx="29">
                  <c:v>21.392499999999998</c:v>
                </c:pt>
                <c:pt idx="30">
                  <c:v>22.564599999999999</c:v>
                </c:pt>
                <c:pt idx="31">
                  <c:v>7.5553699999999999</c:v>
                </c:pt>
                <c:pt idx="32">
                  <c:v>16.947099999999999</c:v>
                </c:pt>
                <c:pt idx="33">
                  <c:v>25.431799999999999</c:v>
                </c:pt>
                <c:pt idx="34">
                  <c:v>30.984000000000002</c:v>
                </c:pt>
                <c:pt idx="35">
                  <c:v>21.037700000000001</c:v>
                </c:pt>
                <c:pt idx="36">
                  <c:v>9.7683</c:v>
                </c:pt>
                <c:pt idx="37">
                  <c:v>7.7975099999999999</c:v>
                </c:pt>
                <c:pt idx="38">
                  <c:v>32.490699999999997</c:v>
                </c:pt>
                <c:pt idx="39">
                  <c:v>12.186</c:v>
                </c:pt>
                <c:pt idx="40">
                  <c:v>11.5875</c:v>
                </c:pt>
                <c:pt idx="41">
                  <c:v>12.2971</c:v>
                </c:pt>
                <c:pt idx="42">
                  <c:v>14.338800000000001</c:v>
                </c:pt>
                <c:pt idx="43">
                  <c:v>17.6388</c:v>
                </c:pt>
                <c:pt idx="44">
                  <c:v>27.2042</c:v>
                </c:pt>
                <c:pt idx="45">
                  <c:v>19.0915</c:v>
                </c:pt>
                <c:pt idx="46">
                  <c:v>6.7609599999999999</c:v>
                </c:pt>
                <c:pt idx="47">
                  <c:v>8.2041900000000005</c:v>
                </c:pt>
                <c:pt idx="48">
                  <c:v>18.783799999999999</c:v>
                </c:pt>
                <c:pt idx="49">
                  <c:v>26.267299999999999</c:v>
                </c:pt>
                <c:pt idx="50">
                  <c:v>27.533000000000001</c:v>
                </c:pt>
                <c:pt idx="51">
                  <c:v>16.078299999999999</c:v>
                </c:pt>
                <c:pt idx="52">
                  <c:v>27.329000000000001</c:v>
                </c:pt>
                <c:pt idx="53">
                  <c:v>14.899699999999999</c:v>
                </c:pt>
                <c:pt idx="54">
                  <c:v>10.912100000000001</c:v>
                </c:pt>
                <c:pt idx="55">
                  <c:v>17.9617</c:v>
                </c:pt>
                <c:pt idx="56">
                  <c:v>14.1709</c:v>
                </c:pt>
                <c:pt idx="57">
                  <c:v>18.991299999999999</c:v>
                </c:pt>
                <c:pt idx="58">
                  <c:v>18.536300000000001</c:v>
                </c:pt>
                <c:pt idx="59">
                  <c:v>11.187099999999999</c:v>
                </c:pt>
                <c:pt idx="60">
                  <c:v>13.382400000000001</c:v>
                </c:pt>
                <c:pt idx="61">
                  <c:v>17.282599999999999</c:v>
                </c:pt>
                <c:pt idx="62">
                  <c:v>15.742100000000001</c:v>
                </c:pt>
                <c:pt idx="63">
                  <c:v>21.273900000000001</c:v>
                </c:pt>
                <c:pt idx="64">
                  <c:v>21.7119</c:v>
                </c:pt>
                <c:pt idx="65">
                  <c:v>8.9528700000000008</c:v>
                </c:pt>
                <c:pt idx="66">
                  <c:v>8.0906699999999994</c:v>
                </c:pt>
                <c:pt idx="67">
                  <c:v>8.2185900000000007</c:v>
                </c:pt>
                <c:pt idx="68">
                  <c:v>18.8371</c:v>
                </c:pt>
                <c:pt idx="69">
                  <c:v>14.1595</c:v>
                </c:pt>
                <c:pt idx="70">
                  <c:v>21.566299999999998</c:v>
                </c:pt>
                <c:pt idx="71">
                  <c:v>22.762799999999999</c:v>
                </c:pt>
                <c:pt idx="72">
                  <c:v>8.1055899999999994</c:v>
                </c:pt>
                <c:pt idx="73">
                  <c:v>8.06968</c:v>
                </c:pt>
                <c:pt idx="74">
                  <c:v>8.8387799999999999</c:v>
                </c:pt>
                <c:pt idx="75">
                  <c:v>9.0168599999999994</c:v>
                </c:pt>
                <c:pt idx="76">
                  <c:v>16.330500000000001</c:v>
                </c:pt>
                <c:pt idx="77">
                  <c:v>22.506599999999999</c:v>
                </c:pt>
                <c:pt idx="78">
                  <c:v>8.75197</c:v>
                </c:pt>
                <c:pt idx="79">
                  <c:v>18.630099999999999</c:v>
                </c:pt>
                <c:pt idx="80">
                  <c:v>8.9883900000000008</c:v>
                </c:pt>
                <c:pt idx="81">
                  <c:v>15.295400000000001</c:v>
                </c:pt>
                <c:pt idx="82">
                  <c:v>11.9124</c:v>
                </c:pt>
                <c:pt idx="83">
                  <c:v>14.149800000000001</c:v>
                </c:pt>
                <c:pt idx="84">
                  <c:v>24.525300000000001</c:v>
                </c:pt>
                <c:pt idx="85">
                  <c:v>23.4175</c:v>
                </c:pt>
                <c:pt idx="86">
                  <c:v>13.894399999999999</c:v>
                </c:pt>
                <c:pt idx="87">
                  <c:v>14.643000000000001</c:v>
                </c:pt>
                <c:pt idx="88">
                  <c:v>31.153400000000001</c:v>
                </c:pt>
                <c:pt idx="89">
                  <c:v>18.599</c:v>
                </c:pt>
                <c:pt idx="90">
                  <c:v>14.2727</c:v>
                </c:pt>
                <c:pt idx="91">
                  <c:v>16.474699999999999</c:v>
                </c:pt>
                <c:pt idx="92">
                  <c:v>31.686900000000001</c:v>
                </c:pt>
                <c:pt idx="93">
                  <c:v>7.5159099999999999</c:v>
                </c:pt>
                <c:pt idx="94">
                  <c:v>8.3554099999999991</c:v>
                </c:pt>
                <c:pt idx="95">
                  <c:v>19.237500000000001</c:v>
                </c:pt>
                <c:pt idx="96">
                  <c:v>16.346800000000002</c:v>
                </c:pt>
                <c:pt idx="97">
                  <c:v>13.954599999999999</c:v>
                </c:pt>
                <c:pt idx="98">
                  <c:v>11.288399999999999</c:v>
                </c:pt>
                <c:pt idx="99">
                  <c:v>31.419699999999999</c:v>
                </c:pt>
                <c:pt idx="100">
                  <c:v>29.1206</c:v>
                </c:pt>
              </c:numCache>
            </c:numRef>
          </c:val>
        </c:ser>
        <c:ser>
          <c:idx val="1"/>
          <c:order val="1"/>
          <c:tx>
            <c:strRef>
              <c:f>'Impact of probe radius'!$C$2</c:f>
              <c:strCache>
                <c:ptCount val="1"/>
                <c:pt idx="0">
                  <c:v>0.5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'Impact of probe radius'!$C$3:$C$103</c:f>
              <c:numCache>
                <c:formatCode>0.00</c:formatCode>
                <c:ptCount val="101"/>
                <c:pt idx="0">
                  <c:v>3.0267599999999999</c:v>
                </c:pt>
                <c:pt idx="1">
                  <c:v>5.6939200000000003</c:v>
                </c:pt>
                <c:pt idx="2">
                  <c:v>4.0812099999999996</c:v>
                </c:pt>
                <c:pt idx="3">
                  <c:v>5.19801</c:v>
                </c:pt>
                <c:pt idx="4">
                  <c:v>12.8194</c:v>
                </c:pt>
                <c:pt idx="5">
                  <c:v>4.87812</c:v>
                </c:pt>
                <c:pt idx="6">
                  <c:v>3.3155299999999999</c:v>
                </c:pt>
                <c:pt idx="7">
                  <c:v>3.5697299999999998</c:v>
                </c:pt>
                <c:pt idx="8">
                  <c:v>9.7191500000000008</c:v>
                </c:pt>
                <c:pt idx="9">
                  <c:v>12.4969</c:v>
                </c:pt>
                <c:pt idx="10">
                  <c:v>5.2192600000000002</c:v>
                </c:pt>
                <c:pt idx="11">
                  <c:v>6.0991</c:v>
                </c:pt>
                <c:pt idx="12">
                  <c:v>4.5134499999999997</c:v>
                </c:pt>
                <c:pt idx="13">
                  <c:v>5.2435</c:v>
                </c:pt>
                <c:pt idx="14">
                  <c:v>7.2782999999999998</c:v>
                </c:pt>
                <c:pt idx="15">
                  <c:v>2.9122499999999998</c:v>
                </c:pt>
                <c:pt idx="16">
                  <c:v>4.5860599999999998</c:v>
                </c:pt>
                <c:pt idx="17">
                  <c:v>3.6289500000000001</c:v>
                </c:pt>
                <c:pt idx="18">
                  <c:v>15.839700000000001</c:v>
                </c:pt>
                <c:pt idx="19">
                  <c:v>4.5746599999999997</c:v>
                </c:pt>
                <c:pt idx="20">
                  <c:v>3.1142699999999999</c:v>
                </c:pt>
                <c:pt idx="21">
                  <c:v>6.56053</c:v>
                </c:pt>
                <c:pt idx="22">
                  <c:v>14.8878</c:v>
                </c:pt>
                <c:pt idx="23">
                  <c:v>9.4975100000000001</c:v>
                </c:pt>
                <c:pt idx="24">
                  <c:v>3.43241</c:v>
                </c:pt>
                <c:pt idx="25">
                  <c:v>3.9066800000000002</c:v>
                </c:pt>
                <c:pt idx="26">
                  <c:v>6.0692399999999997</c:v>
                </c:pt>
                <c:pt idx="27">
                  <c:v>6.2431400000000004</c:v>
                </c:pt>
                <c:pt idx="28">
                  <c:v>3.4003800000000002</c:v>
                </c:pt>
                <c:pt idx="29">
                  <c:v>8.78247</c:v>
                </c:pt>
                <c:pt idx="30">
                  <c:v>9.1038399999999999</c:v>
                </c:pt>
                <c:pt idx="31">
                  <c:v>4.91038</c:v>
                </c:pt>
                <c:pt idx="32">
                  <c:v>7.59274</c:v>
                </c:pt>
                <c:pt idx="33">
                  <c:v>19.7181</c:v>
                </c:pt>
                <c:pt idx="34">
                  <c:v>18.584299999999999</c:v>
                </c:pt>
                <c:pt idx="35">
                  <c:v>8.8492499999999996</c:v>
                </c:pt>
                <c:pt idx="36">
                  <c:v>5.4268299999999998</c:v>
                </c:pt>
                <c:pt idx="37">
                  <c:v>4.2510399999999997</c:v>
                </c:pt>
                <c:pt idx="38">
                  <c:v>18.7834</c:v>
                </c:pt>
                <c:pt idx="39">
                  <c:v>6.8860799999999998</c:v>
                </c:pt>
                <c:pt idx="40">
                  <c:v>9.5041200000000003</c:v>
                </c:pt>
                <c:pt idx="41">
                  <c:v>7.1269799999999996</c:v>
                </c:pt>
                <c:pt idx="42">
                  <c:v>8.9100300000000008</c:v>
                </c:pt>
                <c:pt idx="43">
                  <c:v>4.8811799999999996</c:v>
                </c:pt>
                <c:pt idx="44">
                  <c:v>6.7828799999999996</c:v>
                </c:pt>
                <c:pt idx="45">
                  <c:v>9.3892799999999994</c:v>
                </c:pt>
                <c:pt idx="46">
                  <c:v>4.2607999999999997</c:v>
                </c:pt>
                <c:pt idx="47">
                  <c:v>4.4754500000000004</c:v>
                </c:pt>
                <c:pt idx="48">
                  <c:v>6.8463099999999999</c:v>
                </c:pt>
                <c:pt idx="49">
                  <c:v>11.050700000000001</c:v>
                </c:pt>
                <c:pt idx="50">
                  <c:v>13.0023</c:v>
                </c:pt>
                <c:pt idx="51">
                  <c:v>7.5990599999999997</c:v>
                </c:pt>
                <c:pt idx="52">
                  <c:v>13.8225</c:v>
                </c:pt>
                <c:pt idx="53">
                  <c:v>7.5606099999999996</c:v>
                </c:pt>
                <c:pt idx="54">
                  <c:v>5.6424200000000004</c:v>
                </c:pt>
                <c:pt idx="55">
                  <c:v>11.0009</c:v>
                </c:pt>
                <c:pt idx="56">
                  <c:v>5.7050299999999998</c:v>
                </c:pt>
                <c:pt idx="57">
                  <c:v>14.560700000000001</c:v>
                </c:pt>
                <c:pt idx="58">
                  <c:v>7.7448899999999998</c:v>
                </c:pt>
                <c:pt idx="59">
                  <c:v>3.4599700000000002</c:v>
                </c:pt>
                <c:pt idx="60">
                  <c:v>8.0921199999999995</c:v>
                </c:pt>
                <c:pt idx="61">
                  <c:v>9.4951299999999996</c:v>
                </c:pt>
                <c:pt idx="62">
                  <c:v>9.4806600000000003</c:v>
                </c:pt>
                <c:pt idx="63">
                  <c:v>9.8197500000000009</c:v>
                </c:pt>
                <c:pt idx="64">
                  <c:v>14.515700000000001</c:v>
                </c:pt>
                <c:pt idx="65">
                  <c:v>4.5539899999999998</c:v>
                </c:pt>
                <c:pt idx="66">
                  <c:v>3.9093800000000001</c:v>
                </c:pt>
                <c:pt idx="67">
                  <c:v>4.1057800000000002</c:v>
                </c:pt>
                <c:pt idx="68">
                  <c:v>9.2835699999999992</c:v>
                </c:pt>
                <c:pt idx="69">
                  <c:v>6.8558199999999996</c:v>
                </c:pt>
                <c:pt idx="70">
                  <c:v>19.260000000000002</c:v>
                </c:pt>
                <c:pt idx="71">
                  <c:v>11.949299999999999</c:v>
                </c:pt>
                <c:pt idx="72">
                  <c:v>4.78627</c:v>
                </c:pt>
                <c:pt idx="73">
                  <c:v>4.9491399999999999</c:v>
                </c:pt>
                <c:pt idx="74">
                  <c:v>4.3019999999999996</c:v>
                </c:pt>
                <c:pt idx="75">
                  <c:v>4.8953899999999999</c:v>
                </c:pt>
                <c:pt idx="76">
                  <c:v>8.7508199999999992</c:v>
                </c:pt>
                <c:pt idx="77">
                  <c:v>9.5767900000000008</c:v>
                </c:pt>
                <c:pt idx="78">
                  <c:v>6.49749</c:v>
                </c:pt>
                <c:pt idx="79">
                  <c:v>7.4788899999999998</c:v>
                </c:pt>
                <c:pt idx="80">
                  <c:v>5.3707099999999999</c:v>
                </c:pt>
                <c:pt idx="81">
                  <c:v>7.2574500000000004</c:v>
                </c:pt>
                <c:pt idx="82">
                  <c:v>5.3019800000000004</c:v>
                </c:pt>
                <c:pt idx="83">
                  <c:v>11.4701</c:v>
                </c:pt>
                <c:pt idx="84">
                  <c:v>12.393599999999999</c:v>
                </c:pt>
                <c:pt idx="85">
                  <c:v>14.7081</c:v>
                </c:pt>
                <c:pt idx="86">
                  <c:v>8.85107</c:v>
                </c:pt>
                <c:pt idx="87">
                  <c:v>10.3224</c:v>
                </c:pt>
                <c:pt idx="88">
                  <c:v>20.689</c:v>
                </c:pt>
                <c:pt idx="89">
                  <c:v>14.620799999999999</c:v>
                </c:pt>
                <c:pt idx="90">
                  <c:v>4.3033999999999999</c:v>
                </c:pt>
                <c:pt idx="91">
                  <c:v>9.9489300000000007</c:v>
                </c:pt>
                <c:pt idx="92">
                  <c:v>21.226199999999999</c:v>
                </c:pt>
                <c:pt idx="93">
                  <c:v>3.2270699999999999</c:v>
                </c:pt>
                <c:pt idx="94">
                  <c:v>3.3702000000000001</c:v>
                </c:pt>
                <c:pt idx="95">
                  <c:v>8.9649099999999997</c:v>
                </c:pt>
                <c:pt idx="96">
                  <c:v>8.3262999999999998</c:v>
                </c:pt>
                <c:pt idx="97">
                  <c:v>5.3202499999999997</c:v>
                </c:pt>
                <c:pt idx="98">
                  <c:v>5.2026000000000003</c:v>
                </c:pt>
                <c:pt idx="99">
                  <c:v>21.915299999999998</c:v>
                </c:pt>
                <c:pt idx="100">
                  <c:v>12.0839</c:v>
                </c:pt>
              </c:numCache>
            </c:numRef>
          </c:val>
        </c:ser>
        <c:ser>
          <c:idx val="2"/>
          <c:order val="2"/>
          <c:tx>
            <c:strRef>
              <c:f>'Impact of probe radius'!$E$2</c:f>
              <c:strCache>
                <c:ptCount val="1"/>
                <c:pt idx="0">
                  <c:v>1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'Impact of probe radius'!$E$3:$E$103</c:f>
              <c:numCache>
                <c:formatCode>0.00</c:formatCode>
                <c:ptCount val="101"/>
                <c:pt idx="0">
                  <c:v>6.6646599999999996</c:v>
                </c:pt>
                <c:pt idx="1">
                  <c:v>10.786799999999999</c:v>
                </c:pt>
                <c:pt idx="2">
                  <c:v>6.8553800000000003</c:v>
                </c:pt>
                <c:pt idx="3">
                  <c:v>6.9898999999999996</c:v>
                </c:pt>
                <c:pt idx="4">
                  <c:v>16.1496</c:v>
                </c:pt>
                <c:pt idx="5">
                  <c:v>9.2855699999999999</c:v>
                </c:pt>
                <c:pt idx="6">
                  <c:v>5.3426299999999998</c:v>
                </c:pt>
                <c:pt idx="7">
                  <c:v>4.5265000000000004</c:v>
                </c:pt>
                <c:pt idx="8">
                  <c:v>16.4026</c:v>
                </c:pt>
                <c:pt idx="9">
                  <c:v>18.3551</c:v>
                </c:pt>
                <c:pt idx="10">
                  <c:v>7.7000099999999998</c:v>
                </c:pt>
                <c:pt idx="11">
                  <c:v>9.5888500000000008</c:v>
                </c:pt>
                <c:pt idx="12">
                  <c:v>4.7929199999999996</c:v>
                </c:pt>
                <c:pt idx="13">
                  <c:v>8.6850199999999997</c:v>
                </c:pt>
                <c:pt idx="14">
                  <c:v>12.617000000000001</c:v>
                </c:pt>
                <c:pt idx="15">
                  <c:v>5.5871199999999996</c:v>
                </c:pt>
                <c:pt idx="16">
                  <c:v>9.0288000000000004</c:v>
                </c:pt>
                <c:pt idx="17">
                  <c:v>6.03864</c:v>
                </c:pt>
                <c:pt idx="18">
                  <c:v>25.332699999999999</c:v>
                </c:pt>
                <c:pt idx="19">
                  <c:v>5.3621999999999996</c:v>
                </c:pt>
                <c:pt idx="20">
                  <c:v>4.3160100000000003</c:v>
                </c:pt>
                <c:pt idx="21">
                  <c:v>11.1821</c:v>
                </c:pt>
                <c:pt idx="22">
                  <c:v>20.827000000000002</c:v>
                </c:pt>
                <c:pt idx="23">
                  <c:v>16.6282</c:v>
                </c:pt>
                <c:pt idx="24">
                  <c:v>5.4132699999999998</c:v>
                </c:pt>
                <c:pt idx="25">
                  <c:v>8.57057</c:v>
                </c:pt>
                <c:pt idx="26">
                  <c:v>7.60067</c:v>
                </c:pt>
                <c:pt idx="27">
                  <c:v>13.3529</c:v>
                </c:pt>
                <c:pt idx="28">
                  <c:v>6.1172300000000002</c:v>
                </c:pt>
                <c:pt idx="29">
                  <c:v>18.286200000000001</c:v>
                </c:pt>
                <c:pt idx="30">
                  <c:v>18.8674</c:v>
                </c:pt>
                <c:pt idx="31">
                  <c:v>6.2934799999999997</c:v>
                </c:pt>
                <c:pt idx="32">
                  <c:v>13.6023</c:v>
                </c:pt>
                <c:pt idx="33">
                  <c:v>25.095700000000001</c:v>
                </c:pt>
                <c:pt idx="34">
                  <c:v>27.831</c:v>
                </c:pt>
                <c:pt idx="35">
                  <c:v>16.994800000000001</c:v>
                </c:pt>
                <c:pt idx="36">
                  <c:v>8.1044099999999997</c:v>
                </c:pt>
                <c:pt idx="37">
                  <c:v>6.3205200000000001</c:v>
                </c:pt>
                <c:pt idx="38">
                  <c:v>25.937799999999999</c:v>
                </c:pt>
                <c:pt idx="39">
                  <c:v>10.4757</c:v>
                </c:pt>
                <c:pt idx="40">
                  <c:v>10.774900000000001</c:v>
                </c:pt>
                <c:pt idx="41">
                  <c:v>10.774100000000001</c:v>
                </c:pt>
                <c:pt idx="42">
                  <c:v>11.857100000000001</c:v>
                </c:pt>
                <c:pt idx="43">
                  <c:v>10.365600000000001</c:v>
                </c:pt>
                <c:pt idx="44">
                  <c:v>17.825900000000001</c:v>
                </c:pt>
                <c:pt idx="45">
                  <c:v>15.7531</c:v>
                </c:pt>
                <c:pt idx="46">
                  <c:v>5.8152200000000001</c:v>
                </c:pt>
                <c:pt idx="47">
                  <c:v>6.5674200000000003</c:v>
                </c:pt>
                <c:pt idx="48">
                  <c:v>14.9476</c:v>
                </c:pt>
                <c:pt idx="49">
                  <c:v>21.153600000000001</c:v>
                </c:pt>
                <c:pt idx="50">
                  <c:v>23.982600000000001</c:v>
                </c:pt>
                <c:pt idx="51">
                  <c:v>12.8956</c:v>
                </c:pt>
                <c:pt idx="52">
                  <c:v>23.932700000000001</c:v>
                </c:pt>
                <c:pt idx="53">
                  <c:v>11.6196</c:v>
                </c:pt>
                <c:pt idx="54">
                  <c:v>8.23489</c:v>
                </c:pt>
                <c:pt idx="55">
                  <c:v>17.2392</c:v>
                </c:pt>
                <c:pt idx="56">
                  <c:v>9.9807400000000008</c:v>
                </c:pt>
                <c:pt idx="57">
                  <c:v>18.453600000000002</c:v>
                </c:pt>
                <c:pt idx="58">
                  <c:v>15.0077</c:v>
                </c:pt>
                <c:pt idx="59">
                  <c:v>7.6464400000000001</c:v>
                </c:pt>
                <c:pt idx="60">
                  <c:v>10.6523</c:v>
                </c:pt>
                <c:pt idx="61">
                  <c:v>16.343800000000002</c:v>
                </c:pt>
                <c:pt idx="62">
                  <c:v>15.429500000000001</c:v>
                </c:pt>
                <c:pt idx="63">
                  <c:v>17.4559</c:v>
                </c:pt>
                <c:pt idx="64">
                  <c:v>19.964300000000001</c:v>
                </c:pt>
                <c:pt idx="65">
                  <c:v>6.7589699999999997</c:v>
                </c:pt>
                <c:pt idx="66">
                  <c:v>6.5901300000000003</c:v>
                </c:pt>
                <c:pt idx="67">
                  <c:v>6.3744500000000004</c:v>
                </c:pt>
                <c:pt idx="68">
                  <c:v>15.321199999999999</c:v>
                </c:pt>
                <c:pt idx="69">
                  <c:v>13.2204</c:v>
                </c:pt>
                <c:pt idx="70">
                  <c:v>20.265999999999998</c:v>
                </c:pt>
                <c:pt idx="71">
                  <c:v>19.6157</c:v>
                </c:pt>
                <c:pt idx="72">
                  <c:v>6.8317199999999998</c:v>
                </c:pt>
                <c:pt idx="73">
                  <c:v>6.9152800000000001</c:v>
                </c:pt>
                <c:pt idx="74">
                  <c:v>7.8045200000000001</c:v>
                </c:pt>
                <c:pt idx="75">
                  <c:v>8.0137300000000007</c:v>
                </c:pt>
                <c:pt idx="76">
                  <c:v>11.7111</c:v>
                </c:pt>
                <c:pt idx="77">
                  <c:v>18.708500000000001</c:v>
                </c:pt>
                <c:pt idx="78">
                  <c:v>7.2021800000000002</c:v>
                </c:pt>
                <c:pt idx="79">
                  <c:v>12.321</c:v>
                </c:pt>
                <c:pt idx="80">
                  <c:v>6.4024900000000002</c:v>
                </c:pt>
                <c:pt idx="81">
                  <c:v>13.824999999999999</c:v>
                </c:pt>
                <c:pt idx="82">
                  <c:v>9.1139700000000001</c:v>
                </c:pt>
                <c:pt idx="83">
                  <c:v>13.3803</c:v>
                </c:pt>
                <c:pt idx="84">
                  <c:v>21.528700000000001</c:v>
                </c:pt>
                <c:pt idx="85">
                  <c:v>18.618400000000001</c:v>
                </c:pt>
                <c:pt idx="86">
                  <c:v>12.1226</c:v>
                </c:pt>
                <c:pt idx="87">
                  <c:v>12.952400000000001</c:v>
                </c:pt>
                <c:pt idx="88">
                  <c:v>28.529800000000002</c:v>
                </c:pt>
                <c:pt idx="89">
                  <c:v>18.059799999999999</c:v>
                </c:pt>
                <c:pt idx="90">
                  <c:v>9.5800099999999997</c:v>
                </c:pt>
                <c:pt idx="91">
                  <c:v>13.929500000000001</c:v>
                </c:pt>
                <c:pt idx="92">
                  <c:v>27.322500000000002</c:v>
                </c:pt>
                <c:pt idx="93">
                  <c:v>5.3655999999999997</c:v>
                </c:pt>
                <c:pt idx="94">
                  <c:v>5.6135400000000004</c:v>
                </c:pt>
                <c:pt idx="95">
                  <c:v>12.699199999999999</c:v>
                </c:pt>
                <c:pt idx="96">
                  <c:v>14.185700000000001</c:v>
                </c:pt>
                <c:pt idx="97">
                  <c:v>9.5301799999999997</c:v>
                </c:pt>
                <c:pt idx="98">
                  <c:v>8.49892</c:v>
                </c:pt>
                <c:pt idx="99">
                  <c:v>26.200700000000001</c:v>
                </c:pt>
                <c:pt idx="100">
                  <c:v>24.970300000000002</c:v>
                </c:pt>
              </c:numCache>
            </c:numRef>
          </c:val>
        </c:ser>
        <c:ser>
          <c:idx val="3"/>
          <c:order val="3"/>
          <c:tx>
            <c:strRef>
              <c:f>'Impact of probe radius'!$G$2:$H$2</c:f>
              <c:strCache>
                <c:ptCount val="1"/>
                <c:pt idx="0">
                  <c:v>1.5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'Impact of probe radius'!$G$3:$G$103</c:f>
              <c:numCache>
                <c:formatCode>0.00</c:formatCode>
                <c:ptCount val="101"/>
                <c:pt idx="0">
                  <c:v>8.9199800000000007</c:v>
                </c:pt>
                <c:pt idx="1">
                  <c:v>14.085699999999999</c:v>
                </c:pt>
                <c:pt idx="2">
                  <c:v>8.8987400000000001</c:v>
                </c:pt>
                <c:pt idx="3">
                  <c:v>7.4813900000000002</c:v>
                </c:pt>
                <c:pt idx="4">
                  <c:v>17.552900000000001</c:v>
                </c:pt>
                <c:pt idx="5">
                  <c:v>11.208299999999999</c:v>
                </c:pt>
                <c:pt idx="6">
                  <c:v>6.8906400000000003</c:v>
                </c:pt>
                <c:pt idx="7">
                  <c:v>6.0137200000000002</c:v>
                </c:pt>
                <c:pt idx="8">
                  <c:v>19.800599999999999</c:v>
                </c:pt>
                <c:pt idx="9">
                  <c:v>21.740300000000001</c:v>
                </c:pt>
                <c:pt idx="10">
                  <c:v>9.4236599999999999</c:v>
                </c:pt>
                <c:pt idx="11">
                  <c:v>11.5245</c:v>
                </c:pt>
                <c:pt idx="12">
                  <c:v>6.1902699999999999</c:v>
                </c:pt>
                <c:pt idx="13">
                  <c:v>9.9557099999999998</c:v>
                </c:pt>
                <c:pt idx="14">
                  <c:v>15.1189</c:v>
                </c:pt>
                <c:pt idx="15">
                  <c:v>7.3318500000000002</c:v>
                </c:pt>
                <c:pt idx="16">
                  <c:v>12.439</c:v>
                </c:pt>
                <c:pt idx="17">
                  <c:v>7.2704300000000002</c:v>
                </c:pt>
                <c:pt idx="18">
                  <c:v>34.066200000000002</c:v>
                </c:pt>
                <c:pt idx="19">
                  <c:v>6.0802399999999999</c:v>
                </c:pt>
                <c:pt idx="20">
                  <c:v>5.2798100000000003</c:v>
                </c:pt>
                <c:pt idx="21">
                  <c:v>13.636200000000001</c:v>
                </c:pt>
                <c:pt idx="22">
                  <c:v>21.6189</c:v>
                </c:pt>
                <c:pt idx="23">
                  <c:v>20.421199999999999</c:v>
                </c:pt>
                <c:pt idx="24">
                  <c:v>6.4058900000000003</c:v>
                </c:pt>
                <c:pt idx="25">
                  <c:v>10.581200000000001</c:v>
                </c:pt>
                <c:pt idx="26">
                  <c:v>9.5890400000000007</c:v>
                </c:pt>
                <c:pt idx="27">
                  <c:v>17.153099999999998</c:v>
                </c:pt>
                <c:pt idx="28">
                  <c:v>8.2208000000000006</c:v>
                </c:pt>
                <c:pt idx="29">
                  <c:v>21.041</c:v>
                </c:pt>
                <c:pt idx="30">
                  <c:v>22.063199999999998</c:v>
                </c:pt>
                <c:pt idx="31">
                  <c:v>7.4175700000000004</c:v>
                </c:pt>
                <c:pt idx="32">
                  <c:v>16.211200000000002</c:v>
                </c:pt>
                <c:pt idx="33">
                  <c:v>25.543900000000001</c:v>
                </c:pt>
                <c:pt idx="34">
                  <c:v>30.8627</c:v>
                </c:pt>
                <c:pt idx="35">
                  <c:v>20.752199999999998</c:v>
                </c:pt>
                <c:pt idx="36">
                  <c:v>9.5225500000000007</c:v>
                </c:pt>
                <c:pt idx="37">
                  <c:v>7.7047699999999999</c:v>
                </c:pt>
                <c:pt idx="38">
                  <c:v>29.9438</c:v>
                </c:pt>
                <c:pt idx="39">
                  <c:v>12.109</c:v>
                </c:pt>
                <c:pt idx="40">
                  <c:v>11.2987</c:v>
                </c:pt>
                <c:pt idx="41">
                  <c:v>11.736700000000001</c:v>
                </c:pt>
                <c:pt idx="42">
                  <c:v>14.200900000000001</c:v>
                </c:pt>
                <c:pt idx="43">
                  <c:v>15.794499999999999</c:v>
                </c:pt>
                <c:pt idx="44">
                  <c:v>25.6266</c:v>
                </c:pt>
                <c:pt idx="45">
                  <c:v>19.0654</c:v>
                </c:pt>
                <c:pt idx="46">
                  <c:v>6.6896399999999998</c:v>
                </c:pt>
                <c:pt idx="47">
                  <c:v>7.9959600000000002</c:v>
                </c:pt>
                <c:pt idx="48">
                  <c:v>18.462299999999999</c:v>
                </c:pt>
                <c:pt idx="49">
                  <c:v>26.017900000000001</c:v>
                </c:pt>
                <c:pt idx="50">
                  <c:v>27.415400000000002</c:v>
                </c:pt>
                <c:pt idx="51">
                  <c:v>15.4496</c:v>
                </c:pt>
                <c:pt idx="52">
                  <c:v>27.25</c:v>
                </c:pt>
                <c:pt idx="53">
                  <c:v>14.670999999999999</c:v>
                </c:pt>
                <c:pt idx="54">
                  <c:v>10.471500000000001</c:v>
                </c:pt>
                <c:pt idx="55">
                  <c:v>17.900700000000001</c:v>
                </c:pt>
                <c:pt idx="56">
                  <c:v>13.303599999999999</c:v>
                </c:pt>
                <c:pt idx="57">
                  <c:v>18.991299999999999</c:v>
                </c:pt>
                <c:pt idx="58">
                  <c:v>18.356400000000001</c:v>
                </c:pt>
                <c:pt idx="59">
                  <c:v>10.5244</c:v>
                </c:pt>
                <c:pt idx="60">
                  <c:v>13.251799999999999</c:v>
                </c:pt>
                <c:pt idx="61">
                  <c:v>17.094799999999999</c:v>
                </c:pt>
                <c:pt idx="62">
                  <c:v>15.5024</c:v>
                </c:pt>
                <c:pt idx="63">
                  <c:v>20.456700000000001</c:v>
                </c:pt>
                <c:pt idx="64">
                  <c:v>21.650200000000002</c:v>
                </c:pt>
                <c:pt idx="65">
                  <c:v>8.6426200000000009</c:v>
                </c:pt>
                <c:pt idx="66">
                  <c:v>7.8230199999999996</c:v>
                </c:pt>
                <c:pt idx="67">
                  <c:v>7.9545599999999999</c:v>
                </c:pt>
                <c:pt idx="68">
                  <c:v>18.0931</c:v>
                </c:pt>
                <c:pt idx="69">
                  <c:v>14.0006</c:v>
                </c:pt>
                <c:pt idx="70">
                  <c:v>21.4437</c:v>
                </c:pt>
                <c:pt idx="71">
                  <c:v>21.7453</c:v>
                </c:pt>
                <c:pt idx="72">
                  <c:v>7.9575199999999997</c:v>
                </c:pt>
                <c:pt idx="73">
                  <c:v>7.9011300000000002</c:v>
                </c:pt>
                <c:pt idx="74">
                  <c:v>8.7816700000000001</c:v>
                </c:pt>
                <c:pt idx="75">
                  <c:v>8.9744100000000007</c:v>
                </c:pt>
                <c:pt idx="76">
                  <c:v>15.4847</c:v>
                </c:pt>
                <c:pt idx="77">
                  <c:v>22.432400000000001</c:v>
                </c:pt>
                <c:pt idx="78">
                  <c:v>8.4198699999999995</c:v>
                </c:pt>
                <c:pt idx="79">
                  <c:v>18.102799999999998</c:v>
                </c:pt>
                <c:pt idx="80">
                  <c:v>8.4637700000000002</c:v>
                </c:pt>
                <c:pt idx="81">
                  <c:v>15.162599999999999</c:v>
                </c:pt>
                <c:pt idx="82">
                  <c:v>11.6099</c:v>
                </c:pt>
                <c:pt idx="83">
                  <c:v>13.9869</c:v>
                </c:pt>
                <c:pt idx="84">
                  <c:v>24.117999999999999</c:v>
                </c:pt>
                <c:pt idx="85">
                  <c:v>23.106400000000001</c:v>
                </c:pt>
                <c:pt idx="86">
                  <c:v>13.8348</c:v>
                </c:pt>
                <c:pt idx="87">
                  <c:v>14.4834</c:v>
                </c:pt>
                <c:pt idx="88">
                  <c:v>30.973500000000001</c:v>
                </c:pt>
                <c:pt idx="89">
                  <c:v>18.5685</c:v>
                </c:pt>
                <c:pt idx="90">
                  <c:v>13.571899999999999</c:v>
                </c:pt>
                <c:pt idx="91">
                  <c:v>15.9666</c:v>
                </c:pt>
                <c:pt idx="92">
                  <c:v>30.855599999999999</c:v>
                </c:pt>
                <c:pt idx="93">
                  <c:v>7.3285099999999996</c:v>
                </c:pt>
                <c:pt idx="94">
                  <c:v>7.9611499999999999</c:v>
                </c:pt>
                <c:pt idx="95">
                  <c:v>18.428599999999999</c:v>
                </c:pt>
                <c:pt idx="96">
                  <c:v>16.156700000000001</c:v>
                </c:pt>
                <c:pt idx="97">
                  <c:v>13.37</c:v>
                </c:pt>
                <c:pt idx="98">
                  <c:v>10.7079</c:v>
                </c:pt>
                <c:pt idx="99">
                  <c:v>30.4862</c:v>
                </c:pt>
                <c:pt idx="100">
                  <c:v>28.868400000000001</c:v>
                </c:pt>
              </c:numCache>
            </c:numRef>
          </c:val>
        </c:ser>
        <c:ser>
          <c:idx val="4"/>
          <c:order val="4"/>
          <c:tx>
            <c:strRef>
              <c:f>'Impact of probe radius'!$I$2:$J$2</c:f>
              <c:strCache>
                <c:ptCount val="1"/>
                <c:pt idx="0">
                  <c:v>2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'Impact of probe radius'!$I$3:$I$103</c:f>
              <c:numCache>
                <c:formatCode>0.00</c:formatCode>
                <c:ptCount val="101"/>
                <c:pt idx="0">
                  <c:v>9.3524499999999993</c:v>
                </c:pt>
                <c:pt idx="1">
                  <c:v>14.282999999999999</c:v>
                </c:pt>
                <c:pt idx="2">
                  <c:v>9.0472199999999994</c:v>
                </c:pt>
                <c:pt idx="3">
                  <c:v>7.7302900000000001</c:v>
                </c:pt>
                <c:pt idx="4">
                  <c:v>17.5975</c:v>
                </c:pt>
                <c:pt idx="5">
                  <c:v>11.514099999999999</c:v>
                </c:pt>
                <c:pt idx="6">
                  <c:v>7.0967900000000004</c:v>
                </c:pt>
                <c:pt idx="7">
                  <c:v>6.2534099999999997</c:v>
                </c:pt>
                <c:pt idx="8">
                  <c:v>20.023800000000001</c:v>
                </c:pt>
                <c:pt idx="9">
                  <c:v>21.883199999999999</c:v>
                </c:pt>
                <c:pt idx="10">
                  <c:v>9.4880899999999997</c:v>
                </c:pt>
                <c:pt idx="11">
                  <c:v>11.799200000000001</c:v>
                </c:pt>
                <c:pt idx="12">
                  <c:v>6.1902699999999999</c:v>
                </c:pt>
                <c:pt idx="13">
                  <c:v>10.021699999999999</c:v>
                </c:pt>
                <c:pt idx="14">
                  <c:v>15.6622</c:v>
                </c:pt>
                <c:pt idx="15">
                  <c:v>7.5128700000000004</c:v>
                </c:pt>
                <c:pt idx="16">
                  <c:v>12.803800000000001</c:v>
                </c:pt>
                <c:pt idx="17">
                  <c:v>7.3888400000000001</c:v>
                </c:pt>
                <c:pt idx="18">
                  <c:v>34.066200000000002</c:v>
                </c:pt>
                <c:pt idx="19">
                  <c:v>6.2308000000000003</c:v>
                </c:pt>
                <c:pt idx="20">
                  <c:v>5.4303999999999997</c:v>
                </c:pt>
                <c:pt idx="21">
                  <c:v>14.195</c:v>
                </c:pt>
                <c:pt idx="22">
                  <c:v>21.882899999999999</c:v>
                </c:pt>
                <c:pt idx="23">
                  <c:v>20.739799999999999</c:v>
                </c:pt>
                <c:pt idx="24">
                  <c:v>6.57158</c:v>
                </c:pt>
                <c:pt idx="25">
                  <c:v>10.6943</c:v>
                </c:pt>
                <c:pt idx="26">
                  <c:v>9.8553300000000004</c:v>
                </c:pt>
                <c:pt idx="27">
                  <c:v>17.356000000000002</c:v>
                </c:pt>
                <c:pt idx="28">
                  <c:v>8.5933700000000002</c:v>
                </c:pt>
                <c:pt idx="29">
                  <c:v>21.295500000000001</c:v>
                </c:pt>
                <c:pt idx="30">
                  <c:v>22.460999999999999</c:v>
                </c:pt>
                <c:pt idx="31">
                  <c:v>7.53559</c:v>
                </c:pt>
                <c:pt idx="32">
                  <c:v>16.846699999999998</c:v>
                </c:pt>
                <c:pt idx="33">
                  <c:v>25.431799999999999</c:v>
                </c:pt>
                <c:pt idx="34">
                  <c:v>30.984000000000002</c:v>
                </c:pt>
                <c:pt idx="35">
                  <c:v>21.0244</c:v>
                </c:pt>
                <c:pt idx="36">
                  <c:v>9.7734100000000002</c:v>
                </c:pt>
                <c:pt idx="37">
                  <c:v>7.7915299999999998</c:v>
                </c:pt>
                <c:pt idx="38">
                  <c:v>31.615200000000002</c:v>
                </c:pt>
                <c:pt idx="39">
                  <c:v>12.1289</c:v>
                </c:pt>
                <c:pt idx="40">
                  <c:v>11.5528</c:v>
                </c:pt>
                <c:pt idx="41">
                  <c:v>12.310600000000001</c:v>
                </c:pt>
                <c:pt idx="42">
                  <c:v>14.287100000000001</c:v>
                </c:pt>
                <c:pt idx="43">
                  <c:v>17.396100000000001</c:v>
                </c:pt>
                <c:pt idx="44">
                  <c:v>27.0152</c:v>
                </c:pt>
                <c:pt idx="45">
                  <c:v>19.100200000000001</c:v>
                </c:pt>
                <c:pt idx="46">
                  <c:v>6.7485299999999997</c:v>
                </c:pt>
                <c:pt idx="47">
                  <c:v>8.1974099999999996</c:v>
                </c:pt>
                <c:pt idx="48">
                  <c:v>18.743600000000001</c:v>
                </c:pt>
                <c:pt idx="49">
                  <c:v>26.267299999999999</c:v>
                </c:pt>
                <c:pt idx="50">
                  <c:v>27.533000000000001</c:v>
                </c:pt>
                <c:pt idx="51">
                  <c:v>15.8504</c:v>
                </c:pt>
                <c:pt idx="52">
                  <c:v>27.329000000000001</c:v>
                </c:pt>
                <c:pt idx="53">
                  <c:v>14.9068</c:v>
                </c:pt>
                <c:pt idx="54">
                  <c:v>10.8612</c:v>
                </c:pt>
                <c:pt idx="55">
                  <c:v>17.9617</c:v>
                </c:pt>
                <c:pt idx="56">
                  <c:v>14.0732</c:v>
                </c:pt>
                <c:pt idx="57">
                  <c:v>18.991299999999999</c:v>
                </c:pt>
                <c:pt idx="58">
                  <c:v>18.529900000000001</c:v>
                </c:pt>
                <c:pt idx="59">
                  <c:v>11.0274</c:v>
                </c:pt>
                <c:pt idx="60">
                  <c:v>13.310499999999999</c:v>
                </c:pt>
                <c:pt idx="61">
                  <c:v>17.193200000000001</c:v>
                </c:pt>
                <c:pt idx="62">
                  <c:v>15.7629</c:v>
                </c:pt>
                <c:pt idx="63">
                  <c:v>20.973199999999999</c:v>
                </c:pt>
                <c:pt idx="64">
                  <c:v>21.691400000000002</c:v>
                </c:pt>
                <c:pt idx="65">
                  <c:v>8.8863800000000008</c:v>
                </c:pt>
                <c:pt idx="66">
                  <c:v>7.9990800000000002</c:v>
                </c:pt>
                <c:pt idx="67">
                  <c:v>8.1949299999999994</c:v>
                </c:pt>
                <c:pt idx="68">
                  <c:v>18.553999999999998</c:v>
                </c:pt>
                <c:pt idx="69">
                  <c:v>14.109</c:v>
                </c:pt>
                <c:pt idx="70">
                  <c:v>21.55</c:v>
                </c:pt>
                <c:pt idx="71">
                  <c:v>22.2895</c:v>
                </c:pt>
                <c:pt idx="72">
                  <c:v>8.0889000000000006</c:v>
                </c:pt>
                <c:pt idx="73">
                  <c:v>7.9774599999999998</c:v>
                </c:pt>
                <c:pt idx="74">
                  <c:v>8.8387799999999999</c:v>
                </c:pt>
                <c:pt idx="75">
                  <c:v>9.0168599999999994</c:v>
                </c:pt>
                <c:pt idx="76">
                  <c:v>16.0703</c:v>
                </c:pt>
                <c:pt idx="77">
                  <c:v>22.4621</c:v>
                </c:pt>
                <c:pt idx="78">
                  <c:v>8.6534200000000006</c:v>
                </c:pt>
                <c:pt idx="79">
                  <c:v>18.529399999999999</c:v>
                </c:pt>
                <c:pt idx="80">
                  <c:v>8.8471799999999998</c:v>
                </c:pt>
                <c:pt idx="81">
                  <c:v>15.2652</c:v>
                </c:pt>
                <c:pt idx="82">
                  <c:v>11.9276</c:v>
                </c:pt>
                <c:pt idx="83">
                  <c:v>14.1227</c:v>
                </c:pt>
                <c:pt idx="84">
                  <c:v>24.437999999999999</c:v>
                </c:pt>
                <c:pt idx="85">
                  <c:v>23.239699999999999</c:v>
                </c:pt>
                <c:pt idx="86">
                  <c:v>13.8918</c:v>
                </c:pt>
                <c:pt idx="87">
                  <c:v>14.643000000000001</c:v>
                </c:pt>
                <c:pt idx="88">
                  <c:v>31.093399999999999</c:v>
                </c:pt>
                <c:pt idx="89">
                  <c:v>18.599</c:v>
                </c:pt>
                <c:pt idx="90">
                  <c:v>14.075200000000001</c:v>
                </c:pt>
                <c:pt idx="91">
                  <c:v>16.390799999999999</c:v>
                </c:pt>
                <c:pt idx="92">
                  <c:v>31.368200000000002</c:v>
                </c:pt>
                <c:pt idx="93">
                  <c:v>7.5030599999999996</c:v>
                </c:pt>
                <c:pt idx="94">
                  <c:v>8.2746200000000005</c:v>
                </c:pt>
                <c:pt idx="95">
                  <c:v>19.021799999999999</c:v>
                </c:pt>
                <c:pt idx="96">
                  <c:v>16.342700000000001</c:v>
                </c:pt>
                <c:pt idx="97">
                  <c:v>13.857900000000001</c:v>
                </c:pt>
                <c:pt idx="98">
                  <c:v>11.0572</c:v>
                </c:pt>
                <c:pt idx="99">
                  <c:v>31.419699999999999</c:v>
                </c:pt>
                <c:pt idx="100">
                  <c:v>29.1206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65024"/>
        <c:axId val="43271680"/>
      </c:radarChart>
      <c:catAx>
        <c:axId val="4326502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43271680"/>
        <c:crosses val="autoZero"/>
        <c:auto val="1"/>
        <c:lblAlgn val="ctr"/>
        <c:lblOffset val="100"/>
        <c:noMultiLvlLbl val="0"/>
      </c:catAx>
      <c:valAx>
        <c:axId val="432716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4326502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1095374</xdr:colOff>
      <xdr:row>2</xdr:row>
      <xdr:rowOff>42861</xdr:rowOff>
    </xdr:from>
    <xdr:to>
      <xdr:col>13</xdr:col>
      <xdr:colOff>1066799</xdr:colOff>
      <xdr:row>43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380999</xdr:colOff>
      <xdr:row>2</xdr:row>
      <xdr:rowOff>4761</xdr:rowOff>
    </xdr:from>
    <xdr:to>
      <xdr:col>27</xdr:col>
      <xdr:colOff>9524</xdr:colOff>
      <xdr:row>46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workbookViewId="0">
      <selection activeCell="I10" sqref="I10"/>
    </sheetView>
  </sheetViews>
  <sheetFormatPr defaultRowHeight="12.75" x14ac:dyDescent="0.2"/>
  <cols>
    <col min="1" max="1" width="8.140625" bestFit="1" customWidth="1"/>
    <col min="2" max="2" width="8.5703125" bestFit="1" customWidth="1"/>
    <col min="3" max="3" width="5.5703125" bestFit="1" customWidth="1"/>
    <col min="4" max="4" width="10.28515625" bestFit="1" customWidth="1"/>
    <col min="5" max="5" width="13.28515625" bestFit="1" customWidth="1"/>
    <col min="6" max="6" width="10.28515625" bestFit="1" customWidth="1"/>
  </cols>
  <sheetData>
    <row r="1" spans="1:6" x14ac:dyDescent="0.2">
      <c r="A1" s="53" t="s">
        <v>28</v>
      </c>
      <c r="B1" s="57" t="s">
        <v>107</v>
      </c>
      <c r="C1" s="58"/>
      <c r="D1" s="58"/>
      <c r="E1" s="58"/>
      <c r="F1" s="58"/>
    </row>
    <row r="2" spans="1:6" x14ac:dyDescent="0.2">
      <c r="A2" s="53"/>
      <c r="B2" s="45" t="s">
        <v>68</v>
      </c>
      <c r="C2" s="2" t="s">
        <v>32</v>
      </c>
      <c r="D2" s="50" t="s">
        <v>41</v>
      </c>
      <c r="E2" s="2" t="s">
        <v>113</v>
      </c>
      <c r="F2" s="2" t="s">
        <v>41</v>
      </c>
    </row>
    <row r="3" spans="1:6" x14ac:dyDescent="0.2">
      <c r="A3" s="3" t="s">
        <v>94</v>
      </c>
      <c r="B3" s="46">
        <v>4.3918299999999997</v>
      </c>
      <c r="C3" s="5">
        <v>1.9770799999999999</v>
      </c>
      <c r="D3" s="41">
        <f>B3-C3</f>
        <v>2.4147499999999997</v>
      </c>
      <c r="E3" s="15">
        <v>5.8778699999999997</v>
      </c>
      <c r="F3" s="43">
        <f>B3-E3</f>
        <v>-1.48604</v>
      </c>
    </row>
    <row r="4" spans="1:6" x14ac:dyDescent="0.2">
      <c r="A4" s="6" t="s">
        <v>45</v>
      </c>
      <c r="B4" s="47">
        <v>8.83338</v>
      </c>
      <c r="C4" s="8">
        <v>3.9963000000000002</v>
      </c>
      <c r="D4" s="42">
        <f>B4-C4</f>
        <v>4.8370800000000003</v>
      </c>
      <c r="E4" s="15">
        <v>6.0323000000000002</v>
      </c>
      <c r="F4" s="43">
        <f t="shared" ref="F4:F67" si="0">B4-E4</f>
        <v>2.8010799999999998</v>
      </c>
    </row>
    <row r="5" spans="1:6" x14ac:dyDescent="0.2">
      <c r="A5" s="6" t="s">
        <v>27</v>
      </c>
      <c r="B5" s="47">
        <v>5.0182599999999997</v>
      </c>
      <c r="C5" s="8">
        <v>2.8276400000000002</v>
      </c>
      <c r="D5" s="42">
        <f t="shared" ref="D5:D68" si="1">B5-C5</f>
        <v>2.1906199999999996</v>
      </c>
      <c r="E5" s="15">
        <v>7.3672899999999997</v>
      </c>
      <c r="F5" s="43">
        <f t="shared" si="0"/>
        <v>-2.34903</v>
      </c>
    </row>
    <row r="6" spans="1:6" x14ac:dyDescent="0.2">
      <c r="A6" s="6" t="s">
        <v>47</v>
      </c>
      <c r="B6" s="47">
        <v>4.1783599999999996</v>
      </c>
      <c r="C6" s="13">
        <v>5.8336199999999998</v>
      </c>
      <c r="D6" s="42">
        <f t="shared" si="1"/>
        <v>-1.6552600000000002</v>
      </c>
      <c r="E6" s="15">
        <v>3.7368299999999999</v>
      </c>
      <c r="F6" s="43">
        <f t="shared" si="0"/>
        <v>0.44152999999999976</v>
      </c>
    </row>
    <row r="7" spans="1:6" x14ac:dyDescent="0.2">
      <c r="A7" s="6" t="s">
        <v>25</v>
      </c>
      <c r="B7" s="47">
        <v>13.904500000000001</v>
      </c>
      <c r="C7" s="8">
        <v>9.7176100000000005</v>
      </c>
      <c r="D7" s="42">
        <f t="shared" si="1"/>
        <v>4.18689</v>
      </c>
      <c r="E7" s="15">
        <v>7.0841399999999997</v>
      </c>
      <c r="F7" s="43">
        <f t="shared" si="0"/>
        <v>6.8203600000000009</v>
      </c>
    </row>
    <row r="8" spans="1:6" x14ac:dyDescent="0.2">
      <c r="A8" s="6" t="s">
        <v>92</v>
      </c>
      <c r="B8" s="47">
        <v>5.5790199999999999</v>
      </c>
      <c r="C8" s="8">
        <v>2.9058199999999998</v>
      </c>
      <c r="D8" s="42">
        <f t="shared" si="1"/>
        <v>2.6732</v>
      </c>
      <c r="E8" s="15">
        <v>5.1913200000000002</v>
      </c>
      <c r="F8" s="43">
        <f t="shared" si="0"/>
        <v>0.38769999999999971</v>
      </c>
    </row>
    <row r="9" spans="1:6" x14ac:dyDescent="0.2">
      <c r="A9" s="6" t="s">
        <v>78</v>
      </c>
      <c r="B9" s="47">
        <v>3.5421900000000002</v>
      </c>
      <c r="C9" s="8">
        <v>2.6598600000000001</v>
      </c>
      <c r="D9" s="42">
        <f t="shared" si="1"/>
        <v>0.88233000000000006</v>
      </c>
      <c r="E9" s="15">
        <v>4.8143799999999999</v>
      </c>
      <c r="F9" s="43">
        <f t="shared" si="0"/>
        <v>-1.2721899999999997</v>
      </c>
    </row>
    <row r="10" spans="1:6" x14ac:dyDescent="0.2">
      <c r="A10" s="6" t="s">
        <v>77</v>
      </c>
      <c r="B10" s="47">
        <v>3.3471199999999999</v>
      </c>
      <c r="C10" s="8">
        <v>2.7484700000000002</v>
      </c>
      <c r="D10" s="42">
        <f t="shared" si="1"/>
        <v>0.59864999999999968</v>
      </c>
      <c r="E10" s="15">
        <v>5.9719600000000002</v>
      </c>
      <c r="F10" s="43">
        <f t="shared" si="0"/>
        <v>-2.6248400000000003</v>
      </c>
    </row>
    <row r="11" spans="1:6" x14ac:dyDescent="0.2">
      <c r="A11" s="6" t="s">
        <v>55</v>
      </c>
      <c r="B11" s="47">
        <v>10.836600000000001</v>
      </c>
      <c r="C11" s="8">
        <v>4.6619099999999998</v>
      </c>
      <c r="D11" s="42">
        <f t="shared" si="1"/>
        <v>6.1746900000000009</v>
      </c>
      <c r="E11" s="15">
        <v>8.3939000000000004</v>
      </c>
      <c r="F11" s="43">
        <f t="shared" si="0"/>
        <v>2.4427000000000003</v>
      </c>
    </row>
    <row r="12" spans="1:6" x14ac:dyDescent="0.2">
      <c r="A12" s="6" t="s">
        <v>61</v>
      </c>
      <c r="B12" s="47">
        <v>14.018700000000001</v>
      </c>
      <c r="C12" s="8">
        <v>6.78505</v>
      </c>
      <c r="D12" s="42">
        <f t="shared" si="1"/>
        <v>7.2336500000000008</v>
      </c>
      <c r="E12" s="15">
        <v>7.9275099999999998</v>
      </c>
      <c r="F12" s="43">
        <f t="shared" si="0"/>
        <v>6.091190000000001</v>
      </c>
    </row>
    <row r="13" spans="1:6" x14ac:dyDescent="0.2">
      <c r="A13" s="6" t="s">
        <v>39</v>
      </c>
      <c r="B13" s="47">
        <v>4.8223599999999998</v>
      </c>
      <c r="C13" s="8">
        <v>2.5458799999999999</v>
      </c>
      <c r="D13" s="42">
        <f t="shared" si="1"/>
        <v>2.2764799999999998</v>
      </c>
      <c r="E13" s="15">
        <v>5.27067</v>
      </c>
      <c r="F13" s="43">
        <f t="shared" si="0"/>
        <v>-0.44831000000000021</v>
      </c>
    </row>
    <row r="14" spans="1:6" x14ac:dyDescent="0.2">
      <c r="A14" s="6" t="s">
        <v>35</v>
      </c>
      <c r="B14" s="47">
        <v>5.4051200000000001</v>
      </c>
      <c r="C14" s="8">
        <v>1.9644299999999999</v>
      </c>
      <c r="D14" s="42">
        <f t="shared" si="1"/>
        <v>3.44069</v>
      </c>
      <c r="E14" s="15">
        <v>6.81656</v>
      </c>
      <c r="F14" s="43">
        <f t="shared" si="0"/>
        <v>-1.4114399999999998</v>
      </c>
    </row>
    <row r="15" spans="1:6" x14ac:dyDescent="0.2">
      <c r="A15" s="6" t="s">
        <v>16</v>
      </c>
      <c r="B15" s="47">
        <v>2.9686900000000001</v>
      </c>
      <c r="C15" s="8">
        <v>2.32748</v>
      </c>
      <c r="D15" s="42">
        <f t="shared" si="1"/>
        <v>0.64121000000000006</v>
      </c>
      <c r="E15" s="15">
        <v>3.3052299999999999</v>
      </c>
      <c r="F15" s="43">
        <f t="shared" si="0"/>
        <v>-0.33653999999999984</v>
      </c>
    </row>
    <row r="16" spans="1:6" x14ac:dyDescent="0.2">
      <c r="A16" s="6" t="s">
        <v>17</v>
      </c>
      <c r="B16" s="47">
        <v>4.6659699999999997</v>
      </c>
      <c r="C16" s="8">
        <v>3.5819800000000002</v>
      </c>
      <c r="D16" s="42">
        <f t="shared" si="1"/>
        <v>1.0839899999999996</v>
      </c>
      <c r="E16" s="15">
        <v>8.05105</v>
      </c>
      <c r="F16" s="43">
        <f t="shared" si="0"/>
        <v>-3.3850800000000003</v>
      </c>
    </row>
    <row r="17" spans="1:6" x14ac:dyDescent="0.2">
      <c r="A17" s="6" t="s">
        <v>8</v>
      </c>
      <c r="B17" s="47">
        <v>7.50047</v>
      </c>
      <c r="C17" s="8">
        <v>3.2119800000000001</v>
      </c>
      <c r="D17" s="42">
        <f t="shared" si="1"/>
        <v>4.2884899999999995</v>
      </c>
      <c r="E17" s="15">
        <v>8.0315499999999993</v>
      </c>
      <c r="F17" s="43">
        <f t="shared" si="0"/>
        <v>-0.53107999999999933</v>
      </c>
    </row>
    <row r="18" spans="1:6" x14ac:dyDescent="0.2">
      <c r="A18" s="6" t="s">
        <v>91</v>
      </c>
      <c r="B18" s="47">
        <v>4.9164000000000003</v>
      </c>
      <c r="C18" s="8">
        <v>1.5629200000000001</v>
      </c>
      <c r="D18" s="42">
        <f t="shared" si="1"/>
        <v>3.3534800000000002</v>
      </c>
      <c r="E18" s="15">
        <v>13.1454</v>
      </c>
      <c r="F18" s="43">
        <f t="shared" si="0"/>
        <v>-8.2289999999999992</v>
      </c>
    </row>
    <row r="19" spans="1:6" x14ac:dyDescent="0.2">
      <c r="A19" s="6" t="s">
        <v>56</v>
      </c>
      <c r="B19" s="47">
        <v>5.8530899999999999</v>
      </c>
      <c r="C19" s="8">
        <v>3.22539</v>
      </c>
      <c r="D19" s="42">
        <f t="shared" si="1"/>
        <v>2.6276999999999999</v>
      </c>
      <c r="E19" s="15">
        <v>8.2861700000000003</v>
      </c>
      <c r="F19" s="43">
        <f t="shared" si="0"/>
        <v>-2.4330800000000004</v>
      </c>
    </row>
    <row r="20" spans="1:6" x14ac:dyDescent="0.2">
      <c r="A20" s="6" t="s">
        <v>75</v>
      </c>
      <c r="B20" s="47">
        <v>4.4051299999999998</v>
      </c>
      <c r="C20" s="8">
        <v>1.57897</v>
      </c>
      <c r="D20" s="42">
        <f t="shared" si="1"/>
        <v>2.8261599999999998</v>
      </c>
      <c r="E20" s="15">
        <v>3.3025500000000001</v>
      </c>
      <c r="F20" s="43">
        <f t="shared" si="0"/>
        <v>1.1025799999999997</v>
      </c>
    </row>
    <row r="21" spans="1:6" x14ac:dyDescent="0.2">
      <c r="A21" s="6" t="s">
        <v>86</v>
      </c>
      <c r="B21" s="47">
        <v>16.3279</v>
      </c>
      <c r="C21" s="13">
        <v>6.1839899999999997</v>
      </c>
      <c r="D21" s="42">
        <f t="shared" si="1"/>
        <v>10.14391</v>
      </c>
      <c r="E21" s="15">
        <v>13.2088</v>
      </c>
      <c r="F21" s="43">
        <f t="shared" si="0"/>
        <v>3.1190999999999995</v>
      </c>
    </row>
    <row r="22" spans="1:6" x14ac:dyDescent="0.2">
      <c r="A22" s="6" t="s">
        <v>70</v>
      </c>
      <c r="B22" s="47">
        <v>2.7171799999999999</v>
      </c>
      <c r="C22" s="8">
        <v>2.1410800000000001</v>
      </c>
      <c r="D22" s="42">
        <f t="shared" si="1"/>
        <v>0.57609999999999983</v>
      </c>
      <c r="E22" s="15">
        <v>2.49743</v>
      </c>
      <c r="F22" s="43">
        <f t="shared" si="0"/>
        <v>0.21974999999999989</v>
      </c>
    </row>
    <row r="23" spans="1:6" x14ac:dyDescent="0.2">
      <c r="A23" s="6" t="s">
        <v>5</v>
      </c>
      <c r="B23" s="47">
        <v>2.5285299999999999</v>
      </c>
      <c r="C23" s="8">
        <v>1.9242900000000001</v>
      </c>
      <c r="D23" s="42">
        <f t="shared" si="1"/>
        <v>0.60423999999999989</v>
      </c>
      <c r="E23" s="15">
        <v>2.5581299999999998</v>
      </c>
      <c r="F23" s="43">
        <f t="shared" si="0"/>
        <v>-2.9599999999999849E-2</v>
      </c>
    </row>
    <row r="24" spans="1:6" x14ac:dyDescent="0.2">
      <c r="A24" s="6" t="s">
        <v>31</v>
      </c>
      <c r="B24" s="47">
        <v>7.0750400000000004</v>
      </c>
      <c r="C24" s="8">
        <v>3.37344</v>
      </c>
      <c r="D24" s="42">
        <f t="shared" si="1"/>
        <v>3.7016000000000004</v>
      </c>
      <c r="E24" s="15">
        <v>6.3685200000000002</v>
      </c>
      <c r="F24" s="43">
        <f t="shared" si="0"/>
        <v>0.70652000000000026</v>
      </c>
    </row>
    <row r="25" spans="1:6" x14ac:dyDescent="0.2">
      <c r="A25" s="6" t="s">
        <v>57</v>
      </c>
      <c r="B25" s="47">
        <v>16.7453</v>
      </c>
      <c r="C25" s="8">
        <v>12.5777</v>
      </c>
      <c r="D25" s="42">
        <f t="shared" si="1"/>
        <v>4.1676000000000002</v>
      </c>
      <c r="E25" s="15">
        <v>12.15</v>
      </c>
      <c r="F25" s="43">
        <f t="shared" si="0"/>
        <v>4.5952999999999999</v>
      </c>
    </row>
    <row r="26" spans="1:6" x14ac:dyDescent="0.2">
      <c r="A26" s="6" t="s">
        <v>50</v>
      </c>
      <c r="B26" s="47">
        <v>10.279500000000001</v>
      </c>
      <c r="C26" s="8">
        <v>5.1532499999999999</v>
      </c>
      <c r="D26" s="42">
        <f t="shared" si="1"/>
        <v>5.1262500000000006</v>
      </c>
      <c r="E26" s="15">
        <v>7.65273</v>
      </c>
      <c r="F26" s="43">
        <f t="shared" si="0"/>
        <v>2.6267700000000005</v>
      </c>
    </row>
    <row r="27" spans="1:6" x14ac:dyDescent="0.2">
      <c r="A27" s="6" t="s">
        <v>63</v>
      </c>
      <c r="B27" s="47">
        <v>3.1979199999999999</v>
      </c>
      <c r="C27" s="8">
        <v>2.4955400000000001</v>
      </c>
      <c r="D27" s="42">
        <f t="shared" si="1"/>
        <v>0.70237999999999978</v>
      </c>
      <c r="E27" s="15">
        <v>5.2198799999999999</v>
      </c>
      <c r="F27" s="43">
        <f t="shared" si="0"/>
        <v>-2.02196</v>
      </c>
    </row>
    <row r="28" spans="1:6" x14ac:dyDescent="0.2">
      <c r="A28" s="6" t="s">
        <v>60</v>
      </c>
      <c r="B28" s="47">
        <v>5.8314599999999999</v>
      </c>
      <c r="C28" s="8">
        <v>2.09402</v>
      </c>
      <c r="D28" s="42">
        <f t="shared" si="1"/>
        <v>3.7374399999999999</v>
      </c>
      <c r="E28" s="15">
        <v>3.7700399999999998</v>
      </c>
      <c r="F28" s="43">
        <f t="shared" si="0"/>
        <v>2.06142</v>
      </c>
    </row>
    <row r="29" spans="1:6" x14ac:dyDescent="0.2">
      <c r="A29" s="6" t="s">
        <v>23</v>
      </c>
      <c r="B29" s="47">
        <v>5.67544</v>
      </c>
      <c r="C29" s="8">
        <v>5.3851399999999998</v>
      </c>
      <c r="D29" s="42">
        <f t="shared" si="1"/>
        <v>0.29030000000000022</v>
      </c>
      <c r="E29" s="15">
        <v>6.3203300000000002</v>
      </c>
      <c r="F29" s="43">
        <f t="shared" si="0"/>
        <v>-0.64489000000000019</v>
      </c>
    </row>
    <row r="30" spans="1:6" x14ac:dyDescent="0.2">
      <c r="A30" s="6" t="s">
        <v>104</v>
      </c>
      <c r="B30" s="47">
        <v>9.1807499999999997</v>
      </c>
      <c r="C30" s="8">
        <v>3.17449</v>
      </c>
      <c r="D30" s="42">
        <f t="shared" si="1"/>
        <v>6.0062599999999993</v>
      </c>
      <c r="E30" s="15">
        <v>9.2788000000000004</v>
      </c>
      <c r="F30" s="43">
        <f t="shared" si="0"/>
        <v>-9.8050000000000637E-2</v>
      </c>
    </row>
    <row r="31" spans="1:6" x14ac:dyDescent="0.2">
      <c r="A31" s="6" t="s">
        <v>7</v>
      </c>
      <c r="B31" s="47">
        <v>4.4292100000000003</v>
      </c>
      <c r="C31" s="8">
        <v>2.2987600000000001</v>
      </c>
      <c r="D31" s="42">
        <f t="shared" si="1"/>
        <v>2.1304500000000002</v>
      </c>
      <c r="E31" s="15">
        <v>4.2018399999999998</v>
      </c>
      <c r="F31" s="43">
        <f t="shared" si="0"/>
        <v>0.22737000000000052</v>
      </c>
    </row>
    <row r="32" spans="1:6" x14ac:dyDescent="0.2">
      <c r="A32" s="6" t="s">
        <v>69</v>
      </c>
      <c r="B32" s="47">
        <v>13.773199999999999</v>
      </c>
      <c r="C32" s="8">
        <v>2.9074399999999998</v>
      </c>
      <c r="D32" s="42">
        <f t="shared" si="1"/>
        <v>10.86576</v>
      </c>
      <c r="E32" s="15">
        <v>5.34917</v>
      </c>
      <c r="F32" s="43">
        <f t="shared" si="0"/>
        <v>8.4240299999999984</v>
      </c>
    </row>
    <row r="33" spans="1:6" x14ac:dyDescent="0.2">
      <c r="A33" s="6" t="s">
        <v>73</v>
      </c>
      <c r="B33" s="47">
        <v>14.276199999999999</v>
      </c>
      <c r="C33" s="8">
        <v>3.0653600000000001</v>
      </c>
      <c r="D33" s="42">
        <f t="shared" si="1"/>
        <v>11.210839999999999</v>
      </c>
      <c r="E33" s="15">
        <v>5.6681499999999998</v>
      </c>
      <c r="F33" s="43">
        <f t="shared" si="0"/>
        <v>8.6080499999999986</v>
      </c>
    </row>
    <row r="34" spans="1:6" x14ac:dyDescent="0.2">
      <c r="A34" s="6" t="s">
        <v>37</v>
      </c>
      <c r="B34" s="47">
        <v>3.8126099999999998</v>
      </c>
      <c r="C34" s="8">
        <v>3.46285</v>
      </c>
      <c r="D34" s="42">
        <f t="shared" si="1"/>
        <v>0.34975999999999985</v>
      </c>
      <c r="E34" s="15">
        <v>3.7071900000000002</v>
      </c>
      <c r="F34" s="43">
        <f t="shared" si="0"/>
        <v>0.10541999999999963</v>
      </c>
    </row>
    <row r="35" spans="1:6" x14ac:dyDescent="0.2">
      <c r="A35" s="6" t="s">
        <v>19</v>
      </c>
      <c r="B35" s="47">
        <v>8.1064699999999998</v>
      </c>
      <c r="C35" s="8">
        <v>4.4410600000000002</v>
      </c>
      <c r="D35" s="42">
        <f t="shared" si="1"/>
        <v>3.6654099999999996</v>
      </c>
      <c r="E35" s="15">
        <v>8.2522699999999993</v>
      </c>
      <c r="F35" s="43">
        <f t="shared" si="0"/>
        <v>-0.14579999999999949</v>
      </c>
    </row>
    <row r="36" spans="1:6" x14ac:dyDescent="0.2">
      <c r="A36" s="6" t="s">
        <v>43</v>
      </c>
      <c r="B36" s="47">
        <v>11.9297</v>
      </c>
      <c r="C36" s="8">
        <v>14.154999999999999</v>
      </c>
      <c r="D36" s="42">
        <f t="shared" si="1"/>
        <v>-2.2252999999999989</v>
      </c>
      <c r="E36" s="15">
        <v>16.132999999999999</v>
      </c>
      <c r="F36" s="43">
        <f t="shared" si="0"/>
        <v>-4.2032999999999987</v>
      </c>
    </row>
    <row r="37" spans="1:6" x14ac:dyDescent="0.2">
      <c r="A37" s="6" t="s">
        <v>0</v>
      </c>
      <c r="B37" s="47">
        <v>17.4328</v>
      </c>
      <c r="C37" s="8">
        <v>7.3157699999999997</v>
      </c>
      <c r="D37" s="42">
        <f t="shared" si="1"/>
        <v>10.11703</v>
      </c>
      <c r="E37" s="15">
        <v>16.977499999999999</v>
      </c>
      <c r="F37" s="43">
        <f t="shared" si="0"/>
        <v>0.45530000000000115</v>
      </c>
    </row>
    <row r="38" spans="1:6" x14ac:dyDescent="0.2">
      <c r="A38" s="6" t="s">
        <v>22</v>
      </c>
      <c r="B38" s="47">
        <v>13.452</v>
      </c>
      <c r="C38" s="8">
        <v>2.7537199999999999</v>
      </c>
      <c r="D38" s="42">
        <f t="shared" si="1"/>
        <v>10.69828</v>
      </c>
      <c r="E38" s="15">
        <v>8.5024700000000006</v>
      </c>
      <c r="F38" s="43">
        <f t="shared" si="0"/>
        <v>4.9495299999999993</v>
      </c>
    </row>
    <row r="39" spans="1:6" x14ac:dyDescent="0.2">
      <c r="A39" s="6" t="s">
        <v>30</v>
      </c>
      <c r="B39" s="47">
        <v>5.3405500000000004</v>
      </c>
      <c r="C39" s="8">
        <v>4.3535500000000003</v>
      </c>
      <c r="D39" s="42">
        <f t="shared" si="1"/>
        <v>0.9870000000000001</v>
      </c>
      <c r="E39" s="15">
        <v>9.5584699999999998</v>
      </c>
      <c r="F39" s="43">
        <f t="shared" si="0"/>
        <v>-4.2179199999999994</v>
      </c>
    </row>
    <row r="40" spans="1:6" x14ac:dyDescent="0.2">
      <c r="A40" s="6" t="s">
        <v>4</v>
      </c>
      <c r="B40" s="47">
        <v>3.9617200000000001</v>
      </c>
      <c r="C40" s="8">
        <v>2.907</v>
      </c>
      <c r="D40" s="42">
        <f t="shared" si="1"/>
        <v>1.0547200000000001</v>
      </c>
      <c r="E40" s="15">
        <v>5.0366</v>
      </c>
      <c r="F40" s="43">
        <f t="shared" si="0"/>
        <v>-1.0748799999999998</v>
      </c>
    </row>
    <row r="41" spans="1:6" x14ac:dyDescent="0.2">
      <c r="A41" s="6" t="s">
        <v>96</v>
      </c>
      <c r="B41" s="47">
        <v>18.217500000000001</v>
      </c>
      <c r="C41" s="8">
        <v>9.4204600000000003</v>
      </c>
      <c r="D41" s="42">
        <f t="shared" si="1"/>
        <v>8.7970400000000009</v>
      </c>
      <c r="E41" s="15">
        <v>36.658200000000001</v>
      </c>
      <c r="F41" s="43">
        <f t="shared" si="0"/>
        <v>-18.4407</v>
      </c>
    </row>
    <row r="42" spans="1:6" x14ac:dyDescent="0.2">
      <c r="A42" s="6" t="s">
        <v>95</v>
      </c>
      <c r="B42" s="47">
        <v>5.5955199999999996</v>
      </c>
      <c r="C42" s="8">
        <v>3.1860499999999998</v>
      </c>
      <c r="D42" s="42">
        <f t="shared" si="1"/>
        <v>2.4094699999999998</v>
      </c>
      <c r="E42" s="15">
        <v>3.5540799999999999</v>
      </c>
      <c r="F42" s="43">
        <f t="shared" si="0"/>
        <v>2.0414399999999997</v>
      </c>
    </row>
    <row r="43" spans="1:6" x14ac:dyDescent="0.2">
      <c r="A43" s="6" t="s">
        <v>13</v>
      </c>
      <c r="B43" s="47">
        <v>10.307700000000001</v>
      </c>
      <c r="C43" s="8">
        <v>8.2814499999999995</v>
      </c>
      <c r="D43" s="42">
        <f t="shared" si="1"/>
        <v>2.026250000000001</v>
      </c>
      <c r="E43" s="15">
        <v>10.0465</v>
      </c>
      <c r="F43" s="43">
        <f t="shared" si="0"/>
        <v>0.26120000000000054</v>
      </c>
    </row>
    <row r="44" spans="1:6" x14ac:dyDescent="0.2">
      <c r="A44" s="6" t="s">
        <v>99</v>
      </c>
      <c r="B44" s="47">
        <v>5.1158799999999998</v>
      </c>
      <c r="C44" s="8">
        <v>3.6651699999999998</v>
      </c>
      <c r="D44" s="42">
        <f t="shared" si="1"/>
        <v>1.4507099999999999</v>
      </c>
      <c r="E44" s="15">
        <v>3.4595400000000001</v>
      </c>
      <c r="F44" s="43">
        <f t="shared" si="0"/>
        <v>1.6563399999999997</v>
      </c>
    </row>
    <row r="45" spans="1:6" x14ac:dyDescent="0.2">
      <c r="A45" s="6" t="s">
        <v>1</v>
      </c>
      <c r="B45" s="47">
        <v>5.4804399999999998</v>
      </c>
      <c r="C45" s="8">
        <v>3.1150600000000002</v>
      </c>
      <c r="D45" s="42">
        <f t="shared" si="1"/>
        <v>2.3653799999999996</v>
      </c>
      <c r="E45" s="15">
        <v>4.8901700000000003</v>
      </c>
      <c r="F45" s="43">
        <f t="shared" si="0"/>
        <v>0.59026999999999941</v>
      </c>
    </row>
    <row r="46" spans="1:6" x14ac:dyDescent="0.2">
      <c r="A46" s="6" t="s">
        <v>40</v>
      </c>
      <c r="B46" s="47">
        <v>10.6053</v>
      </c>
      <c r="C46" s="8">
        <v>3.8959700000000002</v>
      </c>
      <c r="D46" s="42">
        <f t="shared" si="1"/>
        <v>6.7093299999999996</v>
      </c>
      <c r="E46" s="15">
        <v>5.74329</v>
      </c>
      <c r="F46" s="43">
        <f t="shared" si="0"/>
        <v>4.8620099999999997</v>
      </c>
    </row>
    <row r="47" spans="1:6" x14ac:dyDescent="0.2">
      <c r="A47" s="6" t="s">
        <v>46</v>
      </c>
      <c r="B47" s="47">
        <v>16.257100000000001</v>
      </c>
      <c r="C47" s="8">
        <v>4.4302599999999996</v>
      </c>
      <c r="D47" s="42">
        <f t="shared" si="1"/>
        <v>11.826840000000001</v>
      </c>
      <c r="E47" s="15">
        <v>5.9400300000000001</v>
      </c>
      <c r="F47" s="43">
        <f t="shared" si="0"/>
        <v>10.317070000000001</v>
      </c>
    </row>
    <row r="48" spans="1:6" x14ac:dyDescent="0.2">
      <c r="A48" s="6" t="s">
        <v>9</v>
      </c>
      <c r="B48" s="47">
        <v>9.7939100000000003</v>
      </c>
      <c r="C48" s="8">
        <v>4.9718499999999999</v>
      </c>
      <c r="D48" s="42">
        <f t="shared" si="1"/>
        <v>4.8220600000000005</v>
      </c>
      <c r="E48" s="15">
        <v>5.9197199999999999</v>
      </c>
      <c r="F48" s="43">
        <f t="shared" si="0"/>
        <v>3.8741900000000005</v>
      </c>
    </row>
    <row r="49" spans="1:6" x14ac:dyDescent="0.2">
      <c r="A49" s="6" t="s">
        <v>85</v>
      </c>
      <c r="B49" s="47">
        <v>3.4453299999999998</v>
      </c>
      <c r="C49" s="8">
        <v>3.5738599999999998</v>
      </c>
      <c r="D49" s="42">
        <f t="shared" si="1"/>
        <v>-0.12853000000000003</v>
      </c>
      <c r="E49" s="15">
        <v>4.4646299999999997</v>
      </c>
      <c r="F49" s="43">
        <f t="shared" si="0"/>
        <v>-1.0192999999999999</v>
      </c>
    </row>
    <row r="50" spans="1:6" x14ac:dyDescent="0.2">
      <c r="A50" s="6" t="s">
        <v>54</v>
      </c>
      <c r="B50" s="47">
        <v>3.65903</v>
      </c>
      <c r="C50" s="8">
        <v>2.6944400000000002</v>
      </c>
      <c r="D50" s="42">
        <f t="shared" si="1"/>
        <v>0.96458999999999984</v>
      </c>
      <c r="E50" s="15">
        <v>4.2296199999999997</v>
      </c>
      <c r="F50" s="43">
        <f t="shared" si="0"/>
        <v>-0.57058999999999971</v>
      </c>
    </row>
    <row r="51" spans="1:6" x14ac:dyDescent="0.2">
      <c r="A51" s="6" t="s">
        <v>103</v>
      </c>
      <c r="B51" s="47">
        <v>9.9099599999999999</v>
      </c>
      <c r="C51" s="8">
        <v>4.7328000000000001</v>
      </c>
      <c r="D51" s="42">
        <f t="shared" si="1"/>
        <v>5.1771599999999998</v>
      </c>
      <c r="E51" s="15">
        <v>14.2531</v>
      </c>
      <c r="F51" s="43">
        <f t="shared" si="0"/>
        <v>-4.34314</v>
      </c>
    </row>
    <row r="52" spans="1:6" x14ac:dyDescent="0.2">
      <c r="A52" s="6" t="s">
        <v>21</v>
      </c>
      <c r="B52" s="47">
        <v>12.1004</v>
      </c>
      <c r="C52" s="8">
        <v>5.4747399999999997</v>
      </c>
      <c r="D52" s="42">
        <f t="shared" si="1"/>
        <v>6.6256600000000008</v>
      </c>
      <c r="E52" s="15">
        <v>7.9609500000000004</v>
      </c>
      <c r="F52" s="43">
        <f t="shared" si="0"/>
        <v>4.1394500000000001</v>
      </c>
    </row>
    <row r="53" spans="1:6" x14ac:dyDescent="0.2">
      <c r="A53" s="6" t="s">
        <v>64</v>
      </c>
      <c r="B53" s="47">
        <v>15.694699999999999</v>
      </c>
      <c r="C53" s="8">
        <v>9.0949600000000004</v>
      </c>
      <c r="D53" s="42">
        <f t="shared" si="1"/>
        <v>6.5997399999999988</v>
      </c>
      <c r="E53" s="15">
        <v>22.4754</v>
      </c>
      <c r="F53" s="43">
        <f t="shared" si="0"/>
        <v>-6.7807000000000013</v>
      </c>
    </row>
    <row r="54" spans="1:6" x14ac:dyDescent="0.2">
      <c r="A54" s="6" t="s">
        <v>88</v>
      </c>
      <c r="B54" s="47">
        <v>7.3692000000000002</v>
      </c>
      <c r="C54" s="8">
        <v>4.0843999999999996</v>
      </c>
      <c r="D54" s="42">
        <f t="shared" si="1"/>
        <v>3.2848000000000006</v>
      </c>
      <c r="E54" s="15">
        <v>6.4281600000000001</v>
      </c>
      <c r="F54" s="43">
        <f t="shared" si="0"/>
        <v>0.9410400000000001</v>
      </c>
    </row>
    <row r="55" spans="1:6" x14ac:dyDescent="0.2">
      <c r="A55" s="6" t="s">
        <v>72</v>
      </c>
      <c r="B55" s="47">
        <v>15.9946</v>
      </c>
      <c r="C55" s="8">
        <v>8.3527299999999993</v>
      </c>
      <c r="D55" s="42">
        <f t="shared" si="1"/>
        <v>7.6418700000000008</v>
      </c>
      <c r="E55" s="15">
        <v>16.1921</v>
      </c>
      <c r="F55" s="43">
        <f t="shared" si="0"/>
        <v>-0.19749999999999979</v>
      </c>
    </row>
    <row r="56" spans="1:6" x14ac:dyDescent="0.2">
      <c r="A56" s="6" t="s">
        <v>29</v>
      </c>
      <c r="B56" s="47">
        <v>6.399</v>
      </c>
      <c r="C56" s="8">
        <v>4.7036800000000003</v>
      </c>
      <c r="D56" s="42">
        <f t="shared" si="1"/>
        <v>1.6953199999999997</v>
      </c>
      <c r="E56" s="15">
        <v>8.4507499999999993</v>
      </c>
      <c r="F56" s="43">
        <f t="shared" si="0"/>
        <v>-2.0517499999999993</v>
      </c>
    </row>
    <row r="57" spans="1:6" x14ac:dyDescent="0.2">
      <c r="A57" s="6" t="s">
        <v>102</v>
      </c>
      <c r="B57" s="47">
        <v>5.1505299999999998</v>
      </c>
      <c r="C57" s="8">
        <v>3.0438900000000002</v>
      </c>
      <c r="D57" s="42">
        <f t="shared" si="1"/>
        <v>2.1066399999999996</v>
      </c>
      <c r="E57" s="15">
        <v>3.8951500000000001</v>
      </c>
      <c r="F57" s="43">
        <f t="shared" si="0"/>
        <v>1.2553799999999997</v>
      </c>
    </row>
    <row r="58" spans="1:6" x14ac:dyDescent="0.2">
      <c r="A58" s="6" t="s">
        <v>62</v>
      </c>
      <c r="B58" s="47">
        <v>8.2069399999999995</v>
      </c>
      <c r="C58" s="8">
        <v>7.1749499999999999</v>
      </c>
      <c r="D58" s="42">
        <f t="shared" si="1"/>
        <v>1.0319899999999995</v>
      </c>
      <c r="E58" s="15">
        <v>4.6491400000000001</v>
      </c>
      <c r="F58" s="43">
        <f t="shared" si="0"/>
        <v>3.5577999999999994</v>
      </c>
    </row>
    <row r="59" spans="1:6" x14ac:dyDescent="0.2">
      <c r="A59" s="6" t="s">
        <v>87</v>
      </c>
      <c r="B59" s="47">
        <v>7.6005700000000003</v>
      </c>
      <c r="C59" s="8">
        <v>4.3463200000000004</v>
      </c>
      <c r="D59" s="42">
        <f t="shared" si="1"/>
        <v>3.2542499999999999</v>
      </c>
      <c r="E59" s="15">
        <v>5.7490699999999997</v>
      </c>
      <c r="F59" s="43">
        <f t="shared" si="0"/>
        <v>1.8515000000000006</v>
      </c>
    </row>
    <row r="60" spans="1:6" x14ac:dyDescent="0.2">
      <c r="A60" s="6" t="s">
        <v>36</v>
      </c>
      <c r="B60" s="47">
        <v>15.445399999999999</v>
      </c>
      <c r="C60" s="8">
        <v>9.0733800000000002</v>
      </c>
      <c r="D60" s="42">
        <f t="shared" si="1"/>
        <v>6.3720199999999991</v>
      </c>
      <c r="E60" s="15">
        <v>15.2676</v>
      </c>
      <c r="F60" s="43">
        <f t="shared" si="0"/>
        <v>0.17779999999999951</v>
      </c>
    </row>
    <row r="61" spans="1:6" x14ac:dyDescent="0.2">
      <c r="A61" s="6" t="s">
        <v>83</v>
      </c>
      <c r="B61" s="47">
        <v>9.4837199999999999</v>
      </c>
      <c r="C61" s="8">
        <v>4.64764</v>
      </c>
      <c r="D61" s="42">
        <f t="shared" si="1"/>
        <v>4.8360799999999999</v>
      </c>
      <c r="E61" s="15">
        <v>10.5299</v>
      </c>
      <c r="F61" s="43">
        <f t="shared" si="0"/>
        <v>-1.0461799999999997</v>
      </c>
    </row>
    <row r="62" spans="1:6" x14ac:dyDescent="0.2">
      <c r="A62" s="6" t="s">
        <v>79</v>
      </c>
      <c r="B62" s="47">
        <v>6.2556399999999996</v>
      </c>
      <c r="C62" s="8">
        <v>2.8056100000000002</v>
      </c>
      <c r="D62" s="42">
        <f t="shared" si="1"/>
        <v>3.4500299999999995</v>
      </c>
      <c r="E62" s="15">
        <v>4.2704599999999999</v>
      </c>
      <c r="F62" s="43">
        <f t="shared" si="0"/>
        <v>1.9851799999999997</v>
      </c>
    </row>
    <row r="63" spans="1:6" x14ac:dyDescent="0.2">
      <c r="A63" s="6" t="s">
        <v>3</v>
      </c>
      <c r="B63" s="47">
        <v>6.4722600000000003</v>
      </c>
      <c r="C63" s="8">
        <v>6.9806100000000004</v>
      </c>
      <c r="D63" s="42">
        <f t="shared" si="1"/>
        <v>-0.50835000000000008</v>
      </c>
      <c r="E63" s="15">
        <v>11.1198</v>
      </c>
      <c r="F63" s="43">
        <f t="shared" si="0"/>
        <v>-4.6475399999999993</v>
      </c>
    </row>
    <row r="64" spans="1:6" x14ac:dyDescent="0.2">
      <c r="A64" s="6" t="s">
        <v>15</v>
      </c>
      <c r="B64" s="47">
        <v>8.7524899999999999</v>
      </c>
      <c r="C64" s="8">
        <v>4.1131799999999998</v>
      </c>
      <c r="D64" s="42">
        <f t="shared" si="1"/>
        <v>4.63931</v>
      </c>
      <c r="E64" s="15">
        <v>5.5372399999999997</v>
      </c>
      <c r="F64" s="43">
        <f t="shared" si="0"/>
        <v>3.2152500000000002</v>
      </c>
    </row>
    <row r="65" spans="1:6" x14ac:dyDescent="0.2">
      <c r="A65" s="6" t="s">
        <v>71</v>
      </c>
      <c r="B65" s="47">
        <v>7.5278</v>
      </c>
      <c r="C65" s="8">
        <v>4.5917700000000004</v>
      </c>
      <c r="D65" s="42">
        <f t="shared" si="1"/>
        <v>2.9360299999999997</v>
      </c>
      <c r="E65" s="15">
        <v>6.5797400000000001</v>
      </c>
      <c r="F65" s="43">
        <f t="shared" si="0"/>
        <v>0.9480599999999999</v>
      </c>
    </row>
    <row r="66" spans="1:6" x14ac:dyDescent="0.2">
      <c r="A66" s="6" t="s">
        <v>34</v>
      </c>
      <c r="B66" s="47">
        <v>10.8393</v>
      </c>
      <c r="C66" s="8">
        <v>6.5713100000000004</v>
      </c>
      <c r="D66" s="42">
        <f t="shared" si="1"/>
        <v>4.2679899999999993</v>
      </c>
      <c r="E66" s="15">
        <v>4.1674199999999999</v>
      </c>
      <c r="F66" s="43">
        <f t="shared" si="0"/>
        <v>6.6718799999999998</v>
      </c>
    </row>
    <row r="67" spans="1:6" x14ac:dyDescent="0.2">
      <c r="A67" s="6" t="s">
        <v>20</v>
      </c>
      <c r="B67" s="47">
        <v>12.2232</v>
      </c>
      <c r="C67" s="8">
        <v>7.5868399999999996</v>
      </c>
      <c r="D67" s="42">
        <f t="shared" si="1"/>
        <v>4.6363600000000007</v>
      </c>
      <c r="E67" s="15">
        <v>14.5723</v>
      </c>
      <c r="F67" s="43">
        <f t="shared" si="0"/>
        <v>-2.3491</v>
      </c>
    </row>
    <row r="68" spans="1:6" x14ac:dyDescent="0.2">
      <c r="A68" s="6" t="s">
        <v>6</v>
      </c>
      <c r="B68" s="47">
        <v>4.0293700000000001</v>
      </c>
      <c r="C68" s="8">
        <v>3.0148000000000001</v>
      </c>
      <c r="D68" s="42">
        <f t="shared" si="1"/>
        <v>1.01457</v>
      </c>
      <c r="E68" s="15">
        <v>6.3909099999999999</v>
      </c>
      <c r="F68" s="43">
        <f t="shared" ref="F68:F103" si="2">B68-E68</f>
        <v>-2.3615399999999998</v>
      </c>
    </row>
    <row r="69" spans="1:6" x14ac:dyDescent="0.2">
      <c r="A69" s="6" t="s">
        <v>33</v>
      </c>
      <c r="B69" s="47">
        <v>4.4914199999999997</v>
      </c>
      <c r="C69" s="8">
        <v>1.95092</v>
      </c>
      <c r="D69" s="42">
        <f t="shared" ref="D69:D103" si="3">B69-C69</f>
        <v>2.5404999999999998</v>
      </c>
      <c r="E69" s="15">
        <v>3.8939400000000002</v>
      </c>
      <c r="F69" s="43">
        <f t="shared" si="2"/>
        <v>0.59747999999999957</v>
      </c>
    </row>
    <row r="70" spans="1:6" x14ac:dyDescent="0.2">
      <c r="A70" s="6" t="s">
        <v>74</v>
      </c>
      <c r="B70" s="47">
        <v>4.3187199999999999</v>
      </c>
      <c r="C70" s="8">
        <v>2.4388200000000002</v>
      </c>
      <c r="D70" s="42">
        <f t="shared" si="3"/>
        <v>1.8798999999999997</v>
      </c>
      <c r="E70" s="15">
        <v>7.9566100000000004</v>
      </c>
      <c r="F70" s="43">
        <f t="shared" si="2"/>
        <v>-3.6378900000000005</v>
      </c>
    </row>
    <row r="71" spans="1:6" x14ac:dyDescent="0.2">
      <c r="A71" s="6" t="s">
        <v>90</v>
      </c>
      <c r="B71" s="47">
        <v>8.5700099999999999</v>
      </c>
      <c r="C71" s="8">
        <v>5.49749</v>
      </c>
      <c r="D71" s="42">
        <f t="shared" si="3"/>
        <v>3.0725199999999999</v>
      </c>
      <c r="E71" s="15">
        <v>6.6954799999999999</v>
      </c>
      <c r="F71" s="43">
        <f t="shared" si="2"/>
        <v>1.87453</v>
      </c>
    </row>
    <row r="72" spans="1:6" x14ac:dyDescent="0.2">
      <c r="A72" s="6" t="s">
        <v>93</v>
      </c>
      <c r="B72" s="47">
        <v>6.6679000000000004</v>
      </c>
      <c r="C72" s="8">
        <v>3.5679099999999999</v>
      </c>
      <c r="D72" s="42">
        <f t="shared" si="3"/>
        <v>3.0999900000000005</v>
      </c>
      <c r="E72" s="15">
        <v>4.06325</v>
      </c>
      <c r="F72" s="43">
        <f t="shared" si="2"/>
        <v>2.6046500000000004</v>
      </c>
    </row>
    <row r="73" spans="1:6" x14ac:dyDescent="0.2">
      <c r="A73" s="6" t="s">
        <v>100</v>
      </c>
      <c r="B73" s="47">
        <v>16.138000000000002</v>
      </c>
      <c r="C73" s="8">
        <v>14.974600000000001</v>
      </c>
      <c r="D73" s="42">
        <f t="shared" si="3"/>
        <v>1.1634000000000011</v>
      </c>
      <c r="E73" s="15">
        <v>20.102399999999999</v>
      </c>
      <c r="F73" s="43">
        <f t="shared" si="2"/>
        <v>-3.9643999999999977</v>
      </c>
    </row>
    <row r="74" spans="1:6" x14ac:dyDescent="0.2">
      <c r="A74" s="6" t="s">
        <v>12</v>
      </c>
      <c r="B74" s="47">
        <v>10.306800000000001</v>
      </c>
      <c r="C74" s="8">
        <v>5.9440499999999998</v>
      </c>
      <c r="D74" s="42">
        <f t="shared" si="3"/>
        <v>4.362750000000001</v>
      </c>
      <c r="E74" s="15">
        <v>8.1129099999999994</v>
      </c>
      <c r="F74" s="43">
        <f t="shared" si="2"/>
        <v>2.1938900000000015</v>
      </c>
    </row>
    <row r="75" spans="1:6" x14ac:dyDescent="0.2">
      <c r="A75" s="6" t="s">
        <v>44</v>
      </c>
      <c r="B75" s="47">
        <v>3.9867400000000002</v>
      </c>
      <c r="C75" s="8">
        <v>3.2142599999999999</v>
      </c>
      <c r="D75" s="42">
        <f t="shared" si="3"/>
        <v>0.77248000000000028</v>
      </c>
      <c r="E75" s="15">
        <v>4.6367399999999996</v>
      </c>
      <c r="F75" s="43">
        <f t="shared" si="2"/>
        <v>-0.64999999999999947</v>
      </c>
    </row>
    <row r="76" spans="1:6" x14ac:dyDescent="0.2">
      <c r="A76" s="6" t="s">
        <v>18</v>
      </c>
      <c r="B76" s="47">
        <v>3.71638</v>
      </c>
      <c r="C76" s="8">
        <v>2.8681800000000002</v>
      </c>
      <c r="D76" s="42">
        <f t="shared" si="3"/>
        <v>0.84819999999999984</v>
      </c>
      <c r="E76" s="15">
        <v>3.7575500000000002</v>
      </c>
      <c r="F76" s="43">
        <f t="shared" si="2"/>
        <v>-4.1170000000000151E-2</v>
      </c>
    </row>
    <row r="77" spans="1:6" x14ac:dyDescent="0.2">
      <c r="A77" s="6" t="s">
        <v>65</v>
      </c>
      <c r="B77" s="47">
        <v>3.9990199999999998</v>
      </c>
      <c r="C77" s="8">
        <v>1.8115399999999999</v>
      </c>
      <c r="D77" s="42">
        <f t="shared" si="3"/>
        <v>2.1874799999999999</v>
      </c>
      <c r="E77" s="15">
        <v>4.0133000000000001</v>
      </c>
      <c r="F77" s="43">
        <f t="shared" si="2"/>
        <v>-1.4280000000000292E-2</v>
      </c>
    </row>
    <row r="78" spans="1:6" x14ac:dyDescent="0.2">
      <c r="A78" s="6" t="s">
        <v>66</v>
      </c>
      <c r="B78" s="47">
        <v>4.7393400000000003</v>
      </c>
      <c r="C78" s="8">
        <v>2.07504</v>
      </c>
      <c r="D78" s="42">
        <f t="shared" si="3"/>
        <v>2.6643000000000003</v>
      </c>
      <c r="E78" s="15">
        <v>10.670400000000001</v>
      </c>
      <c r="F78" s="43">
        <f t="shared" si="2"/>
        <v>-5.9310600000000004</v>
      </c>
    </row>
    <row r="79" spans="1:6" x14ac:dyDescent="0.2">
      <c r="A79" s="6" t="s">
        <v>42</v>
      </c>
      <c r="B79" s="47">
        <v>7.3027300000000004</v>
      </c>
      <c r="C79" s="8">
        <v>4.1490900000000002</v>
      </c>
      <c r="D79" s="42">
        <f t="shared" si="3"/>
        <v>3.1536400000000002</v>
      </c>
      <c r="E79" s="15">
        <v>4.8643000000000001</v>
      </c>
      <c r="F79" s="43">
        <f t="shared" si="2"/>
        <v>2.4384300000000003</v>
      </c>
    </row>
    <row r="80" spans="1:6" x14ac:dyDescent="0.2">
      <c r="A80" s="6" t="s">
        <v>89</v>
      </c>
      <c r="B80" s="47">
        <v>12.1676</v>
      </c>
      <c r="C80" s="8">
        <v>5.2501699999999998</v>
      </c>
      <c r="D80" s="42">
        <f t="shared" si="3"/>
        <v>6.9174300000000004</v>
      </c>
      <c r="E80" s="15">
        <v>6.0772899999999996</v>
      </c>
      <c r="F80" s="43">
        <f t="shared" si="2"/>
        <v>6.0903100000000006</v>
      </c>
    </row>
    <row r="81" spans="1:6" x14ac:dyDescent="0.2">
      <c r="A81" s="6" t="s">
        <v>48</v>
      </c>
      <c r="B81" s="47">
        <v>4.7472300000000001</v>
      </c>
      <c r="C81" s="8">
        <v>6.0786499999999997</v>
      </c>
      <c r="D81" s="42">
        <f t="shared" si="3"/>
        <v>-1.3314199999999996</v>
      </c>
      <c r="E81" s="15">
        <v>12.08</v>
      </c>
      <c r="F81" s="43">
        <f t="shared" si="2"/>
        <v>-7.33277</v>
      </c>
    </row>
    <row r="82" spans="1:6" x14ac:dyDescent="0.2">
      <c r="A82" s="6" t="s">
        <v>49</v>
      </c>
      <c r="B82" s="47">
        <v>10.4224</v>
      </c>
      <c r="C82" s="8">
        <v>5.7907799999999998</v>
      </c>
      <c r="D82" s="42">
        <f t="shared" si="3"/>
        <v>4.6316199999999998</v>
      </c>
      <c r="E82" s="15">
        <v>20.7761</v>
      </c>
      <c r="F82" s="43">
        <f t="shared" si="2"/>
        <v>-10.3537</v>
      </c>
    </row>
    <row r="83" spans="1:6" x14ac:dyDescent="0.2">
      <c r="A83" s="6" t="s">
        <v>52</v>
      </c>
      <c r="B83" s="47">
        <v>4.5909000000000004</v>
      </c>
      <c r="C83" s="8">
        <v>5.1678499999999996</v>
      </c>
      <c r="D83" s="42">
        <f t="shared" si="3"/>
        <v>-0.57694999999999919</v>
      </c>
      <c r="E83" s="15">
        <v>8.6857500000000005</v>
      </c>
      <c r="F83" s="43">
        <f t="shared" si="2"/>
        <v>-4.0948500000000001</v>
      </c>
    </row>
    <row r="84" spans="1:6" x14ac:dyDescent="0.2">
      <c r="A84" s="6" t="s">
        <v>51</v>
      </c>
      <c r="B84" s="47">
        <v>9.4097899999999992</v>
      </c>
      <c r="C84" s="8">
        <v>3.05193</v>
      </c>
      <c r="D84" s="42">
        <f t="shared" si="3"/>
        <v>6.3578599999999987</v>
      </c>
      <c r="E84" s="15">
        <v>3.57206</v>
      </c>
      <c r="F84" s="43">
        <f t="shared" si="2"/>
        <v>5.8377299999999988</v>
      </c>
    </row>
    <row r="85" spans="1:6" x14ac:dyDescent="0.2">
      <c r="A85" s="6" t="s">
        <v>76</v>
      </c>
      <c r="B85" s="47">
        <v>5.42408</v>
      </c>
      <c r="C85" s="8">
        <v>3.7660100000000001</v>
      </c>
      <c r="D85" s="42">
        <f t="shared" si="3"/>
        <v>1.6580699999999999</v>
      </c>
      <c r="E85" s="15">
        <v>8.8973800000000001</v>
      </c>
      <c r="F85" s="43">
        <f t="shared" si="2"/>
        <v>-3.4733000000000001</v>
      </c>
    </row>
    <row r="86" spans="1:6" x14ac:dyDescent="0.2">
      <c r="A86" s="6" t="s">
        <v>82</v>
      </c>
      <c r="B86" s="47">
        <v>13.4833</v>
      </c>
      <c r="C86" s="8">
        <v>10.226800000000001</v>
      </c>
      <c r="D86" s="42">
        <f t="shared" si="3"/>
        <v>3.2564999999999991</v>
      </c>
      <c r="E86" s="15">
        <v>12.6792</v>
      </c>
      <c r="F86" s="43">
        <f t="shared" si="2"/>
        <v>0.80410000000000004</v>
      </c>
    </row>
    <row r="87" spans="1:6" x14ac:dyDescent="0.2">
      <c r="A87" s="6" t="s">
        <v>98</v>
      </c>
      <c r="B87" s="47">
        <v>10.812200000000001</v>
      </c>
      <c r="C87" s="8">
        <v>6.5985399999999998</v>
      </c>
      <c r="D87" s="42">
        <f t="shared" si="3"/>
        <v>4.2136600000000008</v>
      </c>
      <c r="E87" s="15">
        <v>11.5665</v>
      </c>
      <c r="F87" s="43">
        <f t="shared" si="2"/>
        <v>-0.75429999999999886</v>
      </c>
    </row>
    <row r="88" spans="1:6" x14ac:dyDescent="0.2">
      <c r="A88" s="6" t="s">
        <v>81</v>
      </c>
      <c r="B88" s="47">
        <v>11.758699999999999</v>
      </c>
      <c r="C88" s="8">
        <v>6.8486099999999999</v>
      </c>
      <c r="D88" s="42">
        <f t="shared" si="3"/>
        <v>4.9100899999999994</v>
      </c>
      <c r="E88" s="15">
        <v>16.735499999999998</v>
      </c>
      <c r="F88" s="43">
        <f t="shared" si="2"/>
        <v>-4.976799999999999</v>
      </c>
    </row>
    <row r="89" spans="1:6" x14ac:dyDescent="0.2">
      <c r="A89" s="6" t="s">
        <v>105</v>
      </c>
      <c r="B89" s="47">
        <v>9.74207</v>
      </c>
      <c r="C89" s="8">
        <v>6.23644</v>
      </c>
      <c r="D89" s="42">
        <f t="shared" si="3"/>
        <v>3.50563</v>
      </c>
      <c r="E89" s="15">
        <v>7.7927200000000001</v>
      </c>
      <c r="F89" s="43">
        <f t="shared" si="2"/>
        <v>1.9493499999999999</v>
      </c>
    </row>
    <row r="90" spans="1:6" x14ac:dyDescent="0.2">
      <c r="A90" s="6" t="s">
        <v>10</v>
      </c>
      <c r="B90" s="47">
        <v>7.7562800000000003</v>
      </c>
      <c r="C90" s="8">
        <v>5.0974700000000004</v>
      </c>
      <c r="D90" s="42">
        <f t="shared" si="3"/>
        <v>2.6588099999999999</v>
      </c>
      <c r="E90" s="15">
        <v>6.7111400000000003</v>
      </c>
      <c r="F90" s="43">
        <f t="shared" si="2"/>
        <v>1.04514</v>
      </c>
    </row>
    <row r="91" spans="1:6" x14ac:dyDescent="0.2">
      <c r="A91" s="6" t="s">
        <v>11</v>
      </c>
      <c r="B91" s="47">
        <v>21.307600000000001</v>
      </c>
      <c r="C91" s="8">
        <v>9.5834899999999994</v>
      </c>
      <c r="D91" s="42">
        <f t="shared" si="3"/>
        <v>11.724110000000001</v>
      </c>
      <c r="E91" s="15">
        <v>17.273099999999999</v>
      </c>
      <c r="F91" s="43">
        <f t="shared" si="2"/>
        <v>4.0345000000000013</v>
      </c>
    </row>
    <row r="92" spans="1:6" x14ac:dyDescent="0.2">
      <c r="A92" s="6" t="s">
        <v>58</v>
      </c>
      <c r="B92" s="47">
        <v>17.447900000000001</v>
      </c>
      <c r="C92" s="8">
        <v>11.9922</v>
      </c>
      <c r="D92" s="42">
        <f t="shared" si="3"/>
        <v>5.4557000000000002</v>
      </c>
      <c r="E92" s="15">
        <v>15.3718</v>
      </c>
      <c r="F92" s="43">
        <f t="shared" si="2"/>
        <v>2.0761000000000003</v>
      </c>
    </row>
    <row r="93" spans="1:6" x14ac:dyDescent="0.2">
      <c r="A93" s="6" t="s">
        <v>24</v>
      </c>
      <c r="B93" s="47">
        <v>8.5250299999999992</v>
      </c>
      <c r="C93" s="8">
        <v>3.0440700000000001</v>
      </c>
      <c r="D93" s="42">
        <f t="shared" si="3"/>
        <v>5.4809599999999996</v>
      </c>
      <c r="E93" s="15">
        <v>5.04941</v>
      </c>
      <c r="F93" s="43">
        <f t="shared" si="2"/>
        <v>3.4756199999999993</v>
      </c>
    </row>
    <row r="94" spans="1:6" x14ac:dyDescent="0.2">
      <c r="A94" s="6" t="s">
        <v>26</v>
      </c>
      <c r="B94" s="47">
        <v>8.2552599999999998</v>
      </c>
      <c r="C94" s="8">
        <v>4.8896300000000004</v>
      </c>
      <c r="D94" s="42">
        <f t="shared" si="3"/>
        <v>3.3656299999999995</v>
      </c>
      <c r="E94" s="15">
        <v>8.6914099999999994</v>
      </c>
      <c r="F94" s="43">
        <f t="shared" si="2"/>
        <v>-0.43614999999999959</v>
      </c>
    </row>
    <row r="95" spans="1:6" x14ac:dyDescent="0.2">
      <c r="A95" s="6" t="s">
        <v>59</v>
      </c>
      <c r="B95" s="47">
        <v>22.1435</v>
      </c>
      <c r="C95" s="8">
        <v>11.471399999999999</v>
      </c>
      <c r="D95" s="42">
        <f t="shared" si="3"/>
        <v>10.6721</v>
      </c>
      <c r="E95" s="15">
        <v>6.6291900000000004</v>
      </c>
      <c r="F95" s="43">
        <f t="shared" si="2"/>
        <v>15.514309999999998</v>
      </c>
    </row>
    <row r="96" spans="1:6" x14ac:dyDescent="0.2">
      <c r="A96" s="6" t="s">
        <v>2</v>
      </c>
      <c r="B96" s="47">
        <v>3.8289599999999999</v>
      </c>
      <c r="C96" s="8">
        <v>2.8867799999999999</v>
      </c>
      <c r="D96" s="42">
        <f t="shared" si="3"/>
        <v>0.94218000000000002</v>
      </c>
      <c r="E96" s="15">
        <v>5.7240900000000003</v>
      </c>
      <c r="F96" s="43">
        <f t="shared" si="2"/>
        <v>-1.8951300000000004</v>
      </c>
    </row>
    <row r="97" spans="1:7" x14ac:dyDescent="0.2">
      <c r="A97" s="6" t="s">
        <v>67</v>
      </c>
      <c r="B97" s="47">
        <v>4.4680999999999997</v>
      </c>
      <c r="C97" s="8">
        <v>2.742</v>
      </c>
      <c r="D97" s="42">
        <f t="shared" si="3"/>
        <v>1.7260999999999997</v>
      </c>
      <c r="E97" s="15">
        <v>6.99343</v>
      </c>
      <c r="F97" s="43">
        <f t="shared" si="2"/>
        <v>-2.5253300000000003</v>
      </c>
    </row>
    <row r="98" spans="1:7" x14ac:dyDescent="0.2">
      <c r="A98" s="6" t="s">
        <v>97</v>
      </c>
      <c r="B98" s="47">
        <v>8.4128699999999998</v>
      </c>
      <c r="C98" s="8">
        <v>7.4777300000000002</v>
      </c>
      <c r="D98" s="42">
        <f t="shared" si="3"/>
        <v>0.93513999999999964</v>
      </c>
      <c r="E98" s="15">
        <v>10.539099999999999</v>
      </c>
      <c r="F98" s="43">
        <f t="shared" si="2"/>
        <v>-2.1262299999999996</v>
      </c>
    </row>
    <row r="99" spans="1:7" x14ac:dyDescent="0.2">
      <c r="A99" s="6" t="s">
        <v>53</v>
      </c>
      <c r="B99" s="47">
        <v>8.8273299999999999</v>
      </c>
      <c r="C99" s="8">
        <v>5.6786199999999996</v>
      </c>
      <c r="D99" s="42">
        <f t="shared" si="3"/>
        <v>3.1487100000000003</v>
      </c>
      <c r="E99" s="15">
        <v>8.6889000000000003</v>
      </c>
      <c r="F99" s="43">
        <f t="shared" si="2"/>
        <v>0.13842999999999961</v>
      </c>
    </row>
    <row r="100" spans="1:7" x14ac:dyDescent="0.2">
      <c r="A100" s="6" t="s">
        <v>80</v>
      </c>
      <c r="B100" s="47">
        <v>6.96617</v>
      </c>
      <c r="C100" s="8">
        <v>2.7991199999999998</v>
      </c>
      <c r="D100" s="42">
        <f t="shared" si="3"/>
        <v>4.1670499999999997</v>
      </c>
      <c r="E100" s="15">
        <v>8.1561500000000002</v>
      </c>
      <c r="F100" s="43">
        <f t="shared" si="2"/>
        <v>-1.1899800000000003</v>
      </c>
    </row>
    <row r="101" spans="1:7" x14ac:dyDescent="0.2">
      <c r="A101" s="6" t="s">
        <v>101</v>
      </c>
      <c r="B101" s="47">
        <v>6.5889699999999998</v>
      </c>
      <c r="C101" s="8">
        <v>4.4214399999999996</v>
      </c>
      <c r="D101" s="42">
        <f t="shared" si="3"/>
        <v>2.1675300000000002</v>
      </c>
      <c r="E101" s="15">
        <v>3.3561399999999999</v>
      </c>
      <c r="F101" s="43">
        <f t="shared" si="2"/>
        <v>3.2328299999999999</v>
      </c>
    </row>
    <row r="102" spans="1:7" x14ac:dyDescent="0.2">
      <c r="A102" s="6" t="s">
        <v>14</v>
      </c>
      <c r="B102" s="47">
        <v>13.9384</v>
      </c>
      <c r="C102" s="8">
        <v>12.5594</v>
      </c>
      <c r="D102" s="42">
        <f t="shared" si="3"/>
        <v>1.3789999999999996</v>
      </c>
      <c r="E102" s="15">
        <v>8.8095999999999997</v>
      </c>
      <c r="F102" s="43">
        <f t="shared" si="2"/>
        <v>5.1288</v>
      </c>
    </row>
    <row r="103" spans="1:7" x14ac:dyDescent="0.2">
      <c r="A103" s="9" t="s">
        <v>84</v>
      </c>
      <c r="B103" s="48">
        <v>16.7957</v>
      </c>
      <c r="C103" s="11">
        <v>9.1277100000000004</v>
      </c>
      <c r="D103" s="42">
        <f t="shared" si="3"/>
        <v>7.6679899999999996</v>
      </c>
      <c r="E103" s="15">
        <v>23.930700000000002</v>
      </c>
      <c r="F103" s="43">
        <f t="shared" si="2"/>
        <v>-7.1350000000000016</v>
      </c>
    </row>
    <row r="104" spans="1:7" x14ac:dyDescent="0.2">
      <c r="A104" s="3"/>
      <c r="B104" s="49">
        <f>AVERAGE(B3:B103)</f>
        <v>8.616345148514851</v>
      </c>
      <c r="C104" s="54">
        <f>AVERAGE(C3:C103)</f>
        <v>5.0018095049504963</v>
      </c>
      <c r="D104" s="55"/>
      <c r="E104" s="54">
        <f>AVERAGE(E3:E103)</f>
        <v>8.3957080198019813</v>
      </c>
      <c r="F104" s="56"/>
      <c r="G104" s="52"/>
    </row>
  </sheetData>
  <mergeCells count="4">
    <mergeCell ref="A1:A2"/>
    <mergeCell ref="C104:D104"/>
    <mergeCell ref="E104:F104"/>
    <mergeCell ref="B1:F1"/>
  </mergeCells>
  <conditionalFormatting sqref="D3:D10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{A0776107-B433-4E31-9CE8-CBE16EE466F3}</x14:id>
        </ext>
      </extLst>
    </cfRule>
  </conditionalFormatting>
  <conditionalFormatting sqref="F3:F10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{2A184C64-9C63-4C0E-9C82-D6490CBB8820}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776107-B433-4E31-9CE8-CBE16EE466F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D3:D103</xm:sqref>
        </x14:conditionalFormatting>
        <x14:conditionalFormatting xmlns:xm="http://schemas.microsoft.com/office/excel/2006/main">
          <x14:cfRule type="dataBar" id="{2A184C64-9C63-4C0E-9C82-D6490CBB882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F3:F103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61" workbookViewId="0">
      <selection activeCell="E104" sqref="B104:F104"/>
    </sheetView>
  </sheetViews>
  <sheetFormatPr defaultRowHeight="12.75" x14ac:dyDescent="0.2"/>
  <cols>
    <col min="1" max="1" width="8.140625" bestFit="1" customWidth="1"/>
    <col min="2" max="2" width="10.7109375" customWidth="1"/>
    <col min="3" max="3" width="5.5703125" bestFit="1" customWidth="1"/>
    <col min="4" max="4" width="10.28515625" bestFit="1" customWidth="1"/>
    <col min="5" max="5" width="13.28515625" bestFit="1" customWidth="1"/>
    <col min="6" max="6" width="10.28515625" bestFit="1" customWidth="1"/>
  </cols>
  <sheetData>
    <row r="1" spans="1:6" x14ac:dyDescent="0.2">
      <c r="A1" s="53" t="s">
        <v>28</v>
      </c>
      <c r="B1" s="57" t="s">
        <v>106</v>
      </c>
      <c r="C1" s="58"/>
      <c r="D1" s="58"/>
      <c r="E1" s="58"/>
      <c r="F1" s="58"/>
    </row>
    <row r="2" spans="1:6" x14ac:dyDescent="0.2">
      <c r="A2" s="53"/>
      <c r="B2" s="45" t="s">
        <v>68</v>
      </c>
      <c r="C2" s="1" t="s">
        <v>32</v>
      </c>
      <c r="D2" s="50" t="s">
        <v>41</v>
      </c>
      <c r="E2" s="2" t="s">
        <v>113</v>
      </c>
      <c r="F2" s="2" t="s">
        <v>41</v>
      </c>
    </row>
    <row r="3" spans="1:6" x14ac:dyDescent="0.2">
      <c r="A3" s="3" t="s">
        <v>94</v>
      </c>
      <c r="B3" s="46">
        <v>6.4721000000000002</v>
      </c>
      <c r="C3" s="4">
        <v>2.4548999999999999</v>
      </c>
      <c r="D3" s="41">
        <f>B3-C3</f>
        <v>4.0172000000000008</v>
      </c>
      <c r="E3" s="15">
        <v>7.9708500000000004</v>
      </c>
      <c r="F3" s="43">
        <f>B3-E3</f>
        <v>-1.4987500000000002</v>
      </c>
    </row>
    <row r="4" spans="1:6" x14ac:dyDescent="0.2">
      <c r="A4" s="6" t="s">
        <v>45</v>
      </c>
      <c r="B4" s="47">
        <v>11.541499999999999</v>
      </c>
      <c r="C4" s="7">
        <v>5.1066399999999996</v>
      </c>
      <c r="D4" s="42">
        <f>B4-C4</f>
        <v>6.4348599999999996</v>
      </c>
      <c r="E4" s="15">
        <v>8.3573599999999999</v>
      </c>
      <c r="F4" s="43">
        <f t="shared" ref="F4:F67" si="0">B4-E4</f>
        <v>3.1841399999999993</v>
      </c>
    </row>
    <row r="5" spans="1:6" x14ac:dyDescent="0.2">
      <c r="A5" s="6" t="s">
        <v>27</v>
      </c>
      <c r="B5" s="47">
        <v>6.76403</v>
      </c>
      <c r="C5" s="7">
        <v>3.5138500000000001</v>
      </c>
      <c r="D5" s="42">
        <f t="shared" ref="D5:D68" si="1">B5-C5</f>
        <v>3.2501799999999998</v>
      </c>
      <c r="E5" s="15">
        <v>9.6970799999999997</v>
      </c>
      <c r="F5" s="43">
        <f t="shared" si="0"/>
        <v>-2.9330499999999997</v>
      </c>
    </row>
    <row r="6" spans="1:6" x14ac:dyDescent="0.2">
      <c r="A6" s="6" t="s">
        <v>47</v>
      </c>
      <c r="B6" s="47">
        <v>5.6884899999999998</v>
      </c>
      <c r="C6" s="7">
        <v>7.4237000000000002</v>
      </c>
      <c r="D6" s="42">
        <f t="shared" si="1"/>
        <v>-1.7352100000000004</v>
      </c>
      <c r="E6" s="15">
        <v>5.2819399999999996</v>
      </c>
      <c r="F6" s="43">
        <f t="shared" si="0"/>
        <v>0.40655000000000019</v>
      </c>
    </row>
    <row r="7" spans="1:6" x14ac:dyDescent="0.2">
      <c r="A7" s="6" t="s">
        <v>25</v>
      </c>
      <c r="B7" s="47">
        <v>16.631599999999999</v>
      </c>
      <c r="C7" s="7">
        <v>11.7003</v>
      </c>
      <c r="D7" s="42">
        <f t="shared" si="1"/>
        <v>4.9312999999999985</v>
      </c>
      <c r="E7" s="15">
        <v>11.245200000000001</v>
      </c>
      <c r="F7" s="43">
        <f t="shared" si="0"/>
        <v>5.3863999999999983</v>
      </c>
    </row>
    <row r="8" spans="1:6" x14ac:dyDescent="0.2">
      <c r="A8" s="6" t="s">
        <v>92</v>
      </c>
      <c r="B8" s="47">
        <v>8.2298200000000001</v>
      </c>
      <c r="C8" s="7">
        <v>3.9746199999999998</v>
      </c>
      <c r="D8" s="42">
        <f t="shared" si="1"/>
        <v>4.2552000000000003</v>
      </c>
      <c r="E8" s="15">
        <v>6.7993100000000002</v>
      </c>
      <c r="F8" s="43">
        <f t="shared" si="0"/>
        <v>1.4305099999999999</v>
      </c>
    </row>
    <row r="9" spans="1:6" x14ac:dyDescent="0.2">
      <c r="A9" s="6" t="s">
        <v>78</v>
      </c>
      <c r="B9" s="47">
        <v>4.9656500000000001</v>
      </c>
      <c r="C9" s="7">
        <v>3.2744900000000001</v>
      </c>
      <c r="D9" s="42">
        <f t="shared" si="1"/>
        <v>1.69116</v>
      </c>
      <c r="E9" s="15">
        <v>6.7322199999999999</v>
      </c>
      <c r="F9" s="43">
        <f t="shared" si="0"/>
        <v>-1.7665699999999998</v>
      </c>
    </row>
    <row r="10" spans="1:6" x14ac:dyDescent="0.2">
      <c r="A10" s="6" t="s">
        <v>77</v>
      </c>
      <c r="B10" s="47">
        <v>4.5479900000000004</v>
      </c>
      <c r="C10" s="7">
        <v>3.4448099999999999</v>
      </c>
      <c r="D10" s="42">
        <f t="shared" si="1"/>
        <v>1.1031800000000005</v>
      </c>
      <c r="E10" s="15">
        <v>8.2325300000000006</v>
      </c>
      <c r="F10" s="43">
        <f t="shared" si="0"/>
        <v>-3.6845400000000001</v>
      </c>
    </row>
    <row r="11" spans="1:6" x14ac:dyDescent="0.2">
      <c r="A11" s="6" t="s">
        <v>55</v>
      </c>
      <c r="B11" s="47">
        <v>15.2845</v>
      </c>
      <c r="C11" s="7">
        <v>6.7508800000000004</v>
      </c>
      <c r="D11" s="42">
        <f t="shared" si="1"/>
        <v>8.5336199999999991</v>
      </c>
      <c r="E11" s="15">
        <v>11.886699999999999</v>
      </c>
      <c r="F11" s="43">
        <f t="shared" si="0"/>
        <v>3.3978000000000002</v>
      </c>
    </row>
    <row r="12" spans="1:6" x14ac:dyDescent="0.2">
      <c r="A12" s="6" t="s">
        <v>61</v>
      </c>
      <c r="B12" s="47">
        <v>18.3276</v>
      </c>
      <c r="C12" s="7">
        <v>10.397600000000001</v>
      </c>
      <c r="D12" s="42">
        <f t="shared" si="1"/>
        <v>7.93</v>
      </c>
      <c r="E12" s="15">
        <v>11.5022</v>
      </c>
      <c r="F12" s="43">
        <f t="shared" si="0"/>
        <v>6.8254000000000001</v>
      </c>
    </row>
    <row r="13" spans="1:6" x14ac:dyDescent="0.2">
      <c r="A13" s="6" t="s">
        <v>39</v>
      </c>
      <c r="B13" s="47">
        <v>7.0042499999999999</v>
      </c>
      <c r="C13" s="7">
        <v>3.5576500000000002</v>
      </c>
      <c r="D13" s="42">
        <f t="shared" si="1"/>
        <v>3.4465999999999997</v>
      </c>
      <c r="E13" s="15">
        <v>6.5970700000000004</v>
      </c>
      <c r="F13" s="43">
        <f t="shared" si="0"/>
        <v>0.40717999999999943</v>
      </c>
    </row>
    <row r="14" spans="1:6" x14ac:dyDescent="0.2">
      <c r="A14" s="6" t="s">
        <v>35</v>
      </c>
      <c r="B14" s="47">
        <v>8.0855300000000003</v>
      </c>
      <c r="C14" s="7">
        <v>2.6961499999999998</v>
      </c>
      <c r="D14" s="42">
        <f t="shared" si="1"/>
        <v>5.3893800000000009</v>
      </c>
      <c r="E14" s="15">
        <v>8.3243100000000005</v>
      </c>
      <c r="F14" s="43">
        <f t="shared" si="0"/>
        <v>-0.23878000000000021</v>
      </c>
    </row>
    <row r="15" spans="1:6" x14ac:dyDescent="0.2">
      <c r="A15" s="6" t="s">
        <v>16</v>
      </c>
      <c r="B15" s="47">
        <v>4.2130200000000002</v>
      </c>
      <c r="C15" s="7">
        <v>3.0951399999999998</v>
      </c>
      <c r="D15" s="42">
        <f t="shared" si="1"/>
        <v>1.1178800000000004</v>
      </c>
      <c r="E15" s="15">
        <v>4.4226200000000002</v>
      </c>
      <c r="F15" s="43">
        <f t="shared" si="0"/>
        <v>-0.20960000000000001</v>
      </c>
    </row>
    <row r="16" spans="1:6" x14ac:dyDescent="0.2">
      <c r="A16" s="6" t="s">
        <v>17</v>
      </c>
      <c r="B16" s="47">
        <v>6.7468399999999997</v>
      </c>
      <c r="C16" s="7">
        <v>4.6623000000000001</v>
      </c>
      <c r="D16" s="42">
        <f t="shared" si="1"/>
        <v>2.0845399999999996</v>
      </c>
      <c r="E16" s="15">
        <v>12.3939</v>
      </c>
      <c r="F16" s="43">
        <f t="shared" si="0"/>
        <v>-5.6470600000000006</v>
      </c>
    </row>
    <row r="17" spans="1:6" x14ac:dyDescent="0.2">
      <c r="A17" s="6" t="s">
        <v>8</v>
      </c>
      <c r="B17" s="47">
        <v>10.7911</v>
      </c>
      <c r="C17" s="7">
        <v>4.9058999999999999</v>
      </c>
      <c r="D17" s="42">
        <f t="shared" si="1"/>
        <v>5.8852000000000002</v>
      </c>
      <c r="E17" s="15">
        <v>10.8385</v>
      </c>
      <c r="F17" s="43">
        <f t="shared" si="0"/>
        <v>-4.7399999999999665E-2</v>
      </c>
    </row>
    <row r="18" spans="1:6" x14ac:dyDescent="0.2">
      <c r="A18" s="6" t="s">
        <v>91</v>
      </c>
      <c r="B18" s="47">
        <v>5.9647500000000004</v>
      </c>
      <c r="C18" s="7">
        <v>2.0695800000000002</v>
      </c>
      <c r="D18" s="42">
        <f t="shared" si="1"/>
        <v>3.8951700000000002</v>
      </c>
      <c r="E18" s="15">
        <v>14.791700000000001</v>
      </c>
      <c r="F18" s="43">
        <f t="shared" si="0"/>
        <v>-8.8269500000000001</v>
      </c>
    </row>
    <row r="19" spans="1:6" x14ac:dyDescent="0.2">
      <c r="A19" s="6" t="s">
        <v>56</v>
      </c>
      <c r="B19" s="47">
        <v>8.8268599999999999</v>
      </c>
      <c r="C19" s="7">
        <v>4.15449</v>
      </c>
      <c r="D19" s="42">
        <f t="shared" si="1"/>
        <v>4.6723699999999999</v>
      </c>
      <c r="E19" s="15">
        <v>12.2371</v>
      </c>
      <c r="F19" s="43">
        <f t="shared" si="0"/>
        <v>-3.4102399999999999</v>
      </c>
    </row>
    <row r="20" spans="1:6" x14ac:dyDescent="0.2">
      <c r="A20" s="6" t="s">
        <v>75</v>
      </c>
      <c r="B20" s="47">
        <v>5.6414099999999996</v>
      </c>
      <c r="C20" s="7">
        <v>2.12399</v>
      </c>
      <c r="D20" s="42">
        <f t="shared" si="1"/>
        <v>3.5174199999999995</v>
      </c>
      <c r="E20" s="15">
        <v>4.2501699999999998</v>
      </c>
      <c r="F20" s="43">
        <f t="shared" si="0"/>
        <v>1.3912399999999998</v>
      </c>
    </row>
    <row r="21" spans="1:6" x14ac:dyDescent="0.2">
      <c r="A21" s="6" t="s">
        <v>86</v>
      </c>
      <c r="B21" s="47">
        <v>25.549600000000002</v>
      </c>
      <c r="C21" s="7">
        <v>8.3809400000000007</v>
      </c>
      <c r="D21" s="42">
        <f t="shared" si="1"/>
        <v>17.168660000000003</v>
      </c>
      <c r="E21" s="15">
        <v>17.2501</v>
      </c>
      <c r="F21" s="43">
        <f t="shared" si="0"/>
        <v>8.2995000000000019</v>
      </c>
    </row>
    <row r="22" spans="1:6" x14ac:dyDescent="0.2">
      <c r="A22" s="6" t="s">
        <v>70</v>
      </c>
      <c r="B22" s="47">
        <v>4.0861599999999996</v>
      </c>
      <c r="C22" s="7">
        <v>3.1358899999999998</v>
      </c>
      <c r="D22" s="42">
        <f t="shared" si="1"/>
        <v>0.95026999999999973</v>
      </c>
      <c r="E22" s="15">
        <v>3.4684900000000001</v>
      </c>
      <c r="F22" s="43">
        <f t="shared" si="0"/>
        <v>0.6176699999999995</v>
      </c>
    </row>
    <row r="23" spans="1:6" x14ac:dyDescent="0.2">
      <c r="A23" s="6" t="s">
        <v>5</v>
      </c>
      <c r="B23" s="47">
        <v>3.6925500000000002</v>
      </c>
      <c r="C23" s="7">
        <v>2.59924</v>
      </c>
      <c r="D23" s="42">
        <f t="shared" si="1"/>
        <v>1.0933100000000002</v>
      </c>
      <c r="E23" s="15">
        <v>3.5013000000000001</v>
      </c>
      <c r="F23" s="43">
        <f t="shared" si="0"/>
        <v>0.19125000000000014</v>
      </c>
    </row>
    <row r="24" spans="1:6" x14ac:dyDescent="0.2">
      <c r="A24" s="6" t="s">
        <v>31</v>
      </c>
      <c r="B24" s="47">
        <v>9.98658</v>
      </c>
      <c r="C24" s="7">
        <v>4.9592700000000001</v>
      </c>
      <c r="D24" s="42">
        <f t="shared" si="1"/>
        <v>5.0273099999999999</v>
      </c>
      <c r="E24" s="15">
        <v>8.7133500000000002</v>
      </c>
      <c r="F24" s="43">
        <f t="shared" si="0"/>
        <v>1.2732299999999999</v>
      </c>
    </row>
    <row r="25" spans="1:6" x14ac:dyDescent="0.2">
      <c r="A25" s="6" t="s">
        <v>57</v>
      </c>
      <c r="B25" s="47">
        <v>19.5732</v>
      </c>
      <c r="C25" s="7">
        <v>15.5213</v>
      </c>
      <c r="D25" s="42">
        <f t="shared" si="1"/>
        <v>4.0518999999999998</v>
      </c>
      <c r="E25" s="15">
        <v>16.735499999999998</v>
      </c>
      <c r="F25" s="43">
        <f t="shared" si="0"/>
        <v>2.8377000000000017</v>
      </c>
    </row>
    <row r="26" spans="1:6" x14ac:dyDescent="0.2">
      <c r="A26" s="6" t="s">
        <v>50</v>
      </c>
      <c r="B26" s="47">
        <v>15.3614</v>
      </c>
      <c r="C26" s="7">
        <v>6.8424500000000004</v>
      </c>
      <c r="D26" s="42">
        <f t="shared" si="1"/>
        <v>8.5189500000000002</v>
      </c>
      <c r="E26" s="15">
        <v>11.8643</v>
      </c>
      <c r="F26" s="43">
        <f t="shared" si="0"/>
        <v>3.4970999999999997</v>
      </c>
    </row>
    <row r="27" spans="1:6" x14ac:dyDescent="0.2">
      <c r="A27" s="6" t="s">
        <v>63</v>
      </c>
      <c r="B27" s="47">
        <v>4.6532</v>
      </c>
      <c r="C27" s="7">
        <v>3.0636299999999999</v>
      </c>
      <c r="D27" s="42">
        <f t="shared" si="1"/>
        <v>1.5895700000000001</v>
      </c>
      <c r="E27" s="15">
        <v>6.9727699999999997</v>
      </c>
      <c r="F27" s="43">
        <f t="shared" si="0"/>
        <v>-2.3195699999999997</v>
      </c>
    </row>
    <row r="28" spans="1:6" x14ac:dyDescent="0.2">
      <c r="A28" s="6" t="s">
        <v>60</v>
      </c>
      <c r="B28" s="47">
        <v>7.9486400000000001</v>
      </c>
      <c r="C28" s="7">
        <v>2.5548199999999999</v>
      </c>
      <c r="D28" s="42">
        <f t="shared" si="1"/>
        <v>5.3938199999999998</v>
      </c>
      <c r="E28" s="15">
        <v>4.7388500000000002</v>
      </c>
      <c r="F28" s="43">
        <f t="shared" si="0"/>
        <v>3.2097899999999999</v>
      </c>
    </row>
    <row r="29" spans="1:6" x14ac:dyDescent="0.2">
      <c r="A29" s="6" t="s">
        <v>23</v>
      </c>
      <c r="B29" s="47">
        <v>7.5030099999999997</v>
      </c>
      <c r="C29" s="7">
        <v>6.5365399999999996</v>
      </c>
      <c r="D29" s="42">
        <f t="shared" si="1"/>
        <v>0.96647000000000016</v>
      </c>
      <c r="E29" s="15">
        <v>7.9586600000000001</v>
      </c>
      <c r="F29" s="43">
        <f t="shared" si="0"/>
        <v>-0.45565000000000033</v>
      </c>
    </row>
    <row r="30" spans="1:6" x14ac:dyDescent="0.2">
      <c r="A30" s="6" t="s">
        <v>104</v>
      </c>
      <c r="B30" s="47">
        <v>13.222799999999999</v>
      </c>
      <c r="C30" s="7">
        <v>4.2907599999999997</v>
      </c>
      <c r="D30" s="42">
        <f t="shared" si="1"/>
        <v>8.9320400000000006</v>
      </c>
      <c r="E30" s="15">
        <v>12.981199999999999</v>
      </c>
      <c r="F30" s="43">
        <f t="shared" si="0"/>
        <v>0.24160000000000004</v>
      </c>
    </row>
    <row r="31" spans="1:6" x14ac:dyDescent="0.2">
      <c r="A31" s="6" t="s">
        <v>7</v>
      </c>
      <c r="B31" s="47">
        <v>6.1739499999999996</v>
      </c>
      <c r="C31" s="7">
        <v>3.0203199999999999</v>
      </c>
      <c r="D31" s="42">
        <f t="shared" si="1"/>
        <v>3.1536299999999997</v>
      </c>
      <c r="E31" s="15">
        <v>5.65367</v>
      </c>
      <c r="F31" s="43">
        <f t="shared" si="0"/>
        <v>0.52027999999999963</v>
      </c>
    </row>
    <row r="32" spans="1:6" x14ac:dyDescent="0.2">
      <c r="A32" s="6" t="s">
        <v>69</v>
      </c>
      <c r="B32" s="47">
        <v>18.3215</v>
      </c>
      <c r="C32" s="7">
        <v>3.91635</v>
      </c>
      <c r="D32" s="42">
        <f t="shared" si="1"/>
        <v>14.405150000000001</v>
      </c>
      <c r="E32" s="15">
        <v>8.3088599999999992</v>
      </c>
      <c r="F32" s="43">
        <f t="shared" si="0"/>
        <v>10.012640000000001</v>
      </c>
    </row>
    <row r="33" spans="1:6" x14ac:dyDescent="0.2">
      <c r="A33" s="6" t="s">
        <v>73</v>
      </c>
      <c r="B33" s="47">
        <v>19.316500000000001</v>
      </c>
      <c r="C33" s="7">
        <v>4.0868099999999998</v>
      </c>
      <c r="D33" s="42">
        <f t="shared" si="1"/>
        <v>15.229690000000002</v>
      </c>
      <c r="E33" s="15">
        <v>8.7490199999999998</v>
      </c>
      <c r="F33" s="43">
        <f t="shared" si="0"/>
        <v>10.567480000000002</v>
      </c>
    </row>
    <row r="34" spans="1:6" x14ac:dyDescent="0.2">
      <c r="A34" s="6" t="s">
        <v>37</v>
      </c>
      <c r="B34" s="47">
        <v>5.2854999999999999</v>
      </c>
      <c r="C34" s="7">
        <v>4.2835900000000002</v>
      </c>
      <c r="D34" s="42">
        <f t="shared" si="1"/>
        <v>1.0019099999999996</v>
      </c>
      <c r="E34" s="15">
        <v>4.9320700000000004</v>
      </c>
      <c r="F34" s="43">
        <f t="shared" si="0"/>
        <v>0.35342999999999947</v>
      </c>
    </row>
    <row r="35" spans="1:6" x14ac:dyDescent="0.2">
      <c r="A35" s="6" t="s">
        <v>19</v>
      </c>
      <c r="B35" s="47">
        <v>11.9123</v>
      </c>
      <c r="C35" s="7">
        <v>6.2088599999999996</v>
      </c>
      <c r="D35" s="42">
        <f t="shared" si="1"/>
        <v>5.7034400000000005</v>
      </c>
      <c r="E35" s="15">
        <v>11.981199999999999</v>
      </c>
      <c r="F35" s="43">
        <f t="shared" si="0"/>
        <v>-6.8899999999999295E-2</v>
      </c>
    </row>
    <row r="36" spans="1:6" x14ac:dyDescent="0.2">
      <c r="A36" s="6" t="s">
        <v>43</v>
      </c>
      <c r="B36" s="47">
        <v>17.985299999999999</v>
      </c>
      <c r="C36" s="7">
        <v>20.554600000000001</v>
      </c>
      <c r="D36" s="42">
        <f t="shared" si="1"/>
        <v>-2.5693000000000019</v>
      </c>
      <c r="E36" s="15">
        <v>26.111499999999999</v>
      </c>
      <c r="F36" s="43">
        <f t="shared" si="0"/>
        <v>-8.1262000000000008</v>
      </c>
    </row>
    <row r="37" spans="1:6" x14ac:dyDescent="0.2">
      <c r="A37" s="6" t="s">
        <v>0</v>
      </c>
      <c r="B37" s="47">
        <v>25.329899999999999</v>
      </c>
      <c r="C37" s="7">
        <v>10.8383</v>
      </c>
      <c r="D37" s="42">
        <f t="shared" si="1"/>
        <v>14.491599999999998</v>
      </c>
      <c r="E37" s="15">
        <v>21.3735</v>
      </c>
      <c r="F37" s="43">
        <f t="shared" si="0"/>
        <v>3.9563999999999986</v>
      </c>
    </row>
    <row r="38" spans="1:6" x14ac:dyDescent="0.2">
      <c r="A38" s="6" t="s">
        <v>22</v>
      </c>
      <c r="B38" s="47">
        <v>17.8034</v>
      </c>
      <c r="C38" s="7">
        <v>3.61368</v>
      </c>
      <c r="D38" s="42">
        <f t="shared" si="1"/>
        <v>14.189719999999999</v>
      </c>
      <c r="E38" s="15">
        <v>10.5219</v>
      </c>
      <c r="F38" s="43">
        <f t="shared" si="0"/>
        <v>7.2814999999999994</v>
      </c>
    </row>
    <row r="39" spans="1:6" x14ac:dyDescent="0.2">
      <c r="A39" s="6" t="s">
        <v>30</v>
      </c>
      <c r="B39" s="47">
        <v>7.2692399999999999</v>
      </c>
      <c r="C39" s="7">
        <v>5.5067599999999999</v>
      </c>
      <c r="D39" s="42">
        <f t="shared" si="1"/>
        <v>1.76248</v>
      </c>
      <c r="E39" s="15">
        <v>12.144500000000001</v>
      </c>
      <c r="F39" s="43">
        <f t="shared" si="0"/>
        <v>-4.8752600000000008</v>
      </c>
    </row>
    <row r="40" spans="1:6" x14ac:dyDescent="0.2">
      <c r="A40" s="6" t="s">
        <v>4</v>
      </c>
      <c r="B40" s="47">
        <v>5.4851200000000002</v>
      </c>
      <c r="C40" s="7">
        <v>3.8574199999999998</v>
      </c>
      <c r="D40" s="42">
        <f t="shared" si="1"/>
        <v>1.6277000000000004</v>
      </c>
      <c r="E40" s="15">
        <v>7.2741600000000002</v>
      </c>
      <c r="F40" s="43">
        <f t="shared" si="0"/>
        <v>-1.78904</v>
      </c>
    </row>
    <row r="41" spans="1:6" x14ac:dyDescent="0.2">
      <c r="A41" s="6" t="s">
        <v>96</v>
      </c>
      <c r="B41" s="47">
        <v>25.849299999999999</v>
      </c>
      <c r="C41" s="7">
        <v>14.3087</v>
      </c>
      <c r="D41" s="42">
        <f t="shared" si="1"/>
        <v>11.5406</v>
      </c>
      <c r="E41" s="15">
        <v>39.901499999999999</v>
      </c>
      <c r="F41" s="43">
        <f t="shared" si="0"/>
        <v>-14.052199999999999</v>
      </c>
    </row>
    <row r="42" spans="1:6" x14ac:dyDescent="0.2">
      <c r="A42" s="6" t="s">
        <v>95</v>
      </c>
      <c r="B42" s="47">
        <v>8.5077599999999993</v>
      </c>
      <c r="C42" s="7">
        <v>4.4406600000000003</v>
      </c>
      <c r="D42" s="42">
        <f t="shared" si="1"/>
        <v>4.067099999999999</v>
      </c>
      <c r="E42" s="15">
        <v>5.2135800000000003</v>
      </c>
      <c r="F42" s="43">
        <f t="shared" si="0"/>
        <v>3.294179999999999</v>
      </c>
    </row>
    <row r="43" spans="1:6" x14ac:dyDescent="0.2">
      <c r="A43" s="6" t="s">
        <v>13</v>
      </c>
      <c r="B43" s="47">
        <v>11.0298</v>
      </c>
      <c r="C43" s="7">
        <v>9.3555799999999998</v>
      </c>
      <c r="D43" s="42">
        <f t="shared" si="1"/>
        <v>1.67422</v>
      </c>
      <c r="E43" s="15">
        <v>10.6203</v>
      </c>
      <c r="F43" s="43">
        <f t="shared" si="0"/>
        <v>0.40949999999999953</v>
      </c>
    </row>
    <row r="44" spans="1:6" x14ac:dyDescent="0.2">
      <c r="A44" s="6" t="s">
        <v>99</v>
      </c>
      <c r="B44" s="47">
        <v>7.9291600000000004</v>
      </c>
      <c r="C44" s="7">
        <v>5.4390099999999997</v>
      </c>
      <c r="D44" s="42">
        <f t="shared" si="1"/>
        <v>2.4901500000000008</v>
      </c>
      <c r="E44" s="15">
        <v>5.1994800000000003</v>
      </c>
      <c r="F44" s="43">
        <f t="shared" si="0"/>
        <v>2.7296800000000001</v>
      </c>
    </row>
    <row r="45" spans="1:6" x14ac:dyDescent="0.2">
      <c r="A45" s="6" t="s">
        <v>1</v>
      </c>
      <c r="B45" s="47">
        <v>8.7807700000000004</v>
      </c>
      <c r="C45" s="7">
        <v>4.5067199999999996</v>
      </c>
      <c r="D45" s="42">
        <f t="shared" si="1"/>
        <v>4.2740500000000008</v>
      </c>
      <c r="E45" s="15">
        <v>7.3675699999999997</v>
      </c>
      <c r="F45" s="43">
        <f t="shared" si="0"/>
        <v>1.4132000000000007</v>
      </c>
    </row>
    <row r="46" spans="1:6" x14ac:dyDescent="0.2">
      <c r="A46" s="6" t="s">
        <v>40</v>
      </c>
      <c r="B46" s="47">
        <v>14.1074</v>
      </c>
      <c r="C46" s="7">
        <v>4.9980000000000002</v>
      </c>
      <c r="D46" s="42">
        <f t="shared" si="1"/>
        <v>9.1094000000000008</v>
      </c>
      <c r="E46" s="15">
        <v>8.0992300000000004</v>
      </c>
      <c r="F46" s="43">
        <f t="shared" si="0"/>
        <v>6.0081699999999998</v>
      </c>
    </row>
    <row r="47" spans="1:6" x14ac:dyDescent="0.2">
      <c r="A47" s="6" t="s">
        <v>46</v>
      </c>
      <c r="B47" s="47">
        <v>22.093399999999999</v>
      </c>
      <c r="C47" s="7">
        <v>5.5542499999999997</v>
      </c>
      <c r="D47" s="42">
        <f t="shared" si="1"/>
        <v>16.539149999999999</v>
      </c>
      <c r="E47" s="15">
        <v>8.5494800000000009</v>
      </c>
      <c r="F47" s="43">
        <f t="shared" si="0"/>
        <v>13.543919999999998</v>
      </c>
    </row>
    <row r="48" spans="1:6" x14ac:dyDescent="0.2">
      <c r="A48" s="6" t="s">
        <v>9</v>
      </c>
      <c r="B48" s="47">
        <v>14.6473</v>
      </c>
      <c r="C48" s="7">
        <v>7.0017199999999997</v>
      </c>
      <c r="D48" s="42">
        <f t="shared" si="1"/>
        <v>7.6455799999999998</v>
      </c>
      <c r="E48" s="15">
        <v>9.3266799999999996</v>
      </c>
      <c r="F48" s="43">
        <f t="shared" si="0"/>
        <v>5.3206199999999999</v>
      </c>
    </row>
    <row r="49" spans="1:6" x14ac:dyDescent="0.2">
      <c r="A49" s="6" t="s">
        <v>85</v>
      </c>
      <c r="B49" s="47">
        <v>4.7901600000000002</v>
      </c>
      <c r="C49" s="7">
        <v>4.3760399999999997</v>
      </c>
      <c r="D49" s="42">
        <f t="shared" si="1"/>
        <v>0.41412000000000049</v>
      </c>
      <c r="E49" s="15">
        <v>6.5661699999999996</v>
      </c>
      <c r="F49" s="43">
        <f t="shared" si="0"/>
        <v>-1.7760099999999994</v>
      </c>
    </row>
    <row r="50" spans="1:6" x14ac:dyDescent="0.2">
      <c r="A50" s="6" t="s">
        <v>54</v>
      </c>
      <c r="B50" s="47">
        <v>5.42997</v>
      </c>
      <c r="C50" s="7">
        <v>3.62602</v>
      </c>
      <c r="D50" s="42">
        <f t="shared" si="1"/>
        <v>1.8039499999999999</v>
      </c>
      <c r="E50" s="15">
        <v>6.7892999999999999</v>
      </c>
      <c r="F50" s="43">
        <f t="shared" si="0"/>
        <v>-1.3593299999999999</v>
      </c>
    </row>
    <row r="51" spans="1:6" x14ac:dyDescent="0.2">
      <c r="A51" s="6" t="s">
        <v>103</v>
      </c>
      <c r="B51" s="47">
        <v>14.0722</v>
      </c>
      <c r="C51" s="7">
        <v>5.9553500000000001</v>
      </c>
      <c r="D51" s="42">
        <f t="shared" si="1"/>
        <v>8.1168499999999995</v>
      </c>
      <c r="E51" s="15">
        <v>18.335000000000001</v>
      </c>
      <c r="F51" s="43">
        <f t="shared" si="0"/>
        <v>-4.2628000000000004</v>
      </c>
    </row>
    <row r="52" spans="1:6" x14ac:dyDescent="0.2">
      <c r="A52" s="6" t="s">
        <v>21</v>
      </c>
      <c r="B52" s="47">
        <v>19.307600000000001</v>
      </c>
      <c r="C52" s="7">
        <v>7.7704399999999998</v>
      </c>
      <c r="D52" s="42">
        <f t="shared" si="1"/>
        <v>11.53716</v>
      </c>
      <c r="E52" s="15">
        <v>13.6076</v>
      </c>
      <c r="F52" s="43">
        <f t="shared" si="0"/>
        <v>5.7000000000000011</v>
      </c>
    </row>
    <row r="53" spans="1:6" x14ac:dyDescent="0.2">
      <c r="A53" s="6" t="s">
        <v>64</v>
      </c>
      <c r="B53" s="47">
        <v>21.726400000000002</v>
      </c>
      <c r="C53" s="7">
        <v>13.167899999999999</v>
      </c>
      <c r="D53" s="42">
        <f t="shared" si="1"/>
        <v>8.5585000000000022</v>
      </c>
      <c r="E53" s="15">
        <v>25.357600000000001</v>
      </c>
      <c r="F53" s="43">
        <f t="shared" si="0"/>
        <v>-3.6311999999999998</v>
      </c>
    </row>
    <row r="54" spans="1:6" x14ac:dyDescent="0.2">
      <c r="A54" s="6" t="s">
        <v>88</v>
      </c>
      <c r="B54" s="47">
        <v>11.096</v>
      </c>
      <c r="C54" s="7">
        <v>5.6462500000000002</v>
      </c>
      <c r="D54" s="42">
        <f t="shared" si="1"/>
        <v>5.4497499999999999</v>
      </c>
      <c r="E54" s="15">
        <v>8.7581699999999998</v>
      </c>
      <c r="F54" s="43">
        <f t="shared" si="0"/>
        <v>2.3378300000000003</v>
      </c>
    </row>
    <row r="55" spans="1:6" x14ac:dyDescent="0.2">
      <c r="A55" s="6" t="s">
        <v>72</v>
      </c>
      <c r="B55" s="47">
        <v>22.352900000000002</v>
      </c>
      <c r="C55" s="7">
        <v>11.571400000000001</v>
      </c>
      <c r="D55" s="42">
        <f t="shared" si="1"/>
        <v>10.781500000000001</v>
      </c>
      <c r="E55" s="15">
        <v>19.272500000000001</v>
      </c>
      <c r="F55" s="43">
        <f t="shared" si="0"/>
        <v>3.0804000000000009</v>
      </c>
    </row>
    <row r="56" spans="1:6" x14ac:dyDescent="0.2">
      <c r="A56" s="6" t="s">
        <v>29</v>
      </c>
      <c r="B56" s="47">
        <v>10.073499999999999</v>
      </c>
      <c r="C56" s="7">
        <v>6.4466099999999997</v>
      </c>
      <c r="D56" s="42">
        <f t="shared" si="1"/>
        <v>3.6268899999999995</v>
      </c>
      <c r="E56" s="15">
        <v>13.499499999999999</v>
      </c>
      <c r="F56" s="43">
        <f t="shared" si="0"/>
        <v>-3.4260000000000002</v>
      </c>
    </row>
    <row r="57" spans="1:6" x14ac:dyDescent="0.2">
      <c r="A57" s="6" t="s">
        <v>102</v>
      </c>
      <c r="B57" s="47">
        <v>7.3368399999999996</v>
      </c>
      <c r="C57" s="7">
        <v>4.5071599999999998</v>
      </c>
      <c r="D57" s="42">
        <f t="shared" si="1"/>
        <v>2.8296799999999998</v>
      </c>
      <c r="E57" s="15">
        <v>5.6170099999999996</v>
      </c>
      <c r="F57" s="43">
        <f t="shared" si="0"/>
        <v>1.71983</v>
      </c>
    </row>
    <row r="58" spans="1:6" x14ac:dyDescent="0.2">
      <c r="A58" s="6" t="s">
        <v>62</v>
      </c>
      <c r="B58" s="47">
        <v>12.5427</v>
      </c>
      <c r="C58" s="7">
        <v>10.2021</v>
      </c>
      <c r="D58" s="42">
        <f t="shared" si="1"/>
        <v>2.3406000000000002</v>
      </c>
      <c r="E58" s="15">
        <v>7.3220799999999997</v>
      </c>
      <c r="F58" s="43">
        <f t="shared" si="0"/>
        <v>5.2206200000000003</v>
      </c>
    </row>
    <row r="59" spans="1:6" x14ac:dyDescent="0.2">
      <c r="A59" s="6" t="s">
        <v>87</v>
      </c>
      <c r="B59" s="47">
        <v>10.61</v>
      </c>
      <c r="C59" s="7">
        <v>5.6315099999999996</v>
      </c>
      <c r="D59" s="42">
        <f t="shared" si="1"/>
        <v>4.9784899999999999</v>
      </c>
      <c r="E59" s="15">
        <v>7.7709200000000003</v>
      </c>
      <c r="F59" s="43">
        <f t="shared" si="0"/>
        <v>2.8390799999999992</v>
      </c>
    </row>
    <row r="60" spans="1:6" x14ac:dyDescent="0.2">
      <c r="A60" s="6" t="s">
        <v>36</v>
      </c>
      <c r="B60" s="47">
        <v>17.251999999999999</v>
      </c>
      <c r="C60" s="7">
        <v>11.482200000000001</v>
      </c>
      <c r="D60" s="42">
        <f t="shared" si="1"/>
        <v>5.7697999999999983</v>
      </c>
      <c r="E60" s="15">
        <v>16.965299999999999</v>
      </c>
      <c r="F60" s="43">
        <f t="shared" si="0"/>
        <v>0.28669999999999973</v>
      </c>
    </row>
    <row r="61" spans="1:6" x14ac:dyDescent="0.2">
      <c r="A61" s="6" t="s">
        <v>83</v>
      </c>
      <c r="B61" s="47">
        <v>14.255699999999999</v>
      </c>
      <c r="C61" s="7">
        <v>6.4433600000000002</v>
      </c>
      <c r="D61" s="42">
        <f t="shared" si="1"/>
        <v>7.812339999999999</v>
      </c>
      <c r="E61" s="15">
        <v>14.0822</v>
      </c>
      <c r="F61" s="43">
        <f t="shared" si="0"/>
        <v>0.17349999999999888</v>
      </c>
    </row>
    <row r="62" spans="1:6" x14ac:dyDescent="0.2">
      <c r="A62" s="6" t="s">
        <v>79</v>
      </c>
      <c r="B62" s="47">
        <v>8.4451699999999992</v>
      </c>
      <c r="C62" s="7">
        <v>3.4730400000000001</v>
      </c>
      <c r="D62" s="42">
        <f t="shared" si="1"/>
        <v>4.9721299999999991</v>
      </c>
      <c r="E62" s="15">
        <v>5.5252999999999997</v>
      </c>
      <c r="F62" s="43">
        <f t="shared" si="0"/>
        <v>2.9198699999999995</v>
      </c>
    </row>
    <row r="63" spans="1:6" x14ac:dyDescent="0.2">
      <c r="A63" s="6" t="s">
        <v>3</v>
      </c>
      <c r="B63" s="47">
        <v>9.3635699999999993</v>
      </c>
      <c r="C63" s="7">
        <v>8.9437099999999994</v>
      </c>
      <c r="D63" s="42">
        <f t="shared" si="1"/>
        <v>0.4198599999999999</v>
      </c>
      <c r="E63" s="15">
        <v>15.351599999999999</v>
      </c>
      <c r="F63" s="43">
        <f t="shared" si="0"/>
        <v>-5.9880300000000002</v>
      </c>
    </row>
    <row r="64" spans="1:6" x14ac:dyDescent="0.2">
      <c r="A64" s="6" t="s">
        <v>15</v>
      </c>
      <c r="B64" s="47">
        <v>12.831899999999999</v>
      </c>
      <c r="C64" s="7">
        <v>6.0475000000000003</v>
      </c>
      <c r="D64" s="42">
        <f t="shared" si="1"/>
        <v>6.7843999999999989</v>
      </c>
      <c r="E64" s="15">
        <v>7.8115500000000004</v>
      </c>
      <c r="F64" s="43">
        <f t="shared" si="0"/>
        <v>5.0203499999999988</v>
      </c>
    </row>
    <row r="65" spans="1:6" x14ac:dyDescent="0.2">
      <c r="A65" s="6" t="s">
        <v>71</v>
      </c>
      <c r="B65" s="47">
        <v>12.7273</v>
      </c>
      <c r="C65" s="7">
        <v>6.9038599999999999</v>
      </c>
      <c r="D65" s="42">
        <f t="shared" si="1"/>
        <v>5.8234399999999997</v>
      </c>
      <c r="E65" s="15">
        <v>10.0425</v>
      </c>
      <c r="F65" s="43">
        <f t="shared" si="0"/>
        <v>2.6847999999999992</v>
      </c>
    </row>
    <row r="66" spans="1:6" x14ac:dyDescent="0.2">
      <c r="A66" s="6" t="s">
        <v>34</v>
      </c>
      <c r="B66" s="47">
        <v>15.4979</v>
      </c>
      <c r="C66" s="7">
        <v>8.56006</v>
      </c>
      <c r="D66" s="42">
        <f t="shared" si="1"/>
        <v>6.9378399999999996</v>
      </c>
      <c r="E66" s="15">
        <v>5.9305399999999997</v>
      </c>
      <c r="F66" s="43">
        <f t="shared" si="0"/>
        <v>9.5673600000000008</v>
      </c>
    </row>
    <row r="67" spans="1:6" x14ac:dyDescent="0.2">
      <c r="A67" s="6" t="s">
        <v>20</v>
      </c>
      <c r="B67" s="47">
        <v>17.322199999999999</v>
      </c>
      <c r="C67" s="7">
        <v>11.7606</v>
      </c>
      <c r="D67" s="42">
        <f t="shared" si="1"/>
        <v>5.5615999999999985</v>
      </c>
      <c r="E67" s="15">
        <v>19.604500000000002</v>
      </c>
      <c r="F67" s="43">
        <f t="shared" si="0"/>
        <v>-2.2823000000000029</v>
      </c>
    </row>
    <row r="68" spans="1:6" x14ac:dyDescent="0.2">
      <c r="A68" s="6" t="s">
        <v>6</v>
      </c>
      <c r="B68" s="47">
        <v>5.9776499999999997</v>
      </c>
      <c r="C68" s="7">
        <v>4.2966199999999999</v>
      </c>
      <c r="D68" s="42">
        <f t="shared" si="1"/>
        <v>1.6810299999999998</v>
      </c>
      <c r="E68" s="15">
        <v>8.9636300000000002</v>
      </c>
      <c r="F68" s="43">
        <f t="shared" ref="F68:F103" si="2">B68-E68</f>
        <v>-2.9859800000000005</v>
      </c>
    </row>
    <row r="69" spans="1:6" x14ac:dyDescent="0.2">
      <c r="A69" s="6" t="s">
        <v>33</v>
      </c>
      <c r="B69" s="47">
        <v>5.9827300000000001</v>
      </c>
      <c r="C69" s="7">
        <v>2.5176099999999999</v>
      </c>
      <c r="D69" s="42">
        <f t="shared" ref="D69:D103" si="3">B69-C69</f>
        <v>3.4651200000000002</v>
      </c>
      <c r="E69" s="15">
        <v>5.0648099999999996</v>
      </c>
      <c r="F69" s="43">
        <f t="shared" si="2"/>
        <v>0.91792000000000051</v>
      </c>
    </row>
    <row r="70" spans="1:6" x14ac:dyDescent="0.2">
      <c r="A70" s="6" t="s">
        <v>74</v>
      </c>
      <c r="B70" s="47">
        <v>5.8611300000000002</v>
      </c>
      <c r="C70" s="7">
        <v>3.15971</v>
      </c>
      <c r="D70" s="42">
        <f t="shared" si="3"/>
        <v>2.7014200000000002</v>
      </c>
      <c r="E70" s="15">
        <v>9.6382100000000008</v>
      </c>
      <c r="F70" s="43">
        <f t="shared" si="2"/>
        <v>-3.7770800000000007</v>
      </c>
    </row>
    <row r="71" spans="1:6" x14ac:dyDescent="0.2">
      <c r="A71" s="6" t="s">
        <v>90</v>
      </c>
      <c r="B71" s="47">
        <v>13.545199999999999</v>
      </c>
      <c r="C71" s="7">
        <v>7.8117999999999999</v>
      </c>
      <c r="D71" s="42">
        <f t="shared" si="3"/>
        <v>5.7333999999999996</v>
      </c>
      <c r="E71" s="15">
        <v>10.7425</v>
      </c>
      <c r="F71" s="43">
        <f t="shared" si="2"/>
        <v>2.8026999999999997</v>
      </c>
    </row>
    <row r="72" spans="1:6" x14ac:dyDescent="0.2">
      <c r="A72" s="6" t="s">
        <v>93</v>
      </c>
      <c r="B72" s="47">
        <v>10.3271</v>
      </c>
      <c r="C72" s="7">
        <v>4.9377800000000001</v>
      </c>
      <c r="D72" s="42">
        <f t="shared" si="3"/>
        <v>5.3893199999999997</v>
      </c>
      <c r="E72" s="15">
        <v>6.7438399999999996</v>
      </c>
      <c r="F72" s="43">
        <f t="shared" si="2"/>
        <v>3.5832600000000001</v>
      </c>
    </row>
    <row r="73" spans="1:6" x14ac:dyDescent="0.2">
      <c r="A73" s="6" t="s">
        <v>100</v>
      </c>
      <c r="B73" s="47">
        <v>18.851099999999999</v>
      </c>
      <c r="C73" s="7">
        <v>17.268599999999999</v>
      </c>
      <c r="D73" s="42">
        <f t="shared" si="3"/>
        <v>1.5824999999999996</v>
      </c>
      <c r="E73" s="15">
        <v>22.919899999999998</v>
      </c>
      <c r="F73" s="43">
        <f t="shared" si="2"/>
        <v>-4.0687999999999995</v>
      </c>
    </row>
    <row r="74" spans="1:6" x14ac:dyDescent="0.2">
      <c r="A74" s="6" t="s">
        <v>12</v>
      </c>
      <c r="B74" s="47">
        <v>15.68</v>
      </c>
      <c r="C74" s="7">
        <v>9.0178100000000008</v>
      </c>
      <c r="D74" s="42">
        <f t="shared" si="3"/>
        <v>6.6621899999999989</v>
      </c>
      <c r="E74" s="15">
        <v>13.311999999999999</v>
      </c>
      <c r="F74" s="43">
        <f t="shared" si="2"/>
        <v>2.3680000000000003</v>
      </c>
    </row>
    <row r="75" spans="1:6" x14ac:dyDescent="0.2">
      <c r="A75" s="6" t="s">
        <v>44</v>
      </c>
      <c r="B75" s="47">
        <v>5.5738200000000004</v>
      </c>
      <c r="C75" s="7">
        <v>4.1758300000000004</v>
      </c>
      <c r="D75" s="42">
        <f t="shared" si="3"/>
        <v>1.3979900000000001</v>
      </c>
      <c r="E75" s="15">
        <v>5.8979100000000004</v>
      </c>
      <c r="F75" s="43">
        <f t="shared" si="2"/>
        <v>-0.32408999999999999</v>
      </c>
    </row>
    <row r="76" spans="1:6" x14ac:dyDescent="0.2">
      <c r="A76" s="6" t="s">
        <v>18</v>
      </c>
      <c r="B76" s="47">
        <v>5.3816499999999996</v>
      </c>
      <c r="C76" s="7">
        <v>3.92936</v>
      </c>
      <c r="D76" s="42">
        <f t="shared" si="3"/>
        <v>1.4522899999999996</v>
      </c>
      <c r="E76" s="15">
        <v>5.3432199999999996</v>
      </c>
      <c r="F76" s="43">
        <f t="shared" si="2"/>
        <v>3.8429999999999964E-2</v>
      </c>
    </row>
    <row r="77" spans="1:6" x14ac:dyDescent="0.2">
      <c r="A77" s="6" t="s">
        <v>65</v>
      </c>
      <c r="B77" s="47">
        <v>5.9295299999999997</v>
      </c>
      <c r="C77" s="7">
        <v>2.5412300000000001</v>
      </c>
      <c r="D77" s="42">
        <f t="shared" si="3"/>
        <v>3.3882999999999996</v>
      </c>
      <c r="E77" s="15">
        <v>5.6915899999999997</v>
      </c>
      <c r="F77" s="43">
        <f t="shared" si="2"/>
        <v>0.23794000000000004</v>
      </c>
    </row>
    <row r="78" spans="1:6" x14ac:dyDescent="0.2">
      <c r="A78" s="6" t="s">
        <v>66</v>
      </c>
      <c r="B78" s="47">
        <v>6.4757800000000003</v>
      </c>
      <c r="C78" s="7">
        <v>2.7950400000000002</v>
      </c>
      <c r="D78" s="42">
        <f t="shared" si="3"/>
        <v>3.6807400000000001</v>
      </c>
      <c r="E78" s="15">
        <v>13.443899999999999</v>
      </c>
      <c r="F78" s="43">
        <f t="shared" si="2"/>
        <v>-6.968119999999999</v>
      </c>
    </row>
    <row r="79" spans="1:6" x14ac:dyDescent="0.2">
      <c r="A79" s="6" t="s">
        <v>42</v>
      </c>
      <c r="B79" s="47">
        <v>11.1256</v>
      </c>
      <c r="C79" s="7">
        <v>6.4411199999999997</v>
      </c>
      <c r="D79" s="42">
        <f t="shared" si="3"/>
        <v>4.6844800000000006</v>
      </c>
      <c r="E79" s="15">
        <v>6.8928399999999996</v>
      </c>
      <c r="F79" s="43">
        <f t="shared" si="2"/>
        <v>4.2327600000000007</v>
      </c>
    </row>
    <row r="80" spans="1:6" x14ac:dyDescent="0.2">
      <c r="A80" s="6" t="s">
        <v>89</v>
      </c>
      <c r="B80" s="47">
        <v>17.4252</v>
      </c>
      <c r="C80" s="7">
        <v>7.4292499999999997</v>
      </c>
      <c r="D80" s="42">
        <f t="shared" si="3"/>
        <v>9.9959500000000006</v>
      </c>
      <c r="E80" s="15">
        <v>9.1539599999999997</v>
      </c>
      <c r="F80" s="43">
        <f t="shared" si="2"/>
        <v>8.2712400000000006</v>
      </c>
    </row>
    <row r="81" spans="1:6" x14ac:dyDescent="0.2">
      <c r="A81" s="6" t="s">
        <v>48</v>
      </c>
      <c r="B81" s="47">
        <v>6.4009600000000004</v>
      </c>
      <c r="C81" s="7">
        <v>7.1049800000000003</v>
      </c>
      <c r="D81" s="42">
        <f t="shared" si="3"/>
        <v>-0.70401999999999987</v>
      </c>
      <c r="E81" s="15">
        <v>15.737500000000001</v>
      </c>
      <c r="F81" s="43">
        <f t="shared" si="2"/>
        <v>-9.3365399999999994</v>
      </c>
    </row>
    <row r="82" spans="1:6" x14ac:dyDescent="0.2">
      <c r="A82" s="6" t="s">
        <v>49</v>
      </c>
      <c r="B82" s="47">
        <v>14.3202</v>
      </c>
      <c r="C82" s="7">
        <v>7.2679499999999999</v>
      </c>
      <c r="D82" s="42">
        <f t="shared" si="3"/>
        <v>7.0522499999999999</v>
      </c>
      <c r="E82" s="15">
        <v>27.245200000000001</v>
      </c>
      <c r="F82" s="43">
        <f t="shared" si="2"/>
        <v>-12.925000000000001</v>
      </c>
    </row>
    <row r="83" spans="1:6" x14ac:dyDescent="0.2">
      <c r="A83" s="6" t="s">
        <v>52</v>
      </c>
      <c r="B83" s="47">
        <v>6.4215600000000004</v>
      </c>
      <c r="C83" s="7">
        <v>6.12209</v>
      </c>
      <c r="D83" s="42">
        <f t="shared" si="3"/>
        <v>0.29947000000000035</v>
      </c>
      <c r="E83" s="15">
        <v>11.608499999999999</v>
      </c>
      <c r="F83" s="43">
        <f t="shared" si="2"/>
        <v>-5.186939999999999</v>
      </c>
    </row>
    <row r="84" spans="1:6" x14ac:dyDescent="0.2">
      <c r="A84" s="6" t="s">
        <v>51</v>
      </c>
      <c r="B84" s="47">
        <v>12.805099999999999</v>
      </c>
      <c r="C84" s="7">
        <v>4.2050099999999997</v>
      </c>
      <c r="D84" s="42">
        <f t="shared" si="3"/>
        <v>8.6000899999999998</v>
      </c>
      <c r="E84" s="15">
        <v>5.13734</v>
      </c>
      <c r="F84" s="43">
        <f t="shared" si="2"/>
        <v>7.6677599999999995</v>
      </c>
    </row>
    <row r="85" spans="1:6" x14ac:dyDescent="0.2">
      <c r="A85" s="6" t="s">
        <v>76</v>
      </c>
      <c r="B85" s="47">
        <v>8.0754400000000004</v>
      </c>
      <c r="C85" s="7">
        <v>5.1858199999999997</v>
      </c>
      <c r="D85" s="42">
        <f t="shared" si="3"/>
        <v>2.8896200000000007</v>
      </c>
      <c r="E85" s="15">
        <v>13.552199999999999</v>
      </c>
      <c r="F85" s="43">
        <f t="shared" si="2"/>
        <v>-5.4767599999999987</v>
      </c>
    </row>
    <row r="86" spans="1:6" x14ac:dyDescent="0.2">
      <c r="A86" s="6" t="s">
        <v>82</v>
      </c>
      <c r="B86" s="47">
        <v>13.813700000000001</v>
      </c>
      <c r="C86" s="7">
        <v>10.9795</v>
      </c>
      <c r="D86" s="42">
        <f t="shared" si="3"/>
        <v>2.8342000000000009</v>
      </c>
      <c r="E86" s="15">
        <v>13.147399999999999</v>
      </c>
      <c r="F86" s="43">
        <f t="shared" si="2"/>
        <v>0.66630000000000145</v>
      </c>
    </row>
    <row r="87" spans="1:6" x14ac:dyDescent="0.2">
      <c r="A87" s="6" t="s">
        <v>98</v>
      </c>
      <c r="B87" s="47">
        <v>17.646899999999999</v>
      </c>
      <c r="C87" s="7">
        <v>10.652100000000001</v>
      </c>
      <c r="D87" s="42">
        <f t="shared" si="3"/>
        <v>6.9947999999999979</v>
      </c>
      <c r="E87" s="15">
        <v>19.0946</v>
      </c>
      <c r="F87" s="43">
        <f t="shared" si="2"/>
        <v>-1.4477000000000011</v>
      </c>
    </row>
    <row r="88" spans="1:6" x14ac:dyDescent="0.2">
      <c r="A88" s="6" t="s">
        <v>81</v>
      </c>
      <c r="B88" s="47">
        <v>17.5853</v>
      </c>
      <c r="C88" s="7">
        <v>10.209</v>
      </c>
      <c r="D88" s="42">
        <f t="shared" si="3"/>
        <v>7.3763000000000005</v>
      </c>
      <c r="E88" s="15">
        <v>22.695399999999999</v>
      </c>
      <c r="F88" s="43">
        <f t="shared" si="2"/>
        <v>-5.1100999999999992</v>
      </c>
    </row>
    <row r="89" spans="1:6" x14ac:dyDescent="0.2">
      <c r="A89" s="6" t="s">
        <v>105</v>
      </c>
      <c r="B89" s="47">
        <v>11.997999999999999</v>
      </c>
      <c r="C89" s="7">
        <v>7.4262600000000001</v>
      </c>
      <c r="D89" s="42">
        <f t="shared" si="3"/>
        <v>4.5717399999999992</v>
      </c>
      <c r="E89" s="15">
        <v>9.8271999999999995</v>
      </c>
      <c r="F89" s="43">
        <f t="shared" si="2"/>
        <v>2.1707999999999998</v>
      </c>
    </row>
    <row r="90" spans="1:6" x14ac:dyDescent="0.2">
      <c r="A90" s="6" t="s">
        <v>10</v>
      </c>
      <c r="B90" s="47">
        <v>12.0191</v>
      </c>
      <c r="C90" s="7">
        <v>7.08371</v>
      </c>
      <c r="D90" s="42">
        <f t="shared" si="3"/>
        <v>4.9353899999999999</v>
      </c>
      <c r="E90" s="15">
        <v>9.3917300000000008</v>
      </c>
      <c r="F90" s="43">
        <f t="shared" si="2"/>
        <v>2.6273699999999991</v>
      </c>
    </row>
    <row r="91" spans="1:6" x14ac:dyDescent="0.2">
      <c r="A91" s="6" t="s">
        <v>11</v>
      </c>
      <c r="B91" s="47">
        <v>27.2105</v>
      </c>
      <c r="C91" s="7">
        <v>13.193</v>
      </c>
      <c r="D91" s="42">
        <f t="shared" si="3"/>
        <v>14.0175</v>
      </c>
      <c r="E91" s="15">
        <v>22.165700000000001</v>
      </c>
      <c r="F91" s="43">
        <f t="shared" si="2"/>
        <v>5.0447999999999986</v>
      </c>
    </row>
    <row r="92" spans="1:6" x14ac:dyDescent="0.2">
      <c r="A92" s="6" t="s">
        <v>58</v>
      </c>
      <c r="B92" s="47">
        <v>18.212399999999999</v>
      </c>
      <c r="C92" s="7">
        <v>13.2536</v>
      </c>
      <c r="D92" s="42">
        <f t="shared" si="3"/>
        <v>4.9587999999999983</v>
      </c>
      <c r="E92" s="15">
        <v>16.954000000000001</v>
      </c>
      <c r="F92" s="43">
        <f t="shared" si="2"/>
        <v>1.2583999999999982</v>
      </c>
    </row>
    <row r="93" spans="1:6" x14ac:dyDescent="0.2">
      <c r="A93" s="6" t="s">
        <v>24</v>
      </c>
      <c r="B93" s="47">
        <v>11.3902</v>
      </c>
      <c r="C93" s="7">
        <v>3.78138</v>
      </c>
      <c r="D93" s="42">
        <f t="shared" si="3"/>
        <v>7.6088199999999997</v>
      </c>
      <c r="E93" s="15">
        <v>7.1970599999999996</v>
      </c>
      <c r="F93" s="43">
        <f t="shared" si="2"/>
        <v>4.1931400000000005</v>
      </c>
    </row>
    <row r="94" spans="1:6" x14ac:dyDescent="0.2">
      <c r="A94" s="6" t="s">
        <v>26</v>
      </c>
      <c r="B94" s="47">
        <v>12.0886</v>
      </c>
      <c r="C94" s="7">
        <v>6.6631999999999998</v>
      </c>
      <c r="D94" s="42">
        <f t="shared" si="3"/>
        <v>5.4253999999999998</v>
      </c>
      <c r="E94" s="15">
        <v>12.007899999999999</v>
      </c>
      <c r="F94" s="43">
        <f t="shared" si="2"/>
        <v>8.0700000000000216E-2</v>
      </c>
    </row>
    <row r="95" spans="1:6" x14ac:dyDescent="0.2">
      <c r="A95" s="6" t="s">
        <v>59</v>
      </c>
      <c r="B95" s="47">
        <v>27.632300000000001</v>
      </c>
      <c r="C95" s="7">
        <v>16.398900000000001</v>
      </c>
      <c r="D95" s="42">
        <f t="shared" si="3"/>
        <v>11.2334</v>
      </c>
      <c r="E95" s="15">
        <v>9.8052399999999995</v>
      </c>
      <c r="F95" s="43">
        <f t="shared" si="2"/>
        <v>17.827060000000003</v>
      </c>
    </row>
    <row r="96" spans="1:6" x14ac:dyDescent="0.2">
      <c r="A96" s="6" t="s">
        <v>2</v>
      </c>
      <c r="B96" s="47">
        <v>5.31576</v>
      </c>
      <c r="C96" s="7">
        <v>3.5085199999999999</v>
      </c>
      <c r="D96" s="42">
        <f t="shared" si="3"/>
        <v>1.8072400000000002</v>
      </c>
      <c r="E96" s="15">
        <v>7.8541999999999996</v>
      </c>
      <c r="F96" s="43">
        <f t="shared" si="2"/>
        <v>-2.5384399999999996</v>
      </c>
    </row>
    <row r="97" spans="1:6" x14ac:dyDescent="0.2">
      <c r="A97" s="6" t="s">
        <v>67</v>
      </c>
      <c r="B97" s="47">
        <v>6.1086400000000003</v>
      </c>
      <c r="C97" s="7">
        <v>3.2056100000000001</v>
      </c>
      <c r="D97" s="42">
        <f t="shared" si="3"/>
        <v>2.9030300000000002</v>
      </c>
      <c r="E97" s="15">
        <v>9.4012100000000007</v>
      </c>
      <c r="F97" s="43">
        <f t="shared" si="2"/>
        <v>-3.2925700000000004</v>
      </c>
    </row>
    <row r="98" spans="1:6" x14ac:dyDescent="0.2">
      <c r="A98" s="6" t="s">
        <v>97</v>
      </c>
      <c r="B98" s="47">
        <v>13.117100000000001</v>
      </c>
      <c r="C98" s="7">
        <v>9.59178</v>
      </c>
      <c r="D98" s="42">
        <f t="shared" si="3"/>
        <v>3.5253200000000007</v>
      </c>
      <c r="E98" s="15">
        <v>16.8446</v>
      </c>
      <c r="F98" s="43">
        <f t="shared" si="2"/>
        <v>-3.7274999999999991</v>
      </c>
    </row>
    <row r="99" spans="1:6" x14ac:dyDescent="0.2">
      <c r="A99" s="6" t="s">
        <v>53</v>
      </c>
      <c r="B99" s="47">
        <v>12.313800000000001</v>
      </c>
      <c r="C99" s="7">
        <v>7.7829199999999998</v>
      </c>
      <c r="D99" s="42">
        <f t="shared" si="3"/>
        <v>4.5308800000000007</v>
      </c>
      <c r="E99" s="15">
        <v>11.8386</v>
      </c>
      <c r="F99" s="43">
        <f t="shared" si="2"/>
        <v>0.47520000000000095</v>
      </c>
    </row>
    <row r="100" spans="1:6" x14ac:dyDescent="0.2">
      <c r="A100" s="6" t="s">
        <v>80</v>
      </c>
      <c r="B100" s="47">
        <v>10.2273</v>
      </c>
      <c r="C100" s="7">
        <v>3.8615200000000001</v>
      </c>
      <c r="D100" s="42">
        <f t="shared" si="3"/>
        <v>6.3657799999999991</v>
      </c>
      <c r="E100" s="15">
        <v>11.464499999999999</v>
      </c>
      <c r="F100" s="43">
        <f t="shared" si="2"/>
        <v>-1.2371999999999996</v>
      </c>
    </row>
    <row r="101" spans="1:6" x14ac:dyDescent="0.2">
      <c r="A101" s="6" t="s">
        <v>101</v>
      </c>
      <c r="B101" s="47">
        <v>8.5828900000000008</v>
      </c>
      <c r="C101" s="7">
        <v>5.2746399999999998</v>
      </c>
      <c r="D101" s="42">
        <f t="shared" si="3"/>
        <v>3.308250000000001</v>
      </c>
      <c r="E101" s="15">
        <v>4.7008900000000002</v>
      </c>
      <c r="F101" s="43">
        <f t="shared" si="2"/>
        <v>3.8820000000000006</v>
      </c>
    </row>
    <row r="102" spans="1:6" x14ac:dyDescent="0.2">
      <c r="A102" s="6" t="s">
        <v>14</v>
      </c>
      <c r="B102" s="47">
        <v>22.5199</v>
      </c>
      <c r="C102" s="7">
        <v>18.733000000000001</v>
      </c>
      <c r="D102" s="42">
        <f t="shared" si="3"/>
        <v>3.7868999999999993</v>
      </c>
      <c r="E102" s="15">
        <v>13.397399999999999</v>
      </c>
      <c r="F102" s="43">
        <f t="shared" si="2"/>
        <v>9.1225000000000005</v>
      </c>
    </row>
    <row r="103" spans="1:6" x14ac:dyDescent="0.2">
      <c r="A103" s="9" t="s">
        <v>84</v>
      </c>
      <c r="B103" s="48">
        <v>24.575399999999998</v>
      </c>
      <c r="C103" s="10">
        <v>12.2699</v>
      </c>
      <c r="D103" s="42">
        <f t="shared" si="3"/>
        <v>12.305499999999999</v>
      </c>
      <c r="E103" s="15">
        <v>27.8094</v>
      </c>
      <c r="F103" s="43">
        <f t="shared" si="2"/>
        <v>-3.2340000000000018</v>
      </c>
    </row>
    <row r="104" spans="1:6" x14ac:dyDescent="0.2">
      <c r="A104" s="3"/>
      <c r="B104" s="49">
        <f>AVERAGE(B3:B103)</f>
        <v>11.98696366336633</v>
      </c>
      <c r="C104" s="54">
        <f>AVERAGE(C3:C103)</f>
        <v>6.7056873267326722</v>
      </c>
      <c r="D104" s="55"/>
      <c r="E104" s="56">
        <f>AVERAGE(E3:E103)</f>
        <v>11.267018811881185</v>
      </c>
      <c r="F104" s="56"/>
    </row>
  </sheetData>
  <mergeCells count="4">
    <mergeCell ref="A1:A2"/>
    <mergeCell ref="B1:F1"/>
    <mergeCell ref="E104:F104"/>
    <mergeCell ref="C104:D104"/>
  </mergeCells>
  <conditionalFormatting sqref="D3:D10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{9894EFD7-00DF-48BA-B0AA-825DF88CFC11}</x14:id>
        </ext>
      </extLst>
    </cfRule>
  </conditionalFormatting>
  <conditionalFormatting sqref="F3:F10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{A36FB577-C78E-40F1-A564-2571D132C394}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94EFD7-00DF-48BA-B0AA-825DF88CFC1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D3:D103</xm:sqref>
        </x14:conditionalFormatting>
        <x14:conditionalFormatting xmlns:xm="http://schemas.microsoft.com/office/excel/2006/main">
          <x14:cfRule type="dataBar" id="{A36FB577-C78E-40F1-A564-2571D132C39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F3:F103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zoomScaleNormal="100" workbookViewId="0">
      <selection activeCell="E6" sqref="E6"/>
    </sheetView>
  </sheetViews>
  <sheetFormatPr defaultColWidth="17.140625" defaultRowHeight="12.75" customHeight="1" x14ac:dyDescent="0.2"/>
  <cols>
    <col min="1" max="1" width="8.140625" bestFit="1" customWidth="1"/>
    <col min="2" max="2" width="8.5703125" bestFit="1" customWidth="1"/>
    <col min="3" max="3" width="5.5703125" bestFit="1" customWidth="1"/>
    <col min="4" max="4" width="10.28515625" bestFit="1" customWidth="1"/>
    <col min="5" max="5" width="13.28515625" bestFit="1" customWidth="1"/>
    <col min="6" max="6" width="10.28515625" bestFit="1" customWidth="1"/>
    <col min="7" max="19" width="17.140625" customWidth="1"/>
  </cols>
  <sheetData>
    <row r="1" spans="1:6" ht="12.75" customHeight="1" x14ac:dyDescent="0.2">
      <c r="A1" s="53" t="s">
        <v>28</v>
      </c>
      <c r="B1" s="57" t="s">
        <v>38</v>
      </c>
      <c r="C1" s="58"/>
      <c r="D1" s="58"/>
      <c r="E1" s="58"/>
      <c r="F1" s="58"/>
    </row>
    <row r="2" spans="1:6" ht="12.75" customHeight="1" x14ac:dyDescent="0.2">
      <c r="A2" s="53"/>
      <c r="B2" s="45" t="s">
        <v>68</v>
      </c>
      <c r="C2" s="2" t="s">
        <v>32</v>
      </c>
      <c r="D2" s="40" t="s">
        <v>41</v>
      </c>
      <c r="E2" s="2" t="s">
        <v>113</v>
      </c>
      <c r="F2" s="2" t="s">
        <v>41</v>
      </c>
    </row>
    <row r="3" spans="1:6" ht="12.75" customHeight="1" x14ac:dyDescent="0.2">
      <c r="A3" s="3" t="s">
        <v>94</v>
      </c>
      <c r="B3" s="46">
        <v>9.4865899999999996</v>
      </c>
      <c r="C3" s="5">
        <v>3.20709</v>
      </c>
      <c r="D3" s="41">
        <f>B3-C3</f>
        <v>6.2794999999999996</v>
      </c>
      <c r="E3" s="15">
        <v>10.6393</v>
      </c>
      <c r="F3" s="43">
        <f>B3-E3</f>
        <v>-1.1527100000000008</v>
      </c>
    </row>
    <row r="4" spans="1:6" ht="12.75" customHeight="1" x14ac:dyDescent="0.2">
      <c r="A4" s="6" t="s">
        <v>45</v>
      </c>
      <c r="B4" s="47">
        <v>14.5032</v>
      </c>
      <c r="C4" s="13">
        <v>6.6390900000000004</v>
      </c>
      <c r="D4" s="42">
        <f>B4-C4</f>
        <v>7.8641099999999993</v>
      </c>
      <c r="E4" s="15">
        <v>11.1401</v>
      </c>
      <c r="F4" s="43">
        <f>B4-E4</f>
        <v>3.3630999999999993</v>
      </c>
    </row>
    <row r="5" spans="1:6" ht="12.75" customHeight="1" x14ac:dyDescent="0.2">
      <c r="A5" s="6" t="s">
        <v>27</v>
      </c>
      <c r="B5" s="47">
        <v>9.06494</v>
      </c>
      <c r="C5" s="13">
        <v>4.38368</v>
      </c>
      <c r="D5" s="42">
        <f>B5-C5</f>
        <v>4.68126</v>
      </c>
      <c r="E5" s="15">
        <v>12.333500000000001</v>
      </c>
      <c r="F5" s="43">
        <f>B5-E5</f>
        <v>-3.2685600000000008</v>
      </c>
    </row>
    <row r="6" spans="1:6" ht="12.75" customHeight="1" x14ac:dyDescent="0.2">
      <c r="A6" s="6" t="s">
        <v>47</v>
      </c>
      <c r="B6" s="47">
        <v>7.7510300000000001</v>
      </c>
      <c r="C6" s="13">
        <v>8.8954199999999997</v>
      </c>
      <c r="D6" s="42">
        <f>B6-C6</f>
        <v>-1.1443899999999996</v>
      </c>
      <c r="E6" s="15">
        <v>7.5986200000000004</v>
      </c>
      <c r="F6" s="43">
        <f>B6-E6</f>
        <v>0.15240999999999971</v>
      </c>
    </row>
    <row r="7" spans="1:6" ht="12.75" customHeight="1" x14ac:dyDescent="0.2">
      <c r="A7" s="6" t="s">
        <v>25</v>
      </c>
      <c r="B7" s="47">
        <v>17.6309</v>
      </c>
      <c r="C7" s="13">
        <v>13.955500000000001</v>
      </c>
      <c r="D7" s="42">
        <f>B7-C7</f>
        <v>3.6753999999999998</v>
      </c>
      <c r="E7" s="15">
        <v>15.737500000000001</v>
      </c>
      <c r="F7" s="43">
        <f>B7-E7</f>
        <v>1.8933999999999997</v>
      </c>
    </row>
    <row r="8" spans="1:6" ht="12.75" customHeight="1" x14ac:dyDescent="0.2">
      <c r="A8" s="6" t="s">
        <v>92</v>
      </c>
      <c r="B8" s="47">
        <v>11.557600000000001</v>
      </c>
      <c r="C8" s="13">
        <v>5.5428100000000002</v>
      </c>
      <c r="D8" s="42">
        <f>B8-C8</f>
        <v>6.0147900000000005</v>
      </c>
      <c r="E8" s="15">
        <v>9.1276600000000006</v>
      </c>
      <c r="F8" s="43">
        <f>B8-E8</f>
        <v>2.4299400000000002</v>
      </c>
    </row>
    <row r="9" spans="1:6" ht="12.75" customHeight="1" x14ac:dyDescent="0.2">
      <c r="A9" s="6" t="s">
        <v>78</v>
      </c>
      <c r="B9" s="47">
        <v>7.1693199999999999</v>
      </c>
      <c r="C9" s="13">
        <v>4.1153000000000004</v>
      </c>
      <c r="D9" s="42">
        <f>B9-C9</f>
        <v>3.0540199999999995</v>
      </c>
      <c r="E9" s="15">
        <v>9.50183</v>
      </c>
      <c r="F9" s="43">
        <f>B9-E9</f>
        <v>-2.3325100000000001</v>
      </c>
    </row>
    <row r="10" spans="1:6" ht="12.75" customHeight="1" x14ac:dyDescent="0.2">
      <c r="A10" s="6" t="s">
        <v>77</v>
      </c>
      <c r="B10" s="47">
        <v>6.3143099999999999</v>
      </c>
      <c r="C10" s="13">
        <v>4.3654000000000002</v>
      </c>
      <c r="D10" s="42">
        <f>B10-C10</f>
        <v>1.9489099999999997</v>
      </c>
      <c r="E10" s="15">
        <v>11.1768</v>
      </c>
      <c r="F10" s="43">
        <f>B10-E10</f>
        <v>-4.8624900000000002</v>
      </c>
    </row>
    <row r="11" spans="1:6" ht="12.75" customHeight="1" x14ac:dyDescent="0.2">
      <c r="A11" s="6" t="s">
        <v>55</v>
      </c>
      <c r="B11" s="47">
        <v>20.012699999999999</v>
      </c>
      <c r="C11" s="13">
        <v>9.6727500000000006</v>
      </c>
      <c r="D11" s="42">
        <f>B11-C11</f>
        <v>10.339949999999998</v>
      </c>
      <c r="E11" s="15">
        <v>16.6633</v>
      </c>
      <c r="F11" s="43">
        <f>B11-E11</f>
        <v>3.3493999999999993</v>
      </c>
    </row>
    <row r="12" spans="1:6" ht="12.75" customHeight="1" x14ac:dyDescent="0.2">
      <c r="A12" s="6" t="s">
        <v>61</v>
      </c>
      <c r="B12" s="47">
        <v>21.894200000000001</v>
      </c>
      <c r="C12" s="13">
        <v>13.925700000000001</v>
      </c>
      <c r="D12" s="42">
        <f>B12-C12</f>
        <v>7.9685000000000006</v>
      </c>
      <c r="E12" s="15">
        <v>15.365500000000001</v>
      </c>
      <c r="F12" s="43">
        <f>B12-E12</f>
        <v>6.5287000000000006</v>
      </c>
    </row>
    <row r="13" spans="1:6" ht="12.75" customHeight="1" x14ac:dyDescent="0.2">
      <c r="A13" s="6" t="s">
        <v>39</v>
      </c>
      <c r="B13" s="47">
        <v>9.4800400000000007</v>
      </c>
      <c r="C13" s="13">
        <v>5.0339999999999998</v>
      </c>
      <c r="D13" s="42">
        <f>B13-C13</f>
        <v>4.4460400000000009</v>
      </c>
      <c r="E13" s="15">
        <v>8.4571299999999994</v>
      </c>
      <c r="F13" s="43">
        <f>B13-E13</f>
        <v>1.0229100000000013</v>
      </c>
    </row>
    <row r="14" spans="1:6" ht="12.75" customHeight="1" x14ac:dyDescent="0.2">
      <c r="A14" s="6" t="s">
        <v>35</v>
      </c>
      <c r="B14" s="47">
        <v>12.052199999999999</v>
      </c>
      <c r="C14" s="13">
        <v>3.9407800000000002</v>
      </c>
      <c r="D14" s="42">
        <f>B14-C14</f>
        <v>8.111419999999999</v>
      </c>
      <c r="E14" s="15">
        <v>10.8032</v>
      </c>
      <c r="F14" s="43">
        <f>B14-E14</f>
        <v>1.2489999999999988</v>
      </c>
    </row>
    <row r="15" spans="1:6" ht="12.75" customHeight="1" x14ac:dyDescent="0.2">
      <c r="A15" s="6" t="s">
        <v>16</v>
      </c>
      <c r="B15" s="47">
        <v>6.2741100000000003</v>
      </c>
      <c r="C15" s="13">
        <v>4.4994800000000001</v>
      </c>
      <c r="D15" s="42">
        <f>B15-C15</f>
        <v>1.7746300000000002</v>
      </c>
      <c r="E15" s="15">
        <v>6.4837199999999999</v>
      </c>
      <c r="F15" s="43">
        <f>B15-E15</f>
        <v>-0.20960999999999963</v>
      </c>
    </row>
    <row r="16" spans="1:6" ht="12.75" customHeight="1" x14ac:dyDescent="0.2">
      <c r="A16" s="6" t="s">
        <v>17</v>
      </c>
      <c r="B16" s="47">
        <v>10.021699999999999</v>
      </c>
      <c r="C16" s="13">
        <v>6.3145300000000004</v>
      </c>
      <c r="D16" s="42">
        <f>B16-C16</f>
        <v>3.7071699999999987</v>
      </c>
      <c r="E16" s="15">
        <v>16.354800000000001</v>
      </c>
      <c r="F16" s="43">
        <f>B16-E16</f>
        <v>-6.3331000000000017</v>
      </c>
    </row>
    <row r="17" spans="1:6" ht="12.75" customHeight="1" x14ac:dyDescent="0.2">
      <c r="A17" s="6" t="s">
        <v>8</v>
      </c>
      <c r="B17" s="47">
        <v>15.776</v>
      </c>
      <c r="C17" s="13">
        <v>7.3983400000000001</v>
      </c>
      <c r="D17" s="42">
        <f>B17-C17</f>
        <v>8.3776599999999988</v>
      </c>
      <c r="E17" s="15">
        <v>14.6577</v>
      </c>
      <c r="F17" s="43">
        <f>B17-E17</f>
        <v>1.1182999999999996</v>
      </c>
    </row>
    <row r="18" spans="1:6" ht="12.75" customHeight="1" x14ac:dyDescent="0.2">
      <c r="A18" s="6" t="s">
        <v>91</v>
      </c>
      <c r="B18" s="47">
        <v>7.5862999999999996</v>
      </c>
      <c r="C18" s="13">
        <v>2.7693699999999999</v>
      </c>
      <c r="D18" s="42">
        <f>B18-C18</f>
        <v>4.8169299999999993</v>
      </c>
      <c r="E18" s="15">
        <v>16.830200000000001</v>
      </c>
      <c r="F18" s="43">
        <f>B18-E18</f>
        <v>-9.2439000000000018</v>
      </c>
    </row>
    <row r="19" spans="1:6" ht="12.75" customHeight="1" x14ac:dyDescent="0.2">
      <c r="A19" s="6" t="s">
        <v>56</v>
      </c>
      <c r="B19" s="47">
        <v>12.8559</v>
      </c>
      <c r="C19" s="13">
        <v>5.4947999999999997</v>
      </c>
      <c r="D19" s="42">
        <f>B19-C19</f>
        <v>7.3611000000000004</v>
      </c>
      <c r="E19" s="15">
        <v>16.604900000000001</v>
      </c>
      <c r="F19" s="43">
        <f>B19-E19</f>
        <v>-3.7490000000000006</v>
      </c>
    </row>
    <row r="20" spans="1:6" ht="12.75" customHeight="1" x14ac:dyDescent="0.2">
      <c r="A20" s="6" t="s">
        <v>75</v>
      </c>
      <c r="B20" s="47">
        <v>7.4195399999999996</v>
      </c>
      <c r="C20" s="13">
        <v>3.0418799999999999</v>
      </c>
      <c r="D20" s="42">
        <f>B20-C20</f>
        <v>4.3776599999999997</v>
      </c>
      <c r="E20" s="15">
        <v>5.5937900000000003</v>
      </c>
      <c r="F20" s="43">
        <f>B20-E20</f>
        <v>1.8257499999999993</v>
      </c>
    </row>
    <row r="21" spans="1:6" ht="12.75" customHeight="1" x14ac:dyDescent="0.2">
      <c r="A21" s="6" t="s">
        <v>86</v>
      </c>
      <c r="B21" s="47">
        <v>34.066200000000002</v>
      </c>
      <c r="C21" s="13">
        <v>12.585000000000001</v>
      </c>
      <c r="D21" s="42">
        <f>B21-C21</f>
        <v>21.481200000000001</v>
      </c>
      <c r="E21" s="15">
        <v>23.054400000000001</v>
      </c>
      <c r="F21" s="43">
        <f>B21-E21</f>
        <v>11.011800000000001</v>
      </c>
    </row>
    <row r="22" spans="1:6" ht="12.75" customHeight="1" x14ac:dyDescent="0.2">
      <c r="A22" s="6" t="s">
        <v>70</v>
      </c>
      <c r="B22" s="47">
        <v>6.2655500000000002</v>
      </c>
      <c r="C22" s="13">
        <v>4.7831200000000003</v>
      </c>
      <c r="D22" s="42">
        <f>B22-C22</f>
        <v>1.4824299999999999</v>
      </c>
      <c r="E22" s="15">
        <v>4.98001</v>
      </c>
      <c r="F22" s="43">
        <f>B22-E22</f>
        <v>1.2855400000000001</v>
      </c>
    </row>
    <row r="23" spans="1:6" ht="12.75" customHeight="1" x14ac:dyDescent="0.2">
      <c r="A23" s="6" t="s">
        <v>5</v>
      </c>
      <c r="B23" s="47">
        <v>5.5237699999999998</v>
      </c>
      <c r="C23" s="13">
        <v>3.7046000000000001</v>
      </c>
      <c r="D23" s="42">
        <f>B23-C23</f>
        <v>1.8191699999999997</v>
      </c>
      <c r="E23" s="15">
        <v>5.0237999999999996</v>
      </c>
      <c r="F23" s="43">
        <f>B23-E23</f>
        <v>0.49997000000000025</v>
      </c>
    </row>
    <row r="24" spans="1:6" ht="12.75" customHeight="1" x14ac:dyDescent="0.2">
      <c r="A24" s="6" t="s">
        <v>31</v>
      </c>
      <c r="B24" s="47">
        <v>14.292199999999999</v>
      </c>
      <c r="C24" s="13">
        <v>7.37209</v>
      </c>
      <c r="D24" s="42">
        <f>B24-C24</f>
        <v>6.9201099999999993</v>
      </c>
      <c r="E24" s="15">
        <v>11.978999999999999</v>
      </c>
      <c r="F24" s="43">
        <f>B24-E24</f>
        <v>2.3132000000000001</v>
      </c>
    </row>
    <row r="25" spans="1:6" ht="12.75" customHeight="1" x14ac:dyDescent="0.2">
      <c r="A25" s="6" t="s">
        <v>57</v>
      </c>
      <c r="B25" s="47">
        <v>21.9621</v>
      </c>
      <c r="C25" s="13">
        <v>18.5305</v>
      </c>
      <c r="D25" s="42">
        <f>B25-C25</f>
        <v>3.4315999999999995</v>
      </c>
      <c r="E25" s="15">
        <v>19.744800000000001</v>
      </c>
      <c r="F25" s="43">
        <f>B25-E25</f>
        <v>2.2172999999999981</v>
      </c>
    </row>
    <row r="26" spans="1:6" ht="12.75" customHeight="1" x14ac:dyDescent="0.2">
      <c r="A26" s="6" t="s">
        <v>50</v>
      </c>
      <c r="B26" s="47">
        <v>21.088699999999999</v>
      </c>
      <c r="C26" s="13">
        <v>9.1333900000000003</v>
      </c>
      <c r="D26" s="42">
        <f>B26-C26</f>
        <v>11.955309999999999</v>
      </c>
      <c r="E26" s="15">
        <v>16.582699999999999</v>
      </c>
      <c r="F26" s="43">
        <f>B26-E26</f>
        <v>4.5060000000000002</v>
      </c>
    </row>
    <row r="27" spans="1:6" ht="12.75" customHeight="1" x14ac:dyDescent="0.2">
      <c r="A27" s="6" t="s">
        <v>63</v>
      </c>
      <c r="B27" s="47">
        <v>6.5979700000000001</v>
      </c>
      <c r="C27" s="13">
        <v>3.8268200000000001</v>
      </c>
      <c r="D27" s="42">
        <f>B27-C27</f>
        <v>2.77115</v>
      </c>
      <c r="E27" s="15">
        <v>9.8720300000000005</v>
      </c>
      <c r="F27" s="43">
        <f>B27-E27</f>
        <v>-3.2740600000000004</v>
      </c>
    </row>
    <row r="28" spans="1:6" ht="12.75" customHeight="1" x14ac:dyDescent="0.2">
      <c r="A28" s="6" t="s">
        <v>60</v>
      </c>
      <c r="B28" s="47">
        <v>10.702500000000001</v>
      </c>
      <c r="C28" s="13">
        <v>3.2772600000000001</v>
      </c>
      <c r="D28" s="42">
        <f>B28-C28</f>
        <v>7.4252400000000005</v>
      </c>
      <c r="E28" s="15">
        <v>6.1329799999999999</v>
      </c>
      <c r="F28" s="43">
        <f>B28-E28</f>
        <v>4.5695200000000007</v>
      </c>
    </row>
    <row r="29" spans="1:6" ht="12.75" customHeight="1" x14ac:dyDescent="0.2">
      <c r="A29" s="6" t="s">
        <v>23</v>
      </c>
      <c r="B29" s="47">
        <v>9.9402899999999992</v>
      </c>
      <c r="C29" s="13">
        <v>7.9886999999999997</v>
      </c>
      <c r="D29" s="42">
        <f>B29-C29</f>
        <v>1.9515899999999995</v>
      </c>
      <c r="E29" s="15">
        <v>10.4718</v>
      </c>
      <c r="F29" s="43">
        <f>B29-E29</f>
        <v>-0.53151000000000082</v>
      </c>
    </row>
    <row r="30" spans="1:6" ht="12.75" customHeight="1" x14ac:dyDescent="0.2">
      <c r="A30" s="6" t="s">
        <v>104</v>
      </c>
      <c r="B30" s="47">
        <v>17.4283</v>
      </c>
      <c r="C30" s="13">
        <v>5.9330999999999996</v>
      </c>
      <c r="D30" s="42">
        <f>B30-C30</f>
        <v>11.495200000000001</v>
      </c>
      <c r="E30" s="15">
        <v>16.786999999999999</v>
      </c>
      <c r="F30" s="43">
        <f>B30-E30</f>
        <v>0.64130000000000109</v>
      </c>
    </row>
    <row r="31" spans="1:6" ht="12.75" customHeight="1" x14ac:dyDescent="0.2">
      <c r="A31" s="6" t="s">
        <v>7</v>
      </c>
      <c r="B31" s="47">
        <v>8.7252399999999994</v>
      </c>
      <c r="C31" s="13">
        <v>4.1253700000000002</v>
      </c>
      <c r="D31" s="42">
        <f>B31-C31</f>
        <v>4.5998699999999992</v>
      </c>
      <c r="E31" s="15">
        <v>7.7434200000000004</v>
      </c>
      <c r="F31" s="43">
        <f>B31-E31</f>
        <v>0.98181999999999903</v>
      </c>
    </row>
    <row r="32" spans="1:6" ht="12.75" customHeight="1" x14ac:dyDescent="0.2">
      <c r="A32" s="6" t="s">
        <v>69</v>
      </c>
      <c r="B32" s="47">
        <v>21.392499999999998</v>
      </c>
      <c r="C32" s="13">
        <v>5.3458500000000004</v>
      </c>
      <c r="D32" s="42">
        <f>B32-C32</f>
        <v>16.04665</v>
      </c>
      <c r="E32" s="15">
        <v>11.5039</v>
      </c>
      <c r="F32" s="43">
        <f>B32-E32</f>
        <v>9.8885999999999985</v>
      </c>
    </row>
    <row r="33" spans="1:6" ht="12.75" customHeight="1" x14ac:dyDescent="0.2">
      <c r="A33" s="6" t="s">
        <v>73</v>
      </c>
      <c r="B33" s="47">
        <v>22.564599999999999</v>
      </c>
      <c r="C33" s="13">
        <v>5.6974200000000002</v>
      </c>
      <c r="D33" s="42">
        <f>B33-C33</f>
        <v>16.867179999999998</v>
      </c>
      <c r="E33" s="15">
        <v>11.9854</v>
      </c>
      <c r="F33" s="43">
        <f>B33-E33</f>
        <v>10.579199999999998</v>
      </c>
    </row>
    <row r="34" spans="1:6" ht="12.75" customHeight="1" x14ac:dyDescent="0.2">
      <c r="A34" s="6" t="s">
        <v>37</v>
      </c>
      <c r="B34" s="47">
        <v>7.5553699999999999</v>
      </c>
      <c r="C34" s="13">
        <v>5.5285700000000002</v>
      </c>
      <c r="D34" s="42">
        <f>B34-C34</f>
        <v>2.0267999999999997</v>
      </c>
      <c r="E34" s="15">
        <v>6.6009799999999998</v>
      </c>
      <c r="F34" s="43">
        <f>B34-E34</f>
        <v>0.95439000000000007</v>
      </c>
    </row>
    <row r="35" spans="1:6" ht="12.75" customHeight="1" x14ac:dyDescent="0.2">
      <c r="A35" s="6" t="s">
        <v>19</v>
      </c>
      <c r="B35" s="47">
        <v>16.947099999999999</v>
      </c>
      <c r="C35" s="13">
        <v>8.5850399999999993</v>
      </c>
      <c r="D35" s="42">
        <f>B35-C35</f>
        <v>8.3620599999999996</v>
      </c>
      <c r="E35" s="15">
        <v>17.415400000000002</v>
      </c>
      <c r="F35" s="43">
        <f>B35-E35</f>
        <v>-0.46830000000000283</v>
      </c>
    </row>
    <row r="36" spans="1:6" ht="12.75" customHeight="1" x14ac:dyDescent="0.2">
      <c r="A36" s="6" t="s">
        <v>43</v>
      </c>
      <c r="B36" s="47">
        <v>25.431799999999999</v>
      </c>
      <c r="C36" s="13">
        <v>25.207799999999999</v>
      </c>
      <c r="D36" s="42">
        <f>B36-C36</f>
        <v>0.2240000000000002</v>
      </c>
      <c r="E36" s="15">
        <v>32.1539</v>
      </c>
      <c r="F36" s="43">
        <f>B36-E36</f>
        <v>-6.7221000000000011</v>
      </c>
    </row>
    <row r="37" spans="1:6" ht="12.75" customHeight="1" x14ac:dyDescent="0.2">
      <c r="A37" s="6" t="s">
        <v>0</v>
      </c>
      <c r="B37" s="47">
        <v>30.984000000000002</v>
      </c>
      <c r="C37" s="13">
        <v>16.583400000000001</v>
      </c>
      <c r="D37" s="42">
        <f>B37-C37</f>
        <v>14.400600000000001</v>
      </c>
      <c r="E37" s="15">
        <v>25.6785</v>
      </c>
      <c r="F37" s="43">
        <f>B37-E37</f>
        <v>5.3055000000000021</v>
      </c>
    </row>
    <row r="38" spans="1:6" ht="12.75" customHeight="1" x14ac:dyDescent="0.2">
      <c r="A38" s="6" t="s">
        <v>22</v>
      </c>
      <c r="B38" s="47">
        <v>21.037700000000001</v>
      </c>
      <c r="C38" s="13">
        <v>4.9500500000000001</v>
      </c>
      <c r="D38" s="42">
        <f>B38-C38</f>
        <v>16.08765</v>
      </c>
      <c r="E38" s="15">
        <v>13.0382</v>
      </c>
      <c r="F38" s="43">
        <f>B38-E38</f>
        <v>7.9995000000000012</v>
      </c>
    </row>
    <row r="39" spans="1:6" ht="12.75" customHeight="1" x14ac:dyDescent="0.2">
      <c r="A39" s="6" t="s">
        <v>30</v>
      </c>
      <c r="B39" s="47">
        <v>9.7683</v>
      </c>
      <c r="C39" s="13">
        <v>6.9524900000000001</v>
      </c>
      <c r="D39" s="42">
        <f>B39-C39</f>
        <v>2.8158099999999999</v>
      </c>
      <c r="E39" s="15">
        <v>15.154199999999999</v>
      </c>
      <c r="F39" s="43">
        <f>B39-E39</f>
        <v>-5.3858999999999995</v>
      </c>
    </row>
    <row r="40" spans="1:6" ht="12.75" customHeight="1" x14ac:dyDescent="0.2">
      <c r="A40" s="6" t="s">
        <v>4</v>
      </c>
      <c r="B40" s="47">
        <v>7.7975099999999999</v>
      </c>
      <c r="C40" s="13">
        <v>5.3400800000000004</v>
      </c>
      <c r="D40" s="42">
        <f>B40-C40</f>
        <v>2.4574299999999996</v>
      </c>
      <c r="E40" s="15">
        <v>10.0067</v>
      </c>
      <c r="F40" s="43">
        <f>B40-E40</f>
        <v>-2.2091900000000004</v>
      </c>
    </row>
    <row r="41" spans="1:6" ht="12.75" customHeight="1" x14ac:dyDescent="0.2">
      <c r="A41" s="6" t="s">
        <v>96</v>
      </c>
      <c r="B41" s="47">
        <v>32.490699999999997</v>
      </c>
      <c r="C41" s="13">
        <v>20.499099999999999</v>
      </c>
      <c r="D41" s="42">
        <f>B41-C41</f>
        <v>11.991599999999998</v>
      </c>
      <c r="E41" s="15">
        <v>41.758699999999997</v>
      </c>
      <c r="F41" s="43">
        <f>B41-E41</f>
        <v>-9.2680000000000007</v>
      </c>
    </row>
    <row r="42" spans="1:6" ht="12.75" customHeight="1" x14ac:dyDescent="0.2">
      <c r="A42" s="6" t="s">
        <v>95</v>
      </c>
      <c r="B42" s="47">
        <v>12.186</v>
      </c>
      <c r="C42" s="13">
        <v>6.2066600000000003</v>
      </c>
      <c r="D42" s="42">
        <f>B42-C42</f>
        <v>5.9793399999999997</v>
      </c>
      <c r="E42" s="15">
        <v>7.9952500000000004</v>
      </c>
      <c r="F42" s="43">
        <f>B42-E42</f>
        <v>4.1907499999999995</v>
      </c>
    </row>
    <row r="43" spans="1:6" ht="12.75" customHeight="1" x14ac:dyDescent="0.2">
      <c r="A43" s="6" t="s">
        <v>13</v>
      </c>
      <c r="B43" s="47">
        <v>11.5875</v>
      </c>
      <c r="C43" s="13">
        <v>10.162599999999999</v>
      </c>
      <c r="D43" s="42">
        <f>B43-C43</f>
        <v>1.4249000000000009</v>
      </c>
      <c r="E43" s="15">
        <v>11.2563</v>
      </c>
      <c r="F43" s="43">
        <f>B43-E43</f>
        <v>0.33120000000000083</v>
      </c>
    </row>
    <row r="44" spans="1:6" ht="12.75" customHeight="1" x14ac:dyDescent="0.2">
      <c r="A44" s="6" t="s">
        <v>99</v>
      </c>
      <c r="B44" s="47">
        <v>12.2971</v>
      </c>
      <c r="C44" s="13">
        <v>8.2613299999999992</v>
      </c>
      <c r="D44" s="42">
        <f>B44-C44</f>
        <v>4.0357700000000012</v>
      </c>
      <c r="E44" s="15">
        <v>7.8274699999999999</v>
      </c>
      <c r="F44" s="43">
        <f>B44-E44</f>
        <v>4.4696300000000004</v>
      </c>
    </row>
    <row r="45" spans="1:6" ht="12.75" customHeight="1" x14ac:dyDescent="0.2">
      <c r="A45" s="6" t="s">
        <v>1</v>
      </c>
      <c r="B45" s="47">
        <v>14.338800000000001</v>
      </c>
      <c r="C45" s="13">
        <v>6.9798099999999996</v>
      </c>
      <c r="D45" s="42">
        <f>B45-C45</f>
        <v>7.3589900000000013</v>
      </c>
      <c r="E45" s="15">
        <v>11.7537</v>
      </c>
      <c r="F45" s="43">
        <f>B45-E45</f>
        <v>2.5851000000000006</v>
      </c>
    </row>
    <row r="46" spans="1:6" ht="12.75" customHeight="1" x14ac:dyDescent="0.2">
      <c r="A46" s="6" t="s">
        <v>40</v>
      </c>
      <c r="B46" s="47">
        <v>17.6388</v>
      </c>
      <c r="C46" s="13">
        <v>6.5868200000000003</v>
      </c>
      <c r="D46" s="42">
        <f>B46-C46</f>
        <v>11.05198</v>
      </c>
      <c r="E46" s="15">
        <v>10.8093</v>
      </c>
      <c r="F46" s="43">
        <f>B46-E46</f>
        <v>6.8294999999999995</v>
      </c>
    </row>
    <row r="47" spans="1:6" ht="12.75" customHeight="1" x14ac:dyDescent="0.2">
      <c r="A47" s="6" t="s">
        <v>46</v>
      </c>
      <c r="B47" s="47">
        <v>27.2042</v>
      </c>
      <c r="C47" s="13">
        <v>7.3862800000000002</v>
      </c>
      <c r="D47" s="42">
        <f>B47-C47</f>
        <v>19.817920000000001</v>
      </c>
      <c r="E47" s="15">
        <v>12.366199999999999</v>
      </c>
      <c r="F47" s="43">
        <f>B47-E47</f>
        <v>14.838000000000001</v>
      </c>
    </row>
    <row r="48" spans="1:6" ht="12.75" customHeight="1" x14ac:dyDescent="0.2">
      <c r="A48" s="6" t="s">
        <v>9</v>
      </c>
      <c r="B48" s="47">
        <v>19.0915</v>
      </c>
      <c r="C48" s="13">
        <v>9.9804499999999994</v>
      </c>
      <c r="D48" s="42">
        <f>B48-C48</f>
        <v>9.1110500000000005</v>
      </c>
      <c r="E48" s="15">
        <v>11.4236</v>
      </c>
      <c r="F48" s="43">
        <f>B48-E48</f>
        <v>7.6678999999999995</v>
      </c>
    </row>
    <row r="49" spans="1:6" ht="12.75" customHeight="1" x14ac:dyDescent="0.2">
      <c r="A49" s="6" t="s">
        <v>85</v>
      </c>
      <c r="B49" s="47">
        <v>6.7609599999999999</v>
      </c>
      <c r="C49" s="13">
        <v>5.5146499999999996</v>
      </c>
      <c r="D49" s="42">
        <f>B49-C49</f>
        <v>1.2463100000000003</v>
      </c>
      <c r="E49" s="15">
        <v>9.6890499999999999</v>
      </c>
      <c r="F49" s="43">
        <f>B49-E49</f>
        <v>-2.9280900000000001</v>
      </c>
    </row>
    <row r="50" spans="1:6" ht="12.75" customHeight="1" x14ac:dyDescent="0.2">
      <c r="A50" s="6" t="s">
        <v>54</v>
      </c>
      <c r="B50" s="47">
        <v>8.2041900000000005</v>
      </c>
      <c r="C50" s="13">
        <v>5.1010999999999997</v>
      </c>
      <c r="D50" s="42">
        <f>B50-C50</f>
        <v>3.1030900000000008</v>
      </c>
      <c r="E50" s="15">
        <v>9.8603299999999994</v>
      </c>
      <c r="F50" s="43">
        <f>B50-E50</f>
        <v>-1.6561399999999988</v>
      </c>
    </row>
    <row r="51" spans="1:6" ht="12.75" customHeight="1" x14ac:dyDescent="0.2">
      <c r="A51" s="6" t="s">
        <v>103</v>
      </c>
      <c r="B51" s="47">
        <v>18.783799999999999</v>
      </c>
      <c r="C51" s="13">
        <v>7.5072700000000001</v>
      </c>
      <c r="D51" s="42">
        <f>B51-C51</f>
        <v>11.276529999999999</v>
      </c>
      <c r="E51" s="15">
        <v>21.704499999999999</v>
      </c>
      <c r="F51" s="43">
        <f>B51-E51</f>
        <v>-2.9207000000000001</v>
      </c>
    </row>
    <row r="52" spans="1:6" ht="12.75" customHeight="1" x14ac:dyDescent="0.2">
      <c r="A52" s="6" t="s">
        <v>21</v>
      </c>
      <c r="B52" s="47">
        <v>26.267299999999999</v>
      </c>
      <c r="C52" s="13">
        <v>11.6494</v>
      </c>
      <c r="D52" s="42">
        <f>B52-C52</f>
        <v>14.617899999999999</v>
      </c>
      <c r="E52" s="15">
        <v>21.6525</v>
      </c>
      <c r="F52" s="43">
        <f>B52-E52</f>
        <v>4.6147999999999989</v>
      </c>
    </row>
    <row r="53" spans="1:6" ht="12.75" customHeight="1" x14ac:dyDescent="0.2">
      <c r="A53" s="6" t="s">
        <v>64</v>
      </c>
      <c r="B53" s="47">
        <v>27.533000000000001</v>
      </c>
      <c r="C53" s="13">
        <v>16.223500000000001</v>
      </c>
      <c r="D53" s="42">
        <f>B53-C53</f>
        <v>11.3095</v>
      </c>
      <c r="E53" s="15">
        <v>29.202300000000001</v>
      </c>
      <c r="F53" s="43">
        <f>B53-E53</f>
        <v>-1.6692999999999998</v>
      </c>
    </row>
    <row r="54" spans="1:6" ht="12.75" customHeight="1" x14ac:dyDescent="0.2">
      <c r="A54" s="6" t="s">
        <v>88</v>
      </c>
      <c r="B54" s="47">
        <v>16.078299999999999</v>
      </c>
      <c r="C54" s="13">
        <v>8.0076999999999998</v>
      </c>
      <c r="D54" s="42">
        <f>B54-C54</f>
        <v>8.0705999999999989</v>
      </c>
      <c r="E54" s="15">
        <v>12.542</v>
      </c>
      <c r="F54" s="43">
        <f>B54-E54</f>
        <v>3.5362999999999989</v>
      </c>
    </row>
    <row r="55" spans="1:6" ht="12.75" customHeight="1" x14ac:dyDescent="0.2">
      <c r="A55" s="6" t="s">
        <v>72</v>
      </c>
      <c r="B55" s="47">
        <v>27.329000000000001</v>
      </c>
      <c r="C55" s="13">
        <v>14.612299999999999</v>
      </c>
      <c r="D55" s="42">
        <f>B55-C55</f>
        <v>12.716700000000001</v>
      </c>
      <c r="E55" s="15">
        <v>22.116</v>
      </c>
      <c r="F55" s="43">
        <f>B55-E55</f>
        <v>5.213000000000001</v>
      </c>
    </row>
    <row r="56" spans="1:6" ht="12.75" customHeight="1" x14ac:dyDescent="0.2">
      <c r="A56" s="6" t="s">
        <v>29</v>
      </c>
      <c r="B56" s="47">
        <v>14.899699999999999</v>
      </c>
      <c r="C56" s="13">
        <v>9.5258000000000003</v>
      </c>
      <c r="D56" s="42">
        <f>B56-C56</f>
        <v>5.373899999999999</v>
      </c>
      <c r="E56" s="15">
        <v>17.865300000000001</v>
      </c>
      <c r="F56" s="43">
        <f>B56-E56</f>
        <v>-2.965600000000002</v>
      </c>
    </row>
    <row r="57" spans="1:6" ht="12.75" customHeight="1" x14ac:dyDescent="0.2">
      <c r="A57" s="6" t="s">
        <v>102</v>
      </c>
      <c r="B57" s="47">
        <v>10.912100000000001</v>
      </c>
      <c r="C57" s="13">
        <v>6.7438000000000002</v>
      </c>
      <c r="D57" s="42">
        <f>B57-C57</f>
        <v>4.1683000000000003</v>
      </c>
      <c r="E57" s="15">
        <v>8.5907199999999992</v>
      </c>
      <c r="F57" s="43">
        <f>B57-E57</f>
        <v>2.3213800000000013</v>
      </c>
    </row>
    <row r="58" spans="1:6" ht="12.75" customHeight="1" x14ac:dyDescent="0.2">
      <c r="A58" s="6" t="s">
        <v>62</v>
      </c>
      <c r="B58" s="47">
        <v>17.9617</v>
      </c>
      <c r="C58" s="13">
        <v>14.3592</v>
      </c>
      <c r="D58" s="42">
        <f>B58-C58</f>
        <v>3.6025000000000009</v>
      </c>
      <c r="E58" s="15">
        <v>11.3062</v>
      </c>
      <c r="F58" s="43">
        <f>B58-E58</f>
        <v>6.6555</v>
      </c>
    </row>
    <row r="59" spans="1:6" ht="12.75" customHeight="1" x14ac:dyDescent="0.2">
      <c r="A59" s="6" t="s">
        <v>87</v>
      </c>
      <c r="B59" s="47">
        <v>14.1709</v>
      </c>
      <c r="C59" s="13">
        <v>7.2137399999999996</v>
      </c>
      <c r="D59" s="42">
        <f>B59-C59</f>
        <v>6.95716</v>
      </c>
      <c r="E59" s="15">
        <v>9.9929600000000001</v>
      </c>
      <c r="F59" s="43">
        <f>B59-E59</f>
        <v>4.1779399999999995</v>
      </c>
    </row>
    <row r="60" spans="1:6" ht="12.75" customHeight="1" x14ac:dyDescent="0.2">
      <c r="A60" s="6" t="s">
        <v>36</v>
      </c>
      <c r="B60" s="47">
        <v>18.991299999999999</v>
      </c>
      <c r="C60" s="13">
        <v>14.367100000000001</v>
      </c>
      <c r="D60" s="42">
        <f>B60-C60</f>
        <v>4.6241999999999983</v>
      </c>
      <c r="E60" s="15">
        <v>18.776199999999999</v>
      </c>
      <c r="F60" s="43">
        <f>B60-E60</f>
        <v>0.21509999999999962</v>
      </c>
    </row>
    <row r="61" spans="1:6" ht="12.75" customHeight="1" x14ac:dyDescent="0.2">
      <c r="A61" s="6" t="s">
        <v>83</v>
      </c>
      <c r="B61" s="47">
        <v>18.536300000000001</v>
      </c>
      <c r="C61" s="13">
        <v>9.0817700000000006</v>
      </c>
      <c r="D61" s="42">
        <f>B61-C61</f>
        <v>9.4545300000000001</v>
      </c>
      <c r="E61" s="15">
        <v>16.9938</v>
      </c>
      <c r="F61" s="43">
        <f>B61-E61</f>
        <v>1.5425000000000004</v>
      </c>
    </row>
    <row r="62" spans="1:6" ht="12.75" customHeight="1" x14ac:dyDescent="0.2">
      <c r="A62" s="6" t="s">
        <v>79</v>
      </c>
      <c r="B62" s="47">
        <v>11.187099999999999</v>
      </c>
      <c r="C62" s="13">
        <v>4.2833300000000003</v>
      </c>
      <c r="D62" s="42">
        <f>B62-C62</f>
        <v>6.9037699999999989</v>
      </c>
      <c r="E62" s="15">
        <v>7.3940799999999998</v>
      </c>
      <c r="F62" s="43">
        <f>B62-E62</f>
        <v>3.7930199999999994</v>
      </c>
    </row>
    <row r="63" spans="1:6" ht="12.75" customHeight="1" x14ac:dyDescent="0.2">
      <c r="A63" s="6" t="s">
        <v>3</v>
      </c>
      <c r="B63" s="47">
        <v>13.382400000000001</v>
      </c>
      <c r="C63" s="13">
        <v>11.357699999999999</v>
      </c>
      <c r="D63" s="42">
        <f>B63-C63</f>
        <v>2.0247000000000011</v>
      </c>
      <c r="E63" s="15">
        <v>18.613800000000001</v>
      </c>
      <c r="F63" s="43">
        <f>B63-E63</f>
        <v>-5.2314000000000007</v>
      </c>
    </row>
    <row r="64" spans="1:6" ht="12.75" customHeight="1" x14ac:dyDescent="0.2">
      <c r="A64" s="6" t="s">
        <v>15</v>
      </c>
      <c r="B64" s="47">
        <v>17.282599999999999</v>
      </c>
      <c r="C64" s="13">
        <v>8.3775300000000001</v>
      </c>
      <c r="D64" s="42">
        <f>B64-C64</f>
        <v>8.9050699999999985</v>
      </c>
      <c r="E64" s="15">
        <v>11.023999999999999</v>
      </c>
      <c r="F64" s="43">
        <f>B64-E64</f>
        <v>6.2585999999999995</v>
      </c>
    </row>
    <row r="65" spans="1:6" ht="12.75" customHeight="1" x14ac:dyDescent="0.2">
      <c r="A65" s="6" t="s">
        <v>71</v>
      </c>
      <c r="B65" s="47">
        <v>15.742100000000001</v>
      </c>
      <c r="C65" s="13">
        <v>9.7098600000000008</v>
      </c>
      <c r="D65" s="42">
        <f>B65-C65</f>
        <v>6.0322399999999998</v>
      </c>
      <c r="E65" s="15">
        <v>14.0647</v>
      </c>
      <c r="F65" s="43">
        <f>B65-E65</f>
        <v>1.6774000000000004</v>
      </c>
    </row>
    <row r="66" spans="1:6" ht="12.75" customHeight="1" x14ac:dyDescent="0.2">
      <c r="A66" s="6" t="s">
        <v>34</v>
      </c>
      <c r="B66" s="47">
        <v>21.273900000000001</v>
      </c>
      <c r="C66" s="13">
        <v>11.1469</v>
      </c>
      <c r="D66" s="42">
        <f>B66-C66</f>
        <v>10.127000000000001</v>
      </c>
      <c r="E66" s="15">
        <v>8.9829100000000004</v>
      </c>
      <c r="F66" s="43">
        <f>B66-E66</f>
        <v>12.290990000000001</v>
      </c>
    </row>
    <row r="67" spans="1:6" ht="12.75" customHeight="1" x14ac:dyDescent="0.2">
      <c r="A67" s="6" t="s">
        <v>20</v>
      </c>
      <c r="B67" s="47">
        <v>21.7119</v>
      </c>
      <c r="C67" s="13">
        <v>15.0709</v>
      </c>
      <c r="D67" s="42">
        <f>B67-C67</f>
        <v>6.641</v>
      </c>
      <c r="E67" s="15">
        <v>22.596</v>
      </c>
      <c r="F67" s="43">
        <f>B67-E67</f>
        <v>-0.88410000000000011</v>
      </c>
    </row>
    <row r="68" spans="1:6" ht="12.75" customHeight="1" x14ac:dyDescent="0.2">
      <c r="A68" s="6" t="s">
        <v>6</v>
      </c>
      <c r="B68" s="47">
        <v>8.9528700000000008</v>
      </c>
      <c r="C68" s="13">
        <v>6.1938800000000001</v>
      </c>
      <c r="D68" s="42">
        <f>B68-C68</f>
        <v>2.7589900000000007</v>
      </c>
      <c r="E68" s="15">
        <v>12.033200000000001</v>
      </c>
      <c r="F68" s="43">
        <f>B68-E68</f>
        <v>-3.08033</v>
      </c>
    </row>
    <row r="69" spans="1:6" ht="12.75" customHeight="1" x14ac:dyDescent="0.2">
      <c r="A69" s="6" t="s">
        <v>33</v>
      </c>
      <c r="B69" s="47">
        <v>8.0906699999999994</v>
      </c>
      <c r="C69" s="13">
        <v>3.3812000000000002</v>
      </c>
      <c r="D69" s="42">
        <f>B69-C69</f>
        <v>4.7094699999999996</v>
      </c>
      <c r="E69" s="15">
        <v>6.5630800000000002</v>
      </c>
      <c r="F69" s="43">
        <f>B69-E69</f>
        <v>1.5275899999999991</v>
      </c>
    </row>
    <row r="70" spans="1:6" ht="12.75" customHeight="1" x14ac:dyDescent="0.2">
      <c r="A70" s="6" t="s">
        <v>74</v>
      </c>
      <c r="B70" s="47">
        <v>8.2185900000000007</v>
      </c>
      <c r="C70" s="13">
        <v>4.3158200000000004</v>
      </c>
      <c r="D70" s="42">
        <f>B70-C70</f>
        <v>3.9027700000000003</v>
      </c>
      <c r="E70" s="15">
        <v>12.2005</v>
      </c>
      <c r="F70" s="43">
        <f>B70-E70</f>
        <v>-3.9819099999999992</v>
      </c>
    </row>
    <row r="71" spans="1:6" ht="12.75" customHeight="1" x14ac:dyDescent="0.2">
      <c r="A71" s="6" t="s">
        <v>90</v>
      </c>
      <c r="B71" s="47">
        <v>18.8371</v>
      </c>
      <c r="C71" s="13">
        <v>11.193</v>
      </c>
      <c r="D71" s="42">
        <f>B71-C71</f>
        <v>7.6440999999999999</v>
      </c>
      <c r="E71" s="15">
        <v>15.795199999999999</v>
      </c>
      <c r="F71" s="43">
        <f>B71-E71</f>
        <v>3.0419</v>
      </c>
    </row>
    <row r="72" spans="1:6" ht="12.75" customHeight="1" x14ac:dyDescent="0.2">
      <c r="A72" s="6" t="s">
        <v>93</v>
      </c>
      <c r="B72" s="47">
        <v>14.1595</v>
      </c>
      <c r="C72" s="13">
        <v>7.3615199999999996</v>
      </c>
      <c r="D72" s="42">
        <f>B72-C72</f>
        <v>6.7979799999999999</v>
      </c>
      <c r="E72" s="15">
        <v>11.3927</v>
      </c>
      <c r="F72" s="43">
        <f>B72-E72</f>
        <v>2.7667999999999999</v>
      </c>
    </row>
    <row r="73" spans="1:6" ht="12.75" customHeight="1" x14ac:dyDescent="0.2">
      <c r="A73" s="6" t="s">
        <v>100</v>
      </c>
      <c r="B73" s="47">
        <v>21.566299999999998</v>
      </c>
      <c r="C73" s="13">
        <v>18.8184</v>
      </c>
      <c r="D73" s="42">
        <f>B73-C73</f>
        <v>2.7478999999999978</v>
      </c>
      <c r="E73" s="15">
        <v>24.2897</v>
      </c>
      <c r="F73" s="43">
        <f>B73-E73</f>
        <v>-2.7234000000000016</v>
      </c>
    </row>
    <row r="74" spans="1:6" ht="12.75" customHeight="1" x14ac:dyDescent="0.2">
      <c r="A74" s="6" t="s">
        <v>12</v>
      </c>
      <c r="B74" s="47">
        <v>22.762799999999999</v>
      </c>
      <c r="C74" s="13">
        <v>12.6591</v>
      </c>
      <c r="D74" s="42">
        <f>B74-C74</f>
        <v>10.103699999999998</v>
      </c>
      <c r="E74" s="15">
        <v>19.805</v>
      </c>
      <c r="F74" s="43">
        <f>B74-E74</f>
        <v>2.9577999999999989</v>
      </c>
    </row>
    <row r="75" spans="1:6" ht="12.75" customHeight="1" x14ac:dyDescent="0.2">
      <c r="A75" s="6" t="s">
        <v>44</v>
      </c>
      <c r="B75" s="47">
        <v>8.1055899999999994</v>
      </c>
      <c r="C75" s="13">
        <v>5.5070399999999999</v>
      </c>
      <c r="D75" s="42">
        <f>B75-C75</f>
        <v>2.5985499999999995</v>
      </c>
      <c r="E75" s="15">
        <v>7.5619300000000003</v>
      </c>
      <c r="F75" s="43">
        <f>B75-E75</f>
        <v>0.54365999999999914</v>
      </c>
    </row>
    <row r="76" spans="1:6" ht="12.75" customHeight="1" x14ac:dyDescent="0.2">
      <c r="A76" s="6" t="s">
        <v>18</v>
      </c>
      <c r="B76" s="47">
        <v>8.06968</v>
      </c>
      <c r="C76" s="13">
        <v>5.5136200000000004</v>
      </c>
      <c r="D76" s="42">
        <f>B76-C76</f>
        <v>2.5560599999999996</v>
      </c>
      <c r="E76" s="15">
        <v>7.86456</v>
      </c>
      <c r="F76" s="43">
        <f>B76-E76</f>
        <v>0.20511999999999997</v>
      </c>
    </row>
    <row r="77" spans="1:6" ht="12.75" customHeight="1" x14ac:dyDescent="0.2">
      <c r="A77" s="6" t="s">
        <v>65</v>
      </c>
      <c r="B77" s="47">
        <v>8.8387799999999999</v>
      </c>
      <c r="C77" s="13">
        <v>3.6611400000000001</v>
      </c>
      <c r="D77" s="42">
        <f>B77-C77</f>
        <v>5.1776400000000002</v>
      </c>
      <c r="E77" s="15">
        <v>7.9821799999999996</v>
      </c>
      <c r="F77" s="43">
        <f>B77-E77</f>
        <v>0.85660000000000025</v>
      </c>
    </row>
    <row r="78" spans="1:6" ht="12.75" customHeight="1" x14ac:dyDescent="0.2">
      <c r="A78" s="6" t="s">
        <v>66</v>
      </c>
      <c r="B78" s="47">
        <v>9.0168599999999994</v>
      </c>
      <c r="C78" s="13">
        <v>3.94319</v>
      </c>
      <c r="D78" s="42">
        <f>B78-C78</f>
        <v>5.0736699999999999</v>
      </c>
      <c r="E78" s="15">
        <v>15.8902</v>
      </c>
      <c r="F78" s="43">
        <f>B78-E78</f>
        <v>-6.8733400000000007</v>
      </c>
    </row>
    <row r="79" spans="1:6" ht="12.75" customHeight="1" x14ac:dyDescent="0.2">
      <c r="A79" s="6" t="s">
        <v>42</v>
      </c>
      <c r="B79" s="47">
        <v>16.330500000000001</v>
      </c>
      <c r="C79" s="13">
        <v>9.4014399999999991</v>
      </c>
      <c r="D79" s="42">
        <f>B79-C79</f>
        <v>6.9290600000000016</v>
      </c>
      <c r="E79" s="15">
        <v>10.100899999999999</v>
      </c>
      <c r="F79" s="43">
        <f>B79-E79</f>
        <v>6.2296000000000014</v>
      </c>
    </row>
    <row r="80" spans="1:6" ht="12.75" customHeight="1" x14ac:dyDescent="0.2">
      <c r="A80" s="6" t="s">
        <v>89</v>
      </c>
      <c r="B80" s="47">
        <v>22.506599999999999</v>
      </c>
      <c r="C80" s="13">
        <v>10.303800000000001</v>
      </c>
      <c r="D80" s="42">
        <f>B80-C80</f>
        <v>12.202799999999998</v>
      </c>
      <c r="E80" s="15">
        <v>13.7235</v>
      </c>
      <c r="F80" s="43">
        <f>B80-E80</f>
        <v>8.7830999999999992</v>
      </c>
    </row>
    <row r="81" spans="1:6" ht="12.75" customHeight="1" x14ac:dyDescent="0.2">
      <c r="A81" s="6" t="s">
        <v>48</v>
      </c>
      <c r="B81" s="47">
        <v>8.75197</v>
      </c>
      <c r="C81" s="13">
        <v>8.2241199999999992</v>
      </c>
      <c r="D81" s="42">
        <f>B81-C81</f>
        <v>0.52785000000000082</v>
      </c>
      <c r="E81" s="15">
        <v>19.153600000000001</v>
      </c>
      <c r="F81" s="43">
        <f>B81-E81</f>
        <v>-10.401630000000001</v>
      </c>
    </row>
    <row r="82" spans="1:6" ht="12.75" customHeight="1" x14ac:dyDescent="0.2">
      <c r="A82" s="6" t="s">
        <v>49</v>
      </c>
      <c r="B82" s="47">
        <v>18.630099999999999</v>
      </c>
      <c r="C82" s="13">
        <v>9.7417400000000001</v>
      </c>
      <c r="D82" s="42">
        <f>B82-C82</f>
        <v>8.8883599999999987</v>
      </c>
      <c r="E82" s="15">
        <v>30.999099999999999</v>
      </c>
      <c r="F82" s="43">
        <f>B82-E82</f>
        <v>-12.369</v>
      </c>
    </row>
    <row r="83" spans="1:6" ht="12.75" customHeight="1" x14ac:dyDescent="0.2">
      <c r="A83" s="6" t="s">
        <v>52</v>
      </c>
      <c r="B83" s="47">
        <v>8.9883900000000008</v>
      </c>
      <c r="C83" s="13">
        <v>7.1905599999999996</v>
      </c>
      <c r="D83" s="42">
        <f>B83-C83</f>
        <v>1.7978300000000011</v>
      </c>
      <c r="E83" s="15">
        <v>14.632400000000001</v>
      </c>
      <c r="F83" s="43">
        <f>B83-E83</f>
        <v>-5.6440099999999997</v>
      </c>
    </row>
    <row r="84" spans="1:6" ht="12.75" customHeight="1" x14ac:dyDescent="0.2">
      <c r="A84" s="6" t="s">
        <v>51</v>
      </c>
      <c r="B84" s="47">
        <v>15.295400000000001</v>
      </c>
      <c r="C84" s="13">
        <v>5.80314</v>
      </c>
      <c r="D84" s="42">
        <f>B84-C84</f>
        <v>9.4922600000000017</v>
      </c>
      <c r="E84" s="15">
        <v>7.4746899999999998</v>
      </c>
      <c r="F84" s="43">
        <f>B84-E84</f>
        <v>7.8207100000000009</v>
      </c>
    </row>
    <row r="85" spans="1:6" ht="12.75" customHeight="1" x14ac:dyDescent="0.2">
      <c r="A85" s="6" t="s">
        <v>76</v>
      </c>
      <c r="B85" s="47">
        <v>11.9124</v>
      </c>
      <c r="C85" s="13">
        <v>7.3441200000000002</v>
      </c>
      <c r="D85" s="42">
        <f>B85-C85</f>
        <v>4.5682799999999997</v>
      </c>
      <c r="E85" s="15">
        <v>18.069099999999999</v>
      </c>
      <c r="F85" s="43">
        <f>B85-E85</f>
        <v>-6.156699999999999</v>
      </c>
    </row>
    <row r="86" spans="1:6" ht="12.75" customHeight="1" x14ac:dyDescent="0.2">
      <c r="A86" s="6" t="s">
        <v>82</v>
      </c>
      <c r="B86" s="47">
        <v>14.149800000000001</v>
      </c>
      <c r="C86" s="13">
        <v>11.479200000000001</v>
      </c>
      <c r="D86" s="42">
        <f>B86-C86</f>
        <v>2.6706000000000003</v>
      </c>
      <c r="E86" s="15">
        <v>13.941599999999999</v>
      </c>
      <c r="F86" s="43">
        <f>B86-E86</f>
        <v>0.20820000000000149</v>
      </c>
    </row>
    <row r="87" spans="1:6" ht="12.75" customHeight="1" x14ac:dyDescent="0.2">
      <c r="A87" s="6" t="s">
        <v>98</v>
      </c>
      <c r="B87" s="47">
        <v>24.525300000000001</v>
      </c>
      <c r="C87" s="13">
        <v>15.7683</v>
      </c>
      <c r="D87" s="42">
        <f>B87-C87</f>
        <v>8.7570000000000014</v>
      </c>
      <c r="E87" s="15">
        <v>22.401499999999999</v>
      </c>
      <c r="F87" s="43">
        <f>B87-E87</f>
        <v>2.1238000000000028</v>
      </c>
    </row>
    <row r="88" spans="1:6" ht="12.75" customHeight="1" x14ac:dyDescent="0.2">
      <c r="A88" s="6" t="s">
        <v>81</v>
      </c>
      <c r="B88" s="47">
        <v>23.4175</v>
      </c>
      <c r="C88" s="13">
        <v>12.8863</v>
      </c>
      <c r="D88" s="42">
        <f>B88-C88</f>
        <v>10.5312</v>
      </c>
      <c r="E88" s="15">
        <v>25.994700000000002</v>
      </c>
      <c r="F88" s="43">
        <f>B88-E88</f>
        <v>-2.5772000000000013</v>
      </c>
    </row>
    <row r="89" spans="1:6" ht="12.75" customHeight="1" x14ac:dyDescent="0.2">
      <c r="A89" s="6" t="s">
        <v>105</v>
      </c>
      <c r="B89" s="47">
        <v>13.894399999999999</v>
      </c>
      <c r="C89" s="13">
        <v>8.7034199999999995</v>
      </c>
      <c r="D89" s="42">
        <f>B89-C89</f>
        <v>5.1909799999999997</v>
      </c>
      <c r="E89" s="15">
        <v>12.029400000000001</v>
      </c>
      <c r="F89" s="43">
        <f>B89-E89</f>
        <v>1.8649999999999984</v>
      </c>
    </row>
    <row r="90" spans="1:6" ht="12.75" customHeight="1" x14ac:dyDescent="0.2">
      <c r="A90" s="6" t="s">
        <v>10</v>
      </c>
      <c r="B90" s="47">
        <v>14.643000000000001</v>
      </c>
      <c r="C90" s="13">
        <v>10.388199999999999</v>
      </c>
      <c r="D90" s="42">
        <f>B90-C90</f>
        <v>4.2548000000000012</v>
      </c>
      <c r="E90" s="15">
        <v>12.830299999999999</v>
      </c>
      <c r="F90" s="43">
        <f>B90-E90</f>
        <v>1.8127000000000013</v>
      </c>
    </row>
    <row r="91" spans="1:6" ht="12.75" customHeight="1" x14ac:dyDescent="0.2">
      <c r="A91" s="6" t="s">
        <v>11</v>
      </c>
      <c r="B91" s="47">
        <v>31.153400000000001</v>
      </c>
      <c r="C91" s="13">
        <v>17.465699999999998</v>
      </c>
      <c r="D91" s="42">
        <f>B91-C91</f>
        <v>13.687700000000003</v>
      </c>
      <c r="E91" s="15">
        <v>27.4953</v>
      </c>
      <c r="F91" s="43">
        <f>B91-E91</f>
        <v>3.658100000000001</v>
      </c>
    </row>
    <row r="92" spans="1:6" ht="12.75" customHeight="1" x14ac:dyDescent="0.2">
      <c r="A92" s="6" t="s">
        <v>58</v>
      </c>
      <c r="B92" s="47">
        <v>18.599</v>
      </c>
      <c r="C92" s="13">
        <v>14.1426</v>
      </c>
      <c r="D92" s="42">
        <f>B92-C92</f>
        <v>4.4564000000000004</v>
      </c>
      <c r="E92" s="15">
        <v>17.835899999999999</v>
      </c>
      <c r="F92" s="43">
        <f>B92-E92</f>
        <v>0.76310000000000144</v>
      </c>
    </row>
    <row r="93" spans="1:6" ht="12.75" customHeight="1" x14ac:dyDescent="0.2">
      <c r="A93" s="6" t="s">
        <v>24</v>
      </c>
      <c r="B93" s="47">
        <v>14.2727</v>
      </c>
      <c r="C93" s="13">
        <v>4.7773399999999997</v>
      </c>
      <c r="D93" s="42">
        <f>B93-C93</f>
        <v>9.4953600000000016</v>
      </c>
      <c r="E93" s="15">
        <v>10.191599999999999</v>
      </c>
      <c r="F93" s="43">
        <f>B93-E93</f>
        <v>4.0811000000000011</v>
      </c>
    </row>
    <row r="94" spans="1:6" ht="12.75" customHeight="1" x14ac:dyDescent="0.2">
      <c r="A94" s="6" t="s">
        <v>26</v>
      </c>
      <c r="B94" s="47">
        <v>16.474699999999999</v>
      </c>
      <c r="C94" s="13">
        <v>9.5099400000000003</v>
      </c>
      <c r="D94" s="42">
        <f>B94-C94</f>
        <v>6.9647599999999983</v>
      </c>
      <c r="E94" s="15">
        <v>16.755800000000001</v>
      </c>
      <c r="F94" s="43">
        <f>B94-E94</f>
        <v>-0.28110000000000213</v>
      </c>
    </row>
    <row r="95" spans="1:6" ht="12.75" customHeight="1" x14ac:dyDescent="0.2">
      <c r="A95" s="6" t="s">
        <v>59</v>
      </c>
      <c r="B95" s="47">
        <v>31.686900000000001</v>
      </c>
      <c r="C95" s="13">
        <v>19.9377</v>
      </c>
      <c r="D95" s="42">
        <f>B95-C95</f>
        <v>11.749200000000002</v>
      </c>
      <c r="E95" s="15">
        <v>14.5341</v>
      </c>
      <c r="F95" s="43">
        <f>B95-E95</f>
        <v>17.152799999999999</v>
      </c>
    </row>
    <row r="96" spans="1:6" ht="12.75" customHeight="1" x14ac:dyDescent="0.2">
      <c r="A96" s="6" t="s">
        <v>2</v>
      </c>
      <c r="B96" s="47">
        <v>7.5159099999999999</v>
      </c>
      <c r="C96" s="13">
        <v>4.3739699999999999</v>
      </c>
      <c r="D96" s="42">
        <f>B96-C96</f>
        <v>3.14194</v>
      </c>
      <c r="E96" s="15">
        <v>10.1015</v>
      </c>
      <c r="F96" s="43">
        <f>B96-E96</f>
        <v>-2.5855899999999998</v>
      </c>
    </row>
    <row r="97" spans="1:6" ht="12.75" customHeight="1" x14ac:dyDescent="0.2">
      <c r="A97" s="6" t="s">
        <v>67</v>
      </c>
      <c r="B97" s="47">
        <v>8.3554099999999991</v>
      </c>
      <c r="C97" s="13">
        <v>3.8121</v>
      </c>
      <c r="D97" s="42">
        <f>B97-C97</f>
        <v>4.5433099999999991</v>
      </c>
      <c r="E97" s="15">
        <v>12.5486</v>
      </c>
      <c r="F97" s="43">
        <f>B97-E97</f>
        <v>-4.1931900000000013</v>
      </c>
    </row>
    <row r="98" spans="1:6" ht="12.75" customHeight="1" x14ac:dyDescent="0.2">
      <c r="A98" s="6" t="s">
        <v>97</v>
      </c>
      <c r="B98" s="47">
        <v>19.237500000000001</v>
      </c>
      <c r="C98" s="13">
        <v>12.294700000000001</v>
      </c>
      <c r="D98" s="42">
        <f>B98-C98</f>
        <v>6.9428000000000001</v>
      </c>
      <c r="E98" s="15">
        <v>22.6617</v>
      </c>
      <c r="F98" s="43">
        <f>B98-E98</f>
        <v>-3.424199999999999</v>
      </c>
    </row>
    <row r="99" spans="1:6" ht="12.75" customHeight="1" x14ac:dyDescent="0.2">
      <c r="A99" s="6" t="s">
        <v>53</v>
      </c>
      <c r="B99" s="47">
        <v>16.346800000000002</v>
      </c>
      <c r="C99" s="13">
        <v>10.5329</v>
      </c>
      <c r="D99" s="42">
        <f>B99-C99</f>
        <v>5.8139000000000021</v>
      </c>
      <c r="E99" s="15">
        <v>14.289</v>
      </c>
      <c r="F99" s="43">
        <f>B99-E99</f>
        <v>2.0578000000000021</v>
      </c>
    </row>
    <row r="100" spans="1:6" ht="12.75" customHeight="1" x14ac:dyDescent="0.2">
      <c r="A100" s="6" t="s">
        <v>80</v>
      </c>
      <c r="B100" s="47">
        <v>13.954599999999999</v>
      </c>
      <c r="C100" s="13">
        <v>5.3875400000000004</v>
      </c>
      <c r="D100" s="42">
        <f>B100-C100</f>
        <v>8.5670599999999979</v>
      </c>
      <c r="E100" s="15">
        <v>15.691599999999999</v>
      </c>
      <c r="F100" s="43">
        <f>B100-E100</f>
        <v>-1.7370000000000001</v>
      </c>
    </row>
    <row r="101" spans="1:6" ht="12.75" customHeight="1" x14ac:dyDescent="0.2">
      <c r="A101" s="6" t="s">
        <v>101</v>
      </c>
      <c r="B101" s="47">
        <v>11.288399999999999</v>
      </c>
      <c r="C101" s="13">
        <v>6.2225900000000003</v>
      </c>
      <c r="D101" s="42">
        <f>B101-C101</f>
        <v>5.065809999999999</v>
      </c>
      <c r="E101" s="15">
        <v>6.7253299999999996</v>
      </c>
      <c r="F101" s="43">
        <f>B101-E101</f>
        <v>4.5630699999999997</v>
      </c>
    </row>
    <row r="102" spans="1:6" ht="12.75" customHeight="1" x14ac:dyDescent="0.2">
      <c r="A102" s="6" t="s">
        <v>14</v>
      </c>
      <c r="B102" s="47">
        <v>31.419699999999999</v>
      </c>
      <c r="C102" s="13">
        <v>24.3338</v>
      </c>
      <c r="D102" s="42">
        <f>B102-C102</f>
        <v>7.0858999999999988</v>
      </c>
      <c r="E102" s="15">
        <v>19.284600000000001</v>
      </c>
      <c r="F102" s="43">
        <f>B102-E102</f>
        <v>12.135099999999998</v>
      </c>
    </row>
    <row r="103" spans="1:6" ht="12.75" customHeight="1" x14ac:dyDescent="0.2">
      <c r="A103" s="9" t="s">
        <v>84</v>
      </c>
      <c r="B103" s="48">
        <v>29.1206</v>
      </c>
      <c r="C103" s="11">
        <v>15.6609</v>
      </c>
      <c r="D103" s="44">
        <f>B103-C103</f>
        <v>13.4597</v>
      </c>
      <c r="E103" s="15">
        <v>32.055599999999998</v>
      </c>
      <c r="F103" s="43">
        <f>B103-E103</f>
        <v>-2.9349999999999987</v>
      </c>
    </row>
    <row r="104" spans="1:6" ht="12.75" customHeight="1" x14ac:dyDescent="0.2">
      <c r="A104" s="3"/>
      <c r="B104" s="51">
        <f>AVERAGE(B3:B103)</f>
        <v>15.642130198019792</v>
      </c>
      <c r="C104" s="56">
        <f>AVERAGE(C3:C103)</f>
        <v>8.8395762376237617</v>
      </c>
      <c r="D104" s="55"/>
      <c r="E104" s="54">
        <f>AVERAGE(E3:E103)</f>
        <v>14.475606039603965</v>
      </c>
      <c r="F104" s="56"/>
    </row>
    <row r="105" spans="1:6" ht="12.75" customHeight="1" x14ac:dyDescent="0.2">
      <c r="A105" s="12"/>
      <c r="B105" s="8"/>
      <c r="C105" s="8"/>
      <c r="D105" s="8"/>
    </row>
  </sheetData>
  <sortState ref="A4:F103">
    <sortCondition ref="A3"/>
  </sortState>
  <mergeCells count="4">
    <mergeCell ref="A1:A2"/>
    <mergeCell ref="C104:D104"/>
    <mergeCell ref="E104:F104"/>
    <mergeCell ref="B1:F1"/>
  </mergeCells>
  <conditionalFormatting sqref="D3:D10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{EB28A1B0-8EDD-4621-A61C-9BA6B88C5F5F}</x14:id>
        </ext>
      </extLst>
    </cfRule>
  </conditionalFormatting>
  <conditionalFormatting sqref="F3:F10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{58E5438F-38FE-4D89-BFB1-86535EAD1352}</x14:id>
        </ext>
      </extLst>
    </cfRule>
  </conditionalFormatting>
  <pageMargins left="0.75" right="0.75" top="1" bottom="1" header="0.5" footer="0.5"/>
  <pageSetup paperSize="9" orientation="portrait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28A1B0-8EDD-4621-A61C-9BA6B88C5F5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D3:D103</xm:sqref>
        </x14:conditionalFormatting>
        <x14:conditionalFormatting xmlns:xm="http://schemas.microsoft.com/office/excel/2006/main">
          <x14:cfRule type="dataBar" id="{58E5438F-38FE-4D89-BFB1-86535EAD135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F3:F103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opLeftCell="A37" workbookViewId="0">
      <selection activeCell="P91" sqref="P91"/>
    </sheetView>
  </sheetViews>
  <sheetFormatPr defaultRowHeight="12.75" x14ac:dyDescent="0.2"/>
  <cols>
    <col min="1" max="2" width="10.7109375" style="14" customWidth="1"/>
    <col min="3" max="12" width="10.7109375" customWidth="1"/>
    <col min="13" max="13" width="5.7109375" customWidth="1"/>
  </cols>
  <sheetData>
    <row r="1" spans="1:15" x14ac:dyDescent="0.2">
      <c r="A1" s="61" t="s">
        <v>28</v>
      </c>
      <c r="B1" s="59" t="s">
        <v>108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17"/>
    </row>
    <row r="2" spans="1:15" x14ac:dyDescent="0.2">
      <c r="A2" s="62"/>
      <c r="B2" s="18" t="s">
        <v>109</v>
      </c>
      <c r="C2" s="63">
        <v>0.5</v>
      </c>
      <c r="D2" s="62"/>
      <c r="E2" s="64">
        <f>C2+0.5</f>
        <v>1</v>
      </c>
      <c r="F2" s="62"/>
      <c r="G2" s="64">
        <f>E2+0.5</f>
        <v>1.5</v>
      </c>
      <c r="H2" s="62"/>
      <c r="I2" s="64">
        <f>G2+0.5</f>
        <v>2</v>
      </c>
      <c r="J2" s="62"/>
      <c r="K2" s="64">
        <f>I2+0.5</f>
        <v>2.5</v>
      </c>
      <c r="L2" s="63"/>
      <c r="M2" s="38"/>
    </row>
    <row r="3" spans="1:15" x14ac:dyDescent="0.2">
      <c r="A3" s="20" t="s">
        <v>94</v>
      </c>
      <c r="B3" s="25">
        <v>9.4865899999999996</v>
      </c>
      <c r="C3" s="24">
        <v>3.0267599999999999</v>
      </c>
      <c r="D3" s="28">
        <f t="shared" ref="D3:D34" si="0">C3-B3</f>
        <v>-6.4598300000000002</v>
      </c>
      <c r="E3" s="34">
        <v>6.6646599999999996</v>
      </c>
      <c r="F3" s="28">
        <f t="shared" ref="F3:F34" si="1">E3-B3</f>
        <v>-2.82193</v>
      </c>
      <c r="G3" s="34">
        <v>8.9199800000000007</v>
      </c>
      <c r="H3" s="28">
        <f>G3-B3</f>
        <v>-0.56660999999999895</v>
      </c>
      <c r="I3" s="34">
        <v>9.3524499999999993</v>
      </c>
      <c r="J3" s="28">
        <f>I3-B3</f>
        <v>-0.13414000000000037</v>
      </c>
      <c r="K3" s="34">
        <v>9.4392800000000001</v>
      </c>
      <c r="L3" s="24">
        <f>K3-B3</f>
        <v>-4.7309999999999519E-2</v>
      </c>
      <c r="M3" s="24"/>
      <c r="N3" s="15"/>
      <c r="O3" s="15"/>
    </row>
    <row r="4" spans="1:15" x14ac:dyDescent="0.2">
      <c r="A4" s="20" t="s">
        <v>45</v>
      </c>
      <c r="B4" s="25">
        <v>14.5032</v>
      </c>
      <c r="C4" s="24">
        <v>5.6939200000000003</v>
      </c>
      <c r="D4" s="28">
        <f t="shared" si="0"/>
        <v>-8.8092799999999993</v>
      </c>
      <c r="E4" s="34">
        <v>10.786799999999999</v>
      </c>
      <c r="F4" s="28">
        <f t="shared" si="1"/>
        <v>-3.7164000000000001</v>
      </c>
      <c r="G4" s="34">
        <v>14.085699999999999</v>
      </c>
      <c r="H4" s="28">
        <f t="shared" ref="H4:H67" si="2">G4-B4</f>
        <v>-0.41750000000000043</v>
      </c>
      <c r="I4" s="34">
        <v>14.282999999999999</v>
      </c>
      <c r="J4" s="28">
        <f t="shared" ref="J4:J67" si="3">I4-B4</f>
        <v>-0.22020000000000017</v>
      </c>
      <c r="K4" s="34">
        <v>14.5307</v>
      </c>
      <c r="L4" s="24">
        <f t="shared" ref="L4:L67" si="4">K4-B4</f>
        <v>2.7499999999999858E-2</v>
      </c>
      <c r="M4" s="24"/>
      <c r="N4" s="15"/>
      <c r="O4" s="15"/>
    </row>
    <row r="5" spans="1:15" x14ac:dyDescent="0.2">
      <c r="A5" s="20" t="s">
        <v>27</v>
      </c>
      <c r="B5" s="25">
        <v>9.06494</v>
      </c>
      <c r="C5" s="24">
        <v>4.0812099999999996</v>
      </c>
      <c r="D5" s="28">
        <f t="shared" si="0"/>
        <v>-4.9837300000000004</v>
      </c>
      <c r="E5" s="34">
        <v>6.8553800000000003</v>
      </c>
      <c r="F5" s="28">
        <f t="shared" si="1"/>
        <v>-2.2095599999999997</v>
      </c>
      <c r="G5" s="34">
        <v>8.8987400000000001</v>
      </c>
      <c r="H5" s="28">
        <f t="shared" si="2"/>
        <v>-0.1661999999999999</v>
      </c>
      <c r="I5" s="34">
        <v>9.0472199999999994</v>
      </c>
      <c r="J5" s="28">
        <f t="shared" si="3"/>
        <v>-1.7720000000000624E-2</v>
      </c>
      <c r="K5" s="34">
        <v>9.0588300000000004</v>
      </c>
      <c r="L5" s="24">
        <f t="shared" si="4"/>
        <v>-6.1099999999996157E-3</v>
      </c>
      <c r="M5" s="24"/>
      <c r="N5" s="15"/>
      <c r="O5" s="15"/>
    </row>
    <row r="6" spans="1:15" x14ac:dyDescent="0.2">
      <c r="A6" s="20" t="s">
        <v>47</v>
      </c>
      <c r="B6" s="25">
        <v>7.7510300000000001</v>
      </c>
      <c r="C6" s="24">
        <v>5.19801</v>
      </c>
      <c r="D6" s="28">
        <f t="shared" si="0"/>
        <v>-2.5530200000000001</v>
      </c>
      <c r="E6" s="34">
        <v>6.9898999999999996</v>
      </c>
      <c r="F6" s="28">
        <f t="shared" si="1"/>
        <v>-0.76113000000000053</v>
      </c>
      <c r="G6" s="34">
        <v>7.4813900000000002</v>
      </c>
      <c r="H6" s="28">
        <f t="shared" si="2"/>
        <v>-0.26963999999999988</v>
      </c>
      <c r="I6" s="34">
        <v>7.7302900000000001</v>
      </c>
      <c r="J6" s="28">
        <f t="shared" si="3"/>
        <v>-2.0739999999999981E-2</v>
      </c>
      <c r="K6" s="34">
        <v>7.7131499999999997</v>
      </c>
      <c r="L6" s="24">
        <f t="shared" si="4"/>
        <v>-3.7880000000000358E-2</v>
      </c>
      <c r="M6" s="24"/>
      <c r="N6" s="15"/>
      <c r="O6" s="15"/>
    </row>
    <row r="7" spans="1:15" x14ac:dyDescent="0.2">
      <c r="A7" s="20" t="s">
        <v>25</v>
      </c>
      <c r="B7" s="25">
        <v>17.6309</v>
      </c>
      <c r="C7" s="24">
        <v>12.8194</v>
      </c>
      <c r="D7" s="28">
        <f t="shared" si="0"/>
        <v>-4.8115000000000006</v>
      </c>
      <c r="E7" s="34">
        <v>16.1496</v>
      </c>
      <c r="F7" s="28">
        <f t="shared" si="1"/>
        <v>-1.4813000000000009</v>
      </c>
      <c r="G7" s="34">
        <v>17.552900000000001</v>
      </c>
      <c r="H7" s="28">
        <f t="shared" si="2"/>
        <v>-7.7999999999999403E-2</v>
      </c>
      <c r="I7" s="34">
        <v>17.5975</v>
      </c>
      <c r="J7" s="28">
        <f t="shared" si="3"/>
        <v>-3.3400000000000318E-2</v>
      </c>
      <c r="K7" s="34">
        <v>17.6309</v>
      </c>
      <c r="L7" s="24">
        <f t="shared" si="4"/>
        <v>0</v>
      </c>
      <c r="M7" s="24"/>
      <c r="N7" s="15"/>
      <c r="O7" s="15"/>
    </row>
    <row r="8" spans="1:15" x14ac:dyDescent="0.2">
      <c r="A8" s="20" t="s">
        <v>92</v>
      </c>
      <c r="B8" s="25">
        <v>11.557600000000001</v>
      </c>
      <c r="C8" s="24">
        <v>4.87812</v>
      </c>
      <c r="D8" s="28">
        <f t="shared" si="0"/>
        <v>-6.6794800000000008</v>
      </c>
      <c r="E8" s="34">
        <v>9.2855699999999999</v>
      </c>
      <c r="F8" s="28">
        <f t="shared" si="1"/>
        <v>-2.2720300000000009</v>
      </c>
      <c r="G8" s="34">
        <v>11.208299999999999</v>
      </c>
      <c r="H8" s="28">
        <f t="shared" si="2"/>
        <v>-0.34930000000000128</v>
      </c>
      <c r="I8" s="34">
        <v>11.514099999999999</v>
      </c>
      <c r="J8" s="28">
        <f t="shared" si="3"/>
        <v>-4.3500000000001648E-2</v>
      </c>
      <c r="K8" s="34">
        <v>11.543200000000001</v>
      </c>
      <c r="L8" s="24">
        <f t="shared" si="4"/>
        <v>-1.440000000000019E-2</v>
      </c>
      <c r="M8" s="24"/>
      <c r="N8" s="15"/>
      <c r="O8" s="15"/>
    </row>
    <row r="9" spans="1:15" x14ac:dyDescent="0.2">
      <c r="A9" s="20" t="s">
        <v>78</v>
      </c>
      <c r="B9" s="25">
        <v>7.1693199999999999</v>
      </c>
      <c r="C9" s="24">
        <v>3.3155299999999999</v>
      </c>
      <c r="D9" s="28">
        <f t="shared" si="0"/>
        <v>-3.85379</v>
      </c>
      <c r="E9" s="34">
        <v>5.3426299999999998</v>
      </c>
      <c r="F9" s="28">
        <f t="shared" si="1"/>
        <v>-1.8266900000000001</v>
      </c>
      <c r="G9" s="34">
        <v>6.8906400000000003</v>
      </c>
      <c r="H9" s="28">
        <f t="shared" si="2"/>
        <v>-0.27867999999999959</v>
      </c>
      <c r="I9" s="34">
        <v>7.0967900000000004</v>
      </c>
      <c r="J9" s="28">
        <f t="shared" si="3"/>
        <v>-7.2529999999999539E-2</v>
      </c>
      <c r="K9" s="34">
        <v>7.1445100000000004</v>
      </c>
      <c r="L9" s="24">
        <f t="shared" si="4"/>
        <v>-2.4809999999999555E-2</v>
      </c>
      <c r="M9" s="24"/>
      <c r="N9" s="15"/>
      <c r="O9" s="15"/>
    </row>
    <row r="10" spans="1:15" x14ac:dyDescent="0.2">
      <c r="A10" s="20" t="s">
        <v>77</v>
      </c>
      <c r="B10" s="25">
        <v>6.3143099999999999</v>
      </c>
      <c r="C10" s="24">
        <v>3.5697299999999998</v>
      </c>
      <c r="D10" s="28">
        <f t="shared" si="0"/>
        <v>-2.74458</v>
      </c>
      <c r="E10" s="34">
        <v>4.5265000000000004</v>
      </c>
      <c r="F10" s="28">
        <f t="shared" si="1"/>
        <v>-1.7878099999999995</v>
      </c>
      <c r="G10" s="34">
        <v>6.0137200000000002</v>
      </c>
      <c r="H10" s="28">
        <f t="shared" si="2"/>
        <v>-0.30058999999999969</v>
      </c>
      <c r="I10" s="34">
        <v>6.2534099999999997</v>
      </c>
      <c r="J10" s="28">
        <f t="shared" si="3"/>
        <v>-6.0900000000000176E-2</v>
      </c>
      <c r="K10" s="34">
        <v>6.2868000000000004</v>
      </c>
      <c r="L10" s="24">
        <f t="shared" si="4"/>
        <v>-2.7509999999999479E-2</v>
      </c>
      <c r="M10" s="24"/>
      <c r="N10" s="15"/>
      <c r="O10" s="15"/>
    </row>
    <row r="11" spans="1:15" x14ac:dyDescent="0.2">
      <c r="A11" s="20" t="s">
        <v>55</v>
      </c>
      <c r="B11" s="25">
        <v>20.012699999999999</v>
      </c>
      <c r="C11" s="24">
        <v>9.7191500000000008</v>
      </c>
      <c r="D11" s="28">
        <f t="shared" si="0"/>
        <v>-10.293549999999998</v>
      </c>
      <c r="E11" s="34">
        <v>16.4026</v>
      </c>
      <c r="F11" s="28">
        <f t="shared" si="1"/>
        <v>-3.6100999999999992</v>
      </c>
      <c r="G11" s="34">
        <v>19.800599999999999</v>
      </c>
      <c r="H11" s="28">
        <f t="shared" si="2"/>
        <v>-0.21209999999999951</v>
      </c>
      <c r="I11" s="34">
        <v>20.023800000000001</v>
      </c>
      <c r="J11" s="28">
        <f t="shared" si="3"/>
        <v>1.1100000000002552E-2</v>
      </c>
      <c r="K11" s="34">
        <v>20.019400000000001</v>
      </c>
      <c r="L11" s="24">
        <f t="shared" si="4"/>
        <v>6.7000000000021487E-3</v>
      </c>
      <c r="M11" s="24"/>
      <c r="N11" s="15"/>
      <c r="O11" s="15"/>
    </row>
    <row r="12" spans="1:15" x14ac:dyDescent="0.2">
      <c r="A12" s="20" t="s">
        <v>61</v>
      </c>
      <c r="B12" s="25">
        <v>21.894200000000001</v>
      </c>
      <c r="C12" s="24">
        <v>12.4969</v>
      </c>
      <c r="D12" s="28">
        <f t="shared" si="0"/>
        <v>-9.3973000000000013</v>
      </c>
      <c r="E12" s="34">
        <v>18.3551</v>
      </c>
      <c r="F12" s="28">
        <f t="shared" si="1"/>
        <v>-3.5391000000000012</v>
      </c>
      <c r="G12" s="34">
        <v>21.740300000000001</v>
      </c>
      <c r="H12" s="28">
        <f t="shared" si="2"/>
        <v>-0.15390000000000015</v>
      </c>
      <c r="I12" s="34">
        <v>21.883199999999999</v>
      </c>
      <c r="J12" s="28">
        <f t="shared" si="3"/>
        <v>-1.1000000000002785E-2</v>
      </c>
      <c r="K12" s="34">
        <v>21.894200000000001</v>
      </c>
      <c r="L12" s="24">
        <f t="shared" si="4"/>
        <v>0</v>
      </c>
      <c r="M12" s="24"/>
      <c r="N12" s="15"/>
      <c r="O12" s="15"/>
    </row>
    <row r="13" spans="1:15" x14ac:dyDescent="0.2">
      <c r="A13" s="20" t="s">
        <v>39</v>
      </c>
      <c r="B13" s="25">
        <v>9.4800400000000007</v>
      </c>
      <c r="C13" s="24">
        <v>5.2192600000000002</v>
      </c>
      <c r="D13" s="28">
        <f t="shared" si="0"/>
        <v>-4.2607800000000005</v>
      </c>
      <c r="E13" s="34">
        <v>7.7000099999999998</v>
      </c>
      <c r="F13" s="28">
        <f t="shared" si="1"/>
        <v>-1.7800300000000009</v>
      </c>
      <c r="G13" s="34">
        <v>9.4236599999999999</v>
      </c>
      <c r="H13" s="28">
        <f t="shared" si="2"/>
        <v>-5.6380000000000763E-2</v>
      </c>
      <c r="I13" s="34">
        <v>9.4880899999999997</v>
      </c>
      <c r="J13" s="28">
        <f t="shared" si="3"/>
        <v>8.0499999999990024E-3</v>
      </c>
      <c r="K13" s="34">
        <v>9.4800400000000007</v>
      </c>
      <c r="L13" s="24">
        <f t="shared" si="4"/>
        <v>0</v>
      </c>
      <c r="M13" s="24"/>
      <c r="N13" s="15"/>
      <c r="O13" s="15"/>
    </row>
    <row r="14" spans="1:15" x14ac:dyDescent="0.2">
      <c r="A14" s="20" t="s">
        <v>35</v>
      </c>
      <c r="B14" s="25">
        <v>12.052199999999999</v>
      </c>
      <c r="C14" s="24">
        <v>6.0991</v>
      </c>
      <c r="D14" s="28">
        <f t="shared" si="0"/>
        <v>-5.9530999999999992</v>
      </c>
      <c r="E14" s="34">
        <v>9.5888500000000008</v>
      </c>
      <c r="F14" s="28">
        <f t="shared" si="1"/>
        <v>-2.4633499999999984</v>
      </c>
      <c r="G14" s="34">
        <v>11.5245</v>
      </c>
      <c r="H14" s="28">
        <f t="shared" si="2"/>
        <v>-0.52769999999999939</v>
      </c>
      <c r="I14" s="34">
        <v>11.799200000000001</v>
      </c>
      <c r="J14" s="28">
        <f t="shared" si="3"/>
        <v>-0.25299999999999834</v>
      </c>
      <c r="K14" s="34">
        <v>11.8469</v>
      </c>
      <c r="L14" s="24">
        <f t="shared" si="4"/>
        <v>-0.20529999999999937</v>
      </c>
      <c r="M14" s="24"/>
      <c r="N14" s="15"/>
      <c r="O14" s="15"/>
    </row>
    <row r="15" spans="1:15" x14ac:dyDescent="0.2">
      <c r="A15" s="20" t="s">
        <v>16</v>
      </c>
      <c r="B15" s="25">
        <v>6.2741100000000003</v>
      </c>
      <c r="C15" s="24">
        <v>4.5134499999999997</v>
      </c>
      <c r="D15" s="28">
        <f t="shared" si="0"/>
        <v>-1.7606600000000006</v>
      </c>
      <c r="E15" s="34">
        <v>4.7929199999999996</v>
      </c>
      <c r="F15" s="28">
        <f t="shared" si="1"/>
        <v>-1.4811900000000007</v>
      </c>
      <c r="G15" s="34">
        <v>6.1902699999999999</v>
      </c>
      <c r="H15" s="28">
        <f t="shared" si="2"/>
        <v>-8.3840000000000359E-2</v>
      </c>
      <c r="I15" s="34">
        <v>6.1902699999999999</v>
      </c>
      <c r="J15" s="28">
        <f t="shared" si="3"/>
        <v>-8.3840000000000359E-2</v>
      </c>
      <c r="K15" s="34">
        <v>6.2182199999999996</v>
      </c>
      <c r="L15" s="24">
        <f t="shared" si="4"/>
        <v>-5.5890000000000661E-2</v>
      </c>
      <c r="M15" s="24"/>
      <c r="N15" s="15"/>
      <c r="O15" s="15"/>
    </row>
    <row r="16" spans="1:15" x14ac:dyDescent="0.2">
      <c r="A16" s="20" t="s">
        <v>17</v>
      </c>
      <c r="B16" s="25">
        <v>10.021699999999999</v>
      </c>
      <c r="C16" s="24">
        <v>5.2435</v>
      </c>
      <c r="D16" s="28">
        <f t="shared" si="0"/>
        <v>-4.7781999999999991</v>
      </c>
      <c r="E16" s="34">
        <v>8.6850199999999997</v>
      </c>
      <c r="F16" s="28">
        <f t="shared" si="1"/>
        <v>-1.3366799999999994</v>
      </c>
      <c r="G16" s="34">
        <v>9.9557099999999998</v>
      </c>
      <c r="H16" s="28">
        <f t="shared" si="2"/>
        <v>-6.5989999999999327E-2</v>
      </c>
      <c r="I16" s="34">
        <v>10.021699999999999</v>
      </c>
      <c r="J16" s="28">
        <f t="shared" si="3"/>
        <v>0</v>
      </c>
      <c r="K16" s="34">
        <v>10.02</v>
      </c>
      <c r="L16" s="24">
        <f t="shared" si="4"/>
        <v>-1.6999999999995907E-3</v>
      </c>
      <c r="M16" s="24"/>
      <c r="N16" s="15"/>
      <c r="O16" s="15"/>
    </row>
    <row r="17" spans="1:15" x14ac:dyDescent="0.2">
      <c r="A17" s="20" t="s">
        <v>8</v>
      </c>
      <c r="B17" s="25">
        <v>15.776</v>
      </c>
      <c r="C17" s="24">
        <v>7.2782999999999998</v>
      </c>
      <c r="D17" s="28">
        <f t="shared" si="0"/>
        <v>-8.4977</v>
      </c>
      <c r="E17" s="34">
        <v>12.617000000000001</v>
      </c>
      <c r="F17" s="28">
        <f t="shared" si="1"/>
        <v>-3.1589999999999989</v>
      </c>
      <c r="G17" s="34">
        <v>15.1189</v>
      </c>
      <c r="H17" s="28">
        <f t="shared" si="2"/>
        <v>-0.6570999999999998</v>
      </c>
      <c r="I17" s="34">
        <v>15.6622</v>
      </c>
      <c r="J17" s="28">
        <f t="shared" si="3"/>
        <v>-0.11379999999999946</v>
      </c>
      <c r="K17" s="34">
        <v>15.782299999999999</v>
      </c>
      <c r="L17" s="24">
        <f t="shared" si="4"/>
        <v>6.2999999999995282E-3</v>
      </c>
      <c r="M17" s="24"/>
      <c r="N17" s="15"/>
      <c r="O17" s="15"/>
    </row>
    <row r="18" spans="1:15" x14ac:dyDescent="0.2">
      <c r="A18" s="20" t="s">
        <v>91</v>
      </c>
      <c r="B18" s="25">
        <v>7.5862999999999996</v>
      </c>
      <c r="C18" s="24">
        <v>2.9122499999999998</v>
      </c>
      <c r="D18" s="28">
        <f t="shared" si="0"/>
        <v>-4.6740499999999994</v>
      </c>
      <c r="E18" s="34">
        <v>5.5871199999999996</v>
      </c>
      <c r="F18" s="28">
        <f t="shared" si="1"/>
        <v>-1.99918</v>
      </c>
      <c r="G18" s="34">
        <v>7.3318500000000002</v>
      </c>
      <c r="H18" s="28">
        <f t="shared" si="2"/>
        <v>-0.2544499999999994</v>
      </c>
      <c r="I18" s="34">
        <v>7.5128700000000004</v>
      </c>
      <c r="J18" s="28">
        <f t="shared" si="3"/>
        <v>-7.3429999999999218E-2</v>
      </c>
      <c r="K18" s="34">
        <v>7.5510000000000002</v>
      </c>
      <c r="L18" s="24">
        <f t="shared" si="4"/>
        <v>-3.5299999999999443E-2</v>
      </c>
      <c r="M18" s="24"/>
      <c r="N18" s="15"/>
      <c r="O18" s="15"/>
    </row>
    <row r="19" spans="1:15" x14ac:dyDescent="0.2">
      <c r="A19" s="20" t="s">
        <v>56</v>
      </c>
      <c r="B19" s="25">
        <v>12.8559</v>
      </c>
      <c r="C19" s="24">
        <v>4.5860599999999998</v>
      </c>
      <c r="D19" s="28">
        <f t="shared" si="0"/>
        <v>-8.2698400000000003</v>
      </c>
      <c r="E19" s="34">
        <v>9.0288000000000004</v>
      </c>
      <c r="F19" s="28">
        <f t="shared" si="1"/>
        <v>-3.8270999999999997</v>
      </c>
      <c r="G19" s="34">
        <v>12.439</v>
      </c>
      <c r="H19" s="28">
        <f t="shared" si="2"/>
        <v>-0.41690000000000005</v>
      </c>
      <c r="I19" s="34">
        <v>12.803800000000001</v>
      </c>
      <c r="J19" s="28">
        <f t="shared" si="3"/>
        <v>-5.2099999999999369E-2</v>
      </c>
      <c r="K19" s="34">
        <v>12.8592</v>
      </c>
      <c r="L19" s="24">
        <f t="shared" si="4"/>
        <v>3.2999999999994145E-3</v>
      </c>
      <c r="M19" s="24"/>
      <c r="N19" s="15"/>
      <c r="O19" s="15"/>
    </row>
    <row r="20" spans="1:15" x14ac:dyDescent="0.2">
      <c r="A20" s="20" t="s">
        <v>75</v>
      </c>
      <c r="B20" s="25">
        <v>7.4195399999999996</v>
      </c>
      <c r="C20" s="24">
        <v>3.6289500000000001</v>
      </c>
      <c r="D20" s="28">
        <f t="shared" si="0"/>
        <v>-3.7905899999999995</v>
      </c>
      <c r="E20" s="34">
        <v>6.03864</v>
      </c>
      <c r="F20" s="28">
        <f t="shared" si="1"/>
        <v>-1.3808999999999996</v>
      </c>
      <c r="G20" s="34">
        <v>7.2704300000000002</v>
      </c>
      <c r="H20" s="28">
        <f t="shared" si="2"/>
        <v>-0.14910999999999941</v>
      </c>
      <c r="I20" s="34">
        <v>7.3888400000000001</v>
      </c>
      <c r="J20" s="28">
        <f t="shared" si="3"/>
        <v>-3.0699999999999505E-2</v>
      </c>
      <c r="K20" s="34">
        <v>7.4101499999999998</v>
      </c>
      <c r="L20" s="24">
        <f t="shared" si="4"/>
        <v>-9.3899999999997874E-3</v>
      </c>
      <c r="M20" s="24"/>
      <c r="N20" s="15"/>
      <c r="O20" s="15"/>
    </row>
    <row r="21" spans="1:15" x14ac:dyDescent="0.2">
      <c r="A21" s="20" t="s">
        <v>86</v>
      </c>
      <c r="B21" s="25">
        <v>34.066200000000002</v>
      </c>
      <c r="C21" s="24">
        <v>15.839700000000001</v>
      </c>
      <c r="D21" s="28">
        <f t="shared" si="0"/>
        <v>-18.226500000000001</v>
      </c>
      <c r="E21" s="34">
        <v>25.332699999999999</v>
      </c>
      <c r="F21" s="28">
        <f t="shared" si="1"/>
        <v>-8.7335000000000029</v>
      </c>
      <c r="G21" s="34">
        <v>34.066200000000002</v>
      </c>
      <c r="H21" s="28">
        <f t="shared" si="2"/>
        <v>0</v>
      </c>
      <c r="I21" s="34">
        <v>34.066200000000002</v>
      </c>
      <c r="J21" s="28">
        <f t="shared" si="3"/>
        <v>0</v>
      </c>
      <c r="K21" s="34">
        <v>34.066200000000002</v>
      </c>
      <c r="L21" s="24">
        <f t="shared" si="4"/>
        <v>0</v>
      </c>
      <c r="M21" s="24"/>
      <c r="N21" s="15"/>
      <c r="O21" s="15"/>
    </row>
    <row r="22" spans="1:15" x14ac:dyDescent="0.2">
      <c r="A22" s="20" t="s">
        <v>70</v>
      </c>
      <c r="B22" s="25">
        <v>6.2655500000000002</v>
      </c>
      <c r="C22" s="24">
        <v>4.5746599999999997</v>
      </c>
      <c r="D22" s="28">
        <f t="shared" si="0"/>
        <v>-1.6908900000000004</v>
      </c>
      <c r="E22" s="34">
        <v>5.3621999999999996</v>
      </c>
      <c r="F22" s="28">
        <f t="shared" si="1"/>
        <v>-0.90335000000000054</v>
      </c>
      <c r="G22" s="34">
        <v>6.0802399999999999</v>
      </c>
      <c r="H22" s="28">
        <f t="shared" si="2"/>
        <v>-0.18531000000000031</v>
      </c>
      <c r="I22" s="34">
        <v>6.2308000000000003</v>
      </c>
      <c r="J22" s="28">
        <f t="shared" si="3"/>
        <v>-3.4749999999999837E-2</v>
      </c>
      <c r="K22" s="34">
        <v>6.21922</v>
      </c>
      <c r="L22" s="24">
        <f t="shared" si="4"/>
        <v>-4.6330000000000204E-2</v>
      </c>
      <c r="M22" s="24"/>
      <c r="N22" s="15"/>
      <c r="O22" s="15"/>
    </row>
    <row r="23" spans="1:15" x14ac:dyDescent="0.2">
      <c r="A23" s="20" t="s">
        <v>5</v>
      </c>
      <c r="B23" s="27">
        <v>5.5237699999999998</v>
      </c>
      <c r="C23" s="24">
        <v>3.1142699999999999</v>
      </c>
      <c r="D23" s="28">
        <f t="shared" si="0"/>
        <v>-2.4095</v>
      </c>
      <c r="E23" s="34">
        <v>4.3160100000000003</v>
      </c>
      <c r="F23" s="28">
        <f t="shared" si="1"/>
        <v>-1.2077599999999995</v>
      </c>
      <c r="G23" s="34">
        <v>5.2798100000000003</v>
      </c>
      <c r="H23" s="28">
        <f t="shared" si="2"/>
        <v>-0.24395999999999951</v>
      </c>
      <c r="I23" s="34">
        <v>5.4303999999999997</v>
      </c>
      <c r="J23" s="28">
        <f t="shared" si="3"/>
        <v>-9.3370000000000175E-2</v>
      </c>
      <c r="K23" s="34">
        <v>5.5117200000000004</v>
      </c>
      <c r="L23" s="24">
        <f t="shared" si="4"/>
        <v>-1.204999999999945E-2</v>
      </c>
      <c r="M23" s="24"/>
      <c r="N23" s="15"/>
      <c r="O23" s="15"/>
    </row>
    <row r="24" spans="1:15" x14ac:dyDescent="0.2">
      <c r="A24" s="20" t="s">
        <v>31</v>
      </c>
      <c r="B24" s="25">
        <v>14.292199999999999</v>
      </c>
      <c r="C24" s="24">
        <v>6.56053</v>
      </c>
      <c r="D24" s="28">
        <f t="shared" si="0"/>
        <v>-7.7316699999999994</v>
      </c>
      <c r="E24" s="34">
        <v>11.1821</v>
      </c>
      <c r="F24" s="28">
        <f t="shared" si="1"/>
        <v>-3.1100999999999992</v>
      </c>
      <c r="G24" s="34">
        <v>13.636200000000001</v>
      </c>
      <c r="H24" s="28">
        <f t="shared" si="2"/>
        <v>-0.65599999999999881</v>
      </c>
      <c r="I24" s="34">
        <v>14.195</v>
      </c>
      <c r="J24" s="28">
        <f t="shared" si="3"/>
        <v>-9.7199999999999065E-2</v>
      </c>
      <c r="K24" s="34">
        <v>14.331099999999999</v>
      </c>
      <c r="L24" s="24">
        <f t="shared" si="4"/>
        <v>3.8899999999999935E-2</v>
      </c>
      <c r="M24" s="24"/>
      <c r="N24" s="15"/>
      <c r="O24" s="15"/>
    </row>
    <row r="25" spans="1:15" x14ac:dyDescent="0.2">
      <c r="A25" s="20" t="s">
        <v>57</v>
      </c>
      <c r="B25" s="25">
        <v>21.9621</v>
      </c>
      <c r="C25" s="24">
        <v>14.8878</v>
      </c>
      <c r="D25" s="28">
        <f t="shared" si="0"/>
        <v>-7.0742999999999991</v>
      </c>
      <c r="E25" s="34">
        <v>20.827000000000002</v>
      </c>
      <c r="F25" s="28">
        <f t="shared" si="1"/>
        <v>-1.1350999999999978</v>
      </c>
      <c r="G25" s="34">
        <v>21.6189</v>
      </c>
      <c r="H25" s="28">
        <f t="shared" si="2"/>
        <v>-0.34319999999999951</v>
      </c>
      <c r="I25" s="34">
        <v>21.882899999999999</v>
      </c>
      <c r="J25" s="28">
        <f t="shared" si="3"/>
        <v>-7.9200000000000159E-2</v>
      </c>
      <c r="K25" s="34">
        <v>21.9621</v>
      </c>
      <c r="L25" s="24">
        <f t="shared" si="4"/>
        <v>0</v>
      </c>
      <c r="M25" s="24"/>
      <c r="N25" s="15"/>
      <c r="O25" s="15"/>
    </row>
    <row r="26" spans="1:15" x14ac:dyDescent="0.2">
      <c r="A26" s="20" t="s">
        <v>50</v>
      </c>
      <c r="B26" s="25">
        <v>21.088699999999999</v>
      </c>
      <c r="C26" s="24">
        <v>9.4975100000000001</v>
      </c>
      <c r="D26" s="28">
        <f t="shared" si="0"/>
        <v>-11.591189999999999</v>
      </c>
      <c r="E26" s="34">
        <v>16.6282</v>
      </c>
      <c r="F26" s="28">
        <f t="shared" si="1"/>
        <v>-4.4604999999999997</v>
      </c>
      <c r="G26" s="34">
        <v>20.421199999999999</v>
      </c>
      <c r="H26" s="28">
        <f t="shared" si="2"/>
        <v>-0.66750000000000043</v>
      </c>
      <c r="I26" s="34">
        <v>20.739799999999999</v>
      </c>
      <c r="J26" s="28">
        <f t="shared" si="3"/>
        <v>-0.34890000000000043</v>
      </c>
      <c r="K26" s="34">
        <v>20.982500000000002</v>
      </c>
      <c r="L26" s="24">
        <f t="shared" si="4"/>
        <v>-0.10619999999999763</v>
      </c>
      <c r="M26" s="24"/>
      <c r="N26" s="15"/>
      <c r="O26" s="15"/>
    </row>
    <row r="27" spans="1:15" x14ac:dyDescent="0.2">
      <c r="A27" s="20" t="s">
        <v>63</v>
      </c>
      <c r="B27" s="25">
        <v>6.5979700000000001</v>
      </c>
      <c r="C27" s="24">
        <v>3.43241</v>
      </c>
      <c r="D27" s="28">
        <f t="shared" si="0"/>
        <v>-3.1655600000000002</v>
      </c>
      <c r="E27" s="34">
        <v>5.4132699999999998</v>
      </c>
      <c r="F27" s="28">
        <f t="shared" si="1"/>
        <v>-1.1847000000000003</v>
      </c>
      <c r="G27" s="34">
        <v>6.4058900000000003</v>
      </c>
      <c r="H27" s="28">
        <f t="shared" si="2"/>
        <v>-0.19207999999999981</v>
      </c>
      <c r="I27" s="34">
        <v>6.57158</v>
      </c>
      <c r="J27" s="28">
        <f t="shared" si="3"/>
        <v>-2.6390000000000136E-2</v>
      </c>
      <c r="K27" s="34">
        <v>6.5891700000000002</v>
      </c>
      <c r="L27" s="24">
        <f t="shared" si="4"/>
        <v>-8.799999999999919E-3</v>
      </c>
      <c r="M27" s="24"/>
      <c r="N27" s="15"/>
      <c r="O27" s="15"/>
    </row>
    <row r="28" spans="1:15" x14ac:dyDescent="0.2">
      <c r="A28" s="20" t="s">
        <v>60</v>
      </c>
      <c r="B28" s="25">
        <v>10.702500000000001</v>
      </c>
      <c r="C28" s="24">
        <v>3.9066800000000002</v>
      </c>
      <c r="D28" s="28">
        <f t="shared" si="0"/>
        <v>-6.7958200000000009</v>
      </c>
      <c r="E28" s="34">
        <v>8.57057</v>
      </c>
      <c r="F28" s="28">
        <f t="shared" si="1"/>
        <v>-2.1319300000000005</v>
      </c>
      <c r="G28" s="34">
        <v>10.581200000000001</v>
      </c>
      <c r="H28" s="28">
        <f t="shared" si="2"/>
        <v>-0.12129999999999974</v>
      </c>
      <c r="I28" s="34">
        <v>10.6943</v>
      </c>
      <c r="J28" s="28">
        <f t="shared" si="3"/>
        <v>-8.2000000000004292E-3</v>
      </c>
      <c r="K28" s="34">
        <v>10.7021</v>
      </c>
      <c r="L28" s="24">
        <f t="shared" si="4"/>
        <v>-4.0000000000084412E-4</v>
      </c>
      <c r="M28" s="24"/>
      <c r="N28" s="15"/>
      <c r="O28" s="15"/>
    </row>
    <row r="29" spans="1:15" x14ac:dyDescent="0.2">
      <c r="A29" s="20" t="s">
        <v>23</v>
      </c>
      <c r="B29" s="25">
        <v>9.9402899999999992</v>
      </c>
      <c r="C29" s="24">
        <v>6.0692399999999997</v>
      </c>
      <c r="D29" s="28">
        <f t="shared" si="0"/>
        <v>-3.8710499999999994</v>
      </c>
      <c r="E29" s="34">
        <v>7.60067</v>
      </c>
      <c r="F29" s="28">
        <f t="shared" si="1"/>
        <v>-2.3396199999999991</v>
      </c>
      <c r="G29" s="34">
        <v>9.5890400000000007</v>
      </c>
      <c r="H29" s="28">
        <f t="shared" si="2"/>
        <v>-0.35124999999999851</v>
      </c>
      <c r="I29" s="34">
        <v>9.8553300000000004</v>
      </c>
      <c r="J29" s="28">
        <f t="shared" si="3"/>
        <v>-8.4959999999998814E-2</v>
      </c>
      <c r="K29" s="34">
        <v>9.9294100000000007</v>
      </c>
      <c r="L29" s="24">
        <f t="shared" si="4"/>
        <v>-1.0879999999998446E-2</v>
      </c>
      <c r="M29" s="24"/>
      <c r="N29" s="15"/>
      <c r="O29" s="15"/>
    </row>
    <row r="30" spans="1:15" x14ac:dyDescent="0.2">
      <c r="A30" s="20" t="s">
        <v>104</v>
      </c>
      <c r="B30" s="25">
        <v>17.4283</v>
      </c>
      <c r="C30" s="24">
        <v>6.2431400000000004</v>
      </c>
      <c r="D30" s="28">
        <f t="shared" si="0"/>
        <v>-11.18516</v>
      </c>
      <c r="E30" s="34">
        <v>13.3529</v>
      </c>
      <c r="F30" s="28">
        <f t="shared" si="1"/>
        <v>-4.0754000000000001</v>
      </c>
      <c r="G30" s="34">
        <v>17.153099999999998</v>
      </c>
      <c r="H30" s="28">
        <f t="shared" si="2"/>
        <v>-0.27520000000000167</v>
      </c>
      <c r="I30" s="34">
        <v>17.356000000000002</v>
      </c>
      <c r="J30" s="28">
        <f t="shared" si="3"/>
        <v>-7.2299999999998477E-2</v>
      </c>
      <c r="K30" s="34">
        <v>17.4345</v>
      </c>
      <c r="L30" s="24">
        <f t="shared" si="4"/>
        <v>6.1999999999997613E-3</v>
      </c>
      <c r="M30" s="24"/>
      <c r="N30" s="15"/>
      <c r="O30" s="15"/>
    </row>
    <row r="31" spans="1:15" x14ac:dyDescent="0.2">
      <c r="A31" s="20" t="s">
        <v>7</v>
      </c>
      <c r="B31" s="25">
        <v>8.7252399999999994</v>
      </c>
      <c r="C31" s="24">
        <v>3.4003800000000002</v>
      </c>
      <c r="D31" s="28">
        <f t="shared" si="0"/>
        <v>-5.3248599999999993</v>
      </c>
      <c r="E31" s="34">
        <v>6.1172300000000002</v>
      </c>
      <c r="F31" s="28">
        <f t="shared" si="1"/>
        <v>-2.6080099999999993</v>
      </c>
      <c r="G31" s="34">
        <v>8.2208000000000006</v>
      </c>
      <c r="H31" s="28">
        <f t="shared" si="2"/>
        <v>-0.50443999999999889</v>
      </c>
      <c r="I31" s="34">
        <v>8.5933700000000002</v>
      </c>
      <c r="J31" s="28">
        <f t="shared" si="3"/>
        <v>-0.13186999999999927</v>
      </c>
      <c r="K31" s="34">
        <v>8.6676500000000001</v>
      </c>
      <c r="L31" s="24">
        <f t="shared" si="4"/>
        <v>-5.7589999999999364E-2</v>
      </c>
      <c r="M31" s="24"/>
      <c r="N31" s="15"/>
      <c r="O31" s="15"/>
    </row>
    <row r="32" spans="1:15" x14ac:dyDescent="0.2">
      <c r="A32" s="20" t="s">
        <v>69</v>
      </c>
      <c r="B32" s="25">
        <v>21.392499999999998</v>
      </c>
      <c r="C32" s="24">
        <v>8.78247</v>
      </c>
      <c r="D32" s="28">
        <f t="shared" si="0"/>
        <v>-12.610029999999998</v>
      </c>
      <c r="E32" s="34">
        <v>18.286200000000001</v>
      </c>
      <c r="F32" s="28">
        <f t="shared" si="1"/>
        <v>-3.1062999999999974</v>
      </c>
      <c r="G32" s="34">
        <v>21.041</v>
      </c>
      <c r="H32" s="28">
        <f t="shared" si="2"/>
        <v>-0.35149999999999793</v>
      </c>
      <c r="I32" s="34">
        <v>21.295500000000001</v>
      </c>
      <c r="J32" s="28">
        <f t="shared" si="3"/>
        <v>-9.6999999999997755E-2</v>
      </c>
      <c r="K32" s="34">
        <v>21.384399999999999</v>
      </c>
      <c r="L32" s="24">
        <f t="shared" si="4"/>
        <v>-8.0999999999988859E-3</v>
      </c>
      <c r="M32" s="24"/>
      <c r="N32" s="15"/>
      <c r="O32" s="15"/>
    </row>
    <row r="33" spans="1:15" x14ac:dyDescent="0.2">
      <c r="A33" s="20" t="s">
        <v>73</v>
      </c>
      <c r="B33" s="25">
        <v>22.564599999999999</v>
      </c>
      <c r="C33" s="24">
        <v>9.1038399999999999</v>
      </c>
      <c r="D33" s="28">
        <f t="shared" si="0"/>
        <v>-13.460759999999999</v>
      </c>
      <c r="E33" s="34">
        <v>18.8674</v>
      </c>
      <c r="F33" s="28">
        <f t="shared" si="1"/>
        <v>-3.6971999999999987</v>
      </c>
      <c r="G33" s="34">
        <v>22.063199999999998</v>
      </c>
      <c r="H33" s="28">
        <f t="shared" si="2"/>
        <v>-0.50140000000000029</v>
      </c>
      <c r="I33" s="34">
        <v>22.460999999999999</v>
      </c>
      <c r="J33" s="28">
        <f t="shared" si="3"/>
        <v>-0.10360000000000014</v>
      </c>
      <c r="K33" s="34">
        <v>22.554600000000001</v>
      </c>
      <c r="L33" s="24">
        <f t="shared" si="4"/>
        <v>-9.9999999999980105E-3</v>
      </c>
      <c r="M33" s="24"/>
      <c r="N33" s="15"/>
      <c r="O33" s="15"/>
    </row>
    <row r="34" spans="1:15" x14ac:dyDescent="0.2">
      <c r="A34" s="20" t="s">
        <v>37</v>
      </c>
      <c r="B34" s="25">
        <v>7.5553699999999999</v>
      </c>
      <c r="C34" s="24">
        <v>4.91038</v>
      </c>
      <c r="D34" s="28">
        <f t="shared" si="0"/>
        <v>-2.64499</v>
      </c>
      <c r="E34" s="34">
        <v>6.2934799999999997</v>
      </c>
      <c r="F34" s="28">
        <f t="shared" si="1"/>
        <v>-1.2618900000000002</v>
      </c>
      <c r="G34" s="34">
        <v>7.4175700000000004</v>
      </c>
      <c r="H34" s="28">
        <f t="shared" si="2"/>
        <v>-0.13779999999999948</v>
      </c>
      <c r="I34" s="34">
        <v>7.53559</v>
      </c>
      <c r="J34" s="28">
        <f t="shared" si="3"/>
        <v>-1.9779999999999909E-2</v>
      </c>
      <c r="K34" s="34">
        <v>7.5553699999999999</v>
      </c>
      <c r="L34" s="24">
        <f t="shared" si="4"/>
        <v>0</v>
      </c>
      <c r="M34" s="24"/>
      <c r="N34" s="15"/>
      <c r="O34" s="15"/>
    </row>
    <row r="35" spans="1:15" x14ac:dyDescent="0.2">
      <c r="A35" s="20" t="s">
        <v>19</v>
      </c>
      <c r="B35" s="25">
        <v>16.947099999999999</v>
      </c>
      <c r="C35" s="24">
        <v>7.59274</v>
      </c>
      <c r="D35" s="28">
        <f t="shared" ref="D35:D66" si="5">C35-B35</f>
        <v>-9.3543599999999998</v>
      </c>
      <c r="E35" s="34">
        <v>13.6023</v>
      </c>
      <c r="F35" s="28">
        <f t="shared" ref="F35:F66" si="6">E35-B35</f>
        <v>-3.3447999999999993</v>
      </c>
      <c r="G35" s="34">
        <v>16.211200000000002</v>
      </c>
      <c r="H35" s="28">
        <f t="shared" si="2"/>
        <v>-0.73589999999999733</v>
      </c>
      <c r="I35" s="34">
        <v>16.846699999999998</v>
      </c>
      <c r="J35" s="28">
        <f t="shared" si="3"/>
        <v>-0.10040000000000049</v>
      </c>
      <c r="K35" s="34">
        <v>16.913599999999999</v>
      </c>
      <c r="L35" s="24">
        <f t="shared" si="4"/>
        <v>-3.3500000000000085E-2</v>
      </c>
      <c r="M35" s="24"/>
      <c r="N35" s="15"/>
      <c r="O35" s="15"/>
    </row>
    <row r="36" spans="1:15" x14ac:dyDescent="0.2">
      <c r="A36" s="20" t="s">
        <v>43</v>
      </c>
      <c r="B36" s="25">
        <v>25.431799999999999</v>
      </c>
      <c r="C36" s="24">
        <v>19.7181</v>
      </c>
      <c r="D36" s="28">
        <f t="shared" si="5"/>
        <v>-5.7136999999999993</v>
      </c>
      <c r="E36" s="34">
        <v>25.095700000000001</v>
      </c>
      <c r="F36" s="28">
        <f t="shared" si="6"/>
        <v>-0.33609999999999829</v>
      </c>
      <c r="G36" s="34">
        <v>25.543900000000001</v>
      </c>
      <c r="H36" s="28">
        <f t="shared" si="2"/>
        <v>0.11210000000000164</v>
      </c>
      <c r="I36" s="34">
        <v>25.431799999999999</v>
      </c>
      <c r="J36" s="28">
        <f t="shared" si="3"/>
        <v>0</v>
      </c>
      <c r="K36" s="34">
        <v>25.431799999999999</v>
      </c>
      <c r="L36" s="24">
        <f t="shared" si="4"/>
        <v>0</v>
      </c>
      <c r="M36" s="24"/>
      <c r="N36" s="15"/>
      <c r="O36" s="15"/>
    </row>
    <row r="37" spans="1:15" x14ac:dyDescent="0.2">
      <c r="A37" s="20" t="s">
        <v>0</v>
      </c>
      <c r="B37" s="25">
        <v>30.984000000000002</v>
      </c>
      <c r="C37" s="24">
        <v>18.584299999999999</v>
      </c>
      <c r="D37" s="28">
        <f t="shared" si="5"/>
        <v>-12.399700000000003</v>
      </c>
      <c r="E37" s="34">
        <v>27.831</v>
      </c>
      <c r="F37" s="28">
        <f t="shared" si="6"/>
        <v>-3.1530000000000022</v>
      </c>
      <c r="G37" s="34">
        <v>30.8627</v>
      </c>
      <c r="H37" s="28">
        <f t="shared" si="2"/>
        <v>-0.12130000000000152</v>
      </c>
      <c r="I37" s="34">
        <v>30.984000000000002</v>
      </c>
      <c r="J37" s="28">
        <f t="shared" si="3"/>
        <v>0</v>
      </c>
      <c r="K37" s="34">
        <v>30.984000000000002</v>
      </c>
      <c r="L37" s="24">
        <f t="shared" si="4"/>
        <v>0</v>
      </c>
      <c r="M37" s="24"/>
      <c r="N37" s="15"/>
      <c r="O37" s="15"/>
    </row>
    <row r="38" spans="1:15" x14ac:dyDescent="0.2">
      <c r="A38" s="20" t="s">
        <v>22</v>
      </c>
      <c r="B38" s="25">
        <v>21.037700000000001</v>
      </c>
      <c r="C38" s="24">
        <v>8.8492499999999996</v>
      </c>
      <c r="D38" s="28">
        <f t="shared" si="5"/>
        <v>-12.188450000000001</v>
      </c>
      <c r="E38" s="34">
        <v>16.994800000000001</v>
      </c>
      <c r="F38" s="28">
        <f t="shared" si="6"/>
        <v>-4.0428999999999995</v>
      </c>
      <c r="G38" s="34">
        <v>20.752199999999998</v>
      </c>
      <c r="H38" s="28">
        <f t="shared" si="2"/>
        <v>-0.28550000000000253</v>
      </c>
      <c r="I38" s="34">
        <v>21.0244</v>
      </c>
      <c r="J38" s="28">
        <f t="shared" si="3"/>
        <v>-1.3300000000000978E-2</v>
      </c>
      <c r="K38" s="34">
        <v>21.084199999999999</v>
      </c>
      <c r="L38" s="24">
        <f t="shared" si="4"/>
        <v>4.6499999999998209E-2</v>
      </c>
      <c r="M38" s="24"/>
      <c r="N38" s="15"/>
      <c r="O38" s="15"/>
    </row>
    <row r="39" spans="1:15" x14ac:dyDescent="0.2">
      <c r="A39" s="20" t="s">
        <v>30</v>
      </c>
      <c r="B39" s="25">
        <v>9.7683</v>
      </c>
      <c r="C39" s="24">
        <v>5.4268299999999998</v>
      </c>
      <c r="D39" s="28">
        <f t="shared" si="5"/>
        <v>-4.3414700000000002</v>
      </c>
      <c r="E39" s="34">
        <v>8.1044099999999997</v>
      </c>
      <c r="F39" s="28">
        <f t="shared" si="6"/>
        <v>-1.6638900000000003</v>
      </c>
      <c r="G39" s="34">
        <v>9.5225500000000007</v>
      </c>
      <c r="H39" s="28">
        <f t="shared" si="2"/>
        <v>-0.24574999999999925</v>
      </c>
      <c r="I39" s="34">
        <v>9.7734100000000002</v>
      </c>
      <c r="J39" s="28">
        <f t="shared" si="3"/>
        <v>5.11000000000017E-3</v>
      </c>
      <c r="K39" s="34">
        <v>9.7683</v>
      </c>
      <c r="L39" s="24">
        <f t="shared" si="4"/>
        <v>0</v>
      </c>
      <c r="M39" s="24"/>
      <c r="N39" s="15"/>
      <c r="O39" s="15"/>
    </row>
    <row r="40" spans="1:15" x14ac:dyDescent="0.2">
      <c r="A40" s="20" t="s">
        <v>4</v>
      </c>
      <c r="B40" s="25">
        <v>7.7975099999999999</v>
      </c>
      <c r="C40" s="24">
        <v>4.2510399999999997</v>
      </c>
      <c r="D40" s="28">
        <f t="shared" si="5"/>
        <v>-3.5464700000000002</v>
      </c>
      <c r="E40" s="34">
        <v>6.3205200000000001</v>
      </c>
      <c r="F40" s="28">
        <f t="shared" si="6"/>
        <v>-1.4769899999999998</v>
      </c>
      <c r="G40" s="34">
        <v>7.7047699999999999</v>
      </c>
      <c r="H40" s="28">
        <f t="shared" si="2"/>
        <v>-9.2740000000000045E-2</v>
      </c>
      <c r="I40" s="34">
        <v>7.7915299999999998</v>
      </c>
      <c r="J40" s="28">
        <f t="shared" si="3"/>
        <v>-5.9800000000000963E-3</v>
      </c>
      <c r="K40" s="34">
        <v>7.7972299999999999</v>
      </c>
      <c r="L40" s="24">
        <f t="shared" si="4"/>
        <v>-2.8000000000005798E-4</v>
      </c>
      <c r="M40" s="24"/>
      <c r="N40" s="15"/>
      <c r="O40" s="15"/>
    </row>
    <row r="41" spans="1:15" x14ac:dyDescent="0.2">
      <c r="A41" s="20" t="s">
        <v>96</v>
      </c>
      <c r="B41" s="25">
        <v>32.490699999999997</v>
      </c>
      <c r="C41" s="24">
        <v>18.7834</v>
      </c>
      <c r="D41" s="28">
        <f t="shared" si="5"/>
        <v>-13.707299999999996</v>
      </c>
      <c r="E41" s="34">
        <v>25.937799999999999</v>
      </c>
      <c r="F41" s="28">
        <f t="shared" si="6"/>
        <v>-6.5528999999999975</v>
      </c>
      <c r="G41" s="34">
        <v>29.9438</v>
      </c>
      <c r="H41" s="28">
        <f t="shared" si="2"/>
        <v>-2.5468999999999973</v>
      </c>
      <c r="I41" s="34">
        <v>31.615200000000002</v>
      </c>
      <c r="J41" s="28">
        <f t="shared" si="3"/>
        <v>-0.87549999999999528</v>
      </c>
      <c r="K41" s="34">
        <v>31.960100000000001</v>
      </c>
      <c r="L41" s="24">
        <f t="shared" si="4"/>
        <v>-0.53059999999999619</v>
      </c>
      <c r="M41" s="24"/>
      <c r="N41" s="15"/>
      <c r="O41" s="15"/>
    </row>
    <row r="42" spans="1:15" x14ac:dyDescent="0.2">
      <c r="A42" s="20" t="s">
        <v>95</v>
      </c>
      <c r="B42" s="25">
        <v>12.186</v>
      </c>
      <c r="C42" s="24">
        <v>6.8860799999999998</v>
      </c>
      <c r="D42" s="28">
        <f t="shared" si="5"/>
        <v>-5.2999200000000002</v>
      </c>
      <c r="E42" s="34">
        <v>10.4757</v>
      </c>
      <c r="F42" s="28">
        <f t="shared" si="6"/>
        <v>-1.7103000000000002</v>
      </c>
      <c r="G42" s="34">
        <v>12.109</v>
      </c>
      <c r="H42" s="28">
        <f t="shared" si="2"/>
        <v>-7.6999999999999957E-2</v>
      </c>
      <c r="I42" s="34">
        <v>12.1289</v>
      </c>
      <c r="J42" s="28">
        <f t="shared" si="3"/>
        <v>-5.7100000000000151E-2</v>
      </c>
      <c r="K42" s="34">
        <v>12.1798</v>
      </c>
      <c r="L42" s="24">
        <f t="shared" si="4"/>
        <v>-6.1999999999997613E-3</v>
      </c>
      <c r="M42" s="24"/>
      <c r="N42" s="15"/>
      <c r="O42" s="15"/>
    </row>
    <row r="43" spans="1:15" x14ac:dyDescent="0.2">
      <c r="A43" s="20" t="s">
        <v>13</v>
      </c>
      <c r="B43" s="25">
        <v>11.5875</v>
      </c>
      <c r="C43" s="24">
        <v>9.5041200000000003</v>
      </c>
      <c r="D43" s="28">
        <f t="shared" si="5"/>
        <v>-2.08338</v>
      </c>
      <c r="E43" s="34">
        <v>10.774900000000001</v>
      </c>
      <c r="F43" s="28">
        <f t="shared" si="6"/>
        <v>-0.81259999999999977</v>
      </c>
      <c r="G43" s="34">
        <v>11.2987</v>
      </c>
      <c r="H43" s="28">
        <f t="shared" si="2"/>
        <v>-0.28880000000000017</v>
      </c>
      <c r="I43" s="34">
        <v>11.5528</v>
      </c>
      <c r="J43" s="28">
        <f t="shared" si="3"/>
        <v>-3.4700000000000841E-2</v>
      </c>
      <c r="K43" s="34">
        <v>11.579800000000001</v>
      </c>
      <c r="L43" s="24">
        <f t="shared" si="4"/>
        <v>-7.6999999999998181E-3</v>
      </c>
      <c r="M43" s="24"/>
      <c r="N43" s="15"/>
      <c r="O43" s="15"/>
    </row>
    <row r="44" spans="1:15" x14ac:dyDescent="0.2">
      <c r="A44" s="20" t="s">
        <v>99</v>
      </c>
      <c r="B44" s="25">
        <v>12.2971</v>
      </c>
      <c r="C44" s="24">
        <v>7.1269799999999996</v>
      </c>
      <c r="D44" s="28">
        <f t="shared" si="5"/>
        <v>-5.1701200000000007</v>
      </c>
      <c r="E44" s="34">
        <v>10.774100000000001</v>
      </c>
      <c r="F44" s="28">
        <f t="shared" si="6"/>
        <v>-1.5229999999999997</v>
      </c>
      <c r="G44" s="34">
        <v>11.736700000000001</v>
      </c>
      <c r="H44" s="28">
        <f t="shared" si="2"/>
        <v>-0.56039999999999957</v>
      </c>
      <c r="I44" s="34">
        <v>12.310600000000001</v>
      </c>
      <c r="J44" s="28">
        <f t="shared" si="3"/>
        <v>1.3500000000000512E-2</v>
      </c>
      <c r="K44" s="34">
        <v>12.631500000000001</v>
      </c>
      <c r="L44" s="24">
        <f t="shared" si="4"/>
        <v>0.33440000000000047</v>
      </c>
      <c r="M44" s="24"/>
      <c r="N44" s="15"/>
      <c r="O44" s="15"/>
    </row>
    <row r="45" spans="1:15" x14ac:dyDescent="0.2">
      <c r="A45" s="20" t="s">
        <v>1</v>
      </c>
      <c r="B45" s="25">
        <v>14.338800000000001</v>
      </c>
      <c r="C45" s="24">
        <v>8.9100300000000008</v>
      </c>
      <c r="D45" s="28">
        <f t="shared" si="5"/>
        <v>-5.4287700000000001</v>
      </c>
      <c r="E45" s="34">
        <v>11.857100000000001</v>
      </c>
      <c r="F45" s="28">
        <f t="shared" si="6"/>
        <v>-2.4817</v>
      </c>
      <c r="G45" s="34">
        <v>14.200900000000001</v>
      </c>
      <c r="H45" s="28">
        <f t="shared" si="2"/>
        <v>-0.13790000000000013</v>
      </c>
      <c r="I45" s="34">
        <v>14.287100000000001</v>
      </c>
      <c r="J45" s="28">
        <f t="shared" si="3"/>
        <v>-5.1700000000000301E-2</v>
      </c>
      <c r="K45" s="34">
        <v>14.3215</v>
      </c>
      <c r="L45" s="24">
        <f t="shared" si="4"/>
        <v>-1.7300000000000537E-2</v>
      </c>
      <c r="M45" s="24"/>
      <c r="N45" s="15"/>
      <c r="O45" s="15"/>
    </row>
    <row r="46" spans="1:15" x14ac:dyDescent="0.2">
      <c r="A46" s="20" t="s">
        <v>40</v>
      </c>
      <c r="B46" s="25">
        <v>17.6388</v>
      </c>
      <c r="C46" s="24">
        <v>4.8811799999999996</v>
      </c>
      <c r="D46" s="28">
        <f t="shared" si="5"/>
        <v>-12.757619999999999</v>
      </c>
      <c r="E46" s="34">
        <v>10.365600000000001</v>
      </c>
      <c r="F46" s="28">
        <f t="shared" si="6"/>
        <v>-7.2731999999999992</v>
      </c>
      <c r="G46" s="34">
        <v>15.794499999999999</v>
      </c>
      <c r="H46" s="28">
        <f t="shared" si="2"/>
        <v>-1.8443000000000005</v>
      </c>
      <c r="I46" s="34">
        <v>17.396100000000001</v>
      </c>
      <c r="J46" s="28">
        <f t="shared" si="3"/>
        <v>-0.24269999999999925</v>
      </c>
      <c r="K46" s="34">
        <v>17.7636</v>
      </c>
      <c r="L46" s="24">
        <f t="shared" si="4"/>
        <v>0.12480000000000047</v>
      </c>
      <c r="M46" s="24"/>
      <c r="N46" s="15"/>
      <c r="O46" s="15"/>
    </row>
    <row r="47" spans="1:15" x14ac:dyDescent="0.2">
      <c r="A47" s="20" t="s">
        <v>46</v>
      </c>
      <c r="B47" s="25">
        <v>27.2042</v>
      </c>
      <c r="C47" s="24">
        <v>6.7828799999999996</v>
      </c>
      <c r="D47" s="28">
        <f t="shared" si="5"/>
        <v>-20.421320000000001</v>
      </c>
      <c r="E47" s="34">
        <v>17.825900000000001</v>
      </c>
      <c r="F47" s="28">
        <f t="shared" si="6"/>
        <v>-9.3782999999999994</v>
      </c>
      <c r="G47" s="34">
        <v>25.6266</v>
      </c>
      <c r="H47" s="28">
        <f t="shared" si="2"/>
        <v>-1.5776000000000003</v>
      </c>
      <c r="I47" s="34">
        <v>27.0152</v>
      </c>
      <c r="J47" s="28">
        <f t="shared" si="3"/>
        <v>-0.18900000000000006</v>
      </c>
      <c r="K47" s="34">
        <v>27.218699999999998</v>
      </c>
      <c r="L47" s="24">
        <f t="shared" si="4"/>
        <v>1.4499999999998181E-2</v>
      </c>
      <c r="M47" s="24"/>
      <c r="N47" s="15"/>
      <c r="O47" s="15"/>
    </row>
    <row r="48" spans="1:15" x14ac:dyDescent="0.2">
      <c r="A48" s="20" t="s">
        <v>9</v>
      </c>
      <c r="B48" s="25">
        <v>19.0915</v>
      </c>
      <c r="C48" s="24">
        <v>9.3892799999999994</v>
      </c>
      <c r="D48" s="28">
        <f t="shared" si="5"/>
        <v>-9.7022200000000005</v>
      </c>
      <c r="E48" s="34">
        <v>15.7531</v>
      </c>
      <c r="F48" s="28">
        <f t="shared" si="6"/>
        <v>-3.3384</v>
      </c>
      <c r="G48" s="34">
        <v>19.0654</v>
      </c>
      <c r="H48" s="28">
        <f t="shared" si="2"/>
        <v>-2.6099999999999568E-2</v>
      </c>
      <c r="I48" s="34">
        <v>19.100200000000001</v>
      </c>
      <c r="J48" s="28">
        <f t="shared" si="3"/>
        <v>8.7000000000010402E-3</v>
      </c>
      <c r="K48" s="34">
        <v>19.0915</v>
      </c>
      <c r="L48" s="24">
        <f t="shared" si="4"/>
        <v>0</v>
      </c>
      <c r="M48" s="24"/>
      <c r="N48" s="15"/>
      <c r="O48" s="15"/>
    </row>
    <row r="49" spans="1:15" x14ac:dyDescent="0.2">
      <c r="A49" s="20" t="s">
        <v>85</v>
      </c>
      <c r="B49" s="25">
        <v>6.7609599999999999</v>
      </c>
      <c r="C49" s="24">
        <v>4.2607999999999997</v>
      </c>
      <c r="D49" s="28">
        <f t="shared" si="5"/>
        <v>-2.5001600000000002</v>
      </c>
      <c r="E49" s="34">
        <v>5.8152200000000001</v>
      </c>
      <c r="F49" s="28">
        <f t="shared" si="6"/>
        <v>-0.9457399999999998</v>
      </c>
      <c r="G49" s="34">
        <v>6.6896399999999998</v>
      </c>
      <c r="H49" s="28">
        <f t="shared" si="2"/>
        <v>-7.132000000000005E-2</v>
      </c>
      <c r="I49" s="34">
        <v>6.7485299999999997</v>
      </c>
      <c r="J49" s="28">
        <f t="shared" si="3"/>
        <v>-1.2430000000000163E-2</v>
      </c>
      <c r="K49" s="34">
        <v>6.7603499999999999</v>
      </c>
      <c r="L49" s="24">
        <f t="shared" si="4"/>
        <v>-6.0999999999999943E-4</v>
      </c>
      <c r="M49" s="24"/>
      <c r="N49" s="15"/>
      <c r="O49" s="15"/>
    </row>
    <row r="50" spans="1:15" x14ac:dyDescent="0.2">
      <c r="A50" s="20" t="s">
        <v>54</v>
      </c>
      <c r="B50" s="25">
        <v>8.2041900000000005</v>
      </c>
      <c r="C50" s="24">
        <v>4.4754500000000004</v>
      </c>
      <c r="D50" s="28">
        <f t="shared" si="5"/>
        <v>-3.7287400000000002</v>
      </c>
      <c r="E50" s="34">
        <v>6.5674200000000003</v>
      </c>
      <c r="F50" s="28">
        <f t="shared" si="6"/>
        <v>-1.6367700000000003</v>
      </c>
      <c r="G50" s="34">
        <v>7.9959600000000002</v>
      </c>
      <c r="H50" s="28">
        <f t="shared" si="2"/>
        <v>-0.20823000000000036</v>
      </c>
      <c r="I50" s="34">
        <v>8.1974099999999996</v>
      </c>
      <c r="J50" s="28">
        <f t="shared" si="3"/>
        <v>-6.7800000000008964E-3</v>
      </c>
      <c r="K50" s="34">
        <v>8.2022499999999994</v>
      </c>
      <c r="L50" s="24">
        <f t="shared" si="4"/>
        <v>-1.940000000001163E-3</v>
      </c>
      <c r="M50" s="24"/>
      <c r="N50" s="15"/>
      <c r="O50" s="15"/>
    </row>
    <row r="51" spans="1:15" x14ac:dyDescent="0.2">
      <c r="A51" s="20" t="s">
        <v>103</v>
      </c>
      <c r="B51" s="25">
        <v>18.783799999999999</v>
      </c>
      <c r="C51" s="24">
        <v>6.8463099999999999</v>
      </c>
      <c r="D51" s="28">
        <f t="shared" si="5"/>
        <v>-11.93749</v>
      </c>
      <c r="E51" s="34">
        <v>14.9476</v>
      </c>
      <c r="F51" s="28">
        <f t="shared" si="6"/>
        <v>-3.8361999999999998</v>
      </c>
      <c r="G51" s="34">
        <v>18.462299999999999</v>
      </c>
      <c r="H51" s="28">
        <f t="shared" si="2"/>
        <v>-0.32150000000000034</v>
      </c>
      <c r="I51" s="34">
        <v>18.743600000000001</v>
      </c>
      <c r="J51" s="28">
        <f t="shared" si="3"/>
        <v>-4.0199999999998681E-2</v>
      </c>
      <c r="K51" s="34">
        <v>18.774899999999999</v>
      </c>
      <c r="L51" s="24">
        <f t="shared" si="4"/>
        <v>-8.9000000000005741E-3</v>
      </c>
      <c r="M51" s="24"/>
      <c r="N51" s="15"/>
      <c r="O51" s="15"/>
    </row>
    <row r="52" spans="1:15" x14ac:dyDescent="0.2">
      <c r="A52" s="20" t="s">
        <v>21</v>
      </c>
      <c r="B52" s="25">
        <v>26.267299999999999</v>
      </c>
      <c r="C52" s="24">
        <v>11.050700000000001</v>
      </c>
      <c r="D52" s="28">
        <f t="shared" si="5"/>
        <v>-15.216599999999998</v>
      </c>
      <c r="E52" s="34">
        <v>21.153600000000001</v>
      </c>
      <c r="F52" s="28">
        <f t="shared" si="6"/>
        <v>-5.1136999999999979</v>
      </c>
      <c r="G52" s="34">
        <v>26.017900000000001</v>
      </c>
      <c r="H52" s="28">
        <f t="shared" si="2"/>
        <v>-0.24939999999999785</v>
      </c>
      <c r="I52" s="34">
        <v>26.267299999999999</v>
      </c>
      <c r="J52" s="28">
        <f t="shared" si="3"/>
        <v>0</v>
      </c>
      <c r="K52" s="34">
        <v>26.267299999999999</v>
      </c>
      <c r="L52" s="24">
        <f t="shared" si="4"/>
        <v>0</v>
      </c>
      <c r="M52" s="24"/>
      <c r="N52" s="15"/>
      <c r="O52" s="15"/>
    </row>
    <row r="53" spans="1:15" x14ac:dyDescent="0.2">
      <c r="A53" s="20" t="s">
        <v>64</v>
      </c>
      <c r="B53" s="25">
        <v>27.533000000000001</v>
      </c>
      <c r="C53" s="24">
        <v>13.0023</v>
      </c>
      <c r="D53" s="28">
        <f t="shared" si="5"/>
        <v>-14.530700000000001</v>
      </c>
      <c r="E53" s="34">
        <v>23.982600000000001</v>
      </c>
      <c r="F53" s="28">
        <f t="shared" si="6"/>
        <v>-3.5503999999999998</v>
      </c>
      <c r="G53" s="34">
        <v>27.415400000000002</v>
      </c>
      <c r="H53" s="28">
        <f t="shared" si="2"/>
        <v>-0.11759999999999948</v>
      </c>
      <c r="I53" s="34">
        <v>27.533000000000001</v>
      </c>
      <c r="J53" s="28">
        <f t="shared" si="3"/>
        <v>0</v>
      </c>
      <c r="K53" s="34">
        <v>27.533000000000001</v>
      </c>
      <c r="L53" s="24">
        <f t="shared" si="4"/>
        <v>0</v>
      </c>
      <c r="M53" s="24"/>
      <c r="N53" s="15"/>
      <c r="O53" s="15"/>
    </row>
    <row r="54" spans="1:15" x14ac:dyDescent="0.2">
      <c r="A54" s="20" t="s">
        <v>88</v>
      </c>
      <c r="B54" s="25">
        <v>16.078299999999999</v>
      </c>
      <c r="C54" s="24">
        <v>7.5990599999999997</v>
      </c>
      <c r="D54" s="28">
        <f t="shared" si="5"/>
        <v>-8.479239999999999</v>
      </c>
      <c r="E54" s="34">
        <v>12.8956</v>
      </c>
      <c r="F54" s="28">
        <f t="shared" si="6"/>
        <v>-3.1826999999999988</v>
      </c>
      <c r="G54" s="34">
        <v>15.4496</v>
      </c>
      <c r="H54" s="28">
        <f t="shared" si="2"/>
        <v>-0.62869999999999848</v>
      </c>
      <c r="I54" s="34">
        <v>15.8504</v>
      </c>
      <c r="J54" s="28">
        <f t="shared" si="3"/>
        <v>-0.22789999999999822</v>
      </c>
      <c r="K54" s="34">
        <v>16.031099999999999</v>
      </c>
      <c r="L54" s="24">
        <f t="shared" si="4"/>
        <v>-4.7200000000000131E-2</v>
      </c>
      <c r="M54" s="24"/>
      <c r="N54" s="15"/>
      <c r="O54" s="15"/>
    </row>
    <row r="55" spans="1:15" x14ac:dyDescent="0.2">
      <c r="A55" s="20" t="s">
        <v>72</v>
      </c>
      <c r="B55" s="25">
        <v>27.329000000000001</v>
      </c>
      <c r="C55" s="24">
        <v>13.8225</v>
      </c>
      <c r="D55" s="28">
        <f t="shared" si="5"/>
        <v>-13.506500000000001</v>
      </c>
      <c r="E55" s="34">
        <v>23.932700000000001</v>
      </c>
      <c r="F55" s="28">
        <f t="shared" si="6"/>
        <v>-3.3963000000000001</v>
      </c>
      <c r="G55" s="34">
        <v>27.25</v>
      </c>
      <c r="H55" s="28">
        <f t="shared" si="2"/>
        <v>-7.9000000000000625E-2</v>
      </c>
      <c r="I55" s="34">
        <v>27.329000000000001</v>
      </c>
      <c r="J55" s="28">
        <f t="shared" si="3"/>
        <v>0</v>
      </c>
      <c r="K55" s="34">
        <v>27.329000000000001</v>
      </c>
      <c r="L55" s="24">
        <f t="shared" si="4"/>
        <v>0</v>
      </c>
      <c r="M55" s="24"/>
      <c r="N55" s="15"/>
      <c r="O55" s="15"/>
    </row>
    <row r="56" spans="1:15" x14ac:dyDescent="0.2">
      <c r="A56" s="20" t="s">
        <v>29</v>
      </c>
      <c r="B56" s="25">
        <v>14.899699999999999</v>
      </c>
      <c r="C56" s="24">
        <v>7.5606099999999996</v>
      </c>
      <c r="D56" s="28">
        <f t="shared" si="5"/>
        <v>-7.3390899999999997</v>
      </c>
      <c r="E56" s="34">
        <v>11.6196</v>
      </c>
      <c r="F56" s="28">
        <f t="shared" si="6"/>
        <v>-3.2800999999999991</v>
      </c>
      <c r="G56" s="34">
        <v>14.670999999999999</v>
      </c>
      <c r="H56" s="28">
        <f t="shared" si="2"/>
        <v>-0.2286999999999999</v>
      </c>
      <c r="I56" s="34">
        <v>14.9068</v>
      </c>
      <c r="J56" s="28">
        <f t="shared" si="3"/>
        <v>7.1000000000012164E-3</v>
      </c>
      <c r="K56" s="34">
        <v>14.899699999999999</v>
      </c>
      <c r="L56" s="24">
        <f t="shared" si="4"/>
        <v>0</v>
      </c>
      <c r="M56" s="24"/>
      <c r="N56" s="15"/>
      <c r="O56" s="15"/>
    </row>
    <row r="57" spans="1:15" x14ac:dyDescent="0.2">
      <c r="A57" s="20" t="s">
        <v>102</v>
      </c>
      <c r="B57" s="25">
        <v>10.912100000000001</v>
      </c>
      <c r="C57" s="24">
        <v>5.6424200000000004</v>
      </c>
      <c r="D57" s="28">
        <f t="shared" si="5"/>
        <v>-5.2696800000000001</v>
      </c>
      <c r="E57" s="34">
        <v>8.23489</v>
      </c>
      <c r="F57" s="28">
        <f t="shared" si="6"/>
        <v>-2.6772100000000005</v>
      </c>
      <c r="G57" s="34">
        <v>10.471500000000001</v>
      </c>
      <c r="H57" s="28">
        <f t="shared" si="2"/>
        <v>-0.44059999999999988</v>
      </c>
      <c r="I57" s="34">
        <v>10.8612</v>
      </c>
      <c r="J57" s="28">
        <f t="shared" si="3"/>
        <v>-5.0900000000000389E-2</v>
      </c>
      <c r="K57" s="34">
        <v>10.8782</v>
      </c>
      <c r="L57" s="24">
        <f t="shared" si="4"/>
        <v>-3.3900000000000929E-2</v>
      </c>
      <c r="M57" s="24"/>
      <c r="N57" s="15"/>
      <c r="O57" s="15"/>
    </row>
    <row r="58" spans="1:15" x14ac:dyDescent="0.2">
      <c r="A58" s="20" t="s">
        <v>62</v>
      </c>
      <c r="B58" s="25">
        <v>17.9617</v>
      </c>
      <c r="C58" s="24">
        <v>11.0009</v>
      </c>
      <c r="D58" s="28">
        <f t="shared" si="5"/>
        <v>-6.9608000000000008</v>
      </c>
      <c r="E58" s="34">
        <v>17.2392</v>
      </c>
      <c r="F58" s="28">
        <f t="shared" si="6"/>
        <v>-0.72250000000000014</v>
      </c>
      <c r="G58" s="34">
        <v>17.900700000000001</v>
      </c>
      <c r="H58" s="28">
        <f t="shared" si="2"/>
        <v>-6.0999999999999943E-2</v>
      </c>
      <c r="I58" s="34">
        <v>17.9617</v>
      </c>
      <c r="J58" s="28">
        <f t="shared" si="3"/>
        <v>0</v>
      </c>
      <c r="K58" s="34">
        <v>17.9617</v>
      </c>
      <c r="L58" s="24">
        <f t="shared" si="4"/>
        <v>0</v>
      </c>
      <c r="M58" s="24"/>
      <c r="N58" s="15"/>
      <c r="O58" s="15"/>
    </row>
    <row r="59" spans="1:15" x14ac:dyDescent="0.2">
      <c r="A59" s="20" t="s">
        <v>87</v>
      </c>
      <c r="B59" s="25">
        <v>14.1709</v>
      </c>
      <c r="C59" s="24">
        <v>5.7050299999999998</v>
      </c>
      <c r="D59" s="28">
        <f t="shared" si="5"/>
        <v>-8.4658699999999989</v>
      </c>
      <c r="E59" s="34">
        <v>9.9807400000000008</v>
      </c>
      <c r="F59" s="28">
        <f t="shared" si="6"/>
        <v>-4.1901599999999988</v>
      </c>
      <c r="G59" s="34">
        <v>13.303599999999999</v>
      </c>
      <c r="H59" s="28">
        <f t="shared" si="2"/>
        <v>-0.86730000000000018</v>
      </c>
      <c r="I59" s="34">
        <v>14.0732</v>
      </c>
      <c r="J59" s="28">
        <f t="shared" si="3"/>
        <v>-9.7699999999999676E-2</v>
      </c>
      <c r="K59" s="34">
        <v>14.183199999999999</v>
      </c>
      <c r="L59" s="24">
        <f t="shared" si="4"/>
        <v>1.2299999999999756E-2</v>
      </c>
      <c r="M59" s="24"/>
      <c r="N59" s="15"/>
      <c r="O59" s="15"/>
    </row>
    <row r="60" spans="1:15" x14ac:dyDescent="0.2">
      <c r="A60" s="20" t="s">
        <v>36</v>
      </c>
      <c r="B60" s="25">
        <v>18.991299999999999</v>
      </c>
      <c r="C60" s="24">
        <v>14.560700000000001</v>
      </c>
      <c r="D60" s="28">
        <f t="shared" si="5"/>
        <v>-4.4305999999999983</v>
      </c>
      <c r="E60" s="34">
        <v>18.453600000000002</v>
      </c>
      <c r="F60" s="28">
        <f t="shared" si="6"/>
        <v>-0.5376999999999974</v>
      </c>
      <c r="G60" s="34">
        <v>18.991299999999999</v>
      </c>
      <c r="H60" s="28">
        <f t="shared" si="2"/>
        <v>0</v>
      </c>
      <c r="I60" s="34">
        <v>18.991299999999999</v>
      </c>
      <c r="J60" s="28">
        <f t="shared" si="3"/>
        <v>0</v>
      </c>
      <c r="K60" s="34">
        <v>18.991299999999999</v>
      </c>
      <c r="L60" s="24">
        <f t="shared" si="4"/>
        <v>0</v>
      </c>
      <c r="M60" s="24"/>
      <c r="N60" s="15"/>
      <c r="O60" s="15"/>
    </row>
    <row r="61" spans="1:15" x14ac:dyDescent="0.2">
      <c r="A61" s="20" t="s">
        <v>83</v>
      </c>
      <c r="B61" s="25">
        <v>18.536300000000001</v>
      </c>
      <c r="C61" s="24">
        <v>7.7448899999999998</v>
      </c>
      <c r="D61" s="28">
        <f t="shared" si="5"/>
        <v>-10.791410000000001</v>
      </c>
      <c r="E61" s="34">
        <v>15.0077</v>
      </c>
      <c r="F61" s="28">
        <f t="shared" si="6"/>
        <v>-3.5286000000000008</v>
      </c>
      <c r="G61" s="34">
        <v>18.356400000000001</v>
      </c>
      <c r="H61" s="28">
        <f t="shared" si="2"/>
        <v>-0.17989999999999995</v>
      </c>
      <c r="I61" s="34">
        <v>18.529900000000001</v>
      </c>
      <c r="J61" s="28">
        <f t="shared" si="3"/>
        <v>-6.3999999999992951E-3</v>
      </c>
      <c r="K61" s="34">
        <v>18.549199999999999</v>
      </c>
      <c r="L61" s="24">
        <f t="shared" si="4"/>
        <v>1.2899999999998357E-2</v>
      </c>
      <c r="M61" s="24"/>
      <c r="N61" s="15"/>
      <c r="O61" s="15"/>
    </row>
    <row r="62" spans="1:15" x14ac:dyDescent="0.2">
      <c r="A62" s="20" t="s">
        <v>79</v>
      </c>
      <c r="B62" s="25">
        <v>11.187099999999999</v>
      </c>
      <c r="C62" s="24">
        <v>3.4599700000000002</v>
      </c>
      <c r="D62" s="28">
        <f t="shared" si="5"/>
        <v>-7.7271299999999989</v>
      </c>
      <c r="E62" s="34">
        <v>7.6464400000000001</v>
      </c>
      <c r="F62" s="28">
        <f t="shared" si="6"/>
        <v>-3.540659999999999</v>
      </c>
      <c r="G62" s="34">
        <v>10.5244</v>
      </c>
      <c r="H62" s="28">
        <f t="shared" si="2"/>
        <v>-0.66269999999999918</v>
      </c>
      <c r="I62" s="34">
        <v>11.0274</v>
      </c>
      <c r="J62" s="28">
        <f t="shared" si="3"/>
        <v>-0.15969999999999906</v>
      </c>
      <c r="K62" s="34">
        <v>11.1463</v>
      </c>
      <c r="L62" s="24">
        <f t="shared" si="4"/>
        <v>-4.0799999999999059E-2</v>
      </c>
      <c r="M62" s="24"/>
      <c r="N62" s="15"/>
      <c r="O62" s="15"/>
    </row>
    <row r="63" spans="1:15" x14ac:dyDescent="0.2">
      <c r="A63" s="20" t="s">
        <v>3</v>
      </c>
      <c r="B63" s="25">
        <v>13.382400000000001</v>
      </c>
      <c r="C63" s="24">
        <v>8.0921199999999995</v>
      </c>
      <c r="D63" s="28">
        <f t="shared" si="5"/>
        <v>-5.290280000000001</v>
      </c>
      <c r="E63" s="34">
        <v>10.6523</v>
      </c>
      <c r="F63" s="28">
        <f t="shared" si="6"/>
        <v>-2.7301000000000002</v>
      </c>
      <c r="G63" s="34">
        <v>13.251799999999999</v>
      </c>
      <c r="H63" s="28">
        <f t="shared" si="2"/>
        <v>-0.13060000000000116</v>
      </c>
      <c r="I63" s="34">
        <v>13.310499999999999</v>
      </c>
      <c r="J63" s="28">
        <f t="shared" si="3"/>
        <v>-7.1900000000001185E-2</v>
      </c>
      <c r="K63" s="34">
        <v>13.3758</v>
      </c>
      <c r="L63" s="24">
        <f t="shared" si="4"/>
        <v>-6.6000000000006054E-3</v>
      </c>
      <c r="M63" s="24"/>
      <c r="N63" s="15"/>
      <c r="O63" s="15"/>
    </row>
    <row r="64" spans="1:15" x14ac:dyDescent="0.2">
      <c r="A64" s="20" t="s">
        <v>15</v>
      </c>
      <c r="B64" s="25">
        <v>17.282599999999999</v>
      </c>
      <c r="C64" s="24">
        <v>9.4951299999999996</v>
      </c>
      <c r="D64" s="28">
        <f t="shared" si="5"/>
        <v>-7.787469999999999</v>
      </c>
      <c r="E64" s="34">
        <v>16.343800000000002</v>
      </c>
      <c r="F64" s="28">
        <f t="shared" si="6"/>
        <v>-0.93879999999999697</v>
      </c>
      <c r="G64" s="34">
        <v>17.094799999999999</v>
      </c>
      <c r="H64" s="28">
        <f t="shared" si="2"/>
        <v>-0.1877999999999993</v>
      </c>
      <c r="I64" s="34">
        <v>17.193200000000001</v>
      </c>
      <c r="J64" s="28">
        <f t="shared" si="3"/>
        <v>-8.9399999999997704E-2</v>
      </c>
      <c r="K64" s="34">
        <v>17.264700000000001</v>
      </c>
      <c r="L64" s="24">
        <f t="shared" si="4"/>
        <v>-1.7899999999997362E-2</v>
      </c>
      <c r="M64" s="24"/>
      <c r="N64" s="15"/>
      <c r="O64" s="15"/>
    </row>
    <row r="65" spans="1:15" x14ac:dyDescent="0.2">
      <c r="A65" s="20" t="s">
        <v>71</v>
      </c>
      <c r="B65" s="25">
        <v>15.742100000000001</v>
      </c>
      <c r="C65" s="24">
        <v>9.4806600000000003</v>
      </c>
      <c r="D65" s="28">
        <f t="shared" si="5"/>
        <v>-6.2614400000000003</v>
      </c>
      <c r="E65" s="34">
        <v>15.429500000000001</v>
      </c>
      <c r="F65" s="28">
        <f t="shared" si="6"/>
        <v>-0.31259999999999977</v>
      </c>
      <c r="G65" s="34">
        <v>15.5024</v>
      </c>
      <c r="H65" s="28">
        <f t="shared" si="2"/>
        <v>-0.23970000000000091</v>
      </c>
      <c r="I65" s="34">
        <v>15.7629</v>
      </c>
      <c r="J65" s="28">
        <f t="shared" si="3"/>
        <v>2.0799999999999486E-2</v>
      </c>
      <c r="K65" s="34">
        <v>15.742100000000001</v>
      </c>
      <c r="L65" s="24">
        <f t="shared" si="4"/>
        <v>0</v>
      </c>
      <c r="M65" s="24"/>
      <c r="N65" s="15"/>
      <c r="O65" s="15"/>
    </row>
    <row r="66" spans="1:15" x14ac:dyDescent="0.2">
      <c r="A66" s="20" t="s">
        <v>34</v>
      </c>
      <c r="B66" s="25">
        <v>21.273900000000001</v>
      </c>
      <c r="C66" s="24">
        <v>9.8197500000000009</v>
      </c>
      <c r="D66" s="28">
        <f t="shared" si="5"/>
        <v>-11.45415</v>
      </c>
      <c r="E66" s="34">
        <v>17.4559</v>
      </c>
      <c r="F66" s="28">
        <f t="shared" si="6"/>
        <v>-3.8180000000000014</v>
      </c>
      <c r="G66" s="34">
        <v>20.456700000000001</v>
      </c>
      <c r="H66" s="28">
        <f t="shared" si="2"/>
        <v>-0.8171999999999997</v>
      </c>
      <c r="I66" s="34">
        <v>20.973199999999999</v>
      </c>
      <c r="J66" s="28">
        <f t="shared" si="3"/>
        <v>-0.30070000000000263</v>
      </c>
      <c r="K66" s="34">
        <v>21.195499999999999</v>
      </c>
      <c r="L66" s="24">
        <f t="shared" si="4"/>
        <v>-7.8400000000002024E-2</v>
      </c>
      <c r="M66" s="24"/>
      <c r="N66" s="15"/>
      <c r="O66" s="15"/>
    </row>
    <row r="67" spans="1:15" x14ac:dyDescent="0.2">
      <c r="A67" s="20" t="s">
        <v>20</v>
      </c>
      <c r="B67" s="25">
        <v>21.7119</v>
      </c>
      <c r="C67" s="24">
        <v>14.515700000000001</v>
      </c>
      <c r="D67" s="28">
        <f t="shared" ref="D67:D98" si="7">C67-B67</f>
        <v>-7.1961999999999993</v>
      </c>
      <c r="E67" s="34">
        <v>19.964300000000001</v>
      </c>
      <c r="F67" s="28">
        <f t="shared" ref="F67:F98" si="8">E67-B67</f>
        <v>-1.7475999999999985</v>
      </c>
      <c r="G67" s="34">
        <v>21.650200000000002</v>
      </c>
      <c r="H67" s="28">
        <f t="shared" si="2"/>
        <v>-6.1699999999998312E-2</v>
      </c>
      <c r="I67" s="34">
        <v>21.691400000000002</v>
      </c>
      <c r="J67" s="28">
        <f t="shared" si="3"/>
        <v>-2.0499999999998408E-2</v>
      </c>
      <c r="K67" s="34">
        <v>21.7119</v>
      </c>
      <c r="L67" s="24">
        <f t="shared" si="4"/>
        <v>0</v>
      </c>
      <c r="M67" s="24"/>
      <c r="N67" s="15"/>
      <c r="O67" s="15"/>
    </row>
    <row r="68" spans="1:15" x14ac:dyDescent="0.2">
      <c r="A68" s="20" t="s">
        <v>6</v>
      </c>
      <c r="B68" s="25">
        <v>8.9528700000000008</v>
      </c>
      <c r="C68" s="24">
        <v>4.5539899999999998</v>
      </c>
      <c r="D68" s="28">
        <f t="shared" si="7"/>
        <v>-4.398880000000001</v>
      </c>
      <c r="E68" s="34">
        <v>6.7589699999999997</v>
      </c>
      <c r="F68" s="28">
        <f t="shared" si="8"/>
        <v>-2.1939000000000011</v>
      </c>
      <c r="G68" s="34">
        <v>8.6426200000000009</v>
      </c>
      <c r="H68" s="28">
        <f t="shared" ref="H68:H103" si="9">G68-B68</f>
        <v>-0.31024999999999991</v>
      </c>
      <c r="I68" s="34">
        <v>8.8863800000000008</v>
      </c>
      <c r="J68" s="28">
        <f t="shared" ref="J68:J103" si="10">I68-B68</f>
        <v>-6.6489999999999938E-2</v>
      </c>
      <c r="K68" s="34">
        <v>8.9528700000000008</v>
      </c>
      <c r="L68" s="24">
        <f t="shared" ref="L68:L103" si="11">K68-B68</f>
        <v>0</v>
      </c>
      <c r="M68" s="24"/>
      <c r="N68" s="15"/>
      <c r="O68" s="15"/>
    </row>
    <row r="69" spans="1:15" x14ac:dyDescent="0.2">
      <c r="A69" s="20" t="s">
        <v>33</v>
      </c>
      <c r="B69" s="25">
        <v>8.0906699999999994</v>
      </c>
      <c r="C69" s="24">
        <v>3.9093800000000001</v>
      </c>
      <c r="D69" s="28">
        <f t="shared" si="7"/>
        <v>-4.1812899999999988</v>
      </c>
      <c r="E69" s="34">
        <v>6.5901300000000003</v>
      </c>
      <c r="F69" s="28">
        <f t="shared" si="8"/>
        <v>-1.5005399999999991</v>
      </c>
      <c r="G69" s="34">
        <v>7.8230199999999996</v>
      </c>
      <c r="H69" s="28">
        <f t="shared" si="9"/>
        <v>-0.26764999999999972</v>
      </c>
      <c r="I69" s="34">
        <v>7.9990800000000002</v>
      </c>
      <c r="J69" s="28">
        <f t="shared" si="10"/>
        <v>-9.1589999999999172E-2</v>
      </c>
      <c r="K69" s="34">
        <v>8.0721600000000002</v>
      </c>
      <c r="L69" s="24">
        <f t="shared" si="11"/>
        <v>-1.8509999999999138E-2</v>
      </c>
      <c r="M69" s="24"/>
      <c r="N69" s="15"/>
      <c r="O69" s="15"/>
    </row>
    <row r="70" spans="1:15" x14ac:dyDescent="0.2">
      <c r="A70" s="20" t="s">
        <v>74</v>
      </c>
      <c r="B70" s="25">
        <v>8.2185900000000007</v>
      </c>
      <c r="C70" s="24">
        <v>4.1057800000000002</v>
      </c>
      <c r="D70" s="28">
        <f t="shared" si="7"/>
        <v>-4.1128100000000005</v>
      </c>
      <c r="E70" s="34">
        <v>6.3744500000000004</v>
      </c>
      <c r="F70" s="28">
        <f t="shared" si="8"/>
        <v>-1.8441400000000003</v>
      </c>
      <c r="G70" s="34">
        <v>7.9545599999999999</v>
      </c>
      <c r="H70" s="28">
        <f t="shared" si="9"/>
        <v>-0.26403000000000088</v>
      </c>
      <c r="I70" s="34">
        <v>8.1949299999999994</v>
      </c>
      <c r="J70" s="28">
        <f t="shared" si="10"/>
        <v>-2.3660000000001347E-2</v>
      </c>
      <c r="K70" s="34">
        <v>8.2060200000000005</v>
      </c>
      <c r="L70" s="24">
        <f t="shared" si="11"/>
        <v>-1.2570000000000192E-2</v>
      </c>
      <c r="M70" s="24"/>
      <c r="N70" s="15"/>
      <c r="O70" s="15"/>
    </row>
    <row r="71" spans="1:15" x14ac:dyDescent="0.2">
      <c r="A71" s="20" t="s">
        <v>90</v>
      </c>
      <c r="B71" s="25">
        <v>18.8371</v>
      </c>
      <c r="C71" s="24">
        <v>9.2835699999999992</v>
      </c>
      <c r="D71" s="28">
        <f t="shared" si="7"/>
        <v>-9.5535300000000003</v>
      </c>
      <c r="E71" s="34">
        <v>15.321199999999999</v>
      </c>
      <c r="F71" s="28">
        <f t="shared" si="8"/>
        <v>-3.5159000000000002</v>
      </c>
      <c r="G71" s="34">
        <v>18.0931</v>
      </c>
      <c r="H71" s="28">
        <f t="shared" si="9"/>
        <v>-0.74399999999999977</v>
      </c>
      <c r="I71" s="34">
        <v>18.553999999999998</v>
      </c>
      <c r="J71" s="28">
        <f t="shared" si="10"/>
        <v>-0.28310000000000102</v>
      </c>
      <c r="K71" s="34">
        <v>18.725200000000001</v>
      </c>
      <c r="L71" s="24">
        <f t="shared" si="11"/>
        <v>-0.11189999999999856</v>
      </c>
      <c r="M71" s="24"/>
      <c r="N71" s="15"/>
      <c r="O71" s="15"/>
    </row>
    <row r="72" spans="1:15" x14ac:dyDescent="0.2">
      <c r="A72" s="20" t="s">
        <v>93</v>
      </c>
      <c r="B72" s="25">
        <v>14.1595</v>
      </c>
      <c r="C72" s="24">
        <v>6.8558199999999996</v>
      </c>
      <c r="D72" s="28">
        <f t="shared" si="7"/>
        <v>-7.3036799999999999</v>
      </c>
      <c r="E72" s="34">
        <v>13.2204</v>
      </c>
      <c r="F72" s="28">
        <f t="shared" si="8"/>
        <v>-0.93909999999999982</v>
      </c>
      <c r="G72" s="34">
        <v>14.0006</v>
      </c>
      <c r="H72" s="28">
        <f t="shared" si="9"/>
        <v>-0.15889999999999915</v>
      </c>
      <c r="I72" s="34">
        <v>14.109</v>
      </c>
      <c r="J72" s="28">
        <f t="shared" si="10"/>
        <v>-5.0499999999999545E-2</v>
      </c>
      <c r="K72" s="34">
        <v>14.145099999999999</v>
      </c>
      <c r="L72" s="24">
        <f t="shared" si="11"/>
        <v>-1.440000000000019E-2</v>
      </c>
      <c r="M72" s="24"/>
      <c r="N72" s="15"/>
      <c r="O72" s="15"/>
    </row>
    <row r="73" spans="1:15" x14ac:dyDescent="0.2">
      <c r="A73" s="20" t="s">
        <v>100</v>
      </c>
      <c r="B73" s="25">
        <v>21.566299999999998</v>
      </c>
      <c r="C73" s="24">
        <v>19.260000000000002</v>
      </c>
      <c r="D73" s="28">
        <f t="shared" si="7"/>
        <v>-2.3062999999999967</v>
      </c>
      <c r="E73" s="34">
        <v>20.265999999999998</v>
      </c>
      <c r="F73" s="28">
        <f t="shared" si="8"/>
        <v>-1.3003</v>
      </c>
      <c r="G73" s="34">
        <v>21.4437</v>
      </c>
      <c r="H73" s="28">
        <f t="shared" si="9"/>
        <v>-0.12259999999999849</v>
      </c>
      <c r="I73" s="34">
        <v>21.55</v>
      </c>
      <c r="J73" s="28">
        <f t="shared" si="10"/>
        <v>-1.6299999999997539E-2</v>
      </c>
      <c r="K73" s="34">
        <v>21.566299999999998</v>
      </c>
      <c r="L73" s="24">
        <f t="shared" si="11"/>
        <v>0</v>
      </c>
      <c r="M73" s="24"/>
      <c r="N73" s="15"/>
      <c r="O73" s="15"/>
    </row>
    <row r="74" spans="1:15" x14ac:dyDescent="0.2">
      <c r="A74" s="20" t="s">
        <v>12</v>
      </c>
      <c r="B74" s="25">
        <v>22.762799999999999</v>
      </c>
      <c r="C74" s="24">
        <v>11.949299999999999</v>
      </c>
      <c r="D74" s="28">
        <f t="shared" si="7"/>
        <v>-10.813499999999999</v>
      </c>
      <c r="E74" s="34">
        <v>19.6157</v>
      </c>
      <c r="F74" s="28">
        <f t="shared" si="8"/>
        <v>-3.1470999999999982</v>
      </c>
      <c r="G74" s="34">
        <v>21.7453</v>
      </c>
      <c r="H74" s="28">
        <f t="shared" si="9"/>
        <v>-1.0174999999999983</v>
      </c>
      <c r="I74" s="34">
        <v>22.2895</v>
      </c>
      <c r="J74" s="28">
        <f t="shared" si="10"/>
        <v>-0.47329999999999828</v>
      </c>
      <c r="K74" s="34">
        <v>22.2895</v>
      </c>
      <c r="L74" s="24">
        <f t="shared" si="11"/>
        <v>-0.47329999999999828</v>
      </c>
      <c r="M74" s="24"/>
      <c r="N74" s="15"/>
      <c r="O74" s="15"/>
    </row>
    <row r="75" spans="1:15" x14ac:dyDescent="0.2">
      <c r="A75" s="20" t="s">
        <v>44</v>
      </c>
      <c r="B75" s="25">
        <v>8.1055899999999994</v>
      </c>
      <c r="C75" s="24">
        <v>4.78627</v>
      </c>
      <c r="D75" s="28">
        <f t="shared" si="7"/>
        <v>-3.3193199999999994</v>
      </c>
      <c r="E75" s="34">
        <v>6.8317199999999998</v>
      </c>
      <c r="F75" s="28">
        <f t="shared" si="8"/>
        <v>-1.2738699999999996</v>
      </c>
      <c r="G75" s="34">
        <v>7.9575199999999997</v>
      </c>
      <c r="H75" s="28">
        <f t="shared" si="9"/>
        <v>-0.1480699999999997</v>
      </c>
      <c r="I75" s="34">
        <v>8.0889000000000006</v>
      </c>
      <c r="J75" s="28">
        <f t="shared" si="10"/>
        <v>-1.6689999999998761E-2</v>
      </c>
      <c r="K75" s="34">
        <v>8.1041399999999992</v>
      </c>
      <c r="L75" s="24">
        <f t="shared" si="11"/>
        <v>-1.4500000000001734E-3</v>
      </c>
      <c r="M75" s="24"/>
      <c r="N75" s="15"/>
      <c r="O75" s="15"/>
    </row>
    <row r="76" spans="1:15" x14ac:dyDescent="0.2">
      <c r="A76" s="20" t="s">
        <v>18</v>
      </c>
      <c r="B76" s="25">
        <v>8.06968</v>
      </c>
      <c r="C76" s="24">
        <v>4.9491399999999999</v>
      </c>
      <c r="D76" s="28">
        <f t="shared" si="7"/>
        <v>-3.1205400000000001</v>
      </c>
      <c r="E76" s="34">
        <v>6.9152800000000001</v>
      </c>
      <c r="F76" s="28">
        <f t="shared" si="8"/>
        <v>-1.1543999999999999</v>
      </c>
      <c r="G76" s="34">
        <v>7.9011300000000002</v>
      </c>
      <c r="H76" s="28">
        <f t="shared" si="9"/>
        <v>-0.16854999999999976</v>
      </c>
      <c r="I76" s="34">
        <v>7.9774599999999998</v>
      </c>
      <c r="J76" s="28">
        <f t="shared" si="10"/>
        <v>-9.2220000000000191E-2</v>
      </c>
      <c r="K76" s="34">
        <v>8.0291300000000003</v>
      </c>
      <c r="L76" s="24">
        <f t="shared" si="11"/>
        <v>-4.0549999999999642E-2</v>
      </c>
      <c r="M76" s="24"/>
      <c r="N76" s="15"/>
      <c r="O76" s="15"/>
    </row>
    <row r="77" spans="1:15" x14ac:dyDescent="0.2">
      <c r="A77" s="20" t="s">
        <v>65</v>
      </c>
      <c r="B77" s="25">
        <v>8.8387799999999999</v>
      </c>
      <c r="C77" s="24">
        <v>4.3019999999999996</v>
      </c>
      <c r="D77" s="28">
        <f t="shared" si="7"/>
        <v>-4.5367800000000003</v>
      </c>
      <c r="E77" s="34">
        <v>7.8045200000000001</v>
      </c>
      <c r="F77" s="28">
        <f t="shared" si="8"/>
        <v>-1.0342599999999997</v>
      </c>
      <c r="G77" s="34">
        <v>8.7816700000000001</v>
      </c>
      <c r="H77" s="28">
        <f t="shared" si="9"/>
        <v>-5.7109999999999772E-2</v>
      </c>
      <c r="I77" s="34">
        <v>8.8387799999999999</v>
      </c>
      <c r="J77" s="28">
        <f t="shared" si="10"/>
        <v>0</v>
      </c>
      <c r="K77" s="34">
        <v>8.8387799999999999</v>
      </c>
      <c r="L77" s="24">
        <f t="shared" si="11"/>
        <v>0</v>
      </c>
      <c r="M77" s="24"/>
      <c r="N77" s="15"/>
      <c r="O77" s="15"/>
    </row>
    <row r="78" spans="1:15" x14ac:dyDescent="0.2">
      <c r="A78" s="20" t="s">
        <v>66</v>
      </c>
      <c r="B78" s="25">
        <v>9.0168599999999994</v>
      </c>
      <c r="C78" s="24">
        <v>4.8953899999999999</v>
      </c>
      <c r="D78" s="28">
        <f t="shared" si="7"/>
        <v>-4.1214699999999995</v>
      </c>
      <c r="E78" s="34">
        <v>8.0137300000000007</v>
      </c>
      <c r="F78" s="28">
        <f t="shared" si="8"/>
        <v>-1.0031299999999987</v>
      </c>
      <c r="G78" s="34">
        <v>8.9744100000000007</v>
      </c>
      <c r="H78" s="28">
        <f t="shared" si="9"/>
        <v>-4.2449999999998766E-2</v>
      </c>
      <c r="I78" s="34">
        <v>9.0168599999999994</v>
      </c>
      <c r="J78" s="28">
        <f t="shared" si="10"/>
        <v>0</v>
      </c>
      <c r="K78" s="34">
        <v>9.0168599999999994</v>
      </c>
      <c r="L78" s="24">
        <f t="shared" si="11"/>
        <v>0</v>
      </c>
      <c r="M78" s="24"/>
      <c r="N78" s="15"/>
      <c r="O78" s="15"/>
    </row>
    <row r="79" spans="1:15" x14ac:dyDescent="0.2">
      <c r="A79" s="20" t="s">
        <v>42</v>
      </c>
      <c r="B79" s="25">
        <v>16.330500000000001</v>
      </c>
      <c r="C79" s="24">
        <v>8.7508199999999992</v>
      </c>
      <c r="D79" s="28">
        <f t="shared" si="7"/>
        <v>-7.5796800000000015</v>
      </c>
      <c r="E79" s="34">
        <v>11.7111</v>
      </c>
      <c r="F79" s="28">
        <f t="shared" si="8"/>
        <v>-4.6194000000000006</v>
      </c>
      <c r="G79" s="34">
        <v>15.4847</v>
      </c>
      <c r="H79" s="28">
        <f t="shared" si="9"/>
        <v>-0.84580000000000055</v>
      </c>
      <c r="I79" s="34">
        <v>16.0703</v>
      </c>
      <c r="J79" s="28">
        <f t="shared" si="10"/>
        <v>-0.2602000000000011</v>
      </c>
      <c r="K79" s="34">
        <v>16.151599999999998</v>
      </c>
      <c r="L79" s="24">
        <f t="shared" si="11"/>
        <v>-0.17890000000000228</v>
      </c>
      <c r="M79" s="24"/>
      <c r="N79" s="15"/>
      <c r="O79" s="15"/>
    </row>
    <row r="80" spans="1:15" x14ac:dyDescent="0.2">
      <c r="A80" s="20" t="s">
        <v>89</v>
      </c>
      <c r="B80" s="25">
        <v>22.506599999999999</v>
      </c>
      <c r="C80" s="24">
        <v>9.5767900000000008</v>
      </c>
      <c r="D80" s="28">
        <f t="shared" si="7"/>
        <v>-12.929809999999998</v>
      </c>
      <c r="E80" s="34">
        <v>18.708500000000001</v>
      </c>
      <c r="F80" s="28">
        <f t="shared" si="8"/>
        <v>-3.798099999999998</v>
      </c>
      <c r="G80" s="34">
        <v>22.432400000000001</v>
      </c>
      <c r="H80" s="28">
        <f t="shared" si="9"/>
        <v>-7.4199999999997601E-2</v>
      </c>
      <c r="I80" s="34">
        <v>22.4621</v>
      </c>
      <c r="J80" s="28">
        <f t="shared" si="10"/>
        <v>-4.4499999999999318E-2</v>
      </c>
      <c r="K80" s="34">
        <v>22.491700000000002</v>
      </c>
      <c r="L80" s="24">
        <f t="shared" si="11"/>
        <v>-1.4899999999997249E-2</v>
      </c>
      <c r="M80" s="24"/>
      <c r="N80" s="15"/>
      <c r="O80" s="15"/>
    </row>
    <row r="81" spans="1:15" x14ac:dyDescent="0.2">
      <c r="A81" s="20" t="s">
        <v>48</v>
      </c>
      <c r="B81" s="25">
        <v>8.75197</v>
      </c>
      <c r="C81" s="24">
        <v>6.49749</v>
      </c>
      <c r="D81" s="28">
        <f t="shared" si="7"/>
        <v>-2.25448</v>
      </c>
      <c r="E81" s="34">
        <v>7.2021800000000002</v>
      </c>
      <c r="F81" s="28">
        <f t="shared" si="8"/>
        <v>-1.5497899999999998</v>
      </c>
      <c r="G81" s="34">
        <v>8.4198699999999995</v>
      </c>
      <c r="H81" s="28">
        <f t="shared" si="9"/>
        <v>-0.33210000000000051</v>
      </c>
      <c r="I81" s="34">
        <v>8.6534200000000006</v>
      </c>
      <c r="J81" s="28">
        <f t="shared" si="10"/>
        <v>-9.8549999999999471E-2</v>
      </c>
      <c r="K81" s="34">
        <v>8.7303700000000006</v>
      </c>
      <c r="L81" s="24">
        <f t="shared" si="11"/>
        <v>-2.1599999999999397E-2</v>
      </c>
      <c r="M81" s="24"/>
      <c r="N81" s="15"/>
      <c r="O81" s="15"/>
    </row>
    <row r="82" spans="1:15" x14ac:dyDescent="0.2">
      <c r="A82" s="20" t="s">
        <v>49</v>
      </c>
      <c r="B82" s="25">
        <v>18.630099999999999</v>
      </c>
      <c r="C82" s="24">
        <v>7.4788899999999998</v>
      </c>
      <c r="D82" s="28">
        <f t="shared" si="7"/>
        <v>-11.151209999999999</v>
      </c>
      <c r="E82" s="34">
        <v>12.321</v>
      </c>
      <c r="F82" s="28">
        <f t="shared" si="8"/>
        <v>-6.309099999999999</v>
      </c>
      <c r="G82" s="34">
        <v>18.102799999999998</v>
      </c>
      <c r="H82" s="28">
        <f t="shared" si="9"/>
        <v>-0.52730000000000032</v>
      </c>
      <c r="I82" s="34">
        <v>18.529399999999999</v>
      </c>
      <c r="J82" s="28">
        <f t="shared" si="10"/>
        <v>-0.10069999999999979</v>
      </c>
      <c r="K82" s="34">
        <v>18.634899999999998</v>
      </c>
      <c r="L82" s="24">
        <f t="shared" si="11"/>
        <v>4.7999999999994714E-3</v>
      </c>
      <c r="M82" s="24"/>
      <c r="N82" s="15"/>
      <c r="O82" s="15"/>
    </row>
    <row r="83" spans="1:15" x14ac:dyDescent="0.2">
      <c r="A83" s="20" t="s">
        <v>52</v>
      </c>
      <c r="B83" s="25">
        <v>8.9883900000000008</v>
      </c>
      <c r="C83" s="24">
        <v>5.3707099999999999</v>
      </c>
      <c r="D83" s="28">
        <f t="shared" si="7"/>
        <v>-3.6176800000000009</v>
      </c>
      <c r="E83" s="34">
        <v>6.4024900000000002</v>
      </c>
      <c r="F83" s="28">
        <f t="shared" si="8"/>
        <v>-2.5859000000000005</v>
      </c>
      <c r="G83" s="34">
        <v>8.4637700000000002</v>
      </c>
      <c r="H83" s="28">
        <f t="shared" si="9"/>
        <v>-0.52462000000000053</v>
      </c>
      <c r="I83" s="34">
        <v>8.8471799999999998</v>
      </c>
      <c r="J83" s="28">
        <f t="shared" si="10"/>
        <v>-0.14121000000000095</v>
      </c>
      <c r="K83" s="34">
        <v>8.9208200000000009</v>
      </c>
      <c r="L83" s="24">
        <f t="shared" si="11"/>
        <v>-6.7569999999999908E-2</v>
      </c>
      <c r="M83" s="24"/>
      <c r="N83" s="15"/>
      <c r="O83" s="15"/>
    </row>
    <row r="84" spans="1:15" x14ac:dyDescent="0.2">
      <c r="A84" s="20" t="s">
        <v>51</v>
      </c>
      <c r="B84" s="25">
        <v>15.295400000000001</v>
      </c>
      <c r="C84" s="24">
        <v>7.2574500000000004</v>
      </c>
      <c r="D84" s="28">
        <f t="shared" si="7"/>
        <v>-8.0379500000000004</v>
      </c>
      <c r="E84" s="34">
        <v>13.824999999999999</v>
      </c>
      <c r="F84" s="28">
        <f t="shared" si="8"/>
        <v>-1.4704000000000015</v>
      </c>
      <c r="G84" s="34">
        <v>15.162599999999999</v>
      </c>
      <c r="H84" s="28">
        <f t="shared" si="9"/>
        <v>-0.13280000000000136</v>
      </c>
      <c r="I84" s="34">
        <v>15.2652</v>
      </c>
      <c r="J84" s="28">
        <f t="shared" si="10"/>
        <v>-3.0200000000000671E-2</v>
      </c>
      <c r="K84" s="34">
        <v>15.2873</v>
      </c>
      <c r="L84" s="24">
        <f t="shared" si="11"/>
        <v>-8.1000000000006622E-3</v>
      </c>
      <c r="M84" s="24"/>
      <c r="N84" s="15"/>
      <c r="O84" s="15"/>
    </row>
    <row r="85" spans="1:15" x14ac:dyDescent="0.2">
      <c r="A85" s="20" t="s">
        <v>76</v>
      </c>
      <c r="B85" s="25">
        <v>11.9124</v>
      </c>
      <c r="C85" s="24">
        <v>5.3019800000000004</v>
      </c>
      <c r="D85" s="28">
        <f t="shared" si="7"/>
        <v>-6.6104199999999995</v>
      </c>
      <c r="E85" s="34">
        <v>9.1139700000000001</v>
      </c>
      <c r="F85" s="28">
        <f t="shared" si="8"/>
        <v>-2.7984299999999998</v>
      </c>
      <c r="G85" s="34">
        <v>11.6099</v>
      </c>
      <c r="H85" s="28">
        <f t="shared" si="9"/>
        <v>-0.30250000000000021</v>
      </c>
      <c r="I85" s="34">
        <v>11.9276</v>
      </c>
      <c r="J85" s="28">
        <f t="shared" si="10"/>
        <v>1.5200000000000102E-2</v>
      </c>
      <c r="K85" s="34">
        <v>11.9427</v>
      </c>
      <c r="L85" s="24">
        <f t="shared" si="11"/>
        <v>3.0300000000000438E-2</v>
      </c>
      <c r="M85" s="24"/>
      <c r="N85" s="15"/>
      <c r="O85" s="15"/>
    </row>
    <row r="86" spans="1:15" x14ac:dyDescent="0.2">
      <c r="A86" s="20" t="s">
        <v>82</v>
      </c>
      <c r="B86" s="25">
        <v>14.149800000000001</v>
      </c>
      <c r="C86" s="24">
        <v>11.4701</v>
      </c>
      <c r="D86" s="28">
        <f t="shared" si="7"/>
        <v>-2.6797000000000004</v>
      </c>
      <c r="E86" s="34">
        <v>13.3803</v>
      </c>
      <c r="F86" s="28">
        <f t="shared" si="8"/>
        <v>-0.76950000000000074</v>
      </c>
      <c r="G86" s="34">
        <v>13.9869</v>
      </c>
      <c r="H86" s="28">
        <f t="shared" si="9"/>
        <v>-0.16290000000000049</v>
      </c>
      <c r="I86" s="34">
        <v>14.1227</v>
      </c>
      <c r="J86" s="28">
        <f t="shared" si="10"/>
        <v>-2.710000000000079E-2</v>
      </c>
      <c r="K86" s="34">
        <v>14.149800000000001</v>
      </c>
      <c r="L86" s="24">
        <f t="shared" si="11"/>
        <v>0</v>
      </c>
      <c r="M86" s="24"/>
      <c r="N86" s="15"/>
      <c r="O86" s="15"/>
    </row>
    <row r="87" spans="1:15" x14ac:dyDescent="0.2">
      <c r="A87" s="20" t="s">
        <v>98</v>
      </c>
      <c r="B87" s="25">
        <v>24.525300000000001</v>
      </c>
      <c r="C87" s="24">
        <v>12.393599999999999</v>
      </c>
      <c r="D87" s="28">
        <f t="shared" si="7"/>
        <v>-12.131700000000002</v>
      </c>
      <c r="E87" s="34">
        <v>21.528700000000001</v>
      </c>
      <c r="F87" s="28">
        <f t="shared" si="8"/>
        <v>-2.9966000000000008</v>
      </c>
      <c r="G87" s="34">
        <v>24.117999999999999</v>
      </c>
      <c r="H87" s="28">
        <f t="shared" si="9"/>
        <v>-0.40730000000000288</v>
      </c>
      <c r="I87" s="34">
        <v>24.437999999999999</v>
      </c>
      <c r="J87" s="28">
        <f t="shared" si="10"/>
        <v>-8.7300000000002598E-2</v>
      </c>
      <c r="K87" s="34">
        <v>24.525300000000001</v>
      </c>
      <c r="L87" s="24">
        <f t="shared" si="11"/>
        <v>0</v>
      </c>
      <c r="M87" s="24"/>
      <c r="N87" s="15"/>
      <c r="O87" s="15"/>
    </row>
    <row r="88" spans="1:15" x14ac:dyDescent="0.2">
      <c r="A88" s="20" t="s">
        <v>81</v>
      </c>
      <c r="B88" s="25">
        <v>23.4175</v>
      </c>
      <c r="C88" s="24">
        <v>14.7081</v>
      </c>
      <c r="D88" s="28">
        <f t="shared" si="7"/>
        <v>-8.7094000000000005</v>
      </c>
      <c r="E88" s="34">
        <v>18.618400000000001</v>
      </c>
      <c r="F88" s="28">
        <f t="shared" si="8"/>
        <v>-4.7990999999999993</v>
      </c>
      <c r="G88" s="34">
        <v>23.106400000000001</v>
      </c>
      <c r="H88" s="28">
        <f t="shared" si="9"/>
        <v>-0.31109999999999971</v>
      </c>
      <c r="I88" s="34">
        <v>23.239699999999999</v>
      </c>
      <c r="J88" s="28">
        <f t="shared" si="10"/>
        <v>-0.17780000000000129</v>
      </c>
      <c r="K88" s="34">
        <v>23.395199999999999</v>
      </c>
      <c r="L88" s="24">
        <f t="shared" si="11"/>
        <v>-2.2300000000001319E-2</v>
      </c>
      <c r="M88" s="24"/>
      <c r="N88" s="15"/>
      <c r="O88" s="15"/>
    </row>
    <row r="89" spans="1:15" x14ac:dyDescent="0.2">
      <c r="A89" s="20" t="s">
        <v>105</v>
      </c>
      <c r="B89" s="25">
        <v>13.894399999999999</v>
      </c>
      <c r="C89" s="24">
        <v>8.85107</v>
      </c>
      <c r="D89" s="28">
        <f t="shared" si="7"/>
        <v>-5.0433299999999992</v>
      </c>
      <c r="E89" s="34">
        <v>12.1226</v>
      </c>
      <c r="F89" s="28">
        <f t="shared" si="8"/>
        <v>-1.7717999999999989</v>
      </c>
      <c r="G89" s="34">
        <v>13.8348</v>
      </c>
      <c r="H89" s="28">
        <f t="shared" si="9"/>
        <v>-5.9599999999999653E-2</v>
      </c>
      <c r="I89" s="34">
        <v>13.8918</v>
      </c>
      <c r="J89" s="28">
        <f t="shared" si="10"/>
        <v>-2.5999999999992696E-3</v>
      </c>
      <c r="K89" s="34">
        <v>13.8918</v>
      </c>
      <c r="L89" s="24">
        <f t="shared" si="11"/>
        <v>-2.5999999999992696E-3</v>
      </c>
      <c r="M89" s="24"/>
      <c r="N89" s="15"/>
      <c r="O89" s="15"/>
    </row>
    <row r="90" spans="1:15" x14ac:dyDescent="0.2">
      <c r="A90" s="20" t="s">
        <v>10</v>
      </c>
      <c r="B90" s="25">
        <v>14.643000000000001</v>
      </c>
      <c r="C90" s="24">
        <v>10.3224</v>
      </c>
      <c r="D90" s="28">
        <f t="shared" si="7"/>
        <v>-4.3206000000000007</v>
      </c>
      <c r="E90" s="34">
        <v>12.952400000000001</v>
      </c>
      <c r="F90" s="28">
        <f t="shared" si="8"/>
        <v>-1.6905999999999999</v>
      </c>
      <c r="G90" s="34">
        <v>14.4834</v>
      </c>
      <c r="H90" s="28">
        <f t="shared" si="9"/>
        <v>-0.15960000000000107</v>
      </c>
      <c r="I90" s="34">
        <v>14.643000000000001</v>
      </c>
      <c r="J90" s="28">
        <f t="shared" si="10"/>
        <v>0</v>
      </c>
      <c r="K90" s="34">
        <v>14.633599999999999</v>
      </c>
      <c r="L90" s="24">
        <f t="shared" si="11"/>
        <v>-9.4000000000011852E-3</v>
      </c>
      <c r="M90" s="24"/>
      <c r="N90" s="15"/>
      <c r="O90" s="15"/>
    </row>
    <row r="91" spans="1:15" x14ac:dyDescent="0.2">
      <c r="A91" s="20" t="s">
        <v>11</v>
      </c>
      <c r="B91" s="25">
        <v>31.153400000000001</v>
      </c>
      <c r="C91" s="24">
        <v>20.689</v>
      </c>
      <c r="D91" s="28">
        <f t="shared" si="7"/>
        <v>-10.464400000000001</v>
      </c>
      <c r="E91" s="34">
        <v>28.529800000000002</v>
      </c>
      <c r="F91" s="28">
        <f t="shared" si="8"/>
        <v>-2.6235999999999997</v>
      </c>
      <c r="G91" s="34">
        <v>30.973500000000001</v>
      </c>
      <c r="H91" s="28">
        <f t="shared" si="9"/>
        <v>-0.17989999999999995</v>
      </c>
      <c r="I91" s="34">
        <v>31.093399999999999</v>
      </c>
      <c r="J91" s="28">
        <f t="shared" si="10"/>
        <v>-6.0000000000002274E-2</v>
      </c>
      <c r="K91" s="34">
        <v>31.153400000000001</v>
      </c>
      <c r="L91" s="24">
        <f t="shared" si="11"/>
        <v>0</v>
      </c>
      <c r="M91" s="24"/>
      <c r="N91" s="15"/>
      <c r="O91" s="15"/>
    </row>
    <row r="92" spans="1:15" x14ac:dyDescent="0.2">
      <c r="A92" s="20" t="s">
        <v>58</v>
      </c>
      <c r="B92" s="25">
        <v>18.599</v>
      </c>
      <c r="C92" s="24">
        <v>14.620799999999999</v>
      </c>
      <c r="D92" s="28">
        <f t="shared" si="7"/>
        <v>-3.9782000000000011</v>
      </c>
      <c r="E92" s="34">
        <v>18.059799999999999</v>
      </c>
      <c r="F92" s="28">
        <f t="shared" si="8"/>
        <v>-0.53920000000000101</v>
      </c>
      <c r="G92" s="34">
        <v>18.5685</v>
      </c>
      <c r="H92" s="28">
        <f t="shared" si="9"/>
        <v>-3.0499999999999972E-2</v>
      </c>
      <c r="I92" s="34">
        <v>18.599</v>
      </c>
      <c r="J92" s="28">
        <f t="shared" si="10"/>
        <v>0</v>
      </c>
      <c r="K92" s="34">
        <v>18.599</v>
      </c>
      <c r="L92" s="24">
        <f t="shared" si="11"/>
        <v>0</v>
      </c>
      <c r="M92" s="24"/>
      <c r="N92" s="15"/>
      <c r="O92" s="15"/>
    </row>
    <row r="93" spans="1:15" x14ac:dyDescent="0.2">
      <c r="A93" s="20" t="s">
        <v>24</v>
      </c>
      <c r="B93" s="25">
        <v>14.2727</v>
      </c>
      <c r="C93" s="24">
        <v>4.3033999999999999</v>
      </c>
      <c r="D93" s="28">
        <f t="shared" si="7"/>
        <v>-9.9693000000000005</v>
      </c>
      <c r="E93" s="34">
        <v>9.5800099999999997</v>
      </c>
      <c r="F93" s="28">
        <f t="shared" si="8"/>
        <v>-4.6926900000000007</v>
      </c>
      <c r="G93" s="34">
        <v>13.571899999999999</v>
      </c>
      <c r="H93" s="28">
        <f t="shared" si="9"/>
        <v>-0.70080000000000098</v>
      </c>
      <c r="I93" s="34">
        <v>14.075200000000001</v>
      </c>
      <c r="J93" s="28">
        <f t="shared" si="10"/>
        <v>-0.19749999999999979</v>
      </c>
      <c r="K93" s="34">
        <v>14.2209</v>
      </c>
      <c r="L93" s="24">
        <f t="shared" si="11"/>
        <v>-5.1800000000000068E-2</v>
      </c>
      <c r="M93" s="24"/>
      <c r="N93" s="15"/>
      <c r="O93" s="15"/>
    </row>
    <row r="94" spans="1:15" x14ac:dyDescent="0.2">
      <c r="A94" s="20" t="s">
        <v>26</v>
      </c>
      <c r="B94" s="25">
        <v>16.474699999999999</v>
      </c>
      <c r="C94" s="24">
        <v>9.9489300000000007</v>
      </c>
      <c r="D94" s="28">
        <f t="shared" si="7"/>
        <v>-6.5257699999999979</v>
      </c>
      <c r="E94" s="34">
        <v>13.929500000000001</v>
      </c>
      <c r="F94" s="28">
        <f t="shared" si="8"/>
        <v>-2.5451999999999977</v>
      </c>
      <c r="G94" s="34">
        <v>15.9666</v>
      </c>
      <c r="H94" s="28">
        <f t="shared" si="9"/>
        <v>-0.50809999999999889</v>
      </c>
      <c r="I94" s="34">
        <v>16.390799999999999</v>
      </c>
      <c r="J94" s="28">
        <f t="shared" si="10"/>
        <v>-8.3899999999999864E-2</v>
      </c>
      <c r="K94" s="34">
        <v>16.479600000000001</v>
      </c>
      <c r="L94" s="24">
        <f t="shared" si="11"/>
        <v>4.900000000002791E-3</v>
      </c>
      <c r="M94" s="24"/>
      <c r="N94" s="15"/>
      <c r="O94" s="15"/>
    </row>
    <row r="95" spans="1:15" x14ac:dyDescent="0.2">
      <c r="A95" s="20" t="s">
        <v>59</v>
      </c>
      <c r="B95" s="25">
        <v>31.686900000000001</v>
      </c>
      <c r="C95" s="24">
        <v>21.226199999999999</v>
      </c>
      <c r="D95" s="28">
        <f t="shared" si="7"/>
        <v>-10.460700000000003</v>
      </c>
      <c r="E95" s="34">
        <v>27.322500000000002</v>
      </c>
      <c r="F95" s="28">
        <f t="shared" si="8"/>
        <v>-4.3643999999999998</v>
      </c>
      <c r="G95" s="34">
        <v>30.855599999999999</v>
      </c>
      <c r="H95" s="28">
        <f t="shared" si="9"/>
        <v>-0.83130000000000237</v>
      </c>
      <c r="I95" s="34">
        <v>31.368200000000002</v>
      </c>
      <c r="J95" s="28">
        <f t="shared" si="10"/>
        <v>-0.31869999999999976</v>
      </c>
      <c r="K95" s="34">
        <v>31.506799999999998</v>
      </c>
      <c r="L95" s="24">
        <f t="shared" si="11"/>
        <v>-0.18010000000000304</v>
      </c>
      <c r="M95" s="24"/>
      <c r="N95" s="15"/>
      <c r="O95" s="15"/>
    </row>
    <row r="96" spans="1:15" x14ac:dyDescent="0.2">
      <c r="A96" s="20" t="s">
        <v>2</v>
      </c>
      <c r="B96" s="25">
        <v>7.5159099999999999</v>
      </c>
      <c r="C96" s="24">
        <v>3.2270699999999999</v>
      </c>
      <c r="D96" s="28">
        <f t="shared" si="7"/>
        <v>-4.2888400000000004</v>
      </c>
      <c r="E96" s="34">
        <v>5.3655999999999997</v>
      </c>
      <c r="F96" s="28">
        <f t="shared" si="8"/>
        <v>-2.1503100000000002</v>
      </c>
      <c r="G96" s="34">
        <v>7.3285099999999996</v>
      </c>
      <c r="H96" s="28">
        <f t="shared" si="9"/>
        <v>-0.18740000000000023</v>
      </c>
      <c r="I96" s="34">
        <v>7.5030599999999996</v>
      </c>
      <c r="J96" s="28">
        <f t="shared" si="10"/>
        <v>-1.285000000000025E-2</v>
      </c>
      <c r="K96" s="34">
        <v>7.5159099999999999</v>
      </c>
      <c r="L96" s="24">
        <f t="shared" si="11"/>
        <v>0</v>
      </c>
      <c r="M96" s="24"/>
      <c r="N96" s="15"/>
      <c r="O96" s="15"/>
    </row>
    <row r="97" spans="1:15" x14ac:dyDescent="0.2">
      <c r="A97" s="20" t="s">
        <v>67</v>
      </c>
      <c r="B97" s="25">
        <v>8.3554099999999991</v>
      </c>
      <c r="C97" s="24">
        <v>3.3702000000000001</v>
      </c>
      <c r="D97" s="28">
        <f t="shared" si="7"/>
        <v>-4.9852099999999986</v>
      </c>
      <c r="E97" s="34">
        <v>5.6135400000000004</v>
      </c>
      <c r="F97" s="28">
        <f t="shared" si="8"/>
        <v>-2.7418699999999987</v>
      </c>
      <c r="G97" s="34">
        <v>7.9611499999999999</v>
      </c>
      <c r="H97" s="28">
        <f t="shared" si="9"/>
        <v>-0.39425999999999917</v>
      </c>
      <c r="I97" s="34">
        <v>8.2746200000000005</v>
      </c>
      <c r="J97" s="28">
        <f t="shared" si="10"/>
        <v>-8.0789999999998585E-2</v>
      </c>
      <c r="K97" s="34">
        <v>8.3194999999999997</v>
      </c>
      <c r="L97" s="24">
        <f t="shared" si="11"/>
        <v>-3.5909999999999442E-2</v>
      </c>
      <c r="M97" s="24"/>
      <c r="N97" s="15"/>
      <c r="O97" s="15"/>
    </row>
    <row r="98" spans="1:15" x14ac:dyDescent="0.2">
      <c r="A98" s="20" t="s">
        <v>97</v>
      </c>
      <c r="B98" s="25">
        <v>19.237500000000001</v>
      </c>
      <c r="C98" s="24">
        <v>8.9649099999999997</v>
      </c>
      <c r="D98" s="28">
        <f t="shared" si="7"/>
        <v>-10.272590000000001</v>
      </c>
      <c r="E98" s="34">
        <v>12.699199999999999</v>
      </c>
      <c r="F98" s="28">
        <f t="shared" si="8"/>
        <v>-6.5383000000000013</v>
      </c>
      <c r="G98" s="34">
        <v>18.428599999999999</v>
      </c>
      <c r="H98" s="28">
        <f t="shared" si="9"/>
        <v>-0.80890000000000128</v>
      </c>
      <c r="I98" s="34">
        <v>19.021799999999999</v>
      </c>
      <c r="J98" s="28">
        <f t="shared" si="10"/>
        <v>-0.21570000000000178</v>
      </c>
      <c r="K98" s="34">
        <v>19.251000000000001</v>
      </c>
      <c r="L98" s="24">
        <f t="shared" si="11"/>
        <v>1.3500000000000512E-2</v>
      </c>
      <c r="M98" s="24"/>
      <c r="N98" s="15"/>
      <c r="O98" s="15"/>
    </row>
    <row r="99" spans="1:15" x14ac:dyDescent="0.2">
      <c r="A99" s="20" t="s">
        <v>53</v>
      </c>
      <c r="B99" s="25">
        <v>16.346800000000002</v>
      </c>
      <c r="C99" s="24">
        <v>8.3262999999999998</v>
      </c>
      <c r="D99" s="28">
        <f t="shared" ref="D99:D103" si="12">C99-B99</f>
        <v>-8.020500000000002</v>
      </c>
      <c r="E99" s="34">
        <v>14.185700000000001</v>
      </c>
      <c r="F99" s="28">
        <f t="shared" ref="F99:F103" si="13">E99-B99</f>
        <v>-2.1611000000000011</v>
      </c>
      <c r="G99" s="34">
        <v>16.156700000000001</v>
      </c>
      <c r="H99" s="28">
        <f t="shared" si="9"/>
        <v>-0.19010000000000105</v>
      </c>
      <c r="I99" s="34">
        <v>16.342700000000001</v>
      </c>
      <c r="J99" s="28">
        <f t="shared" si="10"/>
        <v>-4.1000000000011028E-3</v>
      </c>
      <c r="K99" s="34">
        <v>16.346800000000002</v>
      </c>
      <c r="L99" s="24">
        <f t="shared" si="11"/>
        <v>0</v>
      </c>
      <c r="M99" s="24"/>
      <c r="N99" s="15"/>
      <c r="O99" s="15"/>
    </row>
    <row r="100" spans="1:15" x14ac:dyDescent="0.2">
      <c r="A100" s="20" t="s">
        <v>80</v>
      </c>
      <c r="B100" s="25">
        <v>13.954599999999999</v>
      </c>
      <c r="C100" s="24">
        <v>5.3202499999999997</v>
      </c>
      <c r="D100" s="28">
        <f t="shared" si="12"/>
        <v>-8.6343499999999995</v>
      </c>
      <c r="E100" s="34">
        <v>9.5301799999999997</v>
      </c>
      <c r="F100" s="28">
        <f t="shared" si="13"/>
        <v>-4.4244199999999996</v>
      </c>
      <c r="G100" s="34">
        <v>13.37</v>
      </c>
      <c r="H100" s="28">
        <f t="shared" si="9"/>
        <v>-0.58460000000000001</v>
      </c>
      <c r="I100" s="34">
        <v>13.857900000000001</v>
      </c>
      <c r="J100" s="28">
        <f t="shared" si="10"/>
        <v>-9.6699999999998454E-2</v>
      </c>
      <c r="K100" s="34">
        <v>13.8789</v>
      </c>
      <c r="L100" s="24">
        <f t="shared" si="11"/>
        <v>-7.5699999999999434E-2</v>
      </c>
      <c r="M100" s="24"/>
      <c r="N100" s="15"/>
      <c r="O100" s="15"/>
    </row>
    <row r="101" spans="1:15" x14ac:dyDescent="0.2">
      <c r="A101" s="20" t="s">
        <v>101</v>
      </c>
      <c r="B101" s="25">
        <v>11.288399999999999</v>
      </c>
      <c r="C101" s="24">
        <v>5.2026000000000003</v>
      </c>
      <c r="D101" s="28">
        <f t="shared" si="12"/>
        <v>-6.085799999999999</v>
      </c>
      <c r="E101" s="34">
        <v>8.49892</v>
      </c>
      <c r="F101" s="28">
        <f t="shared" si="13"/>
        <v>-2.7894799999999993</v>
      </c>
      <c r="G101" s="34">
        <v>10.7079</v>
      </c>
      <c r="H101" s="28">
        <f t="shared" si="9"/>
        <v>-0.58049999999999891</v>
      </c>
      <c r="I101" s="34">
        <v>11.0572</v>
      </c>
      <c r="J101" s="28">
        <f t="shared" si="10"/>
        <v>-0.23119999999999941</v>
      </c>
      <c r="K101" s="34">
        <v>11.2272</v>
      </c>
      <c r="L101" s="24">
        <f t="shared" si="11"/>
        <v>-6.1199999999999477E-2</v>
      </c>
      <c r="M101" s="24"/>
      <c r="N101" s="15"/>
      <c r="O101" s="15"/>
    </row>
    <row r="102" spans="1:15" x14ac:dyDescent="0.2">
      <c r="A102" s="20" t="s">
        <v>14</v>
      </c>
      <c r="B102" s="25">
        <v>31.419699999999999</v>
      </c>
      <c r="C102" s="24">
        <v>21.915299999999998</v>
      </c>
      <c r="D102" s="28">
        <f t="shared" si="12"/>
        <v>-9.5044000000000004</v>
      </c>
      <c r="E102" s="34">
        <v>26.200700000000001</v>
      </c>
      <c r="F102" s="28">
        <f t="shared" si="13"/>
        <v>-5.2189999999999976</v>
      </c>
      <c r="G102" s="34">
        <v>30.4862</v>
      </c>
      <c r="H102" s="28">
        <f t="shared" si="9"/>
        <v>-0.93349999999999866</v>
      </c>
      <c r="I102" s="34">
        <v>31.419699999999999</v>
      </c>
      <c r="J102" s="28">
        <f t="shared" si="10"/>
        <v>0</v>
      </c>
      <c r="K102" s="34">
        <v>31.419699999999999</v>
      </c>
      <c r="L102" s="24">
        <f t="shared" si="11"/>
        <v>0</v>
      </c>
      <c r="M102" s="24"/>
      <c r="N102" s="15"/>
      <c r="O102" s="15"/>
    </row>
    <row r="103" spans="1:15" ht="13.5" thickBot="1" x14ac:dyDescent="0.25">
      <c r="A103" s="22" t="s">
        <v>84</v>
      </c>
      <c r="B103" s="26">
        <v>29.1206</v>
      </c>
      <c r="C103" s="23">
        <v>12.0839</v>
      </c>
      <c r="D103" s="29">
        <f t="shared" si="12"/>
        <v>-17.0367</v>
      </c>
      <c r="E103" s="35">
        <v>24.970300000000002</v>
      </c>
      <c r="F103" s="29">
        <f t="shared" si="13"/>
        <v>-4.1502999999999979</v>
      </c>
      <c r="G103" s="35">
        <v>28.868400000000001</v>
      </c>
      <c r="H103" s="29">
        <f t="shared" si="9"/>
        <v>-0.25219999999999843</v>
      </c>
      <c r="I103" s="35">
        <v>29.1206</v>
      </c>
      <c r="J103" s="29">
        <f t="shared" si="10"/>
        <v>0</v>
      </c>
      <c r="K103" s="35">
        <v>29.1206</v>
      </c>
      <c r="L103" s="23">
        <f t="shared" si="11"/>
        <v>0</v>
      </c>
      <c r="M103" s="24"/>
      <c r="N103" s="24"/>
      <c r="O103" s="15"/>
    </row>
    <row r="104" spans="1:15" ht="13.5" thickTop="1" x14ac:dyDescent="0.2">
      <c r="A104" s="19" t="s">
        <v>110</v>
      </c>
      <c r="B104" s="16">
        <f>MIN(B3:B103)</f>
        <v>5.5237699999999998</v>
      </c>
      <c r="C104" s="30">
        <f>MIN(C3:C103)</f>
        <v>2.9122499999999998</v>
      </c>
      <c r="D104" s="31">
        <f t="shared" ref="D104:L104" si="14">MIN(D3:D103)</f>
        <v>-20.421320000000001</v>
      </c>
      <c r="E104" s="36">
        <f t="shared" si="14"/>
        <v>4.3160100000000003</v>
      </c>
      <c r="F104" s="31">
        <f t="shared" si="14"/>
        <v>-9.3782999999999994</v>
      </c>
      <c r="G104" s="36">
        <f t="shared" si="14"/>
        <v>5.2798100000000003</v>
      </c>
      <c r="H104" s="31">
        <f t="shared" si="14"/>
        <v>-2.5468999999999973</v>
      </c>
      <c r="I104" s="36">
        <f t="shared" si="14"/>
        <v>5.4303999999999997</v>
      </c>
      <c r="J104" s="31">
        <f t="shared" si="14"/>
        <v>-0.87549999999999528</v>
      </c>
      <c r="K104" s="36">
        <f t="shared" si="14"/>
        <v>5.5117200000000004</v>
      </c>
      <c r="L104" s="30">
        <f t="shared" si="14"/>
        <v>-0.53059999999999619</v>
      </c>
      <c r="M104" s="24"/>
      <c r="O104" s="15"/>
    </row>
    <row r="105" spans="1:15" x14ac:dyDescent="0.2">
      <c r="A105" s="19" t="s">
        <v>111</v>
      </c>
      <c r="B105" s="16">
        <f>MAX(B3:B103)</f>
        <v>34.066200000000002</v>
      </c>
      <c r="C105" s="30">
        <f>MAX(C3:C103)</f>
        <v>21.915299999999998</v>
      </c>
      <c r="D105" s="31">
        <f t="shared" ref="D105:L105" si="15">MAX(D3:D103)</f>
        <v>-1.6908900000000004</v>
      </c>
      <c r="E105" s="36">
        <f t="shared" si="15"/>
        <v>28.529800000000002</v>
      </c>
      <c r="F105" s="31">
        <f t="shared" si="15"/>
        <v>-0.31259999999999977</v>
      </c>
      <c r="G105" s="36">
        <f t="shared" si="15"/>
        <v>34.066200000000002</v>
      </c>
      <c r="H105" s="31">
        <f t="shared" si="15"/>
        <v>0.11210000000000164</v>
      </c>
      <c r="I105" s="36">
        <f t="shared" si="15"/>
        <v>34.066200000000002</v>
      </c>
      <c r="J105" s="31">
        <f t="shared" si="15"/>
        <v>2.0799999999999486E-2</v>
      </c>
      <c r="K105" s="36">
        <f t="shared" si="15"/>
        <v>34.066200000000002</v>
      </c>
      <c r="L105" s="30">
        <f t="shared" si="15"/>
        <v>0.33440000000000047</v>
      </c>
      <c r="M105" s="24"/>
    </row>
    <row r="106" spans="1:15" x14ac:dyDescent="0.2">
      <c r="A106" s="19" t="s">
        <v>112</v>
      </c>
      <c r="B106" s="21">
        <f>AVERAGE(B3:B103)</f>
        <v>15.642130198019792</v>
      </c>
      <c r="C106" s="32">
        <f t="shared" ref="C106:L106" si="16">AVERAGE(C3:C103)</f>
        <v>8.2718091089108885</v>
      </c>
      <c r="D106" s="33">
        <f t="shared" si="16"/>
        <v>-7.3703210891089084</v>
      </c>
      <c r="E106" s="37">
        <f t="shared" si="16"/>
        <v>12.897694653465342</v>
      </c>
      <c r="F106" s="33">
        <f t="shared" si="16"/>
        <v>-2.7444355445544555</v>
      </c>
      <c r="G106" s="37">
        <f t="shared" si="16"/>
        <v>15.27738801980199</v>
      </c>
      <c r="H106" s="33">
        <f t="shared" si="16"/>
        <v>-0.36474217821782162</v>
      </c>
      <c r="I106" s="37">
        <f t="shared" si="16"/>
        <v>15.559265841584159</v>
      </c>
      <c r="J106" s="33">
        <f t="shared" si="16"/>
        <v>-8.2864356435643452E-2</v>
      </c>
      <c r="K106" s="37">
        <f t="shared" si="16"/>
        <v>15.619627821782176</v>
      </c>
      <c r="L106" s="32">
        <f t="shared" si="16"/>
        <v>-2.2502376237623644E-2</v>
      </c>
      <c r="M106" s="39"/>
    </row>
  </sheetData>
  <mergeCells count="7">
    <mergeCell ref="B1:L1"/>
    <mergeCell ref="A1:A2"/>
    <mergeCell ref="C2:D2"/>
    <mergeCell ref="E2:F2"/>
    <mergeCell ref="G2:H2"/>
    <mergeCell ref="I2:J2"/>
    <mergeCell ref="K2:L2"/>
  </mergeCells>
  <conditionalFormatting sqref="B3:B103">
    <cfRule type="colorScale" priority="3">
      <colorScale>
        <cfvo type="min"/>
        <cfvo type="max"/>
        <color rgb="FFFCFCFF"/>
        <color rgb="FF63BE7B"/>
      </colorScale>
    </cfRule>
  </conditionalFormatting>
  <conditionalFormatting sqref="D3:D103 F3:F103 H3:H103 J3:J103 L3:L103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{5AEC0B65-AF7B-45AA-BC92-99C6342408CF}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AEC0B65-AF7B-45AA-BC92-99C6342408C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D3:D103 F3:F103 H3:H103 J3:J103 L3:L103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EF 1.0%</vt:lpstr>
      <vt:lpstr>EF 0.5%</vt:lpstr>
      <vt:lpstr>EF 0.25%</vt:lpstr>
      <vt:lpstr>Impact of probe radius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dcterms:created xsi:type="dcterms:W3CDTF">2012-08-20T14:13:38Z</dcterms:created>
  <dcterms:modified xsi:type="dcterms:W3CDTF">2012-10-15T11:19:15Z</dcterms:modified>
</cp:coreProperties>
</file>