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05" windowWidth="14760" windowHeight="7695"/>
  </bookViews>
  <sheets>
    <sheet name="PCR primers &amp; conditions" sheetId="1" r:id="rId1"/>
    <sheet name="Genotypes &amp; allele freq." sheetId="2" r:id="rId2"/>
    <sheet name="DNA samples" sheetId="3" r:id="rId3"/>
  </sheets>
  <calcPr calcId="125725"/>
</workbook>
</file>

<file path=xl/calcChain.xml><?xml version="1.0" encoding="utf-8"?>
<calcChain xmlns="http://schemas.openxmlformats.org/spreadsheetml/2006/main">
  <c r="B62" i="3"/>
  <c r="B63" s="1"/>
  <c r="B64" s="1"/>
  <c r="B65" s="1"/>
  <c r="B66" s="1"/>
  <c r="B67" s="1"/>
  <c r="B68" s="1"/>
  <c r="B69" s="1"/>
  <c r="B70" s="1"/>
  <c r="B71" s="1"/>
  <c r="B72" s="1"/>
  <c r="B73" s="1"/>
  <c r="CA12" i="2"/>
  <c r="BZ12"/>
  <c r="BY12"/>
  <c r="CA11"/>
  <c r="BZ11"/>
  <c r="BY11"/>
  <c r="CA10"/>
  <c r="BZ10"/>
  <c r="BY10"/>
  <c r="CA9"/>
  <c r="BZ9"/>
  <c r="BY9"/>
  <c r="CA8"/>
  <c r="BZ8"/>
  <c r="BY8"/>
  <c r="CA7"/>
  <c r="BZ7"/>
  <c r="BY7"/>
  <c r="CA6"/>
  <c r="BZ6"/>
  <c r="BY6"/>
  <c r="B6" i="3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</calcChain>
</file>

<file path=xl/sharedStrings.xml><?xml version="1.0" encoding="utf-8"?>
<sst xmlns="http://schemas.openxmlformats.org/spreadsheetml/2006/main" count="813" uniqueCount="243">
  <si>
    <t>Species Names</t>
  </si>
  <si>
    <t>Common Names</t>
  </si>
  <si>
    <t>Origin</t>
  </si>
  <si>
    <t>ID number</t>
  </si>
  <si>
    <t>Homo Sapiens</t>
  </si>
  <si>
    <t>Human</t>
  </si>
  <si>
    <t>ATCC</t>
  </si>
  <si>
    <t>HeLa CCL-2</t>
  </si>
  <si>
    <t>Pan paniscus</t>
  </si>
  <si>
    <t>Bonobo</t>
  </si>
  <si>
    <t>IPBIR</t>
  </si>
  <si>
    <t>PR00661</t>
  </si>
  <si>
    <t>Pan troglodytes</t>
  </si>
  <si>
    <t>Common Chimpanzee</t>
  </si>
  <si>
    <t>NS06006</t>
  </si>
  <si>
    <t>Gorilla gorilla</t>
  </si>
  <si>
    <t>Lowland gorilla</t>
  </si>
  <si>
    <r>
      <t>Coriell</t>
    </r>
    <r>
      <rPr>
        <vertAlign val="superscript"/>
        <sz val="10"/>
        <color indexed="8"/>
        <rFont val="Arial"/>
        <family val="2"/>
      </rPr>
      <t>a</t>
    </r>
  </si>
  <si>
    <t>AG05251</t>
  </si>
  <si>
    <t>Pongo pygmaeus abelii</t>
  </si>
  <si>
    <t>Sumatran Orangutan</t>
  </si>
  <si>
    <r>
      <t>Coriell</t>
    </r>
    <r>
      <rPr>
        <vertAlign val="superscript"/>
        <sz val="10"/>
        <color indexed="8"/>
        <rFont val="Arial"/>
        <family val="2"/>
      </rPr>
      <t>a *</t>
    </r>
  </si>
  <si>
    <t>PR01109 ("Suzie" )</t>
  </si>
  <si>
    <r>
      <t>SDFZ</t>
    </r>
    <r>
      <rPr>
        <vertAlign val="superscript"/>
        <sz val="10"/>
        <rFont val="Arial"/>
        <family val="2"/>
      </rPr>
      <t>b</t>
    </r>
  </si>
  <si>
    <t>KB4361</t>
  </si>
  <si>
    <t>KB4503</t>
  </si>
  <si>
    <t>KB4661</t>
  </si>
  <si>
    <t>KB5370</t>
  </si>
  <si>
    <t>KB5883</t>
  </si>
  <si>
    <t>KB9258 (OR1447)</t>
  </si>
  <si>
    <t>SB550</t>
  </si>
  <si>
    <t>Sumatran orangutan</t>
  </si>
  <si>
    <t>GM06213A</t>
  </si>
  <si>
    <t>GM04272A</t>
  </si>
  <si>
    <t>NG06209</t>
  </si>
  <si>
    <t>NG12256</t>
  </si>
  <si>
    <t>OR823</t>
  </si>
  <si>
    <r>
      <t>NIH/NCI</t>
    </r>
    <r>
      <rPr>
        <vertAlign val="superscript"/>
        <sz val="10"/>
        <rFont val="Arial"/>
        <family val="2"/>
      </rPr>
      <t>c</t>
    </r>
  </si>
  <si>
    <t>PPY16</t>
  </si>
  <si>
    <t>PPY17</t>
  </si>
  <si>
    <t>PPY29</t>
  </si>
  <si>
    <t>PPY30</t>
  </si>
  <si>
    <t>PPY36</t>
  </si>
  <si>
    <t>PPY44</t>
  </si>
  <si>
    <t>Pongo pygmaeus pygmaeus</t>
  </si>
  <si>
    <t>Bornean Orangutan</t>
  </si>
  <si>
    <t>KB4204</t>
  </si>
  <si>
    <t>KB5404</t>
  </si>
  <si>
    <t>KB5405</t>
  </si>
  <si>
    <t>KB5406</t>
  </si>
  <si>
    <t>KB5418</t>
  </si>
  <si>
    <t>KB5419</t>
  </si>
  <si>
    <t>KB5482</t>
  </si>
  <si>
    <t>KB5543</t>
  </si>
  <si>
    <t>KB6109</t>
  </si>
  <si>
    <t>SB664</t>
  </si>
  <si>
    <t>Bornean orangutan</t>
  </si>
  <si>
    <t>OR315</t>
  </si>
  <si>
    <t>AG05252A</t>
  </si>
  <si>
    <t>PPY23</t>
  </si>
  <si>
    <t>PPY28</t>
  </si>
  <si>
    <t>PPY35</t>
  </si>
  <si>
    <t>PPY104</t>
  </si>
  <si>
    <t>PPY105</t>
  </si>
  <si>
    <t>PPY106</t>
  </si>
  <si>
    <t>Hylobates syndactylus syndactylus</t>
  </si>
  <si>
    <t>Siamang</t>
  </si>
  <si>
    <t>KB11539</t>
  </si>
  <si>
    <t>Hylobates lar</t>
  </si>
  <si>
    <t>white-handed gibbon</t>
  </si>
  <si>
    <t>PR00715</t>
  </si>
  <si>
    <t>Hylobates gabriellae</t>
  </si>
  <si>
    <t>red-cheeked gibbon</t>
  </si>
  <si>
    <t>PR00652</t>
  </si>
  <si>
    <t>Chlorocebus aethiops</t>
  </si>
  <si>
    <t>African Green Monkey</t>
  </si>
  <si>
    <t>CCL70</t>
  </si>
  <si>
    <t>Macaca mulatta</t>
  </si>
  <si>
    <t>Rhesus Macaque</t>
  </si>
  <si>
    <t>NG07098</t>
  </si>
  <si>
    <t>DNA Samples: Order on Gel</t>
  </si>
  <si>
    <t>Orangutan</t>
  </si>
  <si>
    <t>Sumatran</t>
  </si>
  <si>
    <t>Bornean</t>
  </si>
  <si>
    <t xml:space="preserve">Bornean </t>
  </si>
  <si>
    <t>Combined</t>
  </si>
  <si>
    <t>Allele</t>
  </si>
  <si>
    <t xml:space="preserve">Allele </t>
  </si>
  <si>
    <t>Virtual PCR Loci</t>
  </si>
  <si>
    <t>Susie</t>
  </si>
  <si>
    <t>KB9258</t>
  </si>
  <si>
    <t>Frequency</t>
  </si>
  <si>
    <t>O:Chr12:90004781-90005416</t>
  </si>
  <si>
    <t>O:Chr13:109637223+109637810</t>
  </si>
  <si>
    <t>?</t>
  </si>
  <si>
    <t>O:Chr17:56932653+56933110</t>
  </si>
  <si>
    <t>O:Chr21:23655202+23655717</t>
  </si>
  <si>
    <t>O:Chr2b:3809322+3810033</t>
  </si>
  <si>
    <t>O:Chr17:18571672+18572254</t>
  </si>
  <si>
    <t>O:Chr4:170477734-170478347</t>
  </si>
  <si>
    <t>Assembly</t>
  </si>
  <si>
    <t>TCCCAYTTCACTAGCACATYAT</t>
  </si>
  <si>
    <t>O:Chr4:170477734-F</t>
  </si>
  <si>
    <t>CTTGCAATCAYTGTCAGCAAAT</t>
  </si>
  <si>
    <t>O:Chr4:170478347-R</t>
  </si>
  <si>
    <t>Forward Primer Name</t>
  </si>
  <si>
    <t>Forward Primer Sequence 5' - 3'</t>
  </si>
  <si>
    <t>Reverse Primer Name</t>
  </si>
  <si>
    <t>Reverse Primer Sequence 5'-3'</t>
  </si>
  <si>
    <t>Temp.</t>
  </si>
  <si>
    <t>Filled (bp)</t>
  </si>
  <si>
    <t>Empty (bp)</t>
  </si>
  <si>
    <t>TGCACAGACATCTCATTGTATAGAG</t>
  </si>
  <si>
    <t>H:Chr3:163185769-F</t>
  </si>
  <si>
    <t>TTAATGTGTGTGGATGATGAGTCT</t>
  </si>
  <si>
    <t>H:Chr3:163186259-R</t>
  </si>
  <si>
    <r>
      <t>[MgCl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]</t>
    </r>
  </si>
  <si>
    <t>H:Chr3:163185769-163186259</t>
  </si>
  <si>
    <t>GTGTACATCCTRGAGATGAAGAA</t>
  </si>
  <si>
    <t>O:Chr21:23655202-F</t>
  </si>
  <si>
    <t>CTCACAGGGCRGAGTTTATGTG</t>
  </si>
  <si>
    <t xml:space="preserve">O:Chr21:23655717-R </t>
  </si>
  <si>
    <t>AATGTGCAGTAACACSCCAATA</t>
  </si>
  <si>
    <t>O:Chr17:18571672-F</t>
  </si>
  <si>
    <t>GCTCAAACTCTCTRTGGGAATC</t>
  </si>
  <si>
    <t>O:Chr17:18572254-R</t>
  </si>
  <si>
    <t>TGTAGCTTGGCTATCAGGCTTT</t>
  </si>
  <si>
    <t>O:Chr12:90004781-F</t>
  </si>
  <si>
    <t>AATCCTCTCAAACTCTGCTGCT</t>
  </si>
  <si>
    <t>O:Chr12:90005416-R</t>
  </si>
  <si>
    <t>AluY-O-Ar-c13-11-F</t>
  </si>
  <si>
    <t>CAGCCTCTTCAATGTGRAAG</t>
  </si>
  <si>
    <t>AluY-O-Ar-c13-11-R</t>
  </si>
  <si>
    <t>GTCTTGGACTCCAGTAATCCTTC</t>
  </si>
  <si>
    <t>AluY-O-Ar-c17-15-F</t>
  </si>
  <si>
    <t>ATGCTGTTGAACGGCTCTAC</t>
  </si>
  <si>
    <t>AluY-O-Ar-c17-15-R</t>
  </si>
  <si>
    <t>TAGTGAGGCTGTTGATAGGGTC</t>
  </si>
  <si>
    <t>AluY-O-Ar-c2b-26-F</t>
  </si>
  <si>
    <t>CACAGAGTTTGCCCACACTC</t>
  </si>
  <si>
    <t>AluY-O-Ar-c2b-26-R</t>
  </si>
  <si>
    <t>CCTCACCTCTATGGTCTTCCT</t>
  </si>
  <si>
    <t>O:Chr7:70375437+70375911</t>
  </si>
  <si>
    <t>H:Chr7:14399075-14399548</t>
  </si>
  <si>
    <t>C:Chr7:14491778-14492255</t>
  </si>
  <si>
    <t>CAAAAGCATTTCAGGGAAGG</t>
  </si>
  <si>
    <t>TGGTTATTTGTTYTGGGGAAGT</t>
  </si>
  <si>
    <t>Chr7:Shared-475-R</t>
  </si>
  <si>
    <t>Chr7:Shared-475-F</t>
  </si>
  <si>
    <t>panTro2 March 2006</t>
  </si>
  <si>
    <t>ponAbe2 July 2007</t>
  </si>
  <si>
    <t>hg18 March 2006</t>
  </si>
  <si>
    <t>Population</t>
  </si>
  <si>
    <t>Sample ID</t>
  </si>
  <si>
    <t>Source</t>
  </si>
  <si>
    <t>Description</t>
  </si>
  <si>
    <t>African American</t>
  </si>
  <si>
    <t>NA 17131</t>
  </si>
  <si>
    <t>Coriell</t>
  </si>
  <si>
    <t>Human Variation DNA panel AA100</t>
  </si>
  <si>
    <t>NA 17132</t>
  </si>
  <si>
    <t>NA 17133</t>
  </si>
  <si>
    <t>NA 17134</t>
  </si>
  <si>
    <t>NA 17135</t>
  </si>
  <si>
    <t>NA 17136</t>
  </si>
  <si>
    <t>NA 17137</t>
  </si>
  <si>
    <t>NA 17138</t>
  </si>
  <si>
    <t>NA 17139</t>
  </si>
  <si>
    <t>NA 17140</t>
  </si>
  <si>
    <t>NA 17141</t>
  </si>
  <si>
    <t>NA 17142</t>
  </si>
  <si>
    <t>NA 17143</t>
  </si>
  <si>
    <t>NA 17144</t>
  </si>
  <si>
    <t>NA 17145</t>
  </si>
  <si>
    <t>NA 17146</t>
  </si>
  <si>
    <t>NA 17147</t>
  </si>
  <si>
    <t>NA 17148</t>
  </si>
  <si>
    <t>NA 17149</t>
  </si>
  <si>
    <t>NA 17150</t>
  </si>
  <si>
    <t>Asian</t>
  </si>
  <si>
    <t>NA 17051</t>
  </si>
  <si>
    <t>Human Variation DNA panel HD07; Japanese</t>
  </si>
  <si>
    <t>NA 17052</t>
  </si>
  <si>
    <t>NA 17053</t>
  </si>
  <si>
    <t>NA 17054</t>
  </si>
  <si>
    <t>NA 17055</t>
  </si>
  <si>
    <t>NA 17056</t>
  </si>
  <si>
    <t>NA 17057</t>
  </si>
  <si>
    <t>NA 17058</t>
  </si>
  <si>
    <t>NA 17059</t>
  </si>
  <si>
    <t>NA 17060</t>
  </si>
  <si>
    <t>NA 17081</t>
  </si>
  <si>
    <t>Human Variation DNA panel HD13; Southeast Asians (excluding Japanese and Chinese)</t>
  </si>
  <si>
    <t>NA 17082</t>
  </si>
  <si>
    <t>NA 17083</t>
  </si>
  <si>
    <t>NA 17084</t>
  </si>
  <si>
    <t>NA 17085</t>
  </si>
  <si>
    <t>NA 17086</t>
  </si>
  <si>
    <t>NA 17087</t>
  </si>
  <si>
    <t>NA 17088</t>
  </si>
  <si>
    <t>NA 17089</t>
  </si>
  <si>
    <t>NA 17090</t>
  </si>
  <si>
    <t xml:space="preserve">German Caucasian      </t>
  </si>
  <si>
    <t>Archival</t>
  </si>
  <si>
    <t xml:space="preserve">South American           </t>
  </si>
  <si>
    <t>NA 17301</t>
  </si>
  <si>
    <t>Human Variation DNA panel HD17; South American (Andes)</t>
  </si>
  <si>
    <t>NA 17302</t>
  </si>
  <si>
    <t>NA 17303</t>
  </si>
  <si>
    <t>NA 17304</t>
  </si>
  <si>
    <t>NA 17305</t>
  </si>
  <si>
    <t>NA 17306</t>
  </si>
  <si>
    <t>NA 17307</t>
  </si>
  <si>
    <t>NA 17308</t>
  </si>
  <si>
    <t>NA 17309</t>
  </si>
  <si>
    <t>NA 17310</t>
  </si>
  <si>
    <t>NA 17311</t>
  </si>
  <si>
    <t>Human Variation DNA panel HD18; South American (Brazil, Guyana and Venezuela)</t>
  </si>
  <si>
    <t>NA 17312</t>
  </si>
  <si>
    <t>NA 17313</t>
  </si>
  <si>
    <t>NA 17314</t>
  </si>
  <si>
    <t>NA 17315</t>
  </si>
  <si>
    <t>NA 17316</t>
  </si>
  <si>
    <t>NA 17317</t>
  </si>
  <si>
    <t>NA 17318</t>
  </si>
  <si>
    <t>NA 17319</t>
  </si>
  <si>
    <t>NA 17320</t>
  </si>
  <si>
    <t>Human Population Variation DNA Panel of 80 individuals from four world populations</t>
  </si>
  <si>
    <t>Lane</t>
  </si>
  <si>
    <t>100bp DNA ladder</t>
  </si>
  <si>
    <t>n/a</t>
  </si>
  <si>
    <t>Negative control</t>
  </si>
  <si>
    <r>
      <t>Coriell</t>
    </r>
    <r>
      <rPr>
        <vertAlign val="superscript"/>
        <sz val="10"/>
        <rFont val="Arial"/>
        <family val="2"/>
      </rPr>
      <t>a</t>
    </r>
  </si>
  <si>
    <t>AG05253</t>
  </si>
  <si>
    <r>
      <t>Coriell</t>
    </r>
    <r>
      <rPr>
        <vertAlign val="superscript"/>
        <sz val="10"/>
        <color rgb="FF000000"/>
        <rFont val="Arial"/>
        <family val="2"/>
      </rPr>
      <t>a</t>
    </r>
  </si>
  <si>
    <t>Figure 1</t>
  </si>
  <si>
    <t>Gel</t>
  </si>
  <si>
    <t>CAGTGTGATACACTGGCACTG</t>
  </si>
  <si>
    <t>CTCTGTGCTACATCAAAAGCAT</t>
  </si>
  <si>
    <t>AluY-shared-c7-F</t>
  </si>
  <si>
    <t>AluY-shared-c7-R</t>
  </si>
  <si>
    <t>O:Chr7:70375218+70375924</t>
  </si>
  <si>
    <t>H:Chr7:14399062-14399763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</si>
</sst>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"/>
  </numFmts>
  <fonts count="18"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vertAlign val="subscript"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/>
    <xf numFmtId="0" fontId="6" fillId="0" borderId="1" xfId="0" applyFont="1" applyFill="1" applyBorder="1"/>
    <xf numFmtId="0" fontId="7" fillId="0" borderId="1" xfId="0" applyFont="1" applyFill="1" applyBorder="1"/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Border="1" applyAlignment="1">
      <alignment horizontal="left"/>
    </xf>
    <xf numFmtId="0" fontId="2" fillId="0" borderId="2" xfId="0" applyFont="1" applyBorder="1"/>
    <xf numFmtId="0" fontId="7" fillId="0" borderId="1" xfId="0" applyFont="1" applyBorder="1"/>
    <xf numFmtId="0" fontId="7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6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1" fillId="0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center"/>
    </xf>
    <xf numFmtId="0" fontId="0" fillId="0" borderId="1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1" fillId="0" borderId="1" xfId="0" applyFont="1" applyBorder="1"/>
    <xf numFmtId="165" fontId="0" fillId="0" borderId="1" xfId="0" applyNumberFormat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15" fillId="0" borderId="1" xfId="0" applyFont="1" applyBorder="1"/>
    <xf numFmtId="0" fontId="16" fillId="0" borderId="1" xfId="0" applyFont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2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0" fillId="0" borderId="1" xfId="0" applyFont="1" applyFill="1" applyBorder="1" applyAlignment="1">
      <alignment horizontal="center"/>
    </xf>
    <xf numFmtId="165" fontId="0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12</xdr:row>
      <xdr:rowOff>104775</xdr:rowOff>
    </xdr:from>
    <xdr:to>
      <xdr:col>14</xdr:col>
      <xdr:colOff>95250</xdr:colOff>
      <xdr:row>14</xdr:row>
      <xdr:rowOff>76200</xdr:rowOff>
    </xdr:to>
    <xdr:sp macro="" textlink="">
      <xdr:nvSpPr>
        <xdr:cNvPr id="2" name="TextBox 1"/>
        <xdr:cNvSpPr txBox="1"/>
      </xdr:nvSpPr>
      <xdr:spPr>
        <a:xfrm>
          <a:off x="2400300" y="2305050"/>
          <a:ext cx="82962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20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Genotypes are listed as 1,1 (homozygous present for  the insertion); 1,0 (heterozygous); or 0,0 (homozygous absent). </a:t>
          </a:r>
          <a:endParaRPr lang="en-US" sz="12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50</xdr:row>
      <xdr:rowOff>76200</xdr:rowOff>
    </xdr:from>
    <xdr:to>
      <xdr:col>6</xdr:col>
      <xdr:colOff>114300</xdr:colOff>
      <xdr:row>55</xdr:row>
      <xdr:rowOff>114300</xdr:rowOff>
    </xdr:to>
    <xdr:sp macro="" textlink="">
      <xdr:nvSpPr>
        <xdr:cNvPr id="2" name="TextBox 1"/>
        <xdr:cNvSpPr txBox="1"/>
      </xdr:nvSpPr>
      <xdr:spPr>
        <a:xfrm>
          <a:off x="695326" y="9134475"/>
          <a:ext cx="5591174" cy="942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000">
              <a:latin typeface="Arial" pitchFamily="34" charset="0"/>
              <a:cs typeface="Arial" pitchFamily="34" charset="0"/>
            </a:rPr>
            <a:t>a  Coriell Institute for Medical Research, 403 Haddon Avenue, Camden, NJ</a:t>
          </a:r>
          <a:r>
            <a:rPr lang="en-US" sz="1000" baseline="0">
              <a:latin typeface="Arial" pitchFamily="34" charset="0"/>
              <a:cs typeface="Arial" pitchFamily="34" charset="0"/>
            </a:rPr>
            <a:t> 08103, USA</a:t>
          </a:r>
        </a:p>
        <a:p>
          <a:pPr eaLnBrk="1" fontAlgn="auto" latinLnBrk="0" hangingPunct="1"/>
          <a:r>
            <a:rPr lang="en-US" sz="1000" baseline="0">
              <a:latin typeface="Arial" pitchFamily="34" charset="0"/>
              <a:cs typeface="Arial" pitchFamily="34" charset="0"/>
            </a:rPr>
            <a:t>b  </a:t>
          </a:r>
          <a:r>
            <a:rPr lang="en-US" sz="100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San Diego Frozen Zoo, Conservation and Research for Endangered Species (CRES)</a:t>
          </a:r>
        </a:p>
        <a:p>
          <a:pPr eaLnBrk="1" fontAlgn="auto" latinLnBrk="0" hangingPunct="1"/>
          <a:r>
            <a:rPr lang="en-US" sz="100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   NIH/National Cancer Institue, Laboratory of Genomic Diversity, Frederick, Maryland 21702</a:t>
          </a:r>
          <a:endParaRPr lang="en-US" sz="1000">
            <a:latin typeface="Arial" pitchFamily="34" charset="0"/>
            <a:cs typeface="Arial" pitchFamily="34" charset="0"/>
          </a:endParaRPr>
        </a:p>
        <a:p>
          <a:r>
            <a:rPr lang="en-US" sz="1000" baseline="0">
              <a:latin typeface="Arial" pitchFamily="34" charset="0"/>
              <a:cs typeface="Arial" pitchFamily="34" charset="0"/>
            </a:rPr>
            <a:t>*  DNA PR01109 in conjunction with the Orangutan Genome Sequencing Project </a:t>
          </a:r>
        </a:p>
        <a:p>
          <a:r>
            <a:rPr lang="en-US" sz="1000" baseline="0">
              <a:latin typeface="Arial" pitchFamily="34" charset="0"/>
              <a:cs typeface="Arial" pitchFamily="34" charset="0"/>
            </a:rPr>
            <a:t>   Washington University Genome Sequencing Center, </a:t>
          </a:r>
          <a:r>
            <a:rPr lang="en-US" sz="1000">
              <a:latin typeface="Arial" pitchFamily="34" charset="0"/>
              <a:cs typeface="Arial" pitchFamily="34" charset="0"/>
            </a:rPr>
            <a:t> St. Louis, MO 63108 </a:t>
          </a:r>
          <a:endParaRPr lang="en-US" sz="1000" baseline="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K17"/>
  <sheetViews>
    <sheetView tabSelected="1" workbookViewId="0">
      <selection activeCell="C20" sqref="C20"/>
    </sheetView>
  </sheetViews>
  <sheetFormatPr defaultRowHeight="14.25"/>
  <cols>
    <col min="1" max="1" width="5.125" customWidth="1"/>
    <col min="2" max="2" width="18.25" customWidth="1"/>
    <col min="3" max="3" width="27.875" customWidth="1"/>
    <col min="4" max="4" width="21" customWidth="1"/>
    <col min="5" max="5" width="31.5" customWidth="1"/>
    <col min="6" max="6" width="21.75" customWidth="1"/>
    <col min="7" max="7" width="30.125" customWidth="1"/>
    <col min="8" max="8" width="9.875" customWidth="1"/>
    <col min="9" max="9" width="10.75" customWidth="1"/>
    <col min="10" max="10" width="7.75" customWidth="1"/>
  </cols>
  <sheetData>
    <row r="4" spans="2:11" ht="16.5">
      <c r="B4" s="21" t="s">
        <v>100</v>
      </c>
      <c r="C4" s="21" t="s">
        <v>88</v>
      </c>
      <c r="D4" s="2" t="s">
        <v>105</v>
      </c>
      <c r="E4" s="2" t="s">
        <v>106</v>
      </c>
      <c r="F4" s="2" t="s">
        <v>107</v>
      </c>
      <c r="G4" s="2" t="s">
        <v>108</v>
      </c>
      <c r="H4" s="34" t="s">
        <v>110</v>
      </c>
      <c r="I4" s="34" t="s">
        <v>111</v>
      </c>
      <c r="J4" s="35" t="s">
        <v>109</v>
      </c>
      <c r="K4" s="34" t="s">
        <v>116</v>
      </c>
    </row>
    <row r="5" spans="2:11">
      <c r="B5" s="1" t="s">
        <v>150</v>
      </c>
      <c r="C5" s="27" t="s">
        <v>92</v>
      </c>
      <c r="D5" s="36" t="s">
        <v>127</v>
      </c>
      <c r="E5" s="36" t="s">
        <v>126</v>
      </c>
      <c r="F5" s="36" t="s">
        <v>129</v>
      </c>
      <c r="G5" s="36" t="s">
        <v>128</v>
      </c>
      <c r="H5" s="29">
        <v>636</v>
      </c>
      <c r="I5" s="29">
        <v>302</v>
      </c>
      <c r="J5" s="29">
        <v>60</v>
      </c>
      <c r="K5" s="37">
        <v>3</v>
      </c>
    </row>
    <row r="6" spans="2:11">
      <c r="B6" s="1" t="s">
        <v>150</v>
      </c>
      <c r="C6" s="27" t="s">
        <v>93</v>
      </c>
      <c r="D6" s="1" t="s">
        <v>130</v>
      </c>
      <c r="E6" s="1" t="s">
        <v>131</v>
      </c>
      <c r="F6" s="1" t="s">
        <v>132</v>
      </c>
      <c r="G6" s="1" t="s">
        <v>133</v>
      </c>
      <c r="H6" s="29">
        <v>588</v>
      </c>
      <c r="I6" s="29">
        <v>248</v>
      </c>
      <c r="J6" s="29">
        <v>57</v>
      </c>
      <c r="K6" s="37">
        <v>1.5</v>
      </c>
    </row>
    <row r="7" spans="2:11">
      <c r="B7" s="1" t="s">
        <v>150</v>
      </c>
      <c r="C7" s="27" t="s">
        <v>95</v>
      </c>
      <c r="D7" s="1" t="s">
        <v>134</v>
      </c>
      <c r="E7" s="1" t="s">
        <v>135</v>
      </c>
      <c r="F7" s="1" t="s">
        <v>136</v>
      </c>
      <c r="G7" s="1" t="s">
        <v>137</v>
      </c>
      <c r="H7" s="29">
        <v>458</v>
      </c>
      <c r="I7" s="29">
        <v>140</v>
      </c>
      <c r="J7" s="29">
        <v>57</v>
      </c>
      <c r="K7" s="37">
        <v>1.5</v>
      </c>
    </row>
    <row r="8" spans="2:11">
      <c r="B8" s="1" t="s">
        <v>150</v>
      </c>
      <c r="C8" s="32" t="s">
        <v>96</v>
      </c>
      <c r="D8" s="36" t="s">
        <v>119</v>
      </c>
      <c r="E8" s="36" t="s">
        <v>118</v>
      </c>
      <c r="F8" s="36" t="s">
        <v>121</v>
      </c>
      <c r="G8" s="36" t="s">
        <v>120</v>
      </c>
      <c r="H8" s="29">
        <v>516</v>
      </c>
      <c r="I8" s="29">
        <v>183</v>
      </c>
      <c r="J8" s="29">
        <v>56</v>
      </c>
      <c r="K8" s="37">
        <v>3</v>
      </c>
    </row>
    <row r="9" spans="2:11">
      <c r="B9" s="1" t="s">
        <v>150</v>
      </c>
      <c r="C9" s="27" t="s">
        <v>97</v>
      </c>
      <c r="D9" s="1" t="s">
        <v>138</v>
      </c>
      <c r="E9" s="1" t="s">
        <v>139</v>
      </c>
      <c r="F9" s="1" t="s">
        <v>140</v>
      </c>
      <c r="G9" s="1" t="s">
        <v>141</v>
      </c>
      <c r="H9" s="29">
        <v>712</v>
      </c>
      <c r="I9" s="29">
        <v>411</v>
      </c>
      <c r="J9" s="29">
        <v>57</v>
      </c>
      <c r="K9" s="37">
        <v>1.5</v>
      </c>
    </row>
    <row r="10" spans="2:11">
      <c r="B10" s="1" t="s">
        <v>150</v>
      </c>
      <c r="C10" s="33" t="s">
        <v>98</v>
      </c>
      <c r="D10" s="36" t="s">
        <v>123</v>
      </c>
      <c r="E10" s="36" t="s">
        <v>122</v>
      </c>
      <c r="F10" s="36" t="s">
        <v>125</v>
      </c>
      <c r="G10" s="36" t="s">
        <v>124</v>
      </c>
      <c r="H10" s="29">
        <v>583</v>
      </c>
      <c r="I10" s="29">
        <v>248</v>
      </c>
      <c r="J10" s="29">
        <v>56</v>
      </c>
      <c r="K10" s="37">
        <v>3</v>
      </c>
    </row>
    <row r="11" spans="2:11">
      <c r="B11" s="1" t="s">
        <v>150</v>
      </c>
      <c r="C11" s="27" t="s">
        <v>99</v>
      </c>
      <c r="D11" s="36" t="s">
        <v>102</v>
      </c>
      <c r="E11" s="36" t="s">
        <v>101</v>
      </c>
      <c r="F11" s="36" t="s">
        <v>104</v>
      </c>
      <c r="G11" s="36" t="s">
        <v>103</v>
      </c>
      <c r="H11" s="29">
        <v>614</v>
      </c>
      <c r="I11" s="29">
        <v>286</v>
      </c>
      <c r="J11" s="29">
        <v>57</v>
      </c>
      <c r="K11" s="37">
        <v>3</v>
      </c>
    </row>
    <row r="12" spans="2:11">
      <c r="B12" s="1" t="s">
        <v>151</v>
      </c>
      <c r="C12" s="1" t="s">
        <v>117</v>
      </c>
      <c r="D12" s="36" t="s">
        <v>113</v>
      </c>
      <c r="E12" s="36" t="s">
        <v>112</v>
      </c>
      <c r="F12" s="36" t="s">
        <v>115</v>
      </c>
      <c r="G12" s="36" t="s">
        <v>114</v>
      </c>
      <c r="H12" s="29">
        <v>491</v>
      </c>
      <c r="I12" s="29">
        <v>169</v>
      </c>
      <c r="J12" s="29">
        <v>60</v>
      </c>
      <c r="K12" s="37">
        <v>2</v>
      </c>
    </row>
    <row r="13" spans="2:11">
      <c r="B13" s="1" t="s">
        <v>150</v>
      </c>
      <c r="C13" s="1" t="s">
        <v>142</v>
      </c>
      <c r="D13" s="27" t="s">
        <v>148</v>
      </c>
      <c r="E13" s="27" t="s">
        <v>146</v>
      </c>
      <c r="F13" s="27" t="s">
        <v>147</v>
      </c>
      <c r="G13" s="1" t="s">
        <v>145</v>
      </c>
      <c r="H13" s="28">
        <v>475</v>
      </c>
      <c r="I13" s="28">
        <v>177</v>
      </c>
      <c r="J13" s="28">
        <v>56</v>
      </c>
      <c r="K13" s="38">
        <v>1.5</v>
      </c>
    </row>
    <row r="14" spans="2:11">
      <c r="B14" s="1" t="s">
        <v>151</v>
      </c>
      <c r="C14" s="1" t="s">
        <v>143</v>
      </c>
      <c r="D14" s="27" t="s">
        <v>148</v>
      </c>
      <c r="E14" s="27" t="s">
        <v>146</v>
      </c>
      <c r="F14" s="27" t="s">
        <v>147</v>
      </c>
      <c r="G14" s="1" t="s">
        <v>145</v>
      </c>
      <c r="H14" s="28">
        <v>474</v>
      </c>
      <c r="I14" s="28">
        <v>177</v>
      </c>
      <c r="J14" s="28">
        <v>56</v>
      </c>
      <c r="K14" s="38">
        <v>1.5</v>
      </c>
    </row>
    <row r="15" spans="2:11">
      <c r="B15" s="1" t="s">
        <v>149</v>
      </c>
      <c r="C15" s="1" t="s">
        <v>144</v>
      </c>
      <c r="D15" s="27" t="s">
        <v>148</v>
      </c>
      <c r="E15" s="27" t="s">
        <v>146</v>
      </c>
      <c r="F15" s="27" t="s">
        <v>147</v>
      </c>
      <c r="G15" s="1" t="s">
        <v>145</v>
      </c>
      <c r="H15" s="28">
        <v>478</v>
      </c>
      <c r="I15" s="28">
        <v>177</v>
      </c>
      <c r="J15" s="28">
        <v>56</v>
      </c>
      <c r="K15" s="38">
        <v>1.5</v>
      </c>
    </row>
    <row r="16" spans="2:11">
      <c r="B16" s="33" t="s">
        <v>150</v>
      </c>
      <c r="C16" s="1" t="s">
        <v>241</v>
      </c>
      <c r="D16" s="36" t="s">
        <v>239</v>
      </c>
      <c r="E16" s="36" t="s">
        <v>237</v>
      </c>
      <c r="F16" s="36" t="s">
        <v>240</v>
      </c>
      <c r="G16" s="36" t="s">
        <v>238</v>
      </c>
      <c r="H16" s="54">
        <v>707</v>
      </c>
      <c r="I16" s="54">
        <v>390</v>
      </c>
      <c r="J16" s="54">
        <v>56</v>
      </c>
      <c r="K16" s="55">
        <v>2</v>
      </c>
    </row>
    <row r="17" spans="2:11">
      <c r="B17" s="33" t="s">
        <v>151</v>
      </c>
      <c r="C17" s="1" t="s">
        <v>242</v>
      </c>
      <c r="D17" s="36" t="s">
        <v>239</v>
      </c>
      <c r="E17" s="36" t="s">
        <v>237</v>
      </c>
      <c r="F17" s="36" t="s">
        <v>240</v>
      </c>
      <c r="G17" s="36" t="s">
        <v>238</v>
      </c>
      <c r="H17" s="54">
        <v>702</v>
      </c>
      <c r="I17" s="54">
        <v>390</v>
      </c>
      <c r="J17" s="54">
        <v>56</v>
      </c>
      <c r="K17" s="55">
        <v>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CA12"/>
  <sheetViews>
    <sheetView workbookViewId="0">
      <selection activeCell="G19" sqref="G19"/>
    </sheetView>
  </sheetViews>
  <sheetFormatPr defaultRowHeight="14.25"/>
  <cols>
    <col min="1" max="1" width="3.25" customWidth="1"/>
    <col min="2" max="2" width="27.875" customWidth="1"/>
    <col min="77" max="77" width="13.375" customWidth="1"/>
    <col min="78" max="78" width="11.125" customWidth="1"/>
    <col min="79" max="79" width="11.75" customWidth="1"/>
  </cols>
  <sheetData>
    <row r="3" spans="2:79" ht="15">
      <c r="B3" s="20" t="s">
        <v>81</v>
      </c>
      <c r="C3" s="1" t="s">
        <v>82</v>
      </c>
      <c r="D3" s="1" t="s">
        <v>82</v>
      </c>
      <c r="E3" s="1" t="s">
        <v>82</v>
      </c>
      <c r="F3" s="1" t="s">
        <v>82</v>
      </c>
      <c r="G3" s="1" t="s">
        <v>82</v>
      </c>
      <c r="H3" s="1" t="s">
        <v>82</v>
      </c>
      <c r="I3" s="1" t="s">
        <v>82</v>
      </c>
      <c r="J3" s="1" t="s">
        <v>82</v>
      </c>
      <c r="K3" s="1" t="s">
        <v>82</v>
      </c>
      <c r="L3" s="1" t="s">
        <v>82</v>
      </c>
      <c r="M3" s="1" t="s">
        <v>82</v>
      </c>
      <c r="N3" s="1" t="s">
        <v>82</v>
      </c>
      <c r="O3" s="1" t="s">
        <v>82</v>
      </c>
      <c r="P3" s="1" t="s">
        <v>82</v>
      </c>
      <c r="Q3" s="1" t="s">
        <v>82</v>
      </c>
      <c r="R3" s="1" t="s">
        <v>82</v>
      </c>
      <c r="S3" s="1" t="s">
        <v>82</v>
      </c>
      <c r="T3" s="1" t="s">
        <v>82</v>
      </c>
      <c r="U3" s="1" t="s">
        <v>82</v>
      </c>
      <c r="V3" s="1" t="s">
        <v>82</v>
      </c>
      <c r="W3" s="1" t="s">
        <v>82</v>
      </c>
      <c r="X3" s="1" t="s">
        <v>82</v>
      </c>
      <c r="Y3" s="1" t="s">
        <v>82</v>
      </c>
      <c r="Z3" s="1" t="s">
        <v>82</v>
      </c>
      <c r="AA3" s="1" t="s">
        <v>82</v>
      </c>
      <c r="AB3" s="1" t="s">
        <v>82</v>
      </c>
      <c r="AC3" s="1" t="s">
        <v>82</v>
      </c>
      <c r="AD3" s="1" t="s">
        <v>82</v>
      </c>
      <c r="AE3" s="1" t="s">
        <v>82</v>
      </c>
      <c r="AF3" s="1" t="s">
        <v>82</v>
      </c>
      <c r="AG3" s="1" t="s">
        <v>82</v>
      </c>
      <c r="AH3" s="1" t="s">
        <v>82</v>
      </c>
      <c r="AI3" s="1" t="s">
        <v>82</v>
      </c>
      <c r="AJ3" s="1" t="s">
        <v>82</v>
      </c>
      <c r="AK3" s="1" t="s">
        <v>82</v>
      </c>
      <c r="AL3" s="1" t="s">
        <v>82</v>
      </c>
      <c r="AM3" s="1" t="s">
        <v>82</v>
      </c>
      <c r="AN3" s="1" t="s">
        <v>82</v>
      </c>
      <c r="AO3" s="1" t="s">
        <v>83</v>
      </c>
      <c r="AP3" s="1" t="s">
        <v>83</v>
      </c>
      <c r="AQ3" s="1" t="s">
        <v>83</v>
      </c>
      <c r="AR3" s="1" t="s">
        <v>83</v>
      </c>
      <c r="AS3" s="1" t="s">
        <v>83</v>
      </c>
      <c r="AT3" s="1" t="s">
        <v>83</v>
      </c>
      <c r="AU3" s="1" t="s">
        <v>83</v>
      </c>
      <c r="AV3" s="1" t="s">
        <v>83</v>
      </c>
      <c r="AW3" s="1" t="s">
        <v>83</v>
      </c>
      <c r="AX3" s="1" t="s">
        <v>83</v>
      </c>
      <c r="AY3" s="1" t="s">
        <v>83</v>
      </c>
      <c r="AZ3" s="1" t="s">
        <v>83</v>
      </c>
      <c r="BA3" s="1" t="s">
        <v>83</v>
      </c>
      <c r="BB3" s="1" t="s">
        <v>83</v>
      </c>
      <c r="BC3" s="1" t="s">
        <v>83</v>
      </c>
      <c r="BD3" s="1" t="s">
        <v>83</v>
      </c>
      <c r="BE3" s="1" t="s">
        <v>83</v>
      </c>
      <c r="BF3" s="1" t="s">
        <v>83</v>
      </c>
      <c r="BG3" s="1" t="s">
        <v>83</v>
      </c>
      <c r="BH3" s="1" t="s">
        <v>83</v>
      </c>
      <c r="BI3" s="1" t="s">
        <v>83</v>
      </c>
      <c r="BJ3" s="1" t="s">
        <v>83</v>
      </c>
      <c r="BK3" s="1" t="s">
        <v>83</v>
      </c>
      <c r="BL3" s="1" t="s">
        <v>83</v>
      </c>
      <c r="BM3" s="1" t="s">
        <v>83</v>
      </c>
      <c r="BN3" s="1" t="s">
        <v>83</v>
      </c>
      <c r="BO3" s="1" t="s">
        <v>83</v>
      </c>
      <c r="BP3" s="1" t="s">
        <v>83</v>
      </c>
      <c r="BQ3" s="1" t="s">
        <v>83</v>
      </c>
      <c r="BR3" s="1" t="s">
        <v>83</v>
      </c>
      <c r="BS3" s="1" t="s">
        <v>83</v>
      </c>
      <c r="BT3" s="1" t="s">
        <v>83</v>
      </c>
      <c r="BU3" s="1" t="s">
        <v>83</v>
      </c>
      <c r="BV3" s="1" t="s">
        <v>83</v>
      </c>
      <c r="BW3" s="1" t="s">
        <v>83</v>
      </c>
      <c r="BX3" s="1" t="s">
        <v>83</v>
      </c>
      <c r="BY3" s="21" t="s">
        <v>82</v>
      </c>
      <c r="BZ3" s="21" t="s">
        <v>84</v>
      </c>
      <c r="CA3" s="21" t="s">
        <v>85</v>
      </c>
    </row>
    <row r="4" spans="2:79" ht="15">
      <c r="B4" s="20" t="s">
        <v>86</v>
      </c>
      <c r="C4" s="21">
        <v>1</v>
      </c>
      <c r="D4" s="21">
        <v>1</v>
      </c>
      <c r="E4" s="21">
        <v>2</v>
      </c>
      <c r="F4" s="21">
        <v>2</v>
      </c>
      <c r="G4" s="21">
        <v>3</v>
      </c>
      <c r="H4" s="21">
        <v>3</v>
      </c>
      <c r="I4" s="21">
        <v>4</v>
      </c>
      <c r="J4" s="21">
        <v>4</v>
      </c>
      <c r="K4" s="21">
        <v>5</v>
      </c>
      <c r="L4" s="21">
        <v>5</v>
      </c>
      <c r="M4" s="21">
        <v>6</v>
      </c>
      <c r="N4" s="21">
        <v>6</v>
      </c>
      <c r="O4" s="21">
        <v>7</v>
      </c>
      <c r="P4" s="21">
        <v>7</v>
      </c>
      <c r="Q4" s="21">
        <v>8</v>
      </c>
      <c r="R4" s="21">
        <v>8</v>
      </c>
      <c r="S4" s="21">
        <v>9</v>
      </c>
      <c r="T4" s="21">
        <v>9</v>
      </c>
      <c r="U4" s="21">
        <v>10</v>
      </c>
      <c r="V4" s="21">
        <v>10</v>
      </c>
      <c r="W4" s="21">
        <v>11</v>
      </c>
      <c r="X4" s="21">
        <v>11</v>
      </c>
      <c r="Y4" s="21">
        <v>12</v>
      </c>
      <c r="Z4" s="21">
        <v>12</v>
      </c>
      <c r="AA4" s="21">
        <v>13</v>
      </c>
      <c r="AB4" s="21">
        <v>13</v>
      </c>
      <c r="AC4" s="21">
        <v>14</v>
      </c>
      <c r="AD4" s="21">
        <v>14</v>
      </c>
      <c r="AE4" s="21">
        <v>15</v>
      </c>
      <c r="AF4" s="21">
        <v>15</v>
      </c>
      <c r="AG4" s="21">
        <v>16</v>
      </c>
      <c r="AH4" s="21">
        <v>16</v>
      </c>
      <c r="AI4" s="21">
        <v>17</v>
      </c>
      <c r="AJ4" s="21">
        <v>17</v>
      </c>
      <c r="AK4" s="21">
        <v>18</v>
      </c>
      <c r="AL4" s="21">
        <v>18</v>
      </c>
      <c r="AM4" s="21">
        <v>19</v>
      </c>
      <c r="AN4" s="21">
        <v>19</v>
      </c>
      <c r="AO4" s="21">
        <v>20</v>
      </c>
      <c r="AP4" s="21">
        <v>20</v>
      </c>
      <c r="AQ4" s="21">
        <v>21</v>
      </c>
      <c r="AR4" s="21">
        <v>21</v>
      </c>
      <c r="AS4" s="21">
        <v>22</v>
      </c>
      <c r="AT4" s="21">
        <v>22</v>
      </c>
      <c r="AU4" s="21">
        <v>23</v>
      </c>
      <c r="AV4" s="21">
        <v>23</v>
      </c>
      <c r="AW4" s="21">
        <v>24</v>
      </c>
      <c r="AX4" s="21">
        <v>24</v>
      </c>
      <c r="AY4" s="21">
        <v>25</v>
      </c>
      <c r="AZ4" s="21">
        <v>25</v>
      </c>
      <c r="BA4" s="21">
        <v>26</v>
      </c>
      <c r="BB4" s="21">
        <v>26</v>
      </c>
      <c r="BC4" s="21">
        <v>27</v>
      </c>
      <c r="BD4" s="21">
        <v>27</v>
      </c>
      <c r="BE4" s="21">
        <v>28</v>
      </c>
      <c r="BF4" s="21">
        <v>28</v>
      </c>
      <c r="BG4" s="21">
        <v>29</v>
      </c>
      <c r="BH4" s="21">
        <v>29</v>
      </c>
      <c r="BI4" s="21">
        <v>30</v>
      </c>
      <c r="BJ4" s="21">
        <v>30</v>
      </c>
      <c r="BK4" s="21">
        <v>31</v>
      </c>
      <c r="BL4" s="21">
        <v>31</v>
      </c>
      <c r="BM4" s="21">
        <v>32</v>
      </c>
      <c r="BN4" s="21">
        <v>32</v>
      </c>
      <c r="BO4" s="21">
        <v>33</v>
      </c>
      <c r="BP4" s="21">
        <v>33</v>
      </c>
      <c r="BQ4" s="21">
        <v>34</v>
      </c>
      <c r="BR4" s="21">
        <v>34</v>
      </c>
      <c r="BS4" s="21">
        <v>35</v>
      </c>
      <c r="BT4" s="21">
        <v>35</v>
      </c>
      <c r="BU4" s="21">
        <v>36</v>
      </c>
      <c r="BV4" s="21">
        <v>36</v>
      </c>
      <c r="BW4" s="21">
        <v>37</v>
      </c>
      <c r="BX4" s="21">
        <v>37</v>
      </c>
      <c r="BY4" s="21" t="s">
        <v>86</v>
      </c>
      <c r="BZ4" s="21" t="s">
        <v>87</v>
      </c>
      <c r="CA4" s="21" t="s">
        <v>87</v>
      </c>
    </row>
    <row r="5" spans="2:79" ht="15">
      <c r="B5" s="22" t="s">
        <v>88</v>
      </c>
      <c r="C5" s="23" t="s">
        <v>89</v>
      </c>
      <c r="D5" s="23" t="s">
        <v>89</v>
      </c>
      <c r="E5" s="23" t="s">
        <v>24</v>
      </c>
      <c r="F5" s="23" t="s">
        <v>24</v>
      </c>
      <c r="G5" s="23" t="s">
        <v>25</v>
      </c>
      <c r="H5" s="23" t="s">
        <v>25</v>
      </c>
      <c r="I5" s="23" t="s">
        <v>26</v>
      </c>
      <c r="J5" s="23" t="s">
        <v>26</v>
      </c>
      <c r="K5" s="23" t="s">
        <v>27</v>
      </c>
      <c r="L5" s="23" t="s">
        <v>27</v>
      </c>
      <c r="M5" s="23" t="s">
        <v>28</v>
      </c>
      <c r="N5" s="23" t="s">
        <v>28</v>
      </c>
      <c r="O5" s="23" t="s">
        <v>90</v>
      </c>
      <c r="P5" s="23" t="s">
        <v>90</v>
      </c>
      <c r="Q5" s="23" t="s">
        <v>30</v>
      </c>
      <c r="R5" s="23" t="s">
        <v>30</v>
      </c>
      <c r="S5" s="24" t="s">
        <v>32</v>
      </c>
      <c r="T5" s="24" t="s">
        <v>32</v>
      </c>
      <c r="U5" s="24" t="s">
        <v>33</v>
      </c>
      <c r="V5" s="24" t="s">
        <v>33</v>
      </c>
      <c r="W5" s="25" t="s">
        <v>34</v>
      </c>
      <c r="X5" s="25" t="s">
        <v>34</v>
      </c>
      <c r="Y5" s="25" t="s">
        <v>35</v>
      </c>
      <c r="Z5" s="25" t="s">
        <v>35</v>
      </c>
      <c r="AA5" s="23" t="s">
        <v>36</v>
      </c>
      <c r="AB5" s="23" t="s">
        <v>36</v>
      </c>
      <c r="AC5" s="23" t="s">
        <v>38</v>
      </c>
      <c r="AD5" s="23" t="s">
        <v>38</v>
      </c>
      <c r="AE5" s="23" t="s">
        <v>39</v>
      </c>
      <c r="AF5" s="23" t="s">
        <v>39</v>
      </c>
      <c r="AG5" s="23" t="s">
        <v>40</v>
      </c>
      <c r="AH5" s="23" t="s">
        <v>40</v>
      </c>
      <c r="AI5" s="23" t="s">
        <v>41</v>
      </c>
      <c r="AJ5" s="23" t="s">
        <v>41</v>
      </c>
      <c r="AK5" s="23" t="s">
        <v>42</v>
      </c>
      <c r="AL5" s="23" t="s">
        <v>42</v>
      </c>
      <c r="AM5" s="23" t="s">
        <v>43</v>
      </c>
      <c r="AN5" s="23" t="s">
        <v>43</v>
      </c>
      <c r="AO5" s="23" t="s">
        <v>46</v>
      </c>
      <c r="AP5" s="23" t="s">
        <v>46</v>
      </c>
      <c r="AQ5" s="23" t="s">
        <v>47</v>
      </c>
      <c r="AR5" s="23" t="s">
        <v>47</v>
      </c>
      <c r="AS5" s="23" t="s">
        <v>48</v>
      </c>
      <c r="AT5" s="23" t="s">
        <v>48</v>
      </c>
      <c r="AU5" s="23" t="s">
        <v>49</v>
      </c>
      <c r="AV5" s="23" t="s">
        <v>49</v>
      </c>
      <c r="AW5" s="23" t="s">
        <v>50</v>
      </c>
      <c r="AX5" s="23" t="s">
        <v>50</v>
      </c>
      <c r="AY5" s="23" t="s">
        <v>51</v>
      </c>
      <c r="AZ5" s="23" t="s">
        <v>51</v>
      </c>
      <c r="BA5" s="23" t="s">
        <v>52</v>
      </c>
      <c r="BB5" s="23" t="s">
        <v>52</v>
      </c>
      <c r="BC5" s="23" t="s">
        <v>53</v>
      </c>
      <c r="BD5" s="23" t="s">
        <v>53</v>
      </c>
      <c r="BE5" s="23" t="s">
        <v>54</v>
      </c>
      <c r="BF5" s="23" t="s">
        <v>54</v>
      </c>
      <c r="BG5" s="23" t="s">
        <v>55</v>
      </c>
      <c r="BH5" s="23" t="s">
        <v>55</v>
      </c>
      <c r="BI5" s="23" t="s">
        <v>57</v>
      </c>
      <c r="BJ5" s="23" t="s">
        <v>57</v>
      </c>
      <c r="BK5" s="24" t="s">
        <v>58</v>
      </c>
      <c r="BL5" s="24" t="s">
        <v>58</v>
      </c>
      <c r="BM5" s="23" t="s">
        <v>59</v>
      </c>
      <c r="BN5" s="23" t="s">
        <v>59</v>
      </c>
      <c r="BO5" s="23" t="s">
        <v>60</v>
      </c>
      <c r="BP5" s="23" t="s">
        <v>60</v>
      </c>
      <c r="BQ5" s="23" t="s">
        <v>61</v>
      </c>
      <c r="BR5" s="23" t="s">
        <v>61</v>
      </c>
      <c r="BS5" s="23" t="s">
        <v>62</v>
      </c>
      <c r="BT5" s="23" t="s">
        <v>62</v>
      </c>
      <c r="BU5" s="23" t="s">
        <v>63</v>
      </c>
      <c r="BV5" s="23" t="s">
        <v>63</v>
      </c>
      <c r="BW5" s="23" t="s">
        <v>64</v>
      </c>
      <c r="BX5" s="23" t="s">
        <v>64</v>
      </c>
      <c r="BY5" s="26" t="s">
        <v>91</v>
      </c>
      <c r="BZ5" s="26" t="s">
        <v>91</v>
      </c>
      <c r="CA5" s="26" t="s">
        <v>91</v>
      </c>
    </row>
    <row r="6" spans="2:79">
      <c r="B6" s="27" t="s">
        <v>92</v>
      </c>
      <c r="C6" s="28">
        <v>1</v>
      </c>
      <c r="D6" s="29">
        <v>1</v>
      </c>
      <c r="E6" s="29">
        <v>1</v>
      </c>
      <c r="F6" s="29">
        <v>0</v>
      </c>
      <c r="G6" s="29">
        <v>1</v>
      </c>
      <c r="H6" s="29">
        <v>0</v>
      </c>
      <c r="I6" s="29">
        <v>1</v>
      </c>
      <c r="J6" s="29">
        <v>1</v>
      </c>
      <c r="K6" s="29">
        <v>1</v>
      </c>
      <c r="L6" s="29">
        <v>1</v>
      </c>
      <c r="M6" s="29">
        <v>1</v>
      </c>
      <c r="N6" s="29">
        <v>0</v>
      </c>
      <c r="O6" s="29">
        <v>1</v>
      </c>
      <c r="P6" s="29">
        <v>1</v>
      </c>
      <c r="Q6" s="29">
        <v>1</v>
      </c>
      <c r="R6" s="29">
        <v>1</v>
      </c>
      <c r="S6" s="29">
        <v>1</v>
      </c>
      <c r="T6" s="29">
        <v>1</v>
      </c>
      <c r="U6" s="29">
        <v>1</v>
      </c>
      <c r="V6" s="29">
        <v>1</v>
      </c>
      <c r="W6" s="29">
        <v>1</v>
      </c>
      <c r="X6" s="29">
        <v>0</v>
      </c>
      <c r="Y6" s="29">
        <v>1</v>
      </c>
      <c r="Z6" s="29">
        <v>1</v>
      </c>
      <c r="AA6" s="29">
        <v>1</v>
      </c>
      <c r="AB6" s="29">
        <v>0</v>
      </c>
      <c r="AC6" s="29">
        <v>1</v>
      </c>
      <c r="AD6" s="29">
        <v>1</v>
      </c>
      <c r="AE6" s="29">
        <v>1</v>
      </c>
      <c r="AF6" s="29">
        <v>0</v>
      </c>
      <c r="AG6" s="29">
        <v>0</v>
      </c>
      <c r="AH6" s="29">
        <v>0</v>
      </c>
      <c r="AI6" s="29">
        <v>1</v>
      </c>
      <c r="AJ6" s="29">
        <v>1</v>
      </c>
      <c r="AK6" s="29">
        <v>1</v>
      </c>
      <c r="AL6" s="29">
        <v>0</v>
      </c>
      <c r="AM6" s="29">
        <v>1</v>
      </c>
      <c r="AN6" s="29">
        <v>1</v>
      </c>
      <c r="AO6" s="29">
        <v>0</v>
      </c>
      <c r="AP6" s="29">
        <v>0</v>
      </c>
      <c r="AQ6" s="29">
        <v>1</v>
      </c>
      <c r="AR6" s="29">
        <v>0</v>
      </c>
      <c r="AS6" s="29">
        <v>0</v>
      </c>
      <c r="AT6" s="29">
        <v>0</v>
      </c>
      <c r="AU6" s="29">
        <v>1</v>
      </c>
      <c r="AV6" s="29">
        <v>0</v>
      </c>
      <c r="AW6" s="29">
        <v>0</v>
      </c>
      <c r="AX6" s="29">
        <v>0</v>
      </c>
      <c r="AY6" s="29">
        <v>0</v>
      </c>
      <c r="AZ6" s="29">
        <v>0</v>
      </c>
      <c r="BA6" s="29">
        <v>0</v>
      </c>
      <c r="BB6" s="29">
        <v>0</v>
      </c>
      <c r="BC6" s="29">
        <v>1</v>
      </c>
      <c r="BD6" s="29">
        <v>0</v>
      </c>
      <c r="BE6" s="29">
        <v>1</v>
      </c>
      <c r="BF6" s="29">
        <v>0</v>
      </c>
      <c r="BG6" s="29">
        <v>1</v>
      </c>
      <c r="BH6" s="29">
        <v>0</v>
      </c>
      <c r="BI6" s="29">
        <v>0</v>
      </c>
      <c r="BJ6" s="29">
        <v>0</v>
      </c>
      <c r="BK6" s="29">
        <v>1</v>
      </c>
      <c r="BL6" s="29">
        <v>0</v>
      </c>
      <c r="BM6" s="29">
        <v>0</v>
      </c>
      <c r="BN6" s="29">
        <v>0</v>
      </c>
      <c r="BO6" s="29">
        <v>1</v>
      </c>
      <c r="BP6" s="29">
        <v>0</v>
      </c>
      <c r="BQ6" s="29">
        <v>1</v>
      </c>
      <c r="BR6" s="29">
        <v>1</v>
      </c>
      <c r="BS6" s="29">
        <v>1</v>
      </c>
      <c r="BT6" s="29">
        <v>0</v>
      </c>
      <c r="BU6" s="29">
        <v>0</v>
      </c>
      <c r="BV6" s="29">
        <v>0</v>
      </c>
      <c r="BW6" s="29">
        <v>1</v>
      </c>
      <c r="BX6" s="29">
        <v>0</v>
      </c>
      <c r="BY6" s="30">
        <f>SUM(C6:AN6)/38</f>
        <v>0.76315789473684215</v>
      </c>
      <c r="BZ6" s="30">
        <f>SUM(AO6:BX6)/36</f>
        <v>0.30555555555555558</v>
      </c>
      <c r="CA6" s="31">
        <f>SUM(C6:BX6)/74</f>
        <v>0.54054054054054057</v>
      </c>
    </row>
    <row r="7" spans="2:79">
      <c r="B7" s="27" t="s">
        <v>93</v>
      </c>
      <c r="C7" s="29">
        <v>1</v>
      </c>
      <c r="D7" s="29">
        <v>0</v>
      </c>
      <c r="E7" s="29">
        <v>1</v>
      </c>
      <c r="F7" s="29">
        <v>1</v>
      </c>
      <c r="G7" s="29">
        <v>0</v>
      </c>
      <c r="H7" s="29">
        <v>0</v>
      </c>
      <c r="I7" s="29">
        <v>0</v>
      </c>
      <c r="J7" s="29">
        <v>0</v>
      </c>
      <c r="K7" s="29" t="s">
        <v>94</v>
      </c>
      <c r="L7" s="29" t="s">
        <v>94</v>
      </c>
      <c r="M7" s="29">
        <v>1</v>
      </c>
      <c r="N7" s="29">
        <v>1</v>
      </c>
      <c r="O7" s="29">
        <v>0</v>
      </c>
      <c r="P7" s="29">
        <v>0</v>
      </c>
      <c r="Q7" s="29">
        <v>1</v>
      </c>
      <c r="R7" s="29">
        <v>0</v>
      </c>
      <c r="S7" s="29">
        <v>0</v>
      </c>
      <c r="T7" s="29">
        <v>0</v>
      </c>
      <c r="U7" s="29">
        <v>1</v>
      </c>
      <c r="V7" s="29">
        <v>0</v>
      </c>
      <c r="W7" s="29">
        <v>1</v>
      </c>
      <c r="X7" s="29">
        <v>1</v>
      </c>
      <c r="Y7" s="29">
        <v>0</v>
      </c>
      <c r="Z7" s="29">
        <v>0</v>
      </c>
      <c r="AA7" s="29">
        <v>1</v>
      </c>
      <c r="AB7" s="29">
        <v>1</v>
      </c>
      <c r="AC7" s="29">
        <v>0</v>
      </c>
      <c r="AD7" s="29">
        <v>0</v>
      </c>
      <c r="AE7" s="29">
        <v>1</v>
      </c>
      <c r="AF7" s="29">
        <v>1</v>
      </c>
      <c r="AG7" s="29">
        <v>1</v>
      </c>
      <c r="AH7" s="29">
        <v>1</v>
      </c>
      <c r="AI7" s="29">
        <v>0</v>
      </c>
      <c r="AJ7" s="29">
        <v>0</v>
      </c>
      <c r="AK7" s="29">
        <v>0</v>
      </c>
      <c r="AL7" s="29">
        <v>0</v>
      </c>
      <c r="AM7" s="29">
        <v>0</v>
      </c>
      <c r="AN7" s="29">
        <v>0</v>
      </c>
      <c r="AO7" s="29">
        <v>0</v>
      </c>
      <c r="AP7" s="29">
        <v>0</v>
      </c>
      <c r="AQ7" s="29">
        <v>0</v>
      </c>
      <c r="AR7" s="29">
        <v>0</v>
      </c>
      <c r="AS7" s="29">
        <v>0</v>
      </c>
      <c r="AT7" s="29">
        <v>0</v>
      </c>
      <c r="AU7" s="29">
        <v>0</v>
      </c>
      <c r="AV7" s="29">
        <v>0</v>
      </c>
      <c r="AW7" s="29">
        <v>0</v>
      </c>
      <c r="AX7" s="29">
        <v>0</v>
      </c>
      <c r="AY7" s="29">
        <v>0</v>
      </c>
      <c r="AZ7" s="29">
        <v>0</v>
      </c>
      <c r="BA7" s="29">
        <v>0</v>
      </c>
      <c r="BB7" s="29">
        <v>0</v>
      </c>
      <c r="BC7" s="29">
        <v>0</v>
      </c>
      <c r="BD7" s="29">
        <v>0</v>
      </c>
      <c r="BE7" s="29">
        <v>0</v>
      </c>
      <c r="BF7" s="29">
        <v>0</v>
      </c>
      <c r="BG7" s="29">
        <v>0</v>
      </c>
      <c r="BH7" s="29">
        <v>0</v>
      </c>
      <c r="BI7" s="29">
        <v>0</v>
      </c>
      <c r="BJ7" s="29">
        <v>0</v>
      </c>
      <c r="BK7" s="29">
        <v>0</v>
      </c>
      <c r="BL7" s="29">
        <v>0</v>
      </c>
      <c r="BM7" s="29">
        <v>0</v>
      </c>
      <c r="BN7" s="29">
        <v>0</v>
      </c>
      <c r="BO7" s="29">
        <v>0</v>
      </c>
      <c r="BP7" s="29">
        <v>0</v>
      </c>
      <c r="BQ7" s="29">
        <v>0</v>
      </c>
      <c r="BR7" s="29">
        <v>0</v>
      </c>
      <c r="BS7" s="29">
        <v>0</v>
      </c>
      <c r="BT7" s="29">
        <v>0</v>
      </c>
      <c r="BU7" s="29">
        <v>0</v>
      </c>
      <c r="BV7" s="29">
        <v>0</v>
      </c>
      <c r="BW7" s="29">
        <v>0</v>
      </c>
      <c r="BX7" s="29">
        <v>0</v>
      </c>
      <c r="BY7" s="30">
        <f>SUM(C7:AN7)/38</f>
        <v>0.39473684210526316</v>
      </c>
      <c r="BZ7" s="30">
        <f>SUM(AO7:BX7)/36</f>
        <v>0</v>
      </c>
      <c r="CA7" s="30">
        <f>SUM(C7:BX7)/74</f>
        <v>0.20270270270270271</v>
      </c>
    </row>
    <row r="8" spans="2:79">
      <c r="B8" s="27" t="s">
        <v>95</v>
      </c>
      <c r="C8" s="29">
        <v>1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1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1</v>
      </c>
      <c r="R8" s="29">
        <v>0</v>
      </c>
      <c r="S8" s="29">
        <v>1</v>
      </c>
      <c r="T8" s="29">
        <v>0</v>
      </c>
      <c r="U8" s="29">
        <v>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  <c r="AB8" s="29">
        <v>0</v>
      </c>
      <c r="AC8" s="29">
        <v>1</v>
      </c>
      <c r="AD8" s="29">
        <v>0</v>
      </c>
      <c r="AE8" s="29">
        <v>0</v>
      </c>
      <c r="AF8" s="29">
        <v>0</v>
      </c>
      <c r="AG8" s="29">
        <v>0</v>
      </c>
      <c r="AH8" s="29">
        <v>0</v>
      </c>
      <c r="AI8" s="29">
        <v>1</v>
      </c>
      <c r="AJ8" s="29">
        <v>0</v>
      </c>
      <c r="AK8" s="29">
        <v>0</v>
      </c>
      <c r="AL8" s="29">
        <v>0</v>
      </c>
      <c r="AM8" s="29">
        <v>0</v>
      </c>
      <c r="AN8" s="29">
        <v>0</v>
      </c>
      <c r="AO8" s="29">
        <v>0</v>
      </c>
      <c r="AP8" s="29">
        <v>0</v>
      </c>
      <c r="AQ8" s="29">
        <v>0</v>
      </c>
      <c r="AR8" s="29">
        <v>0</v>
      </c>
      <c r="AS8" s="29">
        <v>0</v>
      </c>
      <c r="AT8" s="29">
        <v>0</v>
      </c>
      <c r="AU8" s="29">
        <v>0</v>
      </c>
      <c r="AV8" s="29">
        <v>0</v>
      </c>
      <c r="AW8" s="29">
        <v>0</v>
      </c>
      <c r="AX8" s="29">
        <v>0</v>
      </c>
      <c r="AY8" s="29">
        <v>0</v>
      </c>
      <c r="AZ8" s="29">
        <v>0</v>
      </c>
      <c r="BA8" s="29">
        <v>0</v>
      </c>
      <c r="BB8" s="29">
        <v>0</v>
      </c>
      <c r="BC8" s="29">
        <v>0</v>
      </c>
      <c r="BD8" s="29">
        <v>0</v>
      </c>
      <c r="BE8" s="29">
        <v>0</v>
      </c>
      <c r="BF8" s="29">
        <v>0</v>
      </c>
      <c r="BG8" s="29">
        <v>0</v>
      </c>
      <c r="BH8" s="29">
        <v>0</v>
      </c>
      <c r="BI8" s="29">
        <v>0</v>
      </c>
      <c r="BJ8" s="29">
        <v>0</v>
      </c>
      <c r="BK8" s="29">
        <v>0</v>
      </c>
      <c r="BL8" s="29">
        <v>0</v>
      </c>
      <c r="BM8" s="29">
        <v>0</v>
      </c>
      <c r="BN8" s="29">
        <v>0</v>
      </c>
      <c r="BO8" s="29">
        <v>0</v>
      </c>
      <c r="BP8" s="29">
        <v>0</v>
      </c>
      <c r="BQ8" s="29">
        <v>0</v>
      </c>
      <c r="BR8" s="29">
        <v>0</v>
      </c>
      <c r="BS8" s="29">
        <v>0</v>
      </c>
      <c r="BT8" s="29">
        <v>0</v>
      </c>
      <c r="BU8" s="29" t="s">
        <v>94</v>
      </c>
      <c r="BV8" s="29" t="s">
        <v>94</v>
      </c>
      <c r="BW8" s="29">
        <v>0</v>
      </c>
      <c r="BX8" s="29">
        <v>0</v>
      </c>
      <c r="BY8" s="30">
        <f>SUM(C8:AN8)/38</f>
        <v>0.15789473684210525</v>
      </c>
      <c r="BZ8" s="30">
        <f>SUM(AO8:BX8)/36</f>
        <v>0</v>
      </c>
      <c r="CA8" s="30">
        <f>SUM(C8:BX8)/74</f>
        <v>8.1081081081081086E-2</v>
      </c>
    </row>
    <row r="9" spans="2:79">
      <c r="B9" s="32" t="s">
        <v>96</v>
      </c>
      <c r="C9" s="29">
        <v>1</v>
      </c>
      <c r="D9" s="29">
        <v>1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1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0</v>
      </c>
      <c r="R9" s="29">
        <v>0</v>
      </c>
      <c r="S9" s="29">
        <v>1</v>
      </c>
      <c r="T9" s="29">
        <v>0</v>
      </c>
      <c r="U9" s="29">
        <v>0</v>
      </c>
      <c r="V9" s="29">
        <v>0</v>
      </c>
      <c r="W9" s="29">
        <v>1</v>
      </c>
      <c r="X9" s="29">
        <v>0</v>
      </c>
      <c r="Y9" s="29">
        <v>1</v>
      </c>
      <c r="Z9" s="29">
        <v>1</v>
      </c>
      <c r="AA9" s="29">
        <v>0</v>
      </c>
      <c r="AB9" s="29">
        <v>0</v>
      </c>
      <c r="AC9" s="29">
        <v>0</v>
      </c>
      <c r="AD9" s="29">
        <v>0</v>
      </c>
      <c r="AE9" s="29">
        <v>0</v>
      </c>
      <c r="AF9" s="29">
        <v>0</v>
      </c>
      <c r="AG9" s="29">
        <v>0</v>
      </c>
      <c r="AH9" s="29">
        <v>0</v>
      </c>
      <c r="AI9" s="29">
        <v>0</v>
      </c>
      <c r="AJ9" s="29">
        <v>0</v>
      </c>
      <c r="AK9" s="29">
        <v>0</v>
      </c>
      <c r="AL9" s="29">
        <v>0</v>
      </c>
      <c r="AM9" s="29">
        <v>0</v>
      </c>
      <c r="AN9" s="29">
        <v>0</v>
      </c>
      <c r="AO9" s="29">
        <v>0</v>
      </c>
      <c r="AP9" s="29">
        <v>0</v>
      </c>
      <c r="AQ9" s="29">
        <v>0</v>
      </c>
      <c r="AR9" s="29">
        <v>0</v>
      </c>
      <c r="AS9" s="29">
        <v>0</v>
      </c>
      <c r="AT9" s="29">
        <v>0</v>
      </c>
      <c r="AU9" s="29">
        <v>0</v>
      </c>
      <c r="AV9" s="29">
        <v>0</v>
      </c>
      <c r="AW9" s="29">
        <v>0</v>
      </c>
      <c r="AX9" s="29">
        <v>0</v>
      </c>
      <c r="AY9" s="29">
        <v>0</v>
      </c>
      <c r="AZ9" s="29">
        <v>0</v>
      </c>
      <c r="BA9" s="29">
        <v>0</v>
      </c>
      <c r="BB9" s="29">
        <v>0</v>
      </c>
      <c r="BC9" s="29">
        <v>0</v>
      </c>
      <c r="BD9" s="29">
        <v>0</v>
      </c>
      <c r="BE9" s="29">
        <v>0</v>
      </c>
      <c r="BF9" s="29">
        <v>0</v>
      </c>
      <c r="BG9" s="29">
        <v>0</v>
      </c>
      <c r="BH9" s="29">
        <v>0</v>
      </c>
      <c r="BI9" s="29">
        <v>0</v>
      </c>
      <c r="BJ9" s="29">
        <v>0</v>
      </c>
      <c r="BK9" s="29">
        <v>0</v>
      </c>
      <c r="BL9" s="29">
        <v>0</v>
      </c>
      <c r="BM9" s="29">
        <v>0</v>
      </c>
      <c r="BN9" s="29">
        <v>0</v>
      </c>
      <c r="BO9" s="29">
        <v>0</v>
      </c>
      <c r="BP9" s="29">
        <v>0</v>
      </c>
      <c r="BQ9" s="29">
        <v>0</v>
      </c>
      <c r="BR9" s="29">
        <v>0</v>
      </c>
      <c r="BS9" s="29">
        <v>0</v>
      </c>
      <c r="BT9" s="29">
        <v>0</v>
      </c>
      <c r="BU9" s="29">
        <v>0</v>
      </c>
      <c r="BV9" s="29">
        <v>0</v>
      </c>
      <c r="BW9" s="29">
        <v>0</v>
      </c>
      <c r="BX9" s="29">
        <v>0</v>
      </c>
      <c r="BY9" s="30">
        <f>SUM(C9:AN9)/38</f>
        <v>0.18421052631578946</v>
      </c>
      <c r="BZ9" s="30">
        <f>SUM(AO9:BX9)/36</f>
        <v>0</v>
      </c>
      <c r="CA9" s="30">
        <f>SUM(C9:BX9)/74</f>
        <v>9.45945945945946E-2</v>
      </c>
    </row>
    <row r="10" spans="2:79">
      <c r="B10" s="27" t="s">
        <v>97</v>
      </c>
      <c r="C10" s="29">
        <v>1</v>
      </c>
      <c r="D10" s="29">
        <v>1</v>
      </c>
      <c r="E10" s="29">
        <v>1</v>
      </c>
      <c r="F10" s="29">
        <v>1</v>
      </c>
      <c r="G10" s="29">
        <v>1</v>
      </c>
      <c r="H10" s="29">
        <v>1</v>
      </c>
      <c r="I10" s="29">
        <v>0</v>
      </c>
      <c r="J10" s="29">
        <v>0</v>
      </c>
      <c r="K10" s="29">
        <v>1</v>
      </c>
      <c r="L10" s="29">
        <v>1</v>
      </c>
      <c r="M10" s="29">
        <v>1</v>
      </c>
      <c r="N10" s="29">
        <v>0</v>
      </c>
      <c r="O10" s="29">
        <v>1</v>
      </c>
      <c r="P10" s="29">
        <v>1</v>
      </c>
      <c r="Q10" s="29">
        <v>1</v>
      </c>
      <c r="R10" s="29">
        <v>0</v>
      </c>
      <c r="S10" s="29">
        <v>1</v>
      </c>
      <c r="T10" s="29">
        <v>1</v>
      </c>
      <c r="U10" s="29">
        <v>1</v>
      </c>
      <c r="V10" s="29">
        <v>1</v>
      </c>
      <c r="W10" s="29">
        <v>1</v>
      </c>
      <c r="X10" s="29">
        <v>0</v>
      </c>
      <c r="Y10" s="29">
        <v>1</v>
      </c>
      <c r="Z10" s="29">
        <v>1</v>
      </c>
      <c r="AA10" s="29">
        <v>1</v>
      </c>
      <c r="AB10" s="29">
        <v>0</v>
      </c>
      <c r="AC10" s="29">
        <v>0</v>
      </c>
      <c r="AD10" s="29">
        <v>0</v>
      </c>
      <c r="AE10" s="29">
        <v>1</v>
      </c>
      <c r="AF10" s="29">
        <v>0</v>
      </c>
      <c r="AG10" s="29">
        <v>1</v>
      </c>
      <c r="AH10" s="29">
        <v>0</v>
      </c>
      <c r="AI10" s="29">
        <v>1</v>
      </c>
      <c r="AJ10" s="29">
        <v>0</v>
      </c>
      <c r="AK10" s="29">
        <v>1</v>
      </c>
      <c r="AL10" s="29">
        <v>1</v>
      </c>
      <c r="AM10" s="29">
        <v>1</v>
      </c>
      <c r="AN10" s="29">
        <v>0</v>
      </c>
      <c r="AO10" s="29">
        <v>0</v>
      </c>
      <c r="AP10" s="29">
        <v>0</v>
      </c>
      <c r="AQ10" s="29">
        <v>0</v>
      </c>
      <c r="AR10" s="29">
        <v>0</v>
      </c>
      <c r="AS10" s="29">
        <v>0</v>
      </c>
      <c r="AT10" s="29">
        <v>0</v>
      </c>
      <c r="AU10" s="29">
        <v>0</v>
      </c>
      <c r="AV10" s="29">
        <v>0</v>
      </c>
      <c r="AW10" s="29">
        <v>0</v>
      </c>
      <c r="AX10" s="29">
        <v>0</v>
      </c>
      <c r="AY10" s="29">
        <v>0</v>
      </c>
      <c r="AZ10" s="29">
        <v>0</v>
      </c>
      <c r="BA10" s="29">
        <v>0</v>
      </c>
      <c r="BB10" s="29">
        <v>0</v>
      </c>
      <c r="BC10" s="29">
        <v>0</v>
      </c>
      <c r="BD10" s="29">
        <v>0</v>
      </c>
      <c r="BE10" s="29">
        <v>0</v>
      </c>
      <c r="BF10" s="29">
        <v>0</v>
      </c>
      <c r="BG10" s="29">
        <v>0</v>
      </c>
      <c r="BH10" s="29">
        <v>0</v>
      </c>
      <c r="BI10" s="29">
        <v>0</v>
      </c>
      <c r="BJ10" s="29">
        <v>0</v>
      </c>
      <c r="BK10" s="29">
        <v>0</v>
      </c>
      <c r="BL10" s="29">
        <v>0</v>
      </c>
      <c r="BM10" s="29">
        <v>0</v>
      </c>
      <c r="BN10" s="29">
        <v>0</v>
      </c>
      <c r="BO10" s="29">
        <v>0</v>
      </c>
      <c r="BP10" s="29">
        <v>0</v>
      </c>
      <c r="BQ10" s="29">
        <v>0</v>
      </c>
      <c r="BR10" s="29">
        <v>0</v>
      </c>
      <c r="BS10" s="29">
        <v>0</v>
      </c>
      <c r="BT10" s="29">
        <v>0</v>
      </c>
      <c r="BU10" s="29">
        <v>0</v>
      </c>
      <c r="BV10" s="29">
        <v>0</v>
      </c>
      <c r="BW10" s="29">
        <v>0</v>
      </c>
      <c r="BX10" s="29">
        <v>0</v>
      </c>
      <c r="BY10" s="30">
        <f t="shared" ref="BY10:BY12" si="0">SUM(C10:AN10)/38</f>
        <v>0.68421052631578949</v>
      </c>
      <c r="BZ10" s="30">
        <f t="shared" ref="BZ10:BZ12" si="1">SUM(AO10:BX10)/36</f>
        <v>0</v>
      </c>
      <c r="CA10" s="30">
        <f t="shared" ref="CA10:CA12" si="2">SUM(C10:BX10)/74</f>
        <v>0.35135135135135137</v>
      </c>
    </row>
    <row r="11" spans="2:79">
      <c r="B11" s="33" t="s">
        <v>98</v>
      </c>
      <c r="C11" s="29">
        <v>1</v>
      </c>
      <c r="D11" s="29">
        <v>1</v>
      </c>
      <c r="E11" s="29">
        <v>1</v>
      </c>
      <c r="F11" s="29">
        <v>1</v>
      </c>
      <c r="G11" s="29">
        <v>1</v>
      </c>
      <c r="H11" s="29">
        <v>1</v>
      </c>
      <c r="I11" s="29">
        <v>1</v>
      </c>
      <c r="J11" s="29">
        <v>1</v>
      </c>
      <c r="K11" s="29">
        <v>1</v>
      </c>
      <c r="L11" s="29">
        <v>1</v>
      </c>
      <c r="M11" s="29">
        <v>1</v>
      </c>
      <c r="N11" s="29">
        <v>1</v>
      </c>
      <c r="O11" s="29">
        <v>1</v>
      </c>
      <c r="P11" s="29">
        <v>1</v>
      </c>
      <c r="Q11" s="29">
        <v>1</v>
      </c>
      <c r="R11" s="29">
        <v>1</v>
      </c>
      <c r="S11" s="29">
        <v>1</v>
      </c>
      <c r="T11" s="29">
        <v>1</v>
      </c>
      <c r="U11" s="29">
        <v>1</v>
      </c>
      <c r="V11" s="29">
        <v>1</v>
      </c>
      <c r="W11" s="29">
        <v>1</v>
      </c>
      <c r="X11" s="29">
        <v>1</v>
      </c>
      <c r="Y11" s="29">
        <v>1</v>
      </c>
      <c r="Z11" s="29">
        <v>1</v>
      </c>
      <c r="AA11" s="29">
        <v>1</v>
      </c>
      <c r="AB11" s="29">
        <v>1</v>
      </c>
      <c r="AC11" s="29">
        <v>1</v>
      </c>
      <c r="AD11" s="29">
        <v>1</v>
      </c>
      <c r="AE11" s="29">
        <v>1</v>
      </c>
      <c r="AF11" s="29">
        <v>1</v>
      </c>
      <c r="AG11" s="29">
        <v>1</v>
      </c>
      <c r="AH11" s="29">
        <v>1</v>
      </c>
      <c r="AI11" s="29">
        <v>1</v>
      </c>
      <c r="AJ11" s="29">
        <v>1</v>
      </c>
      <c r="AK11" s="29">
        <v>1</v>
      </c>
      <c r="AL11" s="29">
        <v>1</v>
      </c>
      <c r="AM11" s="29">
        <v>1</v>
      </c>
      <c r="AN11" s="29">
        <v>1</v>
      </c>
      <c r="AO11" s="29">
        <v>1</v>
      </c>
      <c r="AP11" s="29">
        <v>1</v>
      </c>
      <c r="AQ11" s="29">
        <v>1</v>
      </c>
      <c r="AR11" s="29">
        <v>1</v>
      </c>
      <c r="AS11" s="29">
        <v>1</v>
      </c>
      <c r="AT11" s="29">
        <v>1</v>
      </c>
      <c r="AU11" s="29">
        <v>1</v>
      </c>
      <c r="AV11" s="29">
        <v>1</v>
      </c>
      <c r="AW11" s="29">
        <v>1</v>
      </c>
      <c r="AX11" s="29">
        <v>1</v>
      </c>
      <c r="AY11" s="29">
        <v>1</v>
      </c>
      <c r="AZ11" s="29">
        <v>1</v>
      </c>
      <c r="BA11" s="29">
        <v>1</v>
      </c>
      <c r="BB11" s="29">
        <v>1</v>
      </c>
      <c r="BC11" s="29">
        <v>1</v>
      </c>
      <c r="BD11" s="29">
        <v>1</v>
      </c>
      <c r="BE11" s="29">
        <v>1</v>
      </c>
      <c r="BF11" s="29">
        <v>1</v>
      </c>
      <c r="BG11" s="29">
        <v>1</v>
      </c>
      <c r="BH11" s="29">
        <v>1</v>
      </c>
      <c r="BI11" s="29">
        <v>1</v>
      </c>
      <c r="BJ11" s="29">
        <v>1</v>
      </c>
      <c r="BK11" s="29">
        <v>1</v>
      </c>
      <c r="BL11" s="29">
        <v>1</v>
      </c>
      <c r="BM11" s="29">
        <v>1</v>
      </c>
      <c r="BN11" s="29">
        <v>1</v>
      </c>
      <c r="BO11" s="29">
        <v>1</v>
      </c>
      <c r="BP11" s="29">
        <v>1</v>
      </c>
      <c r="BQ11" s="29">
        <v>1</v>
      </c>
      <c r="BR11" s="29">
        <v>1</v>
      </c>
      <c r="BS11" s="29">
        <v>1</v>
      </c>
      <c r="BT11" s="29">
        <v>1</v>
      </c>
      <c r="BU11" s="29">
        <v>1</v>
      </c>
      <c r="BV11" s="29">
        <v>1</v>
      </c>
      <c r="BW11" s="29">
        <v>1</v>
      </c>
      <c r="BX11" s="29">
        <v>1</v>
      </c>
      <c r="BY11" s="30">
        <f t="shared" si="0"/>
        <v>1</v>
      </c>
      <c r="BZ11" s="30">
        <f t="shared" si="1"/>
        <v>1</v>
      </c>
      <c r="CA11" s="30">
        <f t="shared" si="2"/>
        <v>1</v>
      </c>
    </row>
    <row r="12" spans="2:79">
      <c r="B12" s="27" t="s">
        <v>99</v>
      </c>
      <c r="C12" s="28">
        <v>1</v>
      </c>
      <c r="D12" s="29">
        <v>1</v>
      </c>
      <c r="E12" s="29">
        <v>1</v>
      </c>
      <c r="F12" s="29">
        <v>1</v>
      </c>
      <c r="G12" s="29">
        <v>1</v>
      </c>
      <c r="H12" s="29">
        <v>1</v>
      </c>
      <c r="I12" s="29">
        <v>1</v>
      </c>
      <c r="J12" s="29">
        <v>1</v>
      </c>
      <c r="K12" s="29">
        <v>1</v>
      </c>
      <c r="L12" s="29">
        <v>1</v>
      </c>
      <c r="M12" s="29">
        <v>1</v>
      </c>
      <c r="N12" s="29">
        <v>1</v>
      </c>
      <c r="O12" s="29">
        <v>1</v>
      </c>
      <c r="P12" s="29">
        <v>1</v>
      </c>
      <c r="Q12" s="29">
        <v>1</v>
      </c>
      <c r="R12" s="29">
        <v>1</v>
      </c>
      <c r="S12" s="29">
        <v>1</v>
      </c>
      <c r="T12" s="29">
        <v>1</v>
      </c>
      <c r="U12" s="29">
        <v>1</v>
      </c>
      <c r="V12" s="29">
        <v>1</v>
      </c>
      <c r="W12" s="29">
        <v>1</v>
      </c>
      <c r="X12" s="29">
        <v>1</v>
      </c>
      <c r="Y12" s="29">
        <v>1</v>
      </c>
      <c r="Z12" s="29">
        <v>1</v>
      </c>
      <c r="AA12" s="29">
        <v>1</v>
      </c>
      <c r="AB12" s="29">
        <v>1</v>
      </c>
      <c r="AC12" s="29">
        <v>1</v>
      </c>
      <c r="AD12" s="29">
        <v>1</v>
      </c>
      <c r="AE12" s="29">
        <v>1</v>
      </c>
      <c r="AF12" s="29">
        <v>1</v>
      </c>
      <c r="AG12" s="29">
        <v>1</v>
      </c>
      <c r="AH12" s="29">
        <v>1</v>
      </c>
      <c r="AI12" s="29">
        <v>1</v>
      </c>
      <c r="AJ12" s="29">
        <v>1</v>
      </c>
      <c r="AK12" s="29">
        <v>1</v>
      </c>
      <c r="AL12" s="29">
        <v>1</v>
      </c>
      <c r="AM12" s="29">
        <v>1</v>
      </c>
      <c r="AN12" s="29">
        <v>1</v>
      </c>
      <c r="AO12" s="29">
        <v>1</v>
      </c>
      <c r="AP12" s="29">
        <v>1</v>
      </c>
      <c r="AQ12" s="29">
        <v>1</v>
      </c>
      <c r="AR12" s="29">
        <v>1</v>
      </c>
      <c r="AS12" s="29">
        <v>1</v>
      </c>
      <c r="AT12" s="29">
        <v>1</v>
      </c>
      <c r="AU12" s="29">
        <v>1</v>
      </c>
      <c r="AV12" s="29">
        <v>1</v>
      </c>
      <c r="AW12" s="29">
        <v>1</v>
      </c>
      <c r="AX12" s="29">
        <v>1</v>
      </c>
      <c r="AY12" s="29">
        <v>1</v>
      </c>
      <c r="AZ12" s="29">
        <v>1</v>
      </c>
      <c r="BA12" s="29">
        <v>1</v>
      </c>
      <c r="BB12" s="29">
        <v>1</v>
      </c>
      <c r="BC12" s="29">
        <v>1</v>
      </c>
      <c r="BD12" s="29">
        <v>1</v>
      </c>
      <c r="BE12" s="29">
        <v>1</v>
      </c>
      <c r="BF12" s="29">
        <v>1</v>
      </c>
      <c r="BG12" s="29">
        <v>1</v>
      </c>
      <c r="BH12" s="29">
        <v>1</v>
      </c>
      <c r="BI12" s="29">
        <v>1</v>
      </c>
      <c r="BJ12" s="29">
        <v>1</v>
      </c>
      <c r="BK12" s="29">
        <v>1</v>
      </c>
      <c r="BL12" s="29">
        <v>1</v>
      </c>
      <c r="BM12" s="29">
        <v>1</v>
      </c>
      <c r="BN12" s="29">
        <v>1</v>
      </c>
      <c r="BO12" s="29">
        <v>1</v>
      </c>
      <c r="BP12" s="29">
        <v>1</v>
      </c>
      <c r="BQ12" s="29">
        <v>1</v>
      </c>
      <c r="BR12" s="29">
        <v>1</v>
      </c>
      <c r="BS12" s="29">
        <v>1</v>
      </c>
      <c r="BT12" s="29">
        <v>1</v>
      </c>
      <c r="BU12" s="29">
        <v>1</v>
      </c>
      <c r="BV12" s="29">
        <v>1</v>
      </c>
      <c r="BW12" s="29">
        <v>1</v>
      </c>
      <c r="BX12" s="29">
        <v>1</v>
      </c>
      <c r="BY12" s="30">
        <f t="shared" si="0"/>
        <v>1</v>
      </c>
      <c r="BZ12" s="30">
        <f t="shared" si="1"/>
        <v>1</v>
      </c>
      <c r="CA12" s="30">
        <f t="shared" si="2"/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3:S84"/>
  <sheetViews>
    <sheetView topLeftCell="A4" workbookViewId="0">
      <selection activeCell="B59" sqref="B59"/>
    </sheetView>
  </sheetViews>
  <sheetFormatPr defaultRowHeight="14.25"/>
  <cols>
    <col min="2" max="2" width="5.5" customWidth="1"/>
    <col min="3" max="3" width="27.625" customWidth="1"/>
    <col min="4" max="4" width="17.25" customWidth="1"/>
    <col min="5" max="5" width="8" customWidth="1"/>
    <col min="6" max="6" width="15.75" customWidth="1"/>
    <col min="8" max="8" width="5" customWidth="1"/>
    <col min="9" max="9" width="16.875" customWidth="1"/>
    <col min="10" max="10" width="11.875" customWidth="1"/>
  </cols>
  <sheetData>
    <row r="3" spans="2:19" ht="15">
      <c r="B3" s="1"/>
      <c r="C3" s="2" t="s">
        <v>80</v>
      </c>
      <c r="D3" s="1"/>
      <c r="E3" s="1"/>
      <c r="F3" s="1"/>
      <c r="H3" s="51" t="s">
        <v>227</v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3"/>
    </row>
    <row r="4" spans="2:19" ht="15">
      <c r="B4" s="3"/>
      <c r="C4" s="4" t="s">
        <v>0</v>
      </c>
      <c r="D4" s="4" t="s">
        <v>1</v>
      </c>
      <c r="E4" s="4" t="s">
        <v>2</v>
      </c>
      <c r="F4" s="4" t="s">
        <v>3</v>
      </c>
      <c r="H4" s="1"/>
      <c r="I4" s="2" t="s">
        <v>152</v>
      </c>
      <c r="J4" s="2" t="s">
        <v>153</v>
      </c>
      <c r="K4" s="2" t="s">
        <v>154</v>
      </c>
      <c r="L4" s="48" t="s">
        <v>155</v>
      </c>
      <c r="M4" s="49"/>
      <c r="N4" s="49"/>
      <c r="O4" s="49"/>
      <c r="P4" s="49"/>
      <c r="Q4" s="49"/>
      <c r="R4" s="49"/>
      <c r="S4" s="50"/>
    </row>
    <row r="5" spans="2:19" ht="15">
      <c r="B5" s="5">
        <v>1</v>
      </c>
      <c r="C5" s="6" t="s">
        <v>4</v>
      </c>
      <c r="D5" s="7" t="s">
        <v>5</v>
      </c>
      <c r="E5" s="7" t="s">
        <v>6</v>
      </c>
      <c r="F5" s="7" t="s">
        <v>7</v>
      </c>
      <c r="H5" s="21">
        <v>1</v>
      </c>
      <c r="I5" s="1" t="s">
        <v>156</v>
      </c>
      <c r="J5" s="1" t="s">
        <v>157</v>
      </c>
      <c r="K5" s="1" t="s">
        <v>158</v>
      </c>
      <c r="L5" s="45" t="s">
        <v>159</v>
      </c>
      <c r="M5" s="46"/>
      <c r="N5" s="46"/>
      <c r="O5" s="46"/>
      <c r="P5" s="46"/>
      <c r="Q5" s="46"/>
      <c r="R5" s="46"/>
      <c r="S5" s="47"/>
    </row>
    <row r="6" spans="2:19" ht="15">
      <c r="B6" s="5">
        <f>B5+1</f>
        <v>2</v>
      </c>
      <c r="C6" s="8" t="s">
        <v>8</v>
      </c>
      <c r="D6" s="9" t="s">
        <v>9</v>
      </c>
      <c r="E6" s="9" t="s">
        <v>10</v>
      </c>
      <c r="F6" s="10" t="s">
        <v>11</v>
      </c>
      <c r="H6" s="21">
        <v>2</v>
      </c>
      <c r="I6" s="1" t="s">
        <v>156</v>
      </c>
      <c r="J6" s="1" t="s">
        <v>160</v>
      </c>
      <c r="K6" s="1" t="s">
        <v>158</v>
      </c>
      <c r="L6" s="45" t="s">
        <v>159</v>
      </c>
      <c r="M6" s="46"/>
      <c r="N6" s="46"/>
      <c r="O6" s="46"/>
      <c r="P6" s="46"/>
      <c r="Q6" s="46"/>
      <c r="R6" s="46"/>
      <c r="S6" s="47"/>
    </row>
    <row r="7" spans="2:19" ht="15">
      <c r="B7" s="5">
        <f t="shared" ref="B7:B50" si="0">B6+1</f>
        <v>3</v>
      </c>
      <c r="C7" s="11" t="s">
        <v>12</v>
      </c>
      <c r="D7" s="12" t="s">
        <v>13</v>
      </c>
      <c r="E7" s="9" t="s">
        <v>10</v>
      </c>
      <c r="F7" s="13" t="s">
        <v>14</v>
      </c>
      <c r="H7" s="21">
        <v>3</v>
      </c>
      <c r="I7" s="1" t="s">
        <v>156</v>
      </c>
      <c r="J7" s="1" t="s">
        <v>161</v>
      </c>
      <c r="K7" s="1" t="s">
        <v>158</v>
      </c>
      <c r="L7" s="45" t="s">
        <v>159</v>
      </c>
      <c r="M7" s="46"/>
      <c r="N7" s="46"/>
      <c r="O7" s="46"/>
      <c r="P7" s="46"/>
      <c r="Q7" s="46"/>
      <c r="R7" s="46"/>
      <c r="S7" s="47"/>
    </row>
    <row r="8" spans="2:19" ht="15">
      <c r="B8" s="5">
        <f t="shared" si="0"/>
        <v>4</v>
      </c>
      <c r="C8" s="8" t="s">
        <v>15</v>
      </c>
      <c r="D8" s="9" t="s">
        <v>16</v>
      </c>
      <c r="E8" s="7" t="s">
        <v>17</v>
      </c>
      <c r="F8" s="12" t="s">
        <v>18</v>
      </c>
      <c r="H8" s="21">
        <v>4</v>
      </c>
      <c r="I8" s="1" t="s">
        <v>156</v>
      </c>
      <c r="J8" s="1" t="s">
        <v>162</v>
      </c>
      <c r="K8" s="1" t="s">
        <v>158</v>
      </c>
      <c r="L8" s="45" t="s">
        <v>159</v>
      </c>
      <c r="M8" s="46"/>
      <c r="N8" s="46"/>
      <c r="O8" s="46"/>
      <c r="P8" s="46"/>
      <c r="Q8" s="46"/>
      <c r="R8" s="46"/>
      <c r="S8" s="47"/>
    </row>
    <row r="9" spans="2:19" ht="15">
      <c r="B9" s="5">
        <f t="shared" si="0"/>
        <v>5</v>
      </c>
      <c r="C9" s="8" t="s">
        <v>19</v>
      </c>
      <c r="D9" s="9" t="s">
        <v>20</v>
      </c>
      <c r="E9" s="14" t="s">
        <v>21</v>
      </c>
      <c r="F9" s="13" t="s">
        <v>22</v>
      </c>
      <c r="H9" s="21">
        <v>5</v>
      </c>
      <c r="I9" s="1" t="s">
        <v>156</v>
      </c>
      <c r="J9" s="1" t="s">
        <v>163</v>
      </c>
      <c r="K9" s="1" t="s">
        <v>158</v>
      </c>
      <c r="L9" s="45" t="s">
        <v>159</v>
      </c>
      <c r="M9" s="46"/>
      <c r="N9" s="46"/>
      <c r="O9" s="46"/>
      <c r="P9" s="46"/>
      <c r="Q9" s="46"/>
      <c r="R9" s="46"/>
      <c r="S9" s="47"/>
    </row>
    <row r="10" spans="2:19" ht="15">
      <c r="B10" s="5">
        <f t="shared" si="0"/>
        <v>6</v>
      </c>
      <c r="C10" s="8" t="s">
        <v>19</v>
      </c>
      <c r="D10" s="9" t="s">
        <v>20</v>
      </c>
      <c r="E10" s="10" t="s">
        <v>23</v>
      </c>
      <c r="F10" s="15" t="s">
        <v>24</v>
      </c>
      <c r="H10" s="21">
        <v>6</v>
      </c>
      <c r="I10" s="1" t="s">
        <v>156</v>
      </c>
      <c r="J10" s="1" t="s">
        <v>164</v>
      </c>
      <c r="K10" s="1" t="s">
        <v>158</v>
      </c>
      <c r="L10" s="45" t="s">
        <v>159</v>
      </c>
      <c r="M10" s="46"/>
      <c r="N10" s="46"/>
      <c r="O10" s="46"/>
      <c r="P10" s="46"/>
      <c r="Q10" s="46"/>
      <c r="R10" s="46"/>
      <c r="S10" s="47"/>
    </row>
    <row r="11" spans="2:19" ht="15">
      <c r="B11" s="5">
        <f t="shared" si="0"/>
        <v>7</v>
      </c>
      <c r="C11" s="8" t="s">
        <v>19</v>
      </c>
      <c r="D11" s="9" t="s">
        <v>20</v>
      </c>
      <c r="E11" s="10" t="s">
        <v>23</v>
      </c>
      <c r="F11" s="15" t="s">
        <v>25</v>
      </c>
      <c r="H11" s="21">
        <v>7</v>
      </c>
      <c r="I11" s="1" t="s">
        <v>156</v>
      </c>
      <c r="J11" s="1" t="s">
        <v>165</v>
      </c>
      <c r="K11" s="1" t="s">
        <v>158</v>
      </c>
      <c r="L11" s="45" t="s">
        <v>159</v>
      </c>
      <c r="M11" s="46"/>
      <c r="N11" s="46"/>
      <c r="O11" s="46"/>
      <c r="P11" s="46"/>
      <c r="Q11" s="46"/>
      <c r="R11" s="46"/>
      <c r="S11" s="47"/>
    </row>
    <row r="12" spans="2:19" ht="15">
      <c r="B12" s="5">
        <f t="shared" si="0"/>
        <v>8</v>
      </c>
      <c r="C12" s="8" t="s">
        <v>19</v>
      </c>
      <c r="D12" s="9" t="s">
        <v>20</v>
      </c>
      <c r="E12" s="10" t="s">
        <v>23</v>
      </c>
      <c r="F12" s="15" t="s">
        <v>26</v>
      </c>
      <c r="H12" s="21">
        <v>8</v>
      </c>
      <c r="I12" s="1" t="s">
        <v>156</v>
      </c>
      <c r="J12" s="1" t="s">
        <v>166</v>
      </c>
      <c r="K12" s="1" t="s">
        <v>158</v>
      </c>
      <c r="L12" s="45" t="s">
        <v>159</v>
      </c>
      <c r="M12" s="46"/>
      <c r="N12" s="46"/>
      <c r="O12" s="46"/>
      <c r="P12" s="46"/>
      <c r="Q12" s="46"/>
      <c r="R12" s="46"/>
      <c r="S12" s="47"/>
    </row>
    <row r="13" spans="2:19" ht="15">
      <c r="B13" s="5">
        <f t="shared" si="0"/>
        <v>9</v>
      </c>
      <c r="C13" s="8" t="s">
        <v>19</v>
      </c>
      <c r="D13" s="9" t="s">
        <v>20</v>
      </c>
      <c r="E13" s="10" t="s">
        <v>23</v>
      </c>
      <c r="F13" s="13" t="s">
        <v>27</v>
      </c>
      <c r="H13" s="21">
        <v>9</v>
      </c>
      <c r="I13" s="1" t="s">
        <v>156</v>
      </c>
      <c r="J13" s="1" t="s">
        <v>167</v>
      </c>
      <c r="K13" s="1" t="s">
        <v>158</v>
      </c>
      <c r="L13" s="45" t="s">
        <v>159</v>
      </c>
      <c r="M13" s="46"/>
      <c r="N13" s="46"/>
      <c r="O13" s="46"/>
      <c r="P13" s="46"/>
      <c r="Q13" s="46"/>
      <c r="R13" s="46"/>
      <c r="S13" s="47"/>
    </row>
    <row r="14" spans="2:19" ht="15">
      <c r="B14" s="5">
        <f t="shared" si="0"/>
        <v>10</v>
      </c>
      <c r="C14" s="8" t="s">
        <v>19</v>
      </c>
      <c r="D14" s="9" t="s">
        <v>20</v>
      </c>
      <c r="E14" s="10" t="s">
        <v>23</v>
      </c>
      <c r="F14" s="13" t="s">
        <v>28</v>
      </c>
      <c r="H14" s="21">
        <v>10</v>
      </c>
      <c r="I14" s="1" t="s">
        <v>156</v>
      </c>
      <c r="J14" s="1" t="s">
        <v>168</v>
      </c>
      <c r="K14" s="1" t="s">
        <v>158</v>
      </c>
      <c r="L14" s="45" t="s">
        <v>159</v>
      </c>
      <c r="M14" s="46"/>
      <c r="N14" s="46"/>
      <c r="O14" s="46"/>
      <c r="P14" s="46"/>
      <c r="Q14" s="46"/>
      <c r="R14" s="46"/>
      <c r="S14" s="47"/>
    </row>
    <row r="15" spans="2:19" ht="15">
      <c r="B15" s="5">
        <f t="shared" si="0"/>
        <v>11</v>
      </c>
      <c r="C15" s="8" t="s">
        <v>19</v>
      </c>
      <c r="D15" s="9" t="s">
        <v>20</v>
      </c>
      <c r="E15" s="10" t="s">
        <v>23</v>
      </c>
      <c r="F15" s="13" t="s">
        <v>29</v>
      </c>
      <c r="H15" s="21">
        <v>11</v>
      </c>
      <c r="I15" s="1" t="s">
        <v>156</v>
      </c>
      <c r="J15" s="1" t="s">
        <v>169</v>
      </c>
      <c r="K15" s="1" t="s">
        <v>158</v>
      </c>
      <c r="L15" s="45" t="s">
        <v>159</v>
      </c>
      <c r="M15" s="46"/>
      <c r="N15" s="46"/>
      <c r="O15" s="46"/>
      <c r="P15" s="46"/>
      <c r="Q15" s="46"/>
      <c r="R15" s="46"/>
      <c r="S15" s="47"/>
    </row>
    <row r="16" spans="2:19" ht="15">
      <c r="B16" s="5">
        <f t="shared" si="0"/>
        <v>12</v>
      </c>
      <c r="C16" s="8" t="s">
        <v>19</v>
      </c>
      <c r="D16" s="9" t="s">
        <v>20</v>
      </c>
      <c r="E16" s="10" t="s">
        <v>23</v>
      </c>
      <c r="F16" s="13" t="s">
        <v>30</v>
      </c>
      <c r="H16" s="21">
        <v>12</v>
      </c>
      <c r="I16" s="1" t="s">
        <v>156</v>
      </c>
      <c r="J16" s="1" t="s">
        <v>170</v>
      </c>
      <c r="K16" s="1" t="s">
        <v>158</v>
      </c>
      <c r="L16" s="45" t="s">
        <v>159</v>
      </c>
      <c r="M16" s="46"/>
      <c r="N16" s="46"/>
      <c r="O16" s="46"/>
      <c r="P16" s="46"/>
      <c r="Q16" s="46"/>
      <c r="R16" s="46"/>
      <c r="S16" s="47"/>
    </row>
    <row r="17" spans="2:19" ht="15">
      <c r="B17" s="5">
        <f t="shared" si="0"/>
        <v>13</v>
      </c>
      <c r="C17" s="8" t="s">
        <v>19</v>
      </c>
      <c r="D17" s="9" t="s">
        <v>31</v>
      </c>
      <c r="E17" s="14" t="s">
        <v>17</v>
      </c>
      <c r="F17" s="16" t="s">
        <v>32</v>
      </c>
      <c r="H17" s="21">
        <v>13</v>
      </c>
      <c r="I17" s="1" t="s">
        <v>156</v>
      </c>
      <c r="J17" s="1" t="s">
        <v>171</v>
      </c>
      <c r="K17" s="1" t="s">
        <v>158</v>
      </c>
      <c r="L17" s="45" t="s">
        <v>159</v>
      </c>
      <c r="M17" s="46"/>
      <c r="N17" s="46"/>
      <c r="O17" s="46"/>
      <c r="P17" s="46"/>
      <c r="Q17" s="46"/>
      <c r="R17" s="46"/>
      <c r="S17" s="47"/>
    </row>
    <row r="18" spans="2:19" ht="15">
      <c r="B18" s="5">
        <f t="shared" si="0"/>
        <v>14</v>
      </c>
      <c r="C18" s="8" t="s">
        <v>19</v>
      </c>
      <c r="D18" s="9" t="s">
        <v>31</v>
      </c>
      <c r="E18" s="14" t="s">
        <v>17</v>
      </c>
      <c r="F18" s="16" t="s">
        <v>33</v>
      </c>
      <c r="H18" s="21">
        <v>14</v>
      </c>
      <c r="I18" s="1" t="s">
        <v>156</v>
      </c>
      <c r="J18" s="1" t="s">
        <v>172</v>
      </c>
      <c r="K18" s="1" t="s">
        <v>158</v>
      </c>
      <c r="L18" s="45" t="s">
        <v>159</v>
      </c>
      <c r="M18" s="46"/>
      <c r="N18" s="46"/>
      <c r="O18" s="46"/>
      <c r="P18" s="46"/>
      <c r="Q18" s="46"/>
      <c r="R18" s="46"/>
      <c r="S18" s="47"/>
    </row>
    <row r="19" spans="2:19" ht="15">
      <c r="B19" s="5">
        <f t="shared" si="0"/>
        <v>15</v>
      </c>
      <c r="C19" s="8" t="s">
        <v>19</v>
      </c>
      <c r="D19" s="12" t="s">
        <v>31</v>
      </c>
      <c r="E19" s="14" t="s">
        <v>17</v>
      </c>
      <c r="F19" s="7" t="s">
        <v>34</v>
      </c>
      <c r="H19" s="21">
        <v>15</v>
      </c>
      <c r="I19" s="1" t="s">
        <v>156</v>
      </c>
      <c r="J19" s="1" t="s">
        <v>173</v>
      </c>
      <c r="K19" s="1" t="s">
        <v>158</v>
      </c>
      <c r="L19" s="45" t="s">
        <v>159</v>
      </c>
      <c r="M19" s="46"/>
      <c r="N19" s="46"/>
      <c r="O19" s="46"/>
      <c r="P19" s="46"/>
      <c r="Q19" s="46"/>
      <c r="R19" s="46"/>
      <c r="S19" s="47"/>
    </row>
    <row r="20" spans="2:19" ht="15">
      <c r="B20" s="5">
        <f t="shared" si="0"/>
        <v>16</v>
      </c>
      <c r="C20" s="8" t="s">
        <v>19</v>
      </c>
      <c r="D20" s="12" t="s">
        <v>31</v>
      </c>
      <c r="E20" s="14" t="s">
        <v>17</v>
      </c>
      <c r="F20" s="7" t="s">
        <v>35</v>
      </c>
      <c r="H20" s="21">
        <v>16</v>
      </c>
      <c r="I20" s="1" t="s">
        <v>156</v>
      </c>
      <c r="J20" s="1" t="s">
        <v>174</v>
      </c>
      <c r="K20" s="1" t="s">
        <v>158</v>
      </c>
      <c r="L20" s="45" t="s">
        <v>159</v>
      </c>
      <c r="M20" s="46"/>
      <c r="N20" s="46"/>
      <c r="O20" s="46"/>
      <c r="P20" s="46"/>
      <c r="Q20" s="46"/>
      <c r="R20" s="46"/>
      <c r="S20" s="47"/>
    </row>
    <row r="21" spans="2:19" ht="15">
      <c r="B21" s="5">
        <f t="shared" si="0"/>
        <v>17</v>
      </c>
      <c r="C21" s="8" t="s">
        <v>19</v>
      </c>
      <c r="D21" s="15" t="s">
        <v>31</v>
      </c>
      <c r="E21" s="10" t="s">
        <v>23</v>
      </c>
      <c r="F21" s="13" t="s">
        <v>36</v>
      </c>
      <c r="H21" s="21">
        <v>17</v>
      </c>
      <c r="I21" s="1" t="s">
        <v>156</v>
      </c>
      <c r="J21" s="1" t="s">
        <v>175</v>
      </c>
      <c r="K21" s="1" t="s">
        <v>158</v>
      </c>
      <c r="L21" s="45" t="s">
        <v>159</v>
      </c>
      <c r="M21" s="46"/>
      <c r="N21" s="46"/>
      <c r="O21" s="46"/>
      <c r="P21" s="46"/>
      <c r="Q21" s="46"/>
      <c r="R21" s="46"/>
      <c r="S21" s="47"/>
    </row>
    <row r="22" spans="2:19" ht="15">
      <c r="B22" s="5">
        <f t="shared" si="0"/>
        <v>18</v>
      </c>
      <c r="C22" s="8" t="s">
        <v>19</v>
      </c>
      <c r="D22" s="15" t="s">
        <v>31</v>
      </c>
      <c r="E22" s="10" t="s">
        <v>37</v>
      </c>
      <c r="F22" s="13" t="s">
        <v>38</v>
      </c>
      <c r="H22" s="21">
        <v>18</v>
      </c>
      <c r="I22" s="1" t="s">
        <v>156</v>
      </c>
      <c r="J22" s="1" t="s">
        <v>176</v>
      </c>
      <c r="K22" s="1" t="s">
        <v>158</v>
      </c>
      <c r="L22" s="45" t="s">
        <v>159</v>
      </c>
      <c r="M22" s="46"/>
      <c r="N22" s="46"/>
      <c r="O22" s="46"/>
      <c r="P22" s="46"/>
      <c r="Q22" s="46"/>
      <c r="R22" s="46"/>
      <c r="S22" s="47"/>
    </row>
    <row r="23" spans="2:19" ht="15">
      <c r="B23" s="5">
        <f t="shared" si="0"/>
        <v>19</v>
      </c>
      <c r="C23" s="8" t="s">
        <v>19</v>
      </c>
      <c r="D23" s="15" t="s">
        <v>31</v>
      </c>
      <c r="E23" s="10" t="s">
        <v>37</v>
      </c>
      <c r="F23" s="13" t="s">
        <v>39</v>
      </c>
      <c r="H23" s="21">
        <v>19</v>
      </c>
      <c r="I23" s="1" t="s">
        <v>156</v>
      </c>
      <c r="J23" s="1" t="s">
        <v>177</v>
      </c>
      <c r="K23" s="1" t="s">
        <v>158</v>
      </c>
      <c r="L23" s="45" t="s">
        <v>159</v>
      </c>
      <c r="M23" s="46"/>
      <c r="N23" s="46"/>
      <c r="O23" s="46"/>
      <c r="P23" s="46"/>
      <c r="Q23" s="46"/>
      <c r="R23" s="46"/>
      <c r="S23" s="47"/>
    </row>
    <row r="24" spans="2:19" ht="15">
      <c r="B24" s="5">
        <f t="shared" si="0"/>
        <v>20</v>
      </c>
      <c r="C24" s="8" t="s">
        <v>19</v>
      </c>
      <c r="D24" s="15" t="s">
        <v>31</v>
      </c>
      <c r="E24" s="10" t="s">
        <v>37</v>
      </c>
      <c r="F24" s="13" t="s">
        <v>40</v>
      </c>
      <c r="H24" s="21">
        <v>20</v>
      </c>
      <c r="I24" s="1" t="s">
        <v>156</v>
      </c>
      <c r="J24" s="1" t="s">
        <v>178</v>
      </c>
      <c r="K24" s="1" t="s">
        <v>158</v>
      </c>
      <c r="L24" s="45" t="s">
        <v>159</v>
      </c>
      <c r="M24" s="46"/>
      <c r="N24" s="46"/>
      <c r="O24" s="46"/>
      <c r="P24" s="46"/>
      <c r="Q24" s="46"/>
      <c r="R24" s="46"/>
      <c r="S24" s="47"/>
    </row>
    <row r="25" spans="2:19" ht="15">
      <c r="B25" s="5">
        <f t="shared" si="0"/>
        <v>21</v>
      </c>
      <c r="C25" s="8" t="s">
        <v>19</v>
      </c>
      <c r="D25" s="15" t="s">
        <v>31</v>
      </c>
      <c r="E25" s="10" t="s">
        <v>37</v>
      </c>
      <c r="F25" s="13" t="s">
        <v>41</v>
      </c>
      <c r="H25" s="21">
        <v>21</v>
      </c>
      <c r="I25" s="1" t="s">
        <v>179</v>
      </c>
      <c r="J25" s="1" t="s">
        <v>180</v>
      </c>
      <c r="K25" s="1" t="s">
        <v>158</v>
      </c>
      <c r="L25" s="45" t="s">
        <v>181</v>
      </c>
      <c r="M25" s="46"/>
      <c r="N25" s="46"/>
      <c r="O25" s="46"/>
      <c r="P25" s="46"/>
      <c r="Q25" s="46"/>
      <c r="R25" s="46"/>
      <c r="S25" s="47"/>
    </row>
    <row r="26" spans="2:19" ht="15">
      <c r="B26" s="5">
        <f t="shared" si="0"/>
        <v>22</v>
      </c>
      <c r="C26" s="8" t="s">
        <v>19</v>
      </c>
      <c r="D26" s="15" t="s">
        <v>31</v>
      </c>
      <c r="E26" s="10" t="s">
        <v>37</v>
      </c>
      <c r="F26" s="13" t="s">
        <v>42</v>
      </c>
      <c r="H26" s="21">
        <v>22</v>
      </c>
      <c r="I26" s="1" t="s">
        <v>179</v>
      </c>
      <c r="J26" s="1" t="s">
        <v>182</v>
      </c>
      <c r="K26" s="1" t="s">
        <v>158</v>
      </c>
      <c r="L26" s="45" t="s">
        <v>181</v>
      </c>
      <c r="M26" s="46"/>
      <c r="N26" s="46"/>
      <c r="O26" s="46"/>
      <c r="P26" s="46"/>
      <c r="Q26" s="46"/>
      <c r="R26" s="46"/>
      <c r="S26" s="47"/>
    </row>
    <row r="27" spans="2:19" ht="15">
      <c r="B27" s="5">
        <f t="shared" si="0"/>
        <v>23</v>
      </c>
      <c r="C27" s="8" t="s">
        <v>19</v>
      </c>
      <c r="D27" s="15" t="s">
        <v>31</v>
      </c>
      <c r="E27" s="10" t="s">
        <v>37</v>
      </c>
      <c r="F27" s="13" t="s">
        <v>43</v>
      </c>
      <c r="H27" s="21">
        <v>23</v>
      </c>
      <c r="I27" s="1" t="s">
        <v>179</v>
      </c>
      <c r="J27" s="1" t="s">
        <v>183</v>
      </c>
      <c r="K27" s="1" t="s">
        <v>158</v>
      </c>
      <c r="L27" s="45" t="s">
        <v>181</v>
      </c>
      <c r="M27" s="46"/>
      <c r="N27" s="46"/>
      <c r="O27" s="46"/>
      <c r="P27" s="46"/>
      <c r="Q27" s="46"/>
      <c r="R27" s="46"/>
      <c r="S27" s="47"/>
    </row>
    <row r="28" spans="2:19" ht="15">
      <c r="B28" s="5">
        <f t="shared" si="0"/>
        <v>24</v>
      </c>
      <c r="C28" s="17" t="s">
        <v>44</v>
      </c>
      <c r="D28" s="9" t="s">
        <v>45</v>
      </c>
      <c r="E28" s="10" t="s">
        <v>23</v>
      </c>
      <c r="F28" s="13" t="s">
        <v>46</v>
      </c>
      <c r="H28" s="21">
        <v>24</v>
      </c>
      <c r="I28" s="1" t="s">
        <v>179</v>
      </c>
      <c r="J28" s="1" t="s">
        <v>184</v>
      </c>
      <c r="K28" s="1" t="s">
        <v>158</v>
      </c>
      <c r="L28" s="45" t="s">
        <v>181</v>
      </c>
      <c r="M28" s="46"/>
      <c r="N28" s="46"/>
      <c r="O28" s="46"/>
      <c r="P28" s="46"/>
      <c r="Q28" s="46"/>
      <c r="R28" s="46"/>
      <c r="S28" s="47"/>
    </row>
    <row r="29" spans="2:19" ht="15">
      <c r="B29" s="5">
        <f t="shared" si="0"/>
        <v>25</v>
      </c>
      <c r="C29" s="17" t="s">
        <v>44</v>
      </c>
      <c r="D29" s="9" t="s">
        <v>45</v>
      </c>
      <c r="E29" s="10" t="s">
        <v>23</v>
      </c>
      <c r="F29" s="13" t="s">
        <v>47</v>
      </c>
      <c r="H29" s="21">
        <v>25</v>
      </c>
      <c r="I29" s="1" t="s">
        <v>179</v>
      </c>
      <c r="J29" s="1" t="s">
        <v>185</v>
      </c>
      <c r="K29" s="1" t="s">
        <v>158</v>
      </c>
      <c r="L29" s="45" t="s">
        <v>181</v>
      </c>
      <c r="M29" s="46"/>
      <c r="N29" s="46"/>
      <c r="O29" s="46"/>
      <c r="P29" s="46"/>
      <c r="Q29" s="46"/>
      <c r="R29" s="46"/>
      <c r="S29" s="47"/>
    </row>
    <row r="30" spans="2:19" ht="15">
      <c r="B30" s="5">
        <f t="shared" si="0"/>
        <v>26</v>
      </c>
      <c r="C30" s="17" t="s">
        <v>44</v>
      </c>
      <c r="D30" s="9" t="s">
        <v>45</v>
      </c>
      <c r="E30" s="10" t="s">
        <v>23</v>
      </c>
      <c r="F30" s="13" t="s">
        <v>48</v>
      </c>
      <c r="H30" s="21">
        <v>26</v>
      </c>
      <c r="I30" s="1" t="s">
        <v>179</v>
      </c>
      <c r="J30" s="1" t="s">
        <v>186</v>
      </c>
      <c r="K30" s="1" t="s">
        <v>158</v>
      </c>
      <c r="L30" s="45" t="s">
        <v>181</v>
      </c>
      <c r="M30" s="46"/>
      <c r="N30" s="46"/>
      <c r="O30" s="46"/>
      <c r="P30" s="46"/>
      <c r="Q30" s="46"/>
      <c r="R30" s="46"/>
      <c r="S30" s="47"/>
    </row>
    <row r="31" spans="2:19" ht="15">
      <c r="B31" s="5">
        <f t="shared" si="0"/>
        <v>27</v>
      </c>
      <c r="C31" s="17" t="s">
        <v>44</v>
      </c>
      <c r="D31" s="9" t="s">
        <v>45</v>
      </c>
      <c r="E31" s="10" t="s">
        <v>23</v>
      </c>
      <c r="F31" s="13" t="s">
        <v>49</v>
      </c>
      <c r="H31" s="21">
        <v>27</v>
      </c>
      <c r="I31" s="1" t="s">
        <v>179</v>
      </c>
      <c r="J31" s="1" t="s">
        <v>187</v>
      </c>
      <c r="K31" s="1" t="s">
        <v>158</v>
      </c>
      <c r="L31" s="45" t="s">
        <v>181</v>
      </c>
      <c r="M31" s="46"/>
      <c r="N31" s="46"/>
      <c r="O31" s="46"/>
      <c r="P31" s="46"/>
      <c r="Q31" s="46"/>
      <c r="R31" s="46"/>
      <c r="S31" s="47"/>
    </row>
    <row r="32" spans="2:19" ht="15">
      <c r="B32" s="5">
        <f t="shared" si="0"/>
        <v>28</v>
      </c>
      <c r="C32" s="17" t="s">
        <v>44</v>
      </c>
      <c r="D32" s="9" t="s">
        <v>45</v>
      </c>
      <c r="E32" s="10" t="s">
        <v>23</v>
      </c>
      <c r="F32" s="13" t="s">
        <v>50</v>
      </c>
      <c r="H32" s="21">
        <v>28</v>
      </c>
      <c r="I32" s="1" t="s">
        <v>179</v>
      </c>
      <c r="J32" s="1" t="s">
        <v>188</v>
      </c>
      <c r="K32" s="1" t="s">
        <v>158</v>
      </c>
      <c r="L32" s="45" t="s">
        <v>181</v>
      </c>
      <c r="M32" s="46"/>
      <c r="N32" s="46"/>
      <c r="O32" s="46"/>
      <c r="P32" s="46"/>
      <c r="Q32" s="46"/>
      <c r="R32" s="46"/>
      <c r="S32" s="47"/>
    </row>
    <row r="33" spans="2:19" ht="15">
      <c r="B33" s="5">
        <f t="shared" si="0"/>
        <v>29</v>
      </c>
      <c r="C33" s="17" t="s">
        <v>44</v>
      </c>
      <c r="D33" s="9" t="s">
        <v>45</v>
      </c>
      <c r="E33" s="10" t="s">
        <v>23</v>
      </c>
      <c r="F33" s="13" t="s">
        <v>51</v>
      </c>
      <c r="H33" s="21">
        <v>29</v>
      </c>
      <c r="I33" s="1" t="s">
        <v>179</v>
      </c>
      <c r="J33" s="1" t="s">
        <v>189</v>
      </c>
      <c r="K33" s="1" t="s">
        <v>158</v>
      </c>
      <c r="L33" s="45" t="s">
        <v>181</v>
      </c>
      <c r="M33" s="46"/>
      <c r="N33" s="46"/>
      <c r="O33" s="46"/>
      <c r="P33" s="46"/>
      <c r="Q33" s="46"/>
      <c r="R33" s="46"/>
      <c r="S33" s="47"/>
    </row>
    <row r="34" spans="2:19" ht="15">
      <c r="B34" s="5">
        <f t="shared" si="0"/>
        <v>30</v>
      </c>
      <c r="C34" s="17" t="s">
        <v>44</v>
      </c>
      <c r="D34" s="9" t="s">
        <v>45</v>
      </c>
      <c r="E34" s="10" t="s">
        <v>23</v>
      </c>
      <c r="F34" s="13" t="s">
        <v>52</v>
      </c>
      <c r="H34" s="21">
        <v>30</v>
      </c>
      <c r="I34" s="1" t="s">
        <v>179</v>
      </c>
      <c r="J34" s="1" t="s">
        <v>190</v>
      </c>
      <c r="K34" s="1" t="s">
        <v>158</v>
      </c>
      <c r="L34" s="45" t="s">
        <v>181</v>
      </c>
      <c r="M34" s="46"/>
      <c r="N34" s="46"/>
      <c r="O34" s="46"/>
      <c r="P34" s="46"/>
      <c r="Q34" s="46"/>
      <c r="R34" s="46"/>
      <c r="S34" s="47"/>
    </row>
    <row r="35" spans="2:19" ht="15">
      <c r="B35" s="5">
        <f t="shared" si="0"/>
        <v>31</v>
      </c>
      <c r="C35" s="17" t="s">
        <v>44</v>
      </c>
      <c r="D35" s="9" t="s">
        <v>45</v>
      </c>
      <c r="E35" s="10" t="s">
        <v>23</v>
      </c>
      <c r="F35" s="13" t="s">
        <v>53</v>
      </c>
      <c r="H35" s="21">
        <v>31</v>
      </c>
      <c r="I35" s="1" t="s">
        <v>179</v>
      </c>
      <c r="J35" s="1" t="s">
        <v>191</v>
      </c>
      <c r="K35" s="1" t="s">
        <v>158</v>
      </c>
      <c r="L35" s="45" t="s">
        <v>192</v>
      </c>
      <c r="M35" s="46"/>
      <c r="N35" s="46"/>
      <c r="O35" s="46"/>
      <c r="P35" s="46"/>
      <c r="Q35" s="46"/>
      <c r="R35" s="46"/>
      <c r="S35" s="47"/>
    </row>
    <row r="36" spans="2:19" ht="15">
      <c r="B36" s="5">
        <f t="shared" si="0"/>
        <v>32</v>
      </c>
      <c r="C36" s="17" t="s">
        <v>44</v>
      </c>
      <c r="D36" s="9" t="s">
        <v>45</v>
      </c>
      <c r="E36" s="10" t="s">
        <v>23</v>
      </c>
      <c r="F36" s="13" t="s">
        <v>54</v>
      </c>
      <c r="H36" s="21">
        <v>32</v>
      </c>
      <c r="I36" s="1" t="s">
        <v>179</v>
      </c>
      <c r="J36" s="1" t="s">
        <v>193</v>
      </c>
      <c r="K36" s="1" t="s">
        <v>158</v>
      </c>
      <c r="L36" s="45" t="s">
        <v>192</v>
      </c>
      <c r="M36" s="46"/>
      <c r="N36" s="46"/>
      <c r="O36" s="46"/>
      <c r="P36" s="46"/>
      <c r="Q36" s="46"/>
      <c r="R36" s="46"/>
      <c r="S36" s="47"/>
    </row>
    <row r="37" spans="2:19" ht="15">
      <c r="B37" s="5">
        <f t="shared" si="0"/>
        <v>33</v>
      </c>
      <c r="C37" s="17" t="s">
        <v>44</v>
      </c>
      <c r="D37" s="9" t="s">
        <v>45</v>
      </c>
      <c r="E37" s="10" t="s">
        <v>23</v>
      </c>
      <c r="F37" s="13" t="s">
        <v>55</v>
      </c>
      <c r="H37" s="21">
        <v>33</v>
      </c>
      <c r="I37" s="1" t="s">
        <v>179</v>
      </c>
      <c r="J37" s="1" t="s">
        <v>194</v>
      </c>
      <c r="K37" s="1" t="s">
        <v>158</v>
      </c>
      <c r="L37" s="45" t="s">
        <v>192</v>
      </c>
      <c r="M37" s="46"/>
      <c r="N37" s="46"/>
      <c r="O37" s="46"/>
      <c r="P37" s="46"/>
      <c r="Q37" s="46"/>
      <c r="R37" s="46"/>
      <c r="S37" s="47"/>
    </row>
    <row r="38" spans="2:19" ht="15">
      <c r="B38" s="5">
        <f t="shared" si="0"/>
        <v>34</v>
      </c>
      <c r="C38" s="17" t="s">
        <v>44</v>
      </c>
      <c r="D38" s="15" t="s">
        <v>56</v>
      </c>
      <c r="E38" s="10" t="s">
        <v>23</v>
      </c>
      <c r="F38" s="13" t="s">
        <v>57</v>
      </c>
      <c r="H38" s="21">
        <v>34</v>
      </c>
      <c r="I38" s="1" t="s">
        <v>179</v>
      </c>
      <c r="J38" s="1" t="s">
        <v>195</v>
      </c>
      <c r="K38" s="1" t="s">
        <v>158</v>
      </c>
      <c r="L38" s="45" t="s">
        <v>192</v>
      </c>
      <c r="M38" s="46"/>
      <c r="N38" s="46"/>
      <c r="O38" s="46"/>
      <c r="P38" s="46"/>
      <c r="Q38" s="46"/>
      <c r="R38" s="46"/>
      <c r="S38" s="47"/>
    </row>
    <row r="39" spans="2:19" ht="15">
      <c r="B39" s="5">
        <f t="shared" si="0"/>
        <v>35</v>
      </c>
      <c r="C39" s="17" t="s">
        <v>44</v>
      </c>
      <c r="D39" s="9" t="s">
        <v>45</v>
      </c>
      <c r="E39" s="14" t="s">
        <v>17</v>
      </c>
      <c r="F39" s="16" t="s">
        <v>58</v>
      </c>
      <c r="H39" s="21">
        <v>35</v>
      </c>
      <c r="I39" s="1" t="s">
        <v>179</v>
      </c>
      <c r="J39" s="1" t="s">
        <v>196</v>
      </c>
      <c r="K39" s="1" t="s">
        <v>158</v>
      </c>
      <c r="L39" s="45" t="s">
        <v>192</v>
      </c>
      <c r="M39" s="46"/>
      <c r="N39" s="46"/>
      <c r="O39" s="46"/>
      <c r="P39" s="46"/>
      <c r="Q39" s="46"/>
      <c r="R39" s="46"/>
      <c r="S39" s="47"/>
    </row>
    <row r="40" spans="2:19" ht="15">
      <c r="B40" s="5">
        <f t="shared" si="0"/>
        <v>36</v>
      </c>
      <c r="C40" s="17" t="s">
        <v>44</v>
      </c>
      <c r="D40" s="15" t="s">
        <v>56</v>
      </c>
      <c r="E40" s="10" t="s">
        <v>37</v>
      </c>
      <c r="F40" s="13" t="s">
        <v>59</v>
      </c>
      <c r="H40" s="21">
        <v>36</v>
      </c>
      <c r="I40" s="1" t="s">
        <v>179</v>
      </c>
      <c r="J40" s="1" t="s">
        <v>197</v>
      </c>
      <c r="K40" s="1" t="s">
        <v>158</v>
      </c>
      <c r="L40" s="45" t="s">
        <v>192</v>
      </c>
      <c r="M40" s="46"/>
      <c r="N40" s="46"/>
      <c r="O40" s="46"/>
      <c r="P40" s="46"/>
      <c r="Q40" s="46"/>
      <c r="R40" s="46"/>
      <c r="S40" s="47"/>
    </row>
    <row r="41" spans="2:19" ht="15">
      <c r="B41" s="5">
        <f t="shared" si="0"/>
        <v>37</v>
      </c>
      <c r="C41" s="17" t="s">
        <v>44</v>
      </c>
      <c r="D41" s="15" t="s">
        <v>56</v>
      </c>
      <c r="E41" s="10" t="s">
        <v>37</v>
      </c>
      <c r="F41" s="13" t="s">
        <v>60</v>
      </c>
      <c r="H41" s="21">
        <v>37</v>
      </c>
      <c r="I41" s="1" t="s">
        <v>179</v>
      </c>
      <c r="J41" s="1" t="s">
        <v>198</v>
      </c>
      <c r="K41" s="1" t="s">
        <v>158</v>
      </c>
      <c r="L41" s="45" t="s">
        <v>192</v>
      </c>
      <c r="M41" s="46"/>
      <c r="N41" s="46"/>
      <c r="O41" s="46"/>
      <c r="P41" s="46"/>
      <c r="Q41" s="46"/>
      <c r="R41" s="46"/>
      <c r="S41" s="47"/>
    </row>
    <row r="42" spans="2:19" ht="15">
      <c r="B42" s="5">
        <f t="shared" si="0"/>
        <v>38</v>
      </c>
      <c r="C42" s="17" t="s">
        <v>44</v>
      </c>
      <c r="D42" s="15" t="s">
        <v>56</v>
      </c>
      <c r="E42" s="10" t="s">
        <v>37</v>
      </c>
      <c r="F42" s="13" t="s">
        <v>61</v>
      </c>
      <c r="H42" s="21">
        <v>38</v>
      </c>
      <c r="I42" s="1" t="s">
        <v>179</v>
      </c>
      <c r="J42" s="1" t="s">
        <v>199</v>
      </c>
      <c r="K42" s="1" t="s">
        <v>158</v>
      </c>
      <c r="L42" s="45" t="s">
        <v>192</v>
      </c>
      <c r="M42" s="46"/>
      <c r="N42" s="46"/>
      <c r="O42" s="46"/>
      <c r="P42" s="46"/>
      <c r="Q42" s="46"/>
      <c r="R42" s="46"/>
      <c r="S42" s="47"/>
    </row>
    <row r="43" spans="2:19" ht="15">
      <c r="B43" s="5">
        <f t="shared" si="0"/>
        <v>39</v>
      </c>
      <c r="C43" s="17" t="s">
        <v>44</v>
      </c>
      <c r="D43" s="15" t="s">
        <v>56</v>
      </c>
      <c r="E43" s="10" t="s">
        <v>37</v>
      </c>
      <c r="F43" s="13" t="s">
        <v>62</v>
      </c>
      <c r="H43" s="21">
        <v>39</v>
      </c>
      <c r="I43" s="1" t="s">
        <v>179</v>
      </c>
      <c r="J43" s="1" t="s">
        <v>200</v>
      </c>
      <c r="K43" s="1" t="s">
        <v>158</v>
      </c>
      <c r="L43" s="45" t="s">
        <v>192</v>
      </c>
      <c r="M43" s="46"/>
      <c r="N43" s="46"/>
      <c r="O43" s="46"/>
      <c r="P43" s="46"/>
      <c r="Q43" s="46"/>
      <c r="R43" s="46"/>
      <c r="S43" s="47"/>
    </row>
    <row r="44" spans="2:19" ht="15">
      <c r="B44" s="5">
        <f t="shared" si="0"/>
        <v>40</v>
      </c>
      <c r="C44" s="17" t="s">
        <v>44</v>
      </c>
      <c r="D44" s="15" t="s">
        <v>56</v>
      </c>
      <c r="E44" s="10" t="s">
        <v>37</v>
      </c>
      <c r="F44" s="13" t="s">
        <v>63</v>
      </c>
      <c r="H44" s="21">
        <v>40</v>
      </c>
      <c r="I44" s="1" t="s">
        <v>179</v>
      </c>
      <c r="J44" s="1" t="s">
        <v>201</v>
      </c>
      <c r="K44" s="1" t="s">
        <v>158</v>
      </c>
      <c r="L44" s="45" t="s">
        <v>192</v>
      </c>
      <c r="M44" s="46"/>
      <c r="N44" s="46"/>
      <c r="O44" s="46"/>
      <c r="P44" s="46"/>
      <c r="Q44" s="46"/>
      <c r="R44" s="46"/>
      <c r="S44" s="47"/>
    </row>
    <row r="45" spans="2:19" ht="15">
      <c r="B45" s="5">
        <f t="shared" si="0"/>
        <v>41</v>
      </c>
      <c r="C45" s="17" t="s">
        <v>44</v>
      </c>
      <c r="D45" s="15" t="s">
        <v>56</v>
      </c>
      <c r="E45" s="10" t="s">
        <v>37</v>
      </c>
      <c r="F45" s="13" t="s">
        <v>64</v>
      </c>
      <c r="H45" s="21">
        <v>41</v>
      </c>
      <c r="I45" s="1" t="s">
        <v>202</v>
      </c>
      <c r="J45" s="39">
        <v>10031</v>
      </c>
      <c r="K45" s="1" t="s">
        <v>203</v>
      </c>
      <c r="L45" s="45" t="s">
        <v>203</v>
      </c>
      <c r="M45" s="46"/>
      <c r="N45" s="46"/>
      <c r="O45" s="46"/>
      <c r="P45" s="46"/>
      <c r="Q45" s="46"/>
      <c r="R45" s="46"/>
      <c r="S45" s="47"/>
    </row>
    <row r="46" spans="2:19" ht="15">
      <c r="B46" s="5">
        <f t="shared" si="0"/>
        <v>42</v>
      </c>
      <c r="C46" s="11" t="s">
        <v>65</v>
      </c>
      <c r="D46" s="10" t="s">
        <v>66</v>
      </c>
      <c r="E46" s="10" t="s">
        <v>23</v>
      </c>
      <c r="F46" s="18" t="s">
        <v>67</v>
      </c>
      <c r="H46" s="21">
        <v>42</v>
      </c>
      <c r="I46" s="1" t="s">
        <v>202</v>
      </c>
      <c r="J46" s="39">
        <v>10431</v>
      </c>
      <c r="K46" s="1" t="s">
        <v>203</v>
      </c>
      <c r="L46" s="45" t="s">
        <v>203</v>
      </c>
      <c r="M46" s="46"/>
      <c r="N46" s="46"/>
      <c r="O46" s="46"/>
      <c r="P46" s="46"/>
      <c r="Q46" s="46"/>
      <c r="R46" s="46"/>
      <c r="S46" s="47"/>
    </row>
    <row r="47" spans="2:19" ht="15">
      <c r="B47" s="5">
        <f t="shared" si="0"/>
        <v>43</v>
      </c>
      <c r="C47" s="19" t="s">
        <v>68</v>
      </c>
      <c r="D47" s="16" t="s">
        <v>69</v>
      </c>
      <c r="E47" s="7" t="s">
        <v>10</v>
      </c>
      <c r="F47" s="7" t="s">
        <v>70</v>
      </c>
      <c r="H47" s="21">
        <v>43</v>
      </c>
      <c r="I47" s="1" t="s">
        <v>202</v>
      </c>
      <c r="J47" s="39">
        <v>10394</v>
      </c>
      <c r="K47" s="1" t="s">
        <v>203</v>
      </c>
      <c r="L47" s="45" t="s">
        <v>203</v>
      </c>
      <c r="M47" s="46"/>
      <c r="N47" s="46"/>
      <c r="O47" s="46"/>
      <c r="P47" s="46"/>
      <c r="Q47" s="46"/>
      <c r="R47" s="46"/>
      <c r="S47" s="47"/>
    </row>
    <row r="48" spans="2:19" ht="15">
      <c r="B48" s="5">
        <f t="shared" si="0"/>
        <v>44</v>
      </c>
      <c r="C48" s="19" t="s">
        <v>71</v>
      </c>
      <c r="D48" s="16" t="s">
        <v>72</v>
      </c>
      <c r="E48" s="7" t="s">
        <v>10</v>
      </c>
      <c r="F48" s="7" t="s">
        <v>73</v>
      </c>
      <c r="H48" s="21">
        <v>44</v>
      </c>
      <c r="I48" s="1" t="s">
        <v>202</v>
      </c>
      <c r="J48" s="39">
        <v>10289</v>
      </c>
      <c r="K48" s="1" t="s">
        <v>203</v>
      </c>
      <c r="L48" s="45" t="s">
        <v>203</v>
      </c>
      <c r="M48" s="46"/>
      <c r="N48" s="46"/>
      <c r="O48" s="46"/>
      <c r="P48" s="46"/>
      <c r="Q48" s="46"/>
      <c r="R48" s="46"/>
      <c r="S48" s="47"/>
    </row>
    <row r="49" spans="2:19" ht="15">
      <c r="B49" s="5">
        <f t="shared" si="0"/>
        <v>45</v>
      </c>
      <c r="C49" s="11" t="s">
        <v>74</v>
      </c>
      <c r="D49" s="10" t="s">
        <v>75</v>
      </c>
      <c r="E49" s="10" t="s">
        <v>6</v>
      </c>
      <c r="F49" s="18" t="s">
        <v>76</v>
      </c>
      <c r="H49" s="21">
        <v>45</v>
      </c>
      <c r="I49" s="1" t="s">
        <v>202</v>
      </c>
      <c r="J49" s="39">
        <v>10156</v>
      </c>
      <c r="K49" s="1" t="s">
        <v>203</v>
      </c>
      <c r="L49" s="45" t="s">
        <v>203</v>
      </c>
      <c r="M49" s="46"/>
      <c r="N49" s="46"/>
      <c r="O49" s="46"/>
      <c r="P49" s="46"/>
      <c r="Q49" s="46"/>
      <c r="R49" s="46"/>
      <c r="S49" s="47"/>
    </row>
    <row r="50" spans="2:19" ht="15">
      <c r="B50" s="5">
        <f t="shared" si="0"/>
        <v>46</v>
      </c>
      <c r="C50" s="11" t="s">
        <v>77</v>
      </c>
      <c r="D50" s="10" t="s">
        <v>78</v>
      </c>
      <c r="E50" s="7" t="s">
        <v>17</v>
      </c>
      <c r="F50" s="18" t="s">
        <v>79</v>
      </c>
      <c r="H50" s="21">
        <v>46</v>
      </c>
      <c r="I50" s="1" t="s">
        <v>202</v>
      </c>
      <c r="J50" s="39">
        <v>10252</v>
      </c>
      <c r="K50" s="1" t="s">
        <v>203</v>
      </c>
      <c r="L50" s="45" t="s">
        <v>203</v>
      </c>
      <c r="M50" s="46"/>
      <c r="N50" s="46"/>
      <c r="O50" s="46"/>
      <c r="P50" s="46"/>
      <c r="Q50" s="46"/>
      <c r="R50" s="46"/>
      <c r="S50" s="47"/>
    </row>
    <row r="51" spans="2:19" ht="15">
      <c r="H51" s="21">
        <v>47</v>
      </c>
      <c r="I51" s="1" t="s">
        <v>202</v>
      </c>
      <c r="J51" s="39">
        <v>10454</v>
      </c>
      <c r="K51" s="1" t="s">
        <v>203</v>
      </c>
      <c r="L51" s="45" t="s">
        <v>203</v>
      </c>
      <c r="M51" s="46"/>
      <c r="N51" s="46"/>
      <c r="O51" s="46"/>
      <c r="P51" s="46"/>
      <c r="Q51" s="46"/>
      <c r="R51" s="46"/>
      <c r="S51" s="47"/>
    </row>
    <row r="52" spans="2:19" ht="15">
      <c r="H52" s="21">
        <v>48</v>
      </c>
      <c r="I52" s="1" t="s">
        <v>202</v>
      </c>
      <c r="J52" s="39">
        <v>10547</v>
      </c>
      <c r="K52" s="1" t="s">
        <v>203</v>
      </c>
      <c r="L52" s="45" t="s">
        <v>203</v>
      </c>
      <c r="M52" s="46"/>
      <c r="N52" s="46"/>
      <c r="O52" s="46"/>
      <c r="P52" s="46"/>
      <c r="Q52" s="46"/>
      <c r="R52" s="46"/>
      <c r="S52" s="47"/>
    </row>
    <row r="53" spans="2:19" ht="15">
      <c r="H53" s="21">
        <v>49</v>
      </c>
      <c r="I53" s="1" t="s">
        <v>202</v>
      </c>
      <c r="J53" s="39">
        <v>10521</v>
      </c>
      <c r="K53" s="1" t="s">
        <v>203</v>
      </c>
      <c r="L53" s="45" t="s">
        <v>203</v>
      </c>
      <c r="M53" s="46"/>
      <c r="N53" s="46"/>
      <c r="O53" s="46"/>
      <c r="P53" s="46"/>
      <c r="Q53" s="46"/>
      <c r="R53" s="46"/>
      <c r="S53" s="47"/>
    </row>
    <row r="54" spans="2:19" ht="15">
      <c r="H54" s="21">
        <v>50</v>
      </c>
      <c r="I54" s="1" t="s">
        <v>202</v>
      </c>
      <c r="J54" s="39">
        <v>10582</v>
      </c>
      <c r="K54" s="1" t="s">
        <v>203</v>
      </c>
      <c r="L54" s="45" t="s">
        <v>203</v>
      </c>
      <c r="M54" s="46"/>
      <c r="N54" s="46"/>
      <c r="O54" s="46"/>
      <c r="P54" s="46"/>
      <c r="Q54" s="46"/>
      <c r="R54" s="46"/>
      <c r="S54" s="47"/>
    </row>
    <row r="55" spans="2:19" ht="15">
      <c r="H55" s="21">
        <v>51</v>
      </c>
      <c r="I55" s="1" t="s">
        <v>202</v>
      </c>
      <c r="J55" s="39">
        <v>10406</v>
      </c>
      <c r="K55" s="1" t="s">
        <v>203</v>
      </c>
      <c r="L55" s="45" t="s">
        <v>203</v>
      </c>
      <c r="M55" s="46"/>
      <c r="N55" s="46"/>
      <c r="O55" s="46"/>
      <c r="P55" s="46"/>
      <c r="Q55" s="46"/>
      <c r="R55" s="46"/>
      <c r="S55" s="47"/>
    </row>
    <row r="56" spans="2:19" ht="15">
      <c r="H56" s="21">
        <v>52</v>
      </c>
      <c r="I56" s="1" t="s">
        <v>202</v>
      </c>
      <c r="J56" s="39">
        <v>10576</v>
      </c>
      <c r="K56" s="1" t="s">
        <v>203</v>
      </c>
      <c r="L56" s="45" t="s">
        <v>203</v>
      </c>
      <c r="M56" s="46"/>
      <c r="N56" s="46"/>
      <c r="O56" s="46"/>
      <c r="P56" s="46"/>
      <c r="Q56" s="46"/>
      <c r="R56" s="46"/>
      <c r="S56" s="47"/>
    </row>
    <row r="57" spans="2:19" ht="15">
      <c r="H57" s="21">
        <v>53</v>
      </c>
      <c r="I57" s="1" t="s">
        <v>202</v>
      </c>
      <c r="J57" s="39">
        <v>10345</v>
      </c>
      <c r="K57" s="1" t="s">
        <v>203</v>
      </c>
      <c r="L57" s="45" t="s">
        <v>203</v>
      </c>
      <c r="M57" s="46"/>
      <c r="N57" s="46"/>
      <c r="O57" s="46"/>
      <c r="P57" s="46"/>
      <c r="Q57" s="46"/>
      <c r="R57" s="46"/>
      <c r="S57" s="47"/>
    </row>
    <row r="58" spans="2:19" ht="15">
      <c r="H58" s="21">
        <v>54</v>
      </c>
      <c r="I58" s="1" t="s">
        <v>202</v>
      </c>
      <c r="J58" s="39">
        <v>9941</v>
      </c>
      <c r="K58" s="1" t="s">
        <v>203</v>
      </c>
      <c r="L58" s="45" t="s">
        <v>203</v>
      </c>
      <c r="M58" s="46"/>
      <c r="N58" s="46"/>
      <c r="O58" s="46"/>
      <c r="P58" s="46"/>
      <c r="Q58" s="46"/>
      <c r="R58" s="46"/>
      <c r="S58" s="47"/>
    </row>
    <row r="59" spans="2:19" ht="15">
      <c r="B59" s="21" t="s">
        <v>236</v>
      </c>
      <c r="C59" s="40" t="s">
        <v>80</v>
      </c>
      <c r="D59" s="2" t="s">
        <v>235</v>
      </c>
      <c r="E59" s="33"/>
      <c r="F59" s="33"/>
      <c r="H59" s="21">
        <v>55</v>
      </c>
      <c r="I59" s="1" t="s">
        <v>202</v>
      </c>
      <c r="J59" s="39">
        <v>10434</v>
      </c>
      <c r="K59" s="1" t="s">
        <v>203</v>
      </c>
      <c r="L59" s="45" t="s">
        <v>203</v>
      </c>
      <c r="M59" s="46"/>
      <c r="N59" s="46"/>
      <c r="O59" s="46"/>
      <c r="P59" s="46"/>
      <c r="Q59" s="46"/>
      <c r="R59" s="46"/>
      <c r="S59" s="47"/>
    </row>
    <row r="60" spans="2:19" ht="15">
      <c r="B60" s="41" t="s">
        <v>228</v>
      </c>
      <c r="C60" s="4" t="s">
        <v>0</v>
      </c>
      <c r="D60" s="4" t="s">
        <v>1</v>
      </c>
      <c r="E60" s="4" t="s">
        <v>2</v>
      </c>
      <c r="F60" s="4" t="s">
        <v>3</v>
      </c>
      <c r="H60" s="21">
        <v>56</v>
      </c>
      <c r="I60" s="1" t="s">
        <v>202</v>
      </c>
      <c r="J60" s="39">
        <v>10408</v>
      </c>
      <c r="K60" s="1" t="s">
        <v>203</v>
      </c>
      <c r="L60" s="45" t="s">
        <v>203</v>
      </c>
      <c r="M60" s="46"/>
      <c r="N60" s="46"/>
      <c r="O60" s="46"/>
      <c r="P60" s="46"/>
      <c r="Q60" s="46"/>
      <c r="R60" s="46"/>
      <c r="S60" s="47"/>
    </row>
    <row r="61" spans="2:19" ht="15">
      <c r="B61" s="41">
        <v>1</v>
      </c>
      <c r="C61" s="42" t="s">
        <v>229</v>
      </c>
      <c r="D61" s="42" t="s">
        <v>230</v>
      </c>
      <c r="E61" s="42" t="s">
        <v>230</v>
      </c>
      <c r="F61" s="42" t="s">
        <v>230</v>
      </c>
      <c r="H61" s="21">
        <v>57</v>
      </c>
      <c r="I61" s="1" t="s">
        <v>202</v>
      </c>
      <c r="J61" s="39">
        <v>10622</v>
      </c>
      <c r="K61" s="1" t="s">
        <v>203</v>
      </c>
      <c r="L61" s="45" t="s">
        <v>203</v>
      </c>
      <c r="M61" s="46"/>
      <c r="N61" s="46"/>
      <c r="O61" s="46"/>
      <c r="P61" s="46"/>
      <c r="Q61" s="46"/>
      <c r="R61" s="46"/>
      <c r="S61" s="47"/>
    </row>
    <row r="62" spans="2:19" ht="15">
      <c r="B62" s="41">
        <f>B61+1</f>
        <v>2</v>
      </c>
      <c r="C62" s="42" t="s">
        <v>231</v>
      </c>
      <c r="D62" s="42" t="s">
        <v>230</v>
      </c>
      <c r="E62" s="42" t="s">
        <v>230</v>
      </c>
      <c r="F62" s="42" t="s">
        <v>230</v>
      </c>
      <c r="H62" s="21">
        <v>58</v>
      </c>
      <c r="I62" s="1" t="s">
        <v>202</v>
      </c>
      <c r="J62" s="39">
        <v>10136</v>
      </c>
      <c r="K62" s="1" t="s">
        <v>203</v>
      </c>
      <c r="L62" s="45" t="s">
        <v>203</v>
      </c>
      <c r="M62" s="46"/>
      <c r="N62" s="46"/>
      <c r="O62" s="46"/>
      <c r="P62" s="46"/>
      <c r="Q62" s="46"/>
      <c r="R62" s="46"/>
      <c r="S62" s="47"/>
    </row>
    <row r="63" spans="2:19" ht="15">
      <c r="B63" s="41">
        <f t="shared" ref="B63:B73" si="1">B62+1</f>
        <v>3</v>
      </c>
      <c r="C63" s="43" t="s">
        <v>4</v>
      </c>
      <c r="D63" s="44" t="s">
        <v>5</v>
      </c>
      <c r="E63" s="44" t="s">
        <v>6</v>
      </c>
      <c r="F63" s="44" t="s">
        <v>7</v>
      </c>
      <c r="H63" s="21">
        <v>59</v>
      </c>
      <c r="I63" s="1" t="s">
        <v>202</v>
      </c>
      <c r="J63" s="39">
        <v>10424</v>
      </c>
      <c r="K63" s="1" t="s">
        <v>203</v>
      </c>
      <c r="L63" s="45" t="s">
        <v>203</v>
      </c>
      <c r="M63" s="46"/>
      <c r="N63" s="46"/>
      <c r="O63" s="46"/>
      <c r="P63" s="46"/>
      <c r="Q63" s="46"/>
      <c r="R63" s="46"/>
      <c r="S63" s="47"/>
    </row>
    <row r="64" spans="2:19" ht="15">
      <c r="B64" s="41">
        <f t="shared" si="1"/>
        <v>4</v>
      </c>
      <c r="C64" s="8" t="s">
        <v>8</v>
      </c>
      <c r="D64" s="9" t="s">
        <v>9</v>
      </c>
      <c r="E64" s="9" t="s">
        <v>232</v>
      </c>
      <c r="F64" s="10" t="s">
        <v>233</v>
      </c>
      <c r="H64" s="21">
        <v>60</v>
      </c>
      <c r="I64" s="1" t="s">
        <v>202</v>
      </c>
      <c r="J64" s="39">
        <v>10127</v>
      </c>
      <c r="K64" s="1" t="s">
        <v>203</v>
      </c>
      <c r="L64" s="45" t="s">
        <v>203</v>
      </c>
      <c r="M64" s="46"/>
      <c r="N64" s="46"/>
      <c r="O64" s="46"/>
      <c r="P64" s="46"/>
      <c r="Q64" s="46"/>
      <c r="R64" s="46"/>
      <c r="S64" s="47"/>
    </row>
    <row r="65" spans="2:19" ht="15">
      <c r="B65" s="41">
        <f t="shared" si="1"/>
        <v>5</v>
      </c>
      <c r="C65" s="11" t="s">
        <v>12</v>
      </c>
      <c r="D65" s="12" t="s">
        <v>13</v>
      </c>
      <c r="E65" s="9" t="s">
        <v>10</v>
      </c>
      <c r="F65" s="13" t="s">
        <v>14</v>
      </c>
      <c r="H65" s="21">
        <v>61</v>
      </c>
      <c r="I65" s="1" t="s">
        <v>204</v>
      </c>
      <c r="J65" s="1" t="s">
        <v>205</v>
      </c>
      <c r="K65" s="1" t="s">
        <v>158</v>
      </c>
      <c r="L65" s="45" t="s">
        <v>206</v>
      </c>
      <c r="M65" s="46"/>
      <c r="N65" s="46"/>
      <c r="O65" s="46"/>
      <c r="P65" s="46"/>
      <c r="Q65" s="46"/>
      <c r="R65" s="46"/>
      <c r="S65" s="47"/>
    </row>
    <row r="66" spans="2:19" ht="15">
      <c r="B66" s="41">
        <f t="shared" si="1"/>
        <v>6</v>
      </c>
      <c r="C66" s="8" t="s">
        <v>15</v>
      </c>
      <c r="D66" s="9" t="s">
        <v>16</v>
      </c>
      <c r="E66" s="44" t="s">
        <v>234</v>
      </c>
      <c r="F66" s="12" t="s">
        <v>18</v>
      </c>
      <c r="H66" s="21">
        <v>62</v>
      </c>
      <c r="I66" s="1" t="s">
        <v>204</v>
      </c>
      <c r="J66" s="1" t="s">
        <v>207</v>
      </c>
      <c r="K66" s="1" t="s">
        <v>158</v>
      </c>
      <c r="L66" s="45" t="s">
        <v>206</v>
      </c>
      <c r="M66" s="46"/>
      <c r="N66" s="46"/>
      <c r="O66" s="46"/>
      <c r="P66" s="46"/>
      <c r="Q66" s="46"/>
      <c r="R66" s="46"/>
      <c r="S66" s="47"/>
    </row>
    <row r="67" spans="2:19" ht="15">
      <c r="B67" s="41">
        <f t="shared" si="1"/>
        <v>7</v>
      </c>
      <c r="C67" s="8" t="s">
        <v>19</v>
      </c>
      <c r="D67" s="9" t="s">
        <v>31</v>
      </c>
      <c r="E67" s="14" t="s">
        <v>17</v>
      </c>
      <c r="F67" s="16" t="s">
        <v>32</v>
      </c>
      <c r="H67" s="21">
        <v>63</v>
      </c>
      <c r="I67" s="1" t="s">
        <v>204</v>
      </c>
      <c r="J67" s="1" t="s">
        <v>208</v>
      </c>
      <c r="K67" s="1" t="s">
        <v>158</v>
      </c>
      <c r="L67" s="45" t="s">
        <v>206</v>
      </c>
      <c r="M67" s="46"/>
      <c r="N67" s="46"/>
      <c r="O67" s="46"/>
      <c r="P67" s="46"/>
      <c r="Q67" s="46"/>
      <c r="R67" s="46"/>
      <c r="S67" s="47"/>
    </row>
    <row r="68" spans="2:19" ht="15">
      <c r="B68" s="41">
        <f t="shared" si="1"/>
        <v>8</v>
      </c>
      <c r="C68" s="17" t="s">
        <v>44</v>
      </c>
      <c r="D68" s="9" t="s">
        <v>45</v>
      </c>
      <c r="E68" s="14" t="s">
        <v>17</v>
      </c>
      <c r="F68" s="16" t="s">
        <v>58</v>
      </c>
      <c r="H68" s="21">
        <v>64</v>
      </c>
      <c r="I68" s="1" t="s">
        <v>204</v>
      </c>
      <c r="J68" s="1" t="s">
        <v>209</v>
      </c>
      <c r="K68" s="1" t="s">
        <v>158</v>
      </c>
      <c r="L68" s="45" t="s">
        <v>206</v>
      </c>
      <c r="M68" s="46"/>
      <c r="N68" s="46"/>
      <c r="O68" s="46"/>
      <c r="P68" s="46"/>
      <c r="Q68" s="46"/>
      <c r="R68" s="46"/>
      <c r="S68" s="47"/>
    </row>
    <row r="69" spans="2:19" ht="15">
      <c r="B69" s="41">
        <f t="shared" si="1"/>
        <v>9</v>
      </c>
      <c r="C69" s="11" t="s">
        <v>65</v>
      </c>
      <c r="D69" s="10" t="s">
        <v>66</v>
      </c>
      <c r="E69" s="10" t="s">
        <v>23</v>
      </c>
      <c r="F69" s="18" t="s">
        <v>67</v>
      </c>
      <c r="H69" s="21">
        <v>65</v>
      </c>
      <c r="I69" s="1" t="s">
        <v>204</v>
      </c>
      <c r="J69" s="1" t="s">
        <v>210</v>
      </c>
      <c r="K69" s="1" t="s">
        <v>158</v>
      </c>
      <c r="L69" s="45" t="s">
        <v>206</v>
      </c>
      <c r="M69" s="46"/>
      <c r="N69" s="46"/>
      <c r="O69" s="46"/>
      <c r="P69" s="46"/>
      <c r="Q69" s="46"/>
      <c r="R69" s="46"/>
      <c r="S69" s="47"/>
    </row>
    <row r="70" spans="2:19" ht="15">
      <c r="B70" s="41">
        <f t="shared" si="1"/>
        <v>10</v>
      </c>
      <c r="C70" s="19" t="s">
        <v>68</v>
      </c>
      <c r="D70" s="16" t="s">
        <v>69</v>
      </c>
      <c r="E70" s="7" t="s">
        <v>10</v>
      </c>
      <c r="F70" s="7" t="s">
        <v>70</v>
      </c>
      <c r="H70" s="21">
        <v>66</v>
      </c>
      <c r="I70" s="1" t="s">
        <v>204</v>
      </c>
      <c r="J70" s="1" t="s">
        <v>211</v>
      </c>
      <c r="K70" s="1" t="s">
        <v>158</v>
      </c>
      <c r="L70" s="45" t="s">
        <v>206</v>
      </c>
      <c r="M70" s="46"/>
      <c r="N70" s="46"/>
      <c r="O70" s="46"/>
      <c r="P70" s="46"/>
      <c r="Q70" s="46"/>
      <c r="R70" s="46"/>
      <c r="S70" s="47"/>
    </row>
    <row r="71" spans="2:19" ht="15">
      <c r="B71" s="41">
        <f t="shared" si="1"/>
        <v>11</v>
      </c>
      <c r="C71" s="19" t="s">
        <v>71</v>
      </c>
      <c r="D71" s="16" t="s">
        <v>72</v>
      </c>
      <c r="E71" s="7" t="s">
        <v>10</v>
      </c>
      <c r="F71" s="7" t="s">
        <v>73</v>
      </c>
      <c r="H71" s="21">
        <v>67</v>
      </c>
      <c r="I71" s="1" t="s">
        <v>204</v>
      </c>
      <c r="J71" s="1" t="s">
        <v>212</v>
      </c>
      <c r="K71" s="1" t="s">
        <v>158</v>
      </c>
      <c r="L71" s="45" t="s">
        <v>206</v>
      </c>
      <c r="M71" s="46"/>
      <c r="N71" s="46"/>
      <c r="O71" s="46"/>
      <c r="P71" s="46"/>
      <c r="Q71" s="46"/>
      <c r="R71" s="46"/>
      <c r="S71" s="47"/>
    </row>
    <row r="72" spans="2:19" ht="15">
      <c r="B72" s="41">
        <f t="shared" si="1"/>
        <v>12</v>
      </c>
      <c r="C72" s="11" t="s">
        <v>74</v>
      </c>
      <c r="D72" s="10" t="s">
        <v>75</v>
      </c>
      <c r="E72" s="10" t="s">
        <v>6</v>
      </c>
      <c r="F72" s="18" t="s">
        <v>76</v>
      </c>
      <c r="H72" s="21">
        <v>68</v>
      </c>
      <c r="I72" s="1" t="s">
        <v>204</v>
      </c>
      <c r="J72" s="1" t="s">
        <v>213</v>
      </c>
      <c r="K72" s="1" t="s">
        <v>158</v>
      </c>
      <c r="L72" s="45" t="s">
        <v>206</v>
      </c>
      <c r="M72" s="46"/>
      <c r="N72" s="46"/>
      <c r="O72" s="46"/>
      <c r="P72" s="46"/>
      <c r="Q72" s="46"/>
      <c r="R72" s="46"/>
      <c r="S72" s="47"/>
    </row>
    <row r="73" spans="2:19" ht="15">
      <c r="B73" s="41">
        <f t="shared" si="1"/>
        <v>13</v>
      </c>
      <c r="C73" s="11" t="s">
        <v>77</v>
      </c>
      <c r="D73" s="10" t="s">
        <v>78</v>
      </c>
      <c r="E73" s="7" t="s">
        <v>17</v>
      </c>
      <c r="F73" s="18" t="s">
        <v>79</v>
      </c>
      <c r="H73" s="21">
        <v>69</v>
      </c>
      <c r="I73" s="1" t="s">
        <v>204</v>
      </c>
      <c r="J73" s="1" t="s">
        <v>214</v>
      </c>
      <c r="K73" s="1" t="s">
        <v>158</v>
      </c>
      <c r="L73" s="45" t="s">
        <v>206</v>
      </c>
      <c r="M73" s="46"/>
      <c r="N73" s="46"/>
      <c r="O73" s="46"/>
      <c r="P73" s="46"/>
      <c r="Q73" s="46"/>
      <c r="R73" s="46"/>
      <c r="S73" s="47"/>
    </row>
    <row r="74" spans="2:19" ht="15">
      <c r="H74" s="21">
        <v>70</v>
      </c>
      <c r="I74" s="1" t="s">
        <v>204</v>
      </c>
      <c r="J74" s="1" t="s">
        <v>215</v>
      </c>
      <c r="K74" s="1" t="s">
        <v>158</v>
      </c>
      <c r="L74" s="45" t="s">
        <v>206</v>
      </c>
      <c r="M74" s="46"/>
      <c r="N74" s="46"/>
      <c r="O74" s="46"/>
      <c r="P74" s="46"/>
      <c r="Q74" s="46"/>
      <c r="R74" s="46"/>
      <c r="S74" s="47"/>
    </row>
    <row r="75" spans="2:19" ht="15">
      <c r="H75" s="21">
        <v>71</v>
      </c>
      <c r="I75" s="1" t="s">
        <v>204</v>
      </c>
      <c r="J75" s="1" t="s">
        <v>216</v>
      </c>
      <c r="K75" s="1" t="s">
        <v>158</v>
      </c>
      <c r="L75" s="45" t="s">
        <v>217</v>
      </c>
      <c r="M75" s="46"/>
      <c r="N75" s="46"/>
      <c r="O75" s="46"/>
      <c r="P75" s="46"/>
      <c r="Q75" s="46"/>
      <c r="R75" s="46"/>
      <c r="S75" s="47"/>
    </row>
    <row r="76" spans="2:19" ht="15">
      <c r="H76" s="21">
        <v>72</v>
      </c>
      <c r="I76" s="1" t="s">
        <v>204</v>
      </c>
      <c r="J76" s="1" t="s">
        <v>218</v>
      </c>
      <c r="K76" s="1" t="s">
        <v>158</v>
      </c>
      <c r="L76" s="45" t="s">
        <v>217</v>
      </c>
      <c r="M76" s="46"/>
      <c r="N76" s="46"/>
      <c r="O76" s="46"/>
      <c r="P76" s="46"/>
      <c r="Q76" s="46"/>
      <c r="R76" s="46"/>
      <c r="S76" s="47"/>
    </row>
    <row r="77" spans="2:19" ht="15">
      <c r="H77" s="21">
        <v>73</v>
      </c>
      <c r="I77" s="1" t="s">
        <v>204</v>
      </c>
      <c r="J77" s="1" t="s">
        <v>219</v>
      </c>
      <c r="K77" s="1" t="s">
        <v>158</v>
      </c>
      <c r="L77" s="45" t="s">
        <v>217</v>
      </c>
      <c r="M77" s="46"/>
      <c r="N77" s="46"/>
      <c r="O77" s="46"/>
      <c r="P77" s="46"/>
      <c r="Q77" s="46"/>
      <c r="R77" s="46"/>
      <c r="S77" s="47"/>
    </row>
    <row r="78" spans="2:19" ht="15">
      <c r="H78" s="21">
        <v>74</v>
      </c>
      <c r="I78" s="1" t="s">
        <v>204</v>
      </c>
      <c r="J78" s="1" t="s">
        <v>220</v>
      </c>
      <c r="K78" s="1" t="s">
        <v>158</v>
      </c>
      <c r="L78" s="45" t="s">
        <v>217</v>
      </c>
      <c r="M78" s="46"/>
      <c r="N78" s="46"/>
      <c r="O78" s="46"/>
      <c r="P78" s="46"/>
      <c r="Q78" s="46"/>
      <c r="R78" s="46"/>
      <c r="S78" s="47"/>
    </row>
    <row r="79" spans="2:19" ht="15">
      <c r="H79" s="21">
        <v>75</v>
      </c>
      <c r="I79" s="1" t="s">
        <v>204</v>
      </c>
      <c r="J79" s="1" t="s">
        <v>221</v>
      </c>
      <c r="K79" s="1" t="s">
        <v>158</v>
      </c>
      <c r="L79" s="45" t="s">
        <v>217</v>
      </c>
      <c r="M79" s="46"/>
      <c r="N79" s="46"/>
      <c r="O79" s="46"/>
      <c r="P79" s="46"/>
      <c r="Q79" s="46"/>
      <c r="R79" s="46"/>
      <c r="S79" s="47"/>
    </row>
    <row r="80" spans="2:19" ht="15">
      <c r="H80" s="21">
        <v>76</v>
      </c>
      <c r="I80" s="1" t="s">
        <v>204</v>
      </c>
      <c r="J80" s="1" t="s">
        <v>222</v>
      </c>
      <c r="K80" s="1" t="s">
        <v>158</v>
      </c>
      <c r="L80" s="45" t="s">
        <v>217</v>
      </c>
      <c r="M80" s="46"/>
      <c r="N80" s="46"/>
      <c r="O80" s="46"/>
      <c r="P80" s="46"/>
      <c r="Q80" s="46"/>
      <c r="R80" s="46"/>
      <c r="S80" s="47"/>
    </row>
    <row r="81" spans="8:19" ht="15">
      <c r="H81" s="21">
        <v>77</v>
      </c>
      <c r="I81" s="1" t="s">
        <v>204</v>
      </c>
      <c r="J81" s="1" t="s">
        <v>223</v>
      </c>
      <c r="K81" s="1" t="s">
        <v>158</v>
      </c>
      <c r="L81" s="45" t="s">
        <v>217</v>
      </c>
      <c r="M81" s="46"/>
      <c r="N81" s="46"/>
      <c r="O81" s="46"/>
      <c r="P81" s="46"/>
      <c r="Q81" s="46"/>
      <c r="R81" s="46"/>
      <c r="S81" s="47"/>
    </row>
    <row r="82" spans="8:19" ht="15">
      <c r="H82" s="21">
        <v>78</v>
      </c>
      <c r="I82" s="1" t="s">
        <v>204</v>
      </c>
      <c r="J82" s="1" t="s">
        <v>224</v>
      </c>
      <c r="K82" s="1" t="s">
        <v>158</v>
      </c>
      <c r="L82" s="45" t="s">
        <v>217</v>
      </c>
      <c r="M82" s="46"/>
      <c r="N82" s="46"/>
      <c r="O82" s="46"/>
      <c r="P82" s="46"/>
      <c r="Q82" s="46"/>
      <c r="R82" s="46"/>
      <c r="S82" s="47"/>
    </row>
    <row r="83" spans="8:19" ht="15">
      <c r="H83" s="21">
        <v>79</v>
      </c>
      <c r="I83" s="1" t="s">
        <v>204</v>
      </c>
      <c r="J83" s="1" t="s">
        <v>225</v>
      </c>
      <c r="K83" s="1" t="s">
        <v>158</v>
      </c>
      <c r="L83" s="45" t="s">
        <v>217</v>
      </c>
      <c r="M83" s="46"/>
      <c r="N83" s="46"/>
      <c r="O83" s="46"/>
      <c r="P83" s="46"/>
      <c r="Q83" s="46"/>
      <c r="R83" s="46"/>
      <c r="S83" s="47"/>
    </row>
    <row r="84" spans="8:19" ht="15">
      <c r="H84" s="21">
        <v>80</v>
      </c>
      <c r="I84" s="1" t="s">
        <v>204</v>
      </c>
      <c r="J84" s="1" t="s">
        <v>226</v>
      </c>
      <c r="K84" s="1" t="s">
        <v>158</v>
      </c>
      <c r="L84" s="45" t="s">
        <v>217</v>
      </c>
      <c r="M84" s="46"/>
      <c r="N84" s="46"/>
      <c r="O84" s="46"/>
      <c r="P84" s="46"/>
      <c r="Q84" s="46"/>
      <c r="R84" s="46"/>
      <c r="S84" s="47"/>
    </row>
  </sheetData>
  <mergeCells count="82">
    <mergeCell ref="L81:S81"/>
    <mergeCell ref="L82:S82"/>
    <mergeCell ref="L83:S83"/>
    <mergeCell ref="L84:S84"/>
    <mergeCell ref="H3:S3"/>
    <mergeCell ref="L75:S75"/>
    <mergeCell ref="L76:S76"/>
    <mergeCell ref="L77:S77"/>
    <mergeCell ref="L78:S78"/>
    <mergeCell ref="L79:S79"/>
    <mergeCell ref="L80:S80"/>
    <mergeCell ref="L69:S69"/>
    <mergeCell ref="L70:S70"/>
    <mergeCell ref="L71:S71"/>
    <mergeCell ref="L72:S72"/>
    <mergeCell ref="L73:S73"/>
    <mergeCell ref="L74:S74"/>
    <mergeCell ref="L63:S63"/>
    <mergeCell ref="L64:S64"/>
    <mergeCell ref="L65:S65"/>
    <mergeCell ref="L66:S66"/>
    <mergeCell ref="L67:S67"/>
    <mergeCell ref="L68:S68"/>
    <mergeCell ref="L62:S62"/>
    <mergeCell ref="L51:S51"/>
    <mergeCell ref="L52:S52"/>
    <mergeCell ref="L53:S53"/>
    <mergeCell ref="L54:S54"/>
    <mergeCell ref="L55:S55"/>
    <mergeCell ref="L56:S56"/>
    <mergeCell ref="L57:S57"/>
    <mergeCell ref="L58:S58"/>
    <mergeCell ref="L59:S59"/>
    <mergeCell ref="L60:S60"/>
    <mergeCell ref="L61:S61"/>
    <mergeCell ref="L50:S50"/>
    <mergeCell ref="L39:S39"/>
    <mergeCell ref="L40:S40"/>
    <mergeCell ref="L41:S41"/>
    <mergeCell ref="L42:S42"/>
    <mergeCell ref="L43:S43"/>
    <mergeCell ref="L44:S44"/>
    <mergeCell ref="L45:S45"/>
    <mergeCell ref="L46:S46"/>
    <mergeCell ref="L47:S47"/>
    <mergeCell ref="L48:S48"/>
    <mergeCell ref="L49:S49"/>
    <mergeCell ref="L38:S38"/>
    <mergeCell ref="L27:S27"/>
    <mergeCell ref="L28:S28"/>
    <mergeCell ref="L29:S29"/>
    <mergeCell ref="L30:S30"/>
    <mergeCell ref="L31:S31"/>
    <mergeCell ref="L32:S32"/>
    <mergeCell ref="L33:S33"/>
    <mergeCell ref="L34:S34"/>
    <mergeCell ref="L35:S35"/>
    <mergeCell ref="L36:S36"/>
    <mergeCell ref="L37:S37"/>
    <mergeCell ref="L26:S26"/>
    <mergeCell ref="L15:S15"/>
    <mergeCell ref="L16:S16"/>
    <mergeCell ref="L17:S17"/>
    <mergeCell ref="L18:S18"/>
    <mergeCell ref="L19:S19"/>
    <mergeCell ref="L20:S20"/>
    <mergeCell ref="L21:S21"/>
    <mergeCell ref="L22:S22"/>
    <mergeCell ref="L23:S23"/>
    <mergeCell ref="L24:S24"/>
    <mergeCell ref="L25:S25"/>
    <mergeCell ref="L14:S14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PCR primers &amp; conditions</vt:lpstr>
      <vt:lpstr>Genotypes &amp; allele freq.</vt:lpstr>
      <vt:lpstr>DNA samples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jawalker</dc:creator>
  <cp:lastModifiedBy>jawalker</cp:lastModifiedBy>
  <dcterms:created xsi:type="dcterms:W3CDTF">2011-04-28T17:16:47Z</dcterms:created>
  <dcterms:modified xsi:type="dcterms:W3CDTF">2011-10-03T19:12:18Z</dcterms:modified>
</cp:coreProperties>
</file>