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8885" windowHeight="8700"/>
  </bookViews>
  <sheets>
    <sheet name="inh_annotation" sheetId="1" r:id="rId1"/>
  </sheets>
  <calcPr calcId="125725"/>
</workbook>
</file>

<file path=xl/calcChain.xml><?xml version="1.0" encoding="utf-8"?>
<calcChain xmlns="http://schemas.openxmlformats.org/spreadsheetml/2006/main">
  <c r="F3" i="1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2"/>
  <c r="E50"/>
  <c r="F50" s="1"/>
  <c r="H34"/>
  <c r="D34"/>
  <c r="H20"/>
  <c r="D20"/>
  <c r="H3"/>
  <c r="H4"/>
  <c r="H5"/>
  <c r="H6"/>
  <c r="H7"/>
  <c r="H8"/>
  <c r="H9"/>
  <c r="H10"/>
  <c r="H11"/>
  <c r="H12"/>
  <c r="H13"/>
  <c r="H14"/>
  <c r="H15"/>
  <c r="H16"/>
  <c r="H17"/>
  <c r="H18"/>
  <c r="H19"/>
  <c r="H21"/>
  <c r="H22"/>
  <c r="H23"/>
  <c r="H24"/>
  <c r="H25"/>
  <c r="H26"/>
  <c r="H27"/>
  <c r="H28"/>
  <c r="H29"/>
  <c r="H30"/>
  <c r="H31"/>
  <c r="H32"/>
  <c r="H33"/>
  <c r="H35"/>
  <c r="H36"/>
  <c r="H37"/>
  <c r="H38"/>
  <c r="H39"/>
  <c r="H40"/>
  <c r="H41"/>
  <c r="H42"/>
  <c r="H43"/>
  <c r="H44"/>
  <c r="H45"/>
  <c r="H46"/>
  <c r="H47"/>
  <c r="H48"/>
  <c r="H49"/>
  <c r="H2"/>
  <c r="G50"/>
  <c r="H50" s="1"/>
  <c r="D48"/>
  <c r="D44"/>
  <c r="D37"/>
  <c r="D35"/>
  <c r="D12"/>
  <c r="D8"/>
  <c r="D3"/>
  <c r="D4"/>
  <c r="D5"/>
  <c r="D6"/>
  <c r="D7"/>
  <c r="D9"/>
  <c r="D10"/>
  <c r="D11"/>
  <c r="D13"/>
  <c r="D14"/>
  <c r="D15"/>
  <c r="D16"/>
  <c r="D17"/>
  <c r="D18"/>
  <c r="D19"/>
  <c r="D21"/>
  <c r="D23"/>
  <c r="D24"/>
  <c r="D25"/>
  <c r="D26"/>
  <c r="D27"/>
  <c r="D28"/>
  <c r="D29"/>
  <c r="D30"/>
  <c r="D31"/>
  <c r="D32"/>
  <c r="D33"/>
  <c r="D36"/>
  <c r="D38"/>
  <c r="D39"/>
  <c r="D40"/>
  <c r="D41"/>
  <c r="D42"/>
  <c r="D43"/>
  <c r="D45"/>
  <c r="D46"/>
  <c r="D47"/>
  <c r="D49"/>
  <c r="D2"/>
  <c r="C50"/>
  <c r="D50" s="1"/>
</calcChain>
</file>

<file path=xl/sharedStrings.xml><?xml version="1.0" encoding="utf-8"?>
<sst xmlns="http://schemas.openxmlformats.org/spreadsheetml/2006/main" count="62" uniqueCount="62">
  <si>
    <t xml:space="preserve">Catalytic Class </t>
  </si>
  <si>
    <t>Protease family/ nomenclature</t>
  </si>
  <si>
    <t>Aspartic</t>
  </si>
  <si>
    <t>A1 (pepsin family)</t>
  </si>
  <si>
    <t>M1 (aminopeptidase N )</t>
  </si>
  <si>
    <t>M16 (pitrilysin family)</t>
  </si>
  <si>
    <t>M8 (leishmanolysin family)</t>
  </si>
  <si>
    <t>C2 (calpain family)</t>
  </si>
  <si>
    <t>M41 (FtsH endopeptidase)</t>
  </si>
  <si>
    <t>C19 (ubiquitin-specific protease family)</t>
  </si>
  <si>
    <t>Cysteine</t>
  </si>
  <si>
    <t>C1 (papain family)</t>
  </si>
  <si>
    <t>S16 (Lon-A peptidase)</t>
  </si>
  <si>
    <t>M24 (methionyl aminopeptidase)</t>
  </si>
  <si>
    <t>M17 (leucyl aminopeptidase)</t>
  </si>
  <si>
    <t>S45 (penicillin G acylase precursor)</t>
  </si>
  <si>
    <t>M14 (carboxypeptidase A)</t>
  </si>
  <si>
    <t>M49 (dipeptidyl-peptidase)</t>
  </si>
  <si>
    <t>M20 (carboxypeptidase family)</t>
  </si>
  <si>
    <t>Metallo</t>
  </si>
  <si>
    <t>S28 (lysosomal Pro-Xaa carboxypeptidase)</t>
  </si>
  <si>
    <t>M28 (aminopeptidase)</t>
  </si>
  <si>
    <t>M22 (O-sialoglycoprotein endopeptidase)</t>
  </si>
  <si>
    <t>S10 (carboxypeptidase Y)</t>
  </si>
  <si>
    <t>C13 (legumain)</t>
  </si>
  <si>
    <t>M48 (Ste24 endopeptidase)</t>
  </si>
  <si>
    <t>S15(Xaa-Pro dipeptidyl-peptidase)</t>
  </si>
  <si>
    <t>A22 (impas 1 endopeptidase)</t>
  </si>
  <si>
    <t>S11 (D-Ala-D-Ala carboxypeptidase A)</t>
  </si>
  <si>
    <t>C26 (gamma-glutamyl hydrolase )</t>
  </si>
  <si>
    <t>M18 (aminopeptidase I)</t>
  </si>
  <si>
    <t>C12 (ubiquitin C-terminal hydrolase 1 family)</t>
  </si>
  <si>
    <t>S54 (Rhomboid-1)</t>
  </si>
  <si>
    <t>S8 (subtilisin family)</t>
  </si>
  <si>
    <t>C65 (otubain-1)</t>
  </si>
  <si>
    <t>C54 (ATG4 peptidase)</t>
  </si>
  <si>
    <t>S26 (signal peptidase)</t>
  </si>
  <si>
    <t>C51 (D-alanyl-glycyl peptidase )</t>
  </si>
  <si>
    <t>M54(archaelysin)</t>
  </si>
  <si>
    <t>S49 (signal peptide peptidase)</t>
  </si>
  <si>
    <t>Serine</t>
  </si>
  <si>
    <t>Threonine</t>
  </si>
  <si>
    <t>T1A ( proteasome, beta component)</t>
  </si>
  <si>
    <t xml:space="preserve">number of proteases in Ich </t>
  </si>
  <si>
    <t>Total</t>
  </si>
  <si>
    <t>percentage  in P. tetraurelia degradome</t>
  </si>
  <si>
    <t>percentage  in Ich degradome</t>
  </si>
  <si>
    <t>number of proteases in P. tetraurelia</t>
  </si>
  <si>
    <t xml:space="preserve">number of proteases in T. thermophila </t>
  </si>
  <si>
    <t>percentage in T. thermophila degradome</t>
  </si>
  <si>
    <t>C15 (pyroglutamyl-peptidase)</t>
  </si>
  <si>
    <t>C48 (Ulp1 endopeptidase)</t>
  </si>
  <si>
    <t>C50 (separase)</t>
  </si>
  <si>
    <t>C56 (PfpI endopeptidase family)</t>
  </si>
  <si>
    <t>M15 (D-Ala-D-Ala carboxypeptidase family)</t>
  </si>
  <si>
    <t>S1 (chymotrypsin family)</t>
  </si>
  <si>
    <t>S9 (prolyl oligopeptidase)</t>
  </si>
  <si>
    <t>S33 (prolyl aminopeptidase)</t>
  </si>
  <si>
    <t>S59 (nucleoporin)</t>
  </si>
  <si>
    <t xml:space="preserve">M12 (astacin/adamalysin family) </t>
  </si>
  <si>
    <t>C78 (UfSP1 peptidase()</t>
  </si>
  <si>
    <t>M67 (Poh1 peptidase)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</si>
</sst>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E3" sqref="E3"/>
    </sheetView>
  </sheetViews>
  <sheetFormatPr defaultColWidth="21.28515625" defaultRowHeight="12.75"/>
  <cols>
    <col min="1" max="1" width="11" style="3" customWidth="1"/>
    <col min="2" max="2" width="25" style="3" customWidth="1"/>
    <col min="3" max="3" width="11.140625" style="4" customWidth="1"/>
    <col min="4" max="4" width="11.85546875" style="4" customWidth="1"/>
    <col min="5" max="5" width="13.28515625" style="3" customWidth="1"/>
    <col min="6" max="6" width="11.42578125" style="3" customWidth="1"/>
    <col min="7" max="7" width="11.85546875" style="3" customWidth="1"/>
    <col min="8" max="8" width="13" style="3" customWidth="1"/>
    <col min="9" max="16384" width="21.28515625" style="3"/>
  </cols>
  <sheetData>
    <row r="1" spans="1:8" s="5" customFormat="1" ht="63.75">
      <c r="A1" s="1" t="s">
        <v>0</v>
      </c>
      <c r="B1" s="1" t="s">
        <v>1</v>
      </c>
      <c r="C1" s="1" t="s">
        <v>43</v>
      </c>
      <c r="D1" s="1" t="s">
        <v>46</v>
      </c>
      <c r="E1" s="1" t="s">
        <v>47</v>
      </c>
      <c r="F1" s="1" t="s">
        <v>45</v>
      </c>
      <c r="G1" s="1" t="s">
        <v>48</v>
      </c>
      <c r="H1" s="1" t="s">
        <v>49</v>
      </c>
    </row>
    <row r="2" spans="1:8">
      <c r="A2" s="2" t="s">
        <v>2</v>
      </c>
      <c r="B2" s="2" t="s">
        <v>3</v>
      </c>
      <c r="C2" s="4">
        <v>13</v>
      </c>
      <c r="D2" s="7">
        <f>C2/254</f>
        <v>5.1181102362204724E-2</v>
      </c>
      <c r="E2" s="3">
        <v>40</v>
      </c>
      <c r="F2" s="8">
        <f>E2/578</f>
        <v>6.9204152249134954E-2</v>
      </c>
      <c r="G2" s="3">
        <v>40</v>
      </c>
      <c r="H2" s="8">
        <f>G2/470</f>
        <v>8.5106382978723402E-2</v>
      </c>
    </row>
    <row r="3" spans="1:8" ht="25.5">
      <c r="A3" s="2"/>
      <c r="B3" s="2" t="s">
        <v>27</v>
      </c>
      <c r="C3" s="4">
        <v>1</v>
      </c>
      <c r="D3" s="7">
        <f t="shared" ref="D3:D50" si="0">C3/254</f>
        <v>3.937007874015748E-3</v>
      </c>
      <c r="E3" s="3">
        <v>8</v>
      </c>
      <c r="F3" s="8">
        <f t="shared" ref="F3:F50" si="1">E3/578</f>
        <v>1.384083044982699E-2</v>
      </c>
      <c r="G3" s="3">
        <v>3</v>
      </c>
      <c r="H3" s="8">
        <f t="shared" ref="H3:H50" si="2">G3/470</f>
        <v>6.382978723404255E-3</v>
      </c>
    </row>
    <row r="4" spans="1:8">
      <c r="A4" s="2" t="s">
        <v>10</v>
      </c>
      <c r="B4" s="2" t="s">
        <v>11</v>
      </c>
      <c r="C4" s="4">
        <v>13</v>
      </c>
      <c r="D4" s="7">
        <f t="shared" si="0"/>
        <v>5.1181102362204724E-2</v>
      </c>
      <c r="E4" s="3">
        <v>54</v>
      </c>
      <c r="F4" s="8">
        <f t="shared" si="1"/>
        <v>9.3425605536332182E-2</v>
      </c>
      <c r="G4" s="3">
        <v>114</v>
      </c>
      <c r="H4" s="8">
        <f t="shared" si="2"/>
        <v>0.24255319148936169</v>
      </c>
    </row>
    <row r="5" spans="1:8">
      <c r="A5" s="2"/>
      <c r="B5" s="2" t="s">
        <v>7</v>
      </c>
      <c r="C5" s="4">
        <v>14</v>
      </c>
      <c r="D5" s="7">
        <f t="shared" si="0"/>
        <v>5.5118110236220472E-2</v>
      </c>
      <c r="E5" s="3">
        <v>26</v>
      </c>
      <c r="F5" s="8">
        <f t="shared" si="1"/>
        <v>4.4982698961937718E-2</v>
      </c>
      <c r="G5" s="3">
        <v>26</v>
      </c>
      <c r="H5" s="8">
        <f t="shared" si="2"/>
        <v>5.5319148936170209E-2</v>
      </c>
    </row>
    <row r="6" spans="1:8" ht="25.5">
      <c r="A6" s="2"/>
      <c r="B6" s="2" t="s">
        <v>31</v>
      </c>
      <c r="C6" s="4">
        <v>3</v>
      </c>
      <c r="D6" s="7">
        <f t="shared" si="0"/>
        <v>1.1811023622047244E-2</v>
      </c>
      <c r="E6" s="3">
        <v>5</v>
      </c>
      <c r="F6" s="8">
        <f t="shared" si="1"/>
        <v>8.6505190311418692E-3</v>
      </c>
      <c r="G6" s="3">
        <v>3</v>
      </c>
      <c r="H6" s="8">
        <f t="shared" si="2"/>
        <v>6.382978723404255E-3</v>
      </c>
    </row>
    <row r="7" spans="1:8">
      <c r="A7" s="2"/>
      <c r="B7" s="2" t="s">
        <v>24</v>
      </c>
      <c r="C7" s="4">
        <v>4</v>
      </c>
      <c r="D7" s="7">
        <f t="shared" si="0"/>
        <v>1.5748031496062992E-2</v>
      </c>
      <c r="E7" s="3">
        <v>4</v>
      </c>
      <c r="F7" s="8">
        <f t="shared" si="1"/>
        <v>6.920415224913495E-3</v>
      </c>
      <c r="G7" s="3">
        <v>5</v>
      </c>
      <c r="H7" s="8">
        <f t="shared" si="2"/>
        <v>1.0638297872340425E-2</v>
      </c>
    </row>
    <row r="8" spans="1:8" ht="25.5">
      <c r="A8" s="2"/>
      <c r="B8" s="6" t="s">
        <v>50</v>
      </c>
      <c r="C8" s="4">
        <v>0</v>
      </c>
      <c r="D8" s="7">
        <f t="shared" si="0"/>
        <v>0</v>
      </c>
      <c r="E8" s="3">
        <v>2</v>
      </c>
      <c r="F8" s="8">
        <f t="shared" si="1"/>
        <v>3.4602076124567475E-3</v>
      </c>
      <c r="G8" s="3">
        <v>2</v>
      </c>
      <c r="H8" s="8">
        <f t="shared" si="2"/>
        <v>4.2553191489361703E-3</v>
      </c>
    </row>
    <row r="9" spans="1:8" ht="25.5">
      <c r="A9" s="2"/>
      <c r="B9" s="2" t="s">
        <v>9</v>
      </c>
      <c r="C9" s="4">
        <v>39</v>
      </c>
      <c r="D9" s="7">
        <f t="shared" si="0"/>
        <v>0.15354330708661418</v>
      </c>
      <c r="E9" s="3">
        <v>108</v>
      </c>
      <c r="F9" s="8">
        <f t="shared" si="1"/>
        <v>0.18685121107266436</v>
      </c>
      <c r="G9" s="3">
        <v>47</v>
      </c>
      <c r="H9" s="8">
        <f t="shared" si="2"/>
        <v>0.1</v>
      </c>
    </row>
    <row r="10" spans="1:8" ht="25.5">
      <c r="A10" s="2"/>
      <c r="B10" s="2" t="s">
        <v>29</v>
      </c>
      <c r="C10" s="4">
        <v>2</v>
      </c>
      <c r="D10" s="7">
        <f t="shared" si="0"/>
        <v>7.874015748031496E-3</v>
      </c>
      <c r="E10" s="3">
        <v>7</v>
      </c>
      <c r="F10" s="8">
        <f t="shared" si="1"/>
        <v>1.2110726643598616E-2</v>
      </c>
      <c r="G10" s="3">
        <v>2</v>
      </c>
      <c r="H10" s="8">
        <f t="shared" si="2"/>
        <v>4.2553191489361703E-3</v>
      </c>
    </row>
    <row r="11" spans="1:8">
      <c r="A11" s="2"/>
      <c r="B11" s="6" t="s">
        <v>51</v>
      </c>
      <c r="C11" s="4">
        <v>0</v>
      </c>
      <c r="D11" s="7">
        <f t="shared" si="0"/>
        <v>0</v>
      </c>
      <c r="E11" s="3">
        <v>4</v>
      </c>
      <c r="F11" s="8">
        <f t="shared" si="1"/>
        <v>6.920415224913495E-3</v>
      </c>
      <c r="G11" s="3">
        <v>5</v>
      </c>
      <c r="H11" s="8">
        <f t="shared" si="2"/>
        <v>1.0638297872340425E-2</v>
      </c>
    </row>
    <row r="12" spans="1:8">
      <c r="A12" s="2"/>
      <c r="B12" s="6" t="s">
        <v>52</v>
      </c>
      <c r="C12" s="4">
        <v>0</v>
      </c>
      <c r="D12" s="7">
        <f t="shared" si="0"/>
        <v>0</v>
      </c>
      <c r="E12" s="3">
        <v>0</v>
      </c>
      <c r="F12" s="8">
        <f t="shared" si="1"/>
        <v>0</v>
      </c>
      <c r="G12" s="3">
        <v>1</v>
      </c>
      <c r="H12" s="8">
        <f t="shared" si="2"/>
        <v>2.1276595744680851E-3</v>
      </c>
    </row>
    <row r="13" spans="1:8" ht="25.5">
      <c r="A13" s="2"/>
      <c r="B13" s="2" t="s">
        <v>37</v>
      </c>
      <c r="C13" s="4">
        <v>1</v>
      </c>
      <c r="D13" s="7">
        <f t="shared" si="0"/>
        <v>3.937007874015748E-3</v>
      </c>
      <c r="E13" s="3">
        <v>1</v>
      </c>
      <c r="F13" s="8">
        <f t="shared" si="1"/>
        <v>1.7301038062283738E-3</v>
      </c>
      <c r="G13" s="3">
        <v>0</v>
      </c>
      <c r="H13" s="8">
        <f t="shared" si="2"/>
        <v>0</v>
      </c>
    </row>
    <row r="14" spans="1:8">
      <c r="A14" s="2"/>
      <c r="B14" s="2" t="s">
        <v>35</v>
      </c>
      <c r="C14" s="4">
        <v>3</v>
      </c>
      <c r="D14" s="7">
        <f t="shared" si="0"/>
        <v>1.1811023622047244E-2</v>
      </c>
      <c r="E14" s="3">
        <v>10</v>
      </c>
      <c r="F14" s="8">
        <f t="shared" si="1"/>
        <v>1.7301038062283738E-2</v>
      </c>
      <c r="G14" s="3">
        <v>5</v>
      </c>
      <c r="H14" s="8">
        <f t="shared" si="2"/>
        <v>1.0638297872340425E-2</v>
      </c>
    </row>
    <row r="15" spans="1:8" ht="25.5">
      <c r="A15" s="2"/>
      <c r="B15" s="6" t="s">
        <v>53</v>
      </c>
      <c r="C15" s="4">
        <v>0</v>
      </c>
      <c r="D15" s="7">
        <f t="shared" si="0"/>
        <v>0</v>
      </c>
      <c r="E15" s="3">
        <v>2</v>
      </c>
      <c r="F15" s="8">
        <f t="shared" si="1"/>
        <v>3.4602076124567475E-3</v>
      </c>
      <c r="G15" s="3">
        <v>1</v>
      </c>
      <c r="H15" s="8">
        <f t="shared" si="2"/>
        <v>2.1276595744680851E-3</v>
      </c>
    </row>
    <row r="16" spans="1:8">
      <c r="A16" s="2"/>
      <c r="B16" s="2" t="s">
        <v>34</v>
      </c>
      <c r="C16" s="4">
        <v>1</v>
      </c>
      <c r="D16" s="7">
        <f t="shared" si="0"/>
        <v>3.937007874015748E-3</v>
      </c>
      <c r="E16" s="3">
        <v>2</v>
      </c>
      <c r="F16" s="8">
        <f t="shared" si="1"/>
        <v>3.4602076124567475E-3</v>
      </c>
      <c r="G16" s="3">
        <v>0</v>
      </c>
      <c r="H16" s="8">
        <f t="shared" si="2"/>
        <v>0</v>
      </c>
    </row>
    <row r="17" spans="1:8">
      <c r="A17" s="2"/>
      <c r="B17" s="2" t="s">
        <v>60</v>
      </c>
      <c r="C17" s="4">
        <v>1</v>
      </c>
      <c r="D17" s="7">
        <f t="shared" si="0"/>
        <v>3.937007874015748E-3</v>
      </c>
      <c r="E17" s="3">
        <v>0</v>
      </c>
      <c r="F17" s="8">
        <f t="shared" si="1"/>
        <v>0</v>
      </c>
      <c r="G17" s="3">
        <v>0</v>
      </c>
      <c r="H17" s="8">
        <f t="shared" si="2"/>
        <v>0</v>
      </c>
    </row>
    <row r="18" spans="1:8">
      <c r="A18" s="2" t="s">
        <v>19</v>
      </c>
      <c r="B18" s="2" t="s">
        <v>4</v>
      </c>
      <c r="C18" s="4">
        <v>4</v>
      </c>
      <c r="D18" s="7">
        <f t="shared" si="0"/>
        <v>1.5748031496062992E-2</v>
      </c>
      <c r="E18" s="3">
        <v>17</v>
      </c>
      <c r="F18" s="8">
        <f t="shared" si="1"/>
        <v>2.9411764705882353E-2</v>
      </c>
      <c r="G18" s="3">
        <v>13</v>
      </c>
      <c r="H18" s="8">
        <f t="shared" si="2"/>
        <v>2.7659574468085105E-2</v>
      </c>
    </row>
    <row r="19" spans="1:8">
      <c r="B19" s="2" t="s">
        <v>6</v>
      </c>
      <c r="C19" s="4">
        <v>54</v>
      </c>
      <c r="D19" s="7">
        <f t="shared" si="0"/>
        <v>0.2125984251968504</v>
      </c>
      <c r="E19" s="3">
        <v>13</v>
      </c>
      <c r="F19" s="8">
        <f t="shared" si="1"/>
        <v>2.2491349480968859E-2</v>
      </c>
      <c r="G19" s="3">
        <v>48</v>
      </c>
      <c r="H19" s="8">
        <f t="shared" si="2"/>
        <v>0.10212765957446808</v>
      </c>
    </row>
    <row r="20" spans="1:8" ht="25.5">
      <c r="B20" s="2" t="s">
        <v>59</v>
      </c>
      <c r="C20" s="4">
        <v>0</v>
      </c>
      <c r="D20" s="7">
        <f t="shared" si="0"/>
        <v>0</v>
      </c>
      <c r="E20" s="3">
        <v>1</v>
      </c>
      <c r="F20" s="8">
        <f t="shared" si="1"/>
        <v>1.7301038062283738E-3</v>
      </c>
      <c r="G20" s="3">
        <v>0</v>
      </c>
      <c r="H20" s="8">
        <f t="shared" si="2"/>
        <v>0</v>
      </c>
    </row>
    <row r="21" spans="1:8">
      <c r="B21" s="2" t="s">
        <v>16</v>
      </c>
      <c r="C21" s="4">
        <v>8</v>
      </c>
      <c r="D21" s="7">
        <f t="shared" si="0"/>
        <v>3.1496062992125984E-2</v>
      </c>
      <c r="E21" s="3">
        <v>49</v>
      </c>
      <c r="F21" s="8">
        <f t="shared" si="1"/>
        <v>8.4775086505190306E-2</v>
      </c>
      <c r="G21" s="3">
        <v>28</v>
      </c>
      <c r="H21" s="8">
        <f t="shared" si="2"/>
        <v>5.9574468085106386E-2</v>
      </c>
    </row>
    <row r="22" spans="1:8" ht="25.5">
      <c r="B22" s="6" t="s">
        <v>54</v>
      </c>
      <c r="C22" s="4">
        <v>0</v>
      </c>
      <c r="D22" s="7">
        <v>0</v>
      </c>
      <c r="E22" s="3">
        <v>1</v>
      </c>
      <c r="F22" s="8">
        <f t="shared" si="1"/>
        <v>1.7301038062283738E-3</v>
      </c>
      <c r="G22" s="3">
        <v>2</v>
      </c>
      <c r="H22" s="8">
        <f t="shared" si="2"/>
        <v>4.2553191489361703E-3</v>
      </c>
    </row>
    <row r="23" spans="1:8">
      <c r="B23" s="2" t="s">
        <v>5</v>
      </c>
      <c r="C23" s="4">
        <v>18</v>
      </c>
      <c r="D23" s="7">
        <f t="shared" si="0"/>
        <v>7.0866141732283464E-2</v>
      </c>
      <c r="E23" s="3">
        <v>26</v>
      </c>
      <c r="F23" s="8">
        <f t="shared" si="1"/>
        <v>4.4982698961937718E-2</v>
      </c>
      <c r="G23" s="3">
        <v>16</v>
      </c>
      <c r="H23" s="8">
        <f t="shared" si="2"/>
        <v>3.4042553191489362E-2</v>
      </c>
    </row>
    <row r="24" spans="1:8" ht="25.5">
      <c r="B24" s="2" t="s">
        <v>14</v>
      </c>
      <c r="C24" s="4">
        <v>2</v>
      </c>
      <c r="D24" s="7">
        <f t="shared" si="0"/>
        <v>7.874015748031496E-3</v>
      </c>
      <c r="E24" s="3">
        <v>4</v>
      </c>
      <c r="F24" s="8">
        <f t="shared" si="1"/>
        <v>6.920415224913495E-3</v>
      </c>
      <c r="G24" s="3">
        <v>2</v>
      </c>
      <c r="H24" s="8">
        <f t="shared" si="2"/>
        <v>4.2553191489361703E-3</v>
      </c>
    </row>
    <row r="25" spans="1:8">
      <c r="B25" s="2" t="s">
        <v>30</v>
      </c>
      <c r="C25" s="4">
        <v>3</v>
      </c>
      <c r="D25" s="7">
        <f t="shared" si="0"/>
        <v>1.1811023622047244E-2</v>
      </c>
      <c r="E25" s="3">
        <v>2</v>
      </c>
      <c r="F25" s="8">
        <f t="shared" si="1"/>
        <v>3.4602076124567475E-3</v>
      </c>
      <c r="G25" s="3">
        <v>3</v>
      </c>
      <c r="H25" s="8">
        <f t="shared" si="2"/>
        <v>6.382978723404255E-3</v>
      </c>
    </row>
    <row r="26" spans="1:8" ht="25.5">
      <c r="B26" s="2" t="s">
        <v>18</v>
      </c>
      <c r="C26" s="4">
        <v>5</v>
      </c>
      <c r="D26" s="7">
        <f t="shared" si="0"/>
        <v>1.968503937007874E-2</v>
      </c>
      <c r="E26" s="3">
        <v>6</v>
      </c>
      <c r="F26" s="8">
        <f t="shared" si="1"/>
        <v>1.0380622837370242E-2</v>
      </c>
      <c r="G26" s="3">
        <v>7</v>
      </c>
      <c r="H26" s="8">
        <f t="shared" si="2"/>
        <v>1.4893617021276596E-2</v>
      </c>
    </row>
    <row r="27" spans="1:8" ht="25.5">
      <c r="B27" s="2" t="s">
        <v>22</v>
      </c>
      <c r="C27" s="4">
        <v>1</v>
      </c>
      <c r="D27" s="7">
        <f t="shared" si="0"/>
        <v>3.937007874015748E-3</v>
      </c>
      <c r="E27" s="3">
        <v>2</v>
      </c>
      <c r="F27" s="8">
        <f t="shared" si="1"/>
        <v>3.4602076124567475E-3</v>
      </c>
      <c r="G27" s="3">
        <v>1</v>
      </c>
      <c r="H27" s="8">
        <f t="shared" si="2"/>
        <v>2.1276595744680851E-3</v>
      </c>
    </row>
    <row r="28" spans="1:8" ht="25.5">
      <c r="B28" s="2" t="s">
        <v>13</v>
      </c>
      <c r="C28" s="4">
        <v>11</v>
      </c>
      <c r="D28" s="7">
        <f t="shared" si="0"/>
        <v>4.3307086614173228E-2</v>
      </c>
      <c r="E28" s="3">
        <v>18</v>
      </c>
      <c r="F28" s="8">
        <f t="shared" si="1"/>
        <v>3.1141868512110725E-2</v>
      </c>
      <c r="G28" s="3">
        <v>10</v>
      </c>
      <c r="H28" s="8">
        <f t="shared" si="2"/>
        <v>2.1276595744680851E-2</v>
      </c>
    </row>
    <row r="29" spans="1:8">
      <c r="B29" s="2" t="s">
        <v>21</v>
      </c>
      <c r="C29" s="4">
        <v>1</v>
      </c>
      <c r="D29" s="7">
        <f t="shared" si="0"/>
        <v>3.937007874015748E-3</v>
      </c>
      <c r="E29" s="3">
        <v>6</v>
      </c>
      <c r="F29" s="8">
        <f t="shared" si="1"/>
        <v>1.0380622837370242E-2</v>
      </c>
      <c r="G29" s="3">
        <v>1</v>
      </c>
      <c r="H29" s="8">
        <f t="shared" si="2"/>
        <v>2.1276595744680851E-3</v>
      </c>
    </row>
    <row r="30" spans="1:8">
      <c r="B30" s="2" t="s">
        <v>8</v>
      </c>
      <c r="C30" s="4">
        <v>8</v>
      </c>
      <c r="D30" s="7">
        <f t="shared" si="0"/>
        <v>3.1496062992125984E-2</v>
      </c>
      <c r="E30" s="3">
        <v>12</v>
      </c>
      <c r="F30" s="8">
        <f t="shared" si="1"/>
        <v>2.0761245674740483E-2</v>
      </c>
      <c r="G30" s="3">
        <v>4</v>
      </c>
      <c r="H30" s="8">
        <f t="shared" si="2"/>
        <v>8.5106382978723406E-3</v>
      </c>
    </row>
    <row r="31" spans="1:8">
      <c r="B31" s="2" t="s">
        <v>25</v>
      </c>
      <c r="C31" s="4">
        <v>1</v>
      </c>
      <c r="D31" s="7">
        <f t="shared" si="0"/>
        <v>3.937007874015748E-3</v>
      </c>
      <c r="E31" s="3">
        <v>2</v>
      </c>
      <c r="F31" s="8">
        <f t="shared" si="1"/>
        <v>3.4602076124567475E-3</v>
      </c>
      <c r="G31" s="3">
        <v>2</v>
      </c>
      <c r="H31" s="8">
        <f t="shared" si="2"/>
        <v>4.2553191489361703E-3</v>
      </c>
    </row>
    <row r="32" spans="1:8">
      <c r="B32" s="2" t="s">
        <v>17</v>
      </c>
      <c r="C32" s="4">
        <v>2</v>
      </c>
      <c r="D32" s="7">
        <f t="shared" si="0"/>
        <v>7.874015748031496E-3</v>
      </c>
      <c r="E32" s="3">
        <v>3</v>
      </c>
      <c r="F32" s="8">
        <f t="shared" si="1"/>
        <v>5.1903114186851208E-3</v>
      </c>
      <c r="G32" s="3">
        <v>2</v>
      </c>
      <c r="H32" s="8">
        <f t="shared" si="2"/>
        <v>4.2553191489361703E-3</v>
      </c>
    </row>
    <row r="33" spans="1:8">
      <c r="B33" s="2" t="s">
        <v>38</v>
      </c>
      <c r="C33" s="4">
        <v>1</v>
      </c>
      <c r="D33" s="7">
        <f t="shared" si="0"/>
        <v>3.937007874015748E-3</v>
      </c>
      <c r="E33" s="3">
        <v>0</v>
      </c>
      <c r="F33" s="8">
        <f t="shared" si="1"/>
        <v>0</v>
      </c>
      <c r="G33" s="3">
        <v>0</v>
      </c>
      <c r="H33" s="8">
        <f t="shared" si="2"/>
        <v>0</v>
      </c>
    </row>
    <row r="34" spans="1:8">
      <c r="B34" s="2" t="s">
        <v>61</v>
      </c>
      <c r="C34" s="4">
        <v>0</v>
      </c>
      <c r="D34" s="7">
        <f t="shared" si="0"/>
        <v>0</v>
      </c>
      <c r="E34" s="3">
        <v>6</v>
      </c>
      <c r="F34" s="8">
        <f t="shared" si="1"/>
        <v>1.0380622837370242E-2</v>
      </c>
      <c r="G34" s="3">
        <v>0</v>
      </c>
      <c r="H34" s="8">
        <f t="shared" si="2"/>
        <v>0</v>
      </c>
    </row>
    <row r="35" spans="1:8">
      <c r="A35" s="3" t="s">
        <v>40</v>
      </c>
      <c r="B35" s="6" t="s">
        <v>55</v>
      </c>
      <c r="C35" s="3">
        <v>0</v>
      </c>
      <c r="D35" s="8">
        <f t="shared" si="0"/>
        <v>0</v>
      </c>
      <c r="E35" s="3">
        <v>1</v>
      </c>
      <c r="F35" s="8">
        <f t="shared" si="1"/>
        <v>1.7301038062283738E-3</v>
      </c>
      <c r="G35" s="3">
        <v>2</v>
      </c>
      <c r="H35" s="8">
        <f t="shared" si="2"/>
        <v>4.2553191489361703E-3</v>
      </c>
    </row>
    <row r="36" spans="1:8">
      <c r="B36" s="2" t="s">
        <v>33</v>
      </c>
      <c r="C36" s="4">
        <v>1</v>
      </c>
      <c r="D36" s="7">
        <f>C36/254</f>
        <v>3.937007874015748E-3</v>
      </c>
      <c r="E36" s="3">
        <v>0</v>
      </c>
      <c r="F36" s="8">
        <f t="shared" si="1"/>
        <v>0</v>
      </c>
      <c r="G36" s="3">
        <v>6</v>
      </c>
      <c r="H36" s="8">
        <f t="shared" si="2"/>
        <v>1.276595744680851E-2</v>
      </c>
    </row>
    <row r="37" spans="1:8">
      <c r="B37" s="6" t="s">
        <v>56</v>
      </c>
      <c r="C37" s="4">
        <v>0</v>
      </c>
      <c r="D37" s="7">
        <f>C37/254</f>
        <v>0</v>
      </c>
      <c r="E37" s="3">
        <v>4</v>
      </c>
      <c r="F37" s="8">
        <f t="shared" si="1"/>
        <v>6.920415224913495E-3</v>
      </c>
      <c r="G37" s="3">
        <v>5</v>
      </c>
      <c r="H37" s="8">
        <f t="shared" si="2"/>
        <v>1.0638297872340425E-2</v>
      </c>
    </row>
    <row r="38" spans="1:8">
      <c r="B38" s="2" t="s">
        <v>23</v>
      </c>
      <c r="C38" s="4">
        <v>2</v>
      </c>
      <c r="D38" s="7">
        <f t="shared" si="0"/>
        <v>7.874015748031496E-3</v>
      </c>
      <c r="E38" s="3">
        <v>34</v>
      </c>
      <c r="F38" s="8">
        <f t="shared" si="1"/>
        <v>5.8823529411764705E-2</v>
      </c>
      <c r="G38" s="3">
        <v>25</v>
      </c>
      <c r="H38" s="8">
        <f t="shared" si="2"/>
        <v>5.3191489361702128E-2</v>
      </c>
    </row>
    <row r="39" spans="1:8" ht="25.5">
      <c r="B39" s="2" t="s">
        <v>28</v>
      </c>
      <c r="C39" s="4">
        <v>6</v>
      </c>
      <c r="D39" s="7">
        <f t="shared" si="0"/>
        <v>2.3622047244094488E-2</v>
      </c>
      <c r="E39" s="3">
        <v>21</v>
      </c>
      <c r="F39" s="8">
        <f t="shared" si="1"/>
        <v>3.6332179930795849E-2</v>
      </c>
      <c r="G39" s="3">
        <v>12</v>
      </c>
      <c r="H39" s="8">
        <f t="shared" si="2"/>
        <v>2.553191489361702E-2</v>
      </c>
    </row>
    <row r="40" spans="1:8" ht="25.5">
      <c r="B40" s="2" t="s">
        <v>26</v>
      </c>
      <c r="C40" s="4">
        <v>1</v>
      </c>
      <c r="D40" s="7">
        <f t="shared" si="0"/>
        <v>3.937007874015748E-3</v>
      </c>
      <c r="E40" s="3">
        <v>0</v>
      </c>
      <c r="F40" s="8">
        <f t="shared" si="1"/>
        <v>0</v>
      </c>
      <c r="G40" s="3">
        <v>0</v>
      </c>
      <c r="H40" s="8">
        <f t="shared" si="2"/>
        <v>0</v>
      </c>
    </row>
    <row r="41" spans="1:8">
      <c r="B41" s="2" t="s">
        <v>12</v>
      </c>
      <c r="C41" s="4">
        <v>3</v>
      </c>
      <c r="D41" s="7">
        <f t="shared" si="0"/>
        <v>1.1811023622047244E-2</v>
      </c>
      <c r="E41" s="3">
        <v>8</v>
      </c>
      <c r="F41" s="8">
        <f t="shared" si="1"/>
        <v>1.384083044982699E-2</v>
      </c>
      <c r="G41" s="3">
        <v>2</v>
      </c>
      <c r="H41" s="8">
        <f t="shared" si="2"/>
        <v>4.2553191489361703E-3</v>
      </c>
    </row>
    <row r="42" spans="1:8">
      <c r="B42" s="2" t="s">
        <v>36</v>
      </c>
      <c r="C42" s="4">
        <v>2</v>
      </c>
      <c r="D42" s="7">
        <f t="shared" si="0"/>
        <v>7.874015748031496E-3</v>
      </c>
      <c r="E42" s="3">
        <v>3</v>
      </c>
      <c r="F42" s="8">
        <f t="shared" si="1"/>
        <v>5.1903114186851208E-3</v>
      </c>
      <c r="G42" s="3">
        <v>2</v>
      </c>
      <c r="H42" s="8">
        <f t="shared" si="2"/>
        <v>4.2553191489361703E-3</v>
      </c>
    </row>
    <row r="43" spans="1:8" ht="25.5">
      <c r="B43" s="2" t="s">
        <v>20</v>
      </c>
      <c r="C43" s="4">
        <v>2</v>
      </c>
      <c r="D43" s="7">
        <f t="shared" si="0"/>
        <v>7.874015748031496E-3</v>
      </c>
      <c r="E43" s="3">
        <v>6</v>
      </c>
      <c r="F43" s="8">
        <f t="shared" si="1"/>
        <v>1.0380622837370242E-2</v>
      </c>
      <c r="G43" s="3">
        <v>6</v>
      </c>
      <c r="H43" s="8">
        <f t="shared" si="2"/>
        <v>1.276595744680851E-2</v>
      </c>
    </row>
    <row r="44" spans="1:8">
      <c r="B44" s="6" t="s">
        <v>57</v>
      </c>
      <c r="C44" s="4">
        <v>0</v>
      </c>
      <c r="D44" s="7">
        <f t="shared" si="0"/>
        <v>0</v>
      </c>
      <c r="E44" s="3">
        <v>4</v>
      </c>
      <c r="F44" s="8">
        <f t="shared" si="1"/>
        <v>6.920415224913495E-3</v>
      </c>
      <c r="G44" s="3">
        <v>3</v>
      </c>
      <c r="H44" s="8">
        <f t="shared" si="2"/>
        <v>6.382978723404255E-3</v>
      </c>
    </row>
    <row r="45" spans="1:8" ht="25.5">
      <c r="B45" s="2" t="s">
        <v>15</v>
      </c>
      <c r="C45" s="4">
        <v>4</v>
      </c>
      <c r="D45" s="7">
        <f t="shared" si="0"/>
        <v>1.5748031496062992E-2</v>
      </c>
      <c r="E45" s="3">
        <v>2</v>
      </c>
      <c r="F45" s="8">
        <f t="shared" si="1"/>
        <v>3.4602076124567475E-3</v>
      </c>
      <c r="G45" s="3">
        <v>6</v>
      </c>
      <c r="H45" s="8">
        <f t="shared" si="2"/>
        <v>1.276595744680851E-2</v>
      </c>
    </row>
    <row r="46" spans="1:8" ht="25.5">
      <c r="B46" s="2" t="s">
        <v>39</v>
      </c>
      <c r="C46" s="4">
        <v>2</v>
      </c>
      <c r="D46" s="7">
        <f t="shared" si="0"/>
        <v>7.874015748031496E-3</v>
      </c>
      <c r="E46" s="3">
        <v>7</v>
      </c>
      <c r="F46" s="8">
        <f t="shared" si="1"/>
        <v>1.2110726643598616E-2</v>
      </c>
      <c r="G46" s="3">
        <v>3</v>
      </c>
      <c r="H46" s="8">
        <f t="shared" si="2"/>
        <v>6.382978723404255E-3</v>
      </c>
    </row>
    <row r="47" spans="1:8">
      <c r="B47" s="3" t="s">
        <v>32</v>
      </c>
      <c r="C47" s="4">
        <v>2</v>
      </c>
      <c r="D47" s="7">
        <f t="shared" si="0"/>
        <v>7.874015748031496E-3</v>
      </c>
      <c r="E47" s="3">
        <v>5</v>
      </c>
      <c r="F47" s="8">
        <f t="shared" si="1"/>
        <v>8.6505190311418692E-3</v>
      </c>
      <c r="G47" s="3">
        <v>0</v>
      </c>
      <c r="H47" s="8">
        <f t="shared" si="2"/>
        <v>0</v>
      </c>
    </row>
    <row r="48" spans="1:8">
      <c r="B48" s="6" t="s">
        <v>58</v>
      </c>
      <c r="C48" s="4">
        <v>0</v>
      </c>
      <c r="D48" s="7">
        <f t="shared" si="0"/>
        <v>0</v>
      </c>
      <c r="E48" s="3">
        <v>0</v>
      </c>
      <c r="F48" s="8">
        <f t="shared" si="1"/>
        <v>0</v>
      </c>
      <c r="G48" s="3">
        <v>1</v>
      </c>
      <c r="H48" s="8">
        <f t="shared" si="2"/>
        <v>2.1276595744680851E-3</v>
      </c>
    </row>
    <row r="49" spans="1:8" ht="25.5">
      <c r="A49" s="3" t="s">
        <v>41</v>
      </c>
      <c r="B49" s="2" t="s">
        <v>42</v>
      </c>
      <c r="C49" s="4">
        <v>15</v>
      </c>
      <c r="D49" s="7">
        <f t="shared" si="0"/>
        <v>5.905511811023622E-2</v>
      </c>
      <c r="E49" s="3">
        <v>42</v>
      </c>
      <c r="F49" s="8">
        <f t="shared" si="1"/>
        <v>7.2664359861591699E-2</v>
      </c>
      <c r="G49" s="3">
        <v>4</v>
      </c>
      <c r="H49" s="8">
        <f t="shared" si="2"/>
        <v>8.5106382978723406E-3</v>
      </c>
    </row>
    <row r="50" spans="1:8">
      <c r="A50" s="3" t="s">
        <v>44</v>
      </c>
      <c r="C50" s="4">
        <f>SUM(C2:C49)</f>
        <v>254</v>
      </c>
      <c r="D50" s="7">
        <f t="shared" si="0"/>
        <v>1</v>
      </c>
      <c r="E50" s="3">
        <f>SUM(E2:E49)</f>
        <v>578</v>
      </c>
      <c r="F50" s="8">
        <f t="shared" si="1"/>
        <v>1</v>
      </c>
      <c r="G50" s="3">
        <f>SUM(G2:G49)</f>
        <v>470</v>
      </c>
      <c r="H50" s="8">
        <f t="shared" si="2"/>
        <v>1</v>
      </c>
    </row>
  </sheetData>
  <phoneticPr fontId="1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inh_annotation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yufeng wang</dc:creator>
  <cp:lastModifiedBy>University of Texas at San Antonio</cp:lastModifiedBy>
  <dcterms:created xsi:type="dcterms:W3CDTF">2010-05-07T05:10:27Z</dcterms:created>
  <dcterms:modified xsi:type="dcterms:W3CDTF">2011-06-08T14:13:47Z</dcterms:modified>
</cp:coreProperties>
</file>