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20"/>
  </bookViews>
  <sheets>
    <sheet name="ReadStat" sheetId="1" r:id="rId1"/>
  </sheets>
  <calcPr calcId="145621"/>
</workbook>
</file>

<file path=xl/calcChain.xml><?xml version="1.0" encoding="utf-8"?>
<calcChain xmlns="http://schemas.openxmlformats.org/spreadsheetml/2006/main">
  <c r="I6" i="1" l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13" i="1" l="1"/>
  <c r="I24" i="1"/>
  <c r="J24" i="1"/>
  <c r="J6" i="1"/>
  <c r="J13" i="1" s="1"/>
</calcChain>
</file>

<file path=xl/sharedStrings.xml><?xml version="1.0" encoding="utf-8"?>
<sst xmlns="http://schemas.openxmlformats.org/spreadsheetml/2006/main" count="45" uniqueCount="21">
  <si>
    <t>H3K4me3</t>
  </si>
  <si>
    <t>H3K4me1</t>
  </si>
  <si>
    <t>H3K9me2</t>
  </si>
  <si>
    <t>H3K9me3</t>
  </si>
  <si>
    <t>H3K27me3</t>
  </si>
  <si>
    <t>H3K36me3</t>
  </si>
  <si>
    <t>Total Pol II</t>
  </si>
  <si>
    <t>Mark name</t>
  </si>
  <si>
    <t>Replicate 1</t>
  </si>
  <si>
    <t>Replicate 2</t>
  </si>
  <si>
    <t>Replicate 3</t>
  </si>
  <si>
    <t>#Uniq</t>
  </si>
  <si>
    <t>#Rmdup</t>
  </si>
  <si>
    <t>#Uniq = Number of uniquely aligned reads</t>
  </si>
  <si>
    <t>#Rmdup = Number of reads after removing duplicates (See Suppl info for more details)</t>
  </si>
  <si>
    <t>Cocaine</t>
  </si>
  <si>
    <t>Saline</t>
  </si>
  <si>
    <t>Read length</t>
  </si>
  <si>
    <t>#TotRead</t>
  </si>
  <si>
    <t>#TotNuc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</si>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</sst>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6" sqref="K16"/>
    </sheetView>
  </sheetViews>
  <sheetFormatPr defaultRowHeight="14.5" x14ac:dyDescent="0.35"/>
  <cols>
    <col min="1" max="1" width="10.1796875" customWidth="1"/>
    <col min="2" max="2" width="10.54296875" customWidth="1"/>
    <col min="3" max="7" width="10" customWidth="1"/>
    <col min="8" max="8" width="11.08984375" customWidth="1"/>
    <col min="9" max="9" width="11" bestFit="1" customWidth="1"/>
    <col min="10" max="10" width="12" bestFit="1" customWidth="1"/>
  </cols>
  <sheetData>
    <row r="1" spans="1:10" x14ac:dyDescent="0.35">
      <c r="A1" t="s">
        <v>13</v>
      </c>
    </row>
    <row r="2" spans="1:10" x14ac:dyDescent="0.35">
      <c r="A2" t="s">
        <v>14</v>
      </c>
    </row>
    <row r="3" spans="1:10" x14ac:dyDescent="0.35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 t="s">
        <v>7</v>
      </c>
      <c r="B4" s="2" t="s">
        <v>17</v>
      </c>
      <c r="C4" s="2" t="s">
        <v>8</v>
      </c>
      <c r="D4" s="2"/>
      <c r="E4" s="2" t="s">
        <v>9</v>
      </c>
      <c r="F4" s="2"/>
      <c r="G4" s="2" t="s">
        <v>10</v>
      </c>
      <c r="H4" s="2"/>
    </row>
    <row r="5" spans="1:10" x14ac:dyDescent="0.35">
      <c r="A5" s="2"/>
      <c r="B5" s="2"/>
      <c r="C5" t="s">
        <v>11</v>
      </c>
      <c r="D5" t="s">
        <v>12</v>
      </c>
      <c r="E5" t="s">
        <v>11</v>
      </c>
      <c r="F5" t="s">
        <v>12</v>
      </c>
      <c r="G5" t="s">
        <v>11</v>
      </c>
      <c r="H5" t="s">
        <v>12</v>
      </c>
      <c r="I5" t="s">
        <v>18</v>
      </c>
      <c r="J5" t="s">
        <v>19</v>
      </c>
    </row>
    <row r="6" spans="1:10" x14ac:dyDescent="0.35">
      <c r="A6" t="s">
        <v>1</v>
      </c>
      <c r="B6">
        <v>48</v>
      </c>
      <c r="C6">
        <v>179790052</v>
      </c>
      <c r="D6">
        <v>178537488</v>
      </c>
      <c r="E6">
        <v>138433002</v>
      </c>
      <c r="F6">
        <v>137638466</v>
      </c>
      <c r="G6">
        <v>149699562</v>
      </c>
      <c r="H6">
        <v>148811641</v>
      </c>
      <c r="I6">
        <f>SUM(D6,F6,H6)</f>
        <v>464987595</v>
      </c>
      <c r="J6">
        <f>B6*I6</f>
        <v>22319404560</v>
      </c>
    </row>
    <row r="7" spans="1:10" x14ac:dyDescent="0.35">
      <c r="A7" t="s">
        <v>0</v>
      </c>
      <c r="B7">
        <v>36</v>
      </c>
      <c r="C7">
        <v>4767469</v>
      </c>
      <c r="D7">
        <v>3310190</v>
      </c>
      <c r="E7">
        <v>4637983</v>
      </c>
      <c r="F7">
        <v>1987586</v>
      </c>
      <c r="G7">
        <v>8220431</v>
      </c>
      <c r="H7">
        <v>2399875</v>
      </c>
      <c r="I7">
        <f t="shared" ref="I7:I23" si="0">SUM(D7,F7,H7)</f>
        <v>7697651</v>
      </c>
      <c r="J7">
        <f t="shared" ref="J7:J23" si="1">B7*I7</f>
        <v>277115436</v>
      </c>
    </row>
    <row r="8" spans="1:10" x14ac:dyDescent="0.35">
      <c r="A8" t="s">
        <v>2</v>
      </c>
      <c r="B8">
        <v>36</v>
      </c>
      <c r="C8">
        <v>22816687</v>
      </c>
      <c r="D8">
        <v>19557596</v>
      </c>
      <c r="E8">
        <v>23075122</v>
      </c>
      <c r="F8">
        <v>20435744</v>
      </c>
      <c r="G8">
        <v>23284981</v>
      </c>
      <c r="H8">
        <v>18847790</v>
      </c>
      <c r="I8">
        <f t="shared" si="0"/>
        <v>58841130</v>
      </c>
      <c r="J8">
        <f t="shared" si="1"/>
        <v>2118280680</v>
      </c>
    </row>
    <row r="9" spans="1:10" x14ac:dyDescent="0.35">
      <c r="A9" t="s">
        <v>3</v>
      </c>
      <c r="B9">
        <v>36</v>
      </c>
      <c r="C9">
        <v>12724616</v>
      </c>
      <c r="D9">
        <v>10031585</v>
      </c>
      <c r="E9">
        <v>13161790</v>
      </c>
      <c r="F9">
        <v>10462518</v>
      </c>
      <c r="G9">
        <v>13946538</v>
      </c>
      <c r="H9">
        <v>9169797</v>
      </c>
      <c r="I9">
        <f t="shared" si="0"/>
        <v>29663900</v>
      </c>
      <c r="J9">
        <f t="shared" si="1"/>
        <v>1067900400</v>
      </c>
    </row>
    <row r="10" spans="1:10" x14ac:dyDescent="0.35">
      <c r="A10" t="s">
        <v>4</v>
      </c>
      <c r="B10">
        <v>49</v>
      </c>
      <c r="C10">
        <v>156231051</v>
      </c>
      <c r="D10">
        <v>145480339</v>
      </c>
      <c r="E10">
        <v>129844017</v>
      </c>
      <c r="F10">
        <v>126535079</v>
      </c>
      <c r="G10">
        <v>147660053</v>
      </c>
      <c r="H10">
        <v>141084961</v>
      </c>
      <c r="I10">
        <f t="shared" si="0"/>
        <v>413100379</v>
      </c>
      <c r="J10">
        <f t="shared" si="1"/>
        <v>20241918571</v>
      </c>
    </row>
    <row r="11" spans="1:10" x14ac:dyDescent="0.35">
      <c r="A11" t="s">
        <v>5</v>
      </c>
      <c r="B11">
        <v>36</v>
      </c>
      <c r="C11">
        <v>29525409</v>
      </c>
      <c r="D11">
        <v>28816736</v>
      </c>
      <c r="E11">
        <v>29221119</v>
      </c>
      <c r="F11">
        <v>28768215</v>
      </c>
      <c r="G11">
        <v>31457929</v>
      </c>
      <c r="H11">
        <v>30871144</v>
      </c>
      <c r="I11">
        <f t="shared" si="0"/>
        <v>88456095</v>
      </c>
      <c r="J11">
        <f t="shared" si="1"/>
        <v>3184419420</v>
      </c>
    </row>
    <row r="12" spans="1:10" x14ac:dyDescent="0.35">
      <c r="A12" t="s">
        <v>6</v>
      </c>
      <c r="B12">
        <v>36</v>
      </c>
      <c r="C12">
        <v>21852995</v>
      </c>
      <c r="D12">
        <v>10590211</v>
      </c>
      <c r="E12">
        <v>23588846</v>
      </c>
      <c r="F12">
        <v>15609192</v>
      </c>
      <c r="G12">
        <v>22107770</v>
      </c>
      <c r="H12">
        <v>16368144</v>
      </c>
      <c r="I12">
        <f t="shared" si="0"/>
        <v>42567547</v>
      </c>
      <c r="J12">
        <f t="shared" si="1"/>
        <v>1532431692</v>
      </c>
    </row>
    <row r="13" spans="1:10" x14ac:dyDescent="0.35">
      <c r="H13" t="s">
        <v>20</v>
      </c>
      <c r="I13">
        <f>SUM(I6:I12)</f>
        <v>1105314297</v>
      </c>
      <c r="J13">
        <f>SUM(J6:J12)</f>
        <v>50741470759</v>
      </c>
    </row>
    <row r="14" spans="1:10" x14ac:dyDescent="0.35">
      <c r="A14" s="2" t="s">
        <v>16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2" t="s">
        <v>7</v>
      </c>
      <c r="B15" s="1"/>
      <c r="C15" s="2" t="s">
        <v>8</v>
      </c>
      <c r="D15" s="2"/>
      <c r="E15" s="2" t="s">
        <v>9</v>
      </c>
      <c r="F15" s="2"/>
      <c r="G15" s="2" t="s">
        <v>10</v>
      </c>
      <c r="H15" s="2"/>
    </row>
    <row r="16" spans="1:10" x14ac:dyDescent="0.35">
      <c r="A16" s="2"/>
      <c r="B16" s="1"/>
      <c r="C16" t="s">
        <v>11</v>
      </c>
      <c r="D16" t="s">
        <v>12</v>
      </c>
      <c r="E16" t="s">
        <v>11</v>
      </c>
      <c r="F16" t="s">
        <v>12</v>
      </c>
      <c r="G16" t="s">
        <v>11</v>
      </c>
      <c r="H16" t="s">
        <v>12</v>
      </c>
      <c r="I16" t="s">
        <v>18</v>
      </c>
      <c r="J16" t="s">
        <v>19</v>
      </c>
    </row>
    <row r="17" spans="1:10" x14ac:dyDescent="0.35">
      <c r="A17" t="s">
        <v>1</v>
      </c>
      <c r="B17">
        <v>48</v>
      </c>
      <c r="C17">
        <v>150444176</v>
      </c>
      <c r="D17">
        <v>149509232</v>
      </c>
      <c r="E17">
        <v>153008077</v>
      </c>
      <c r="F17">
        <v>152133653</v>
      </c>
      <c r="G17">
        <v>164210422</v>
      </c>
      <c r="H17">
        <v>163106118</v>
      </c>
      <c r="I17">
        <f t="shared" si="0"/>
        <v>464749003</v>
      </c>
      <c r="J17">
        <f t="shared" si="1"/>
        <v>22307952144</v>
      </c>
    </row>
    <row r="18" spans="1:10" x14ac:dyDescent="0.35">
      <c r="A18" t="s">
        <v>0</v>
      </c>
      <c r="B18">
        <v>36</v>
      </c>
      <c r="C18">
        <v>9638414</v>
      </c>
      <c r="D18">
        <v>7289744</v>
      </c>
      <c r="E18">
        <v>10405586</v>
      </c>
      <c r="F18">
        <v>7759890</v>
      </c>
      <c r="G18">
        <v>11262067</v>
      </c>
      <c r="H18">
        <v>5594161</v>
      </c>
      <c r="I18">
        <f t="shared" si="0"/>
        <v>20643795</v>
      </c>
      <c r="J18">
        <f t="shared" si="1"/>
        <v>743176620</v>
      </c>
    </row>
    <row r="19" spans="1:10" x14ac:dyDescent="0.35">
      <c r="A19" t="s">
        <v>2</v>
      </c>
      <c r="B19">
        <v>36</v>
      </c>
      <c r="C19">
        <v>23355694</v>
      </c>
      <c r="D19">
        <v>21435144</v>
      </c>
      <c r="E19">
        <v>22502136</v>
      </c>
      <c r="F19">
        <v>16441737</v>
      </c>
      <c r="G19">
        <v>23568457</v>
      </c>
      <c r="H19">
        <v>12238283</v>
      </c>
      <c r="I19">
        <f t="shared" si="0"/>
        <v>50115164</v>
      </c>
      <c r="J19">
        <f t="shared" si="1"/>
        <v>1804145904</v>
      </c>
    </row>
    <row r="20" spans="1:10" x14ac:dyDescent="0.35">
      <c r="A20" t="s">
        <v>3</v>
      </c>
      <c r="B20">
        <v>36</v>
      </c>
      <c r="C20">
        <v>14668860</v>
      </c>
      <c r="D20">
        <v>11219193</v>
      </c>
      <c r="E20">
        <v>13855120</v>
      </c>
      <c r="F20">
        <v>10529848</v>
      </c>
      <c r="G20">
        <v>12250479</v>
      </c>
      <c r="H20">
        <v>8696691</v>
      </c>
      <c r="I20">
        <f t="shared" si="0"/>
        <v>30445732</v>
      </c>
      <c r="J20">
        <f t="shared" si="1"/>
        <v>1096046352</v>
      </c>
    </row>
    <row r="21" spans="1:10" x14ac:dyDescent="0.35">
      <c r="A21" t="s">
        <v>4</v>
      </c>
      <c r="B21">
        <v>49</v>
      </c>
      <c r="C21">
        <v>122788491</v>
      </c>
      <c r="D21">
        <v>118919431</v>
      </c>
      <c r="E21">
        <v>159251685</v>
      </c>
      <c r="F21">
        <v>149547794</v>
      </c>
      <c r="G21">
        <v>147210707</v>
      </c>
      <c r="H21">
        <v>139377122</v>
      </c>
      <c r="I21">
        <f t="shared" si="0"/>
        <v>407844347</v>
      </c>
      <c r="J21">
        <f t="shared" si="1"/>
        <v>19984373003</v>
      </c>
    </row>
    <row r="22" spans="1:10" x14ac:dyDescent="0.35">
      <c r="A22" t="s">
        <v>5</v>
      </c>
      <c r="B22">
        <v>36</v>
      </c>
      <c r="C22">
        <v>30764835</v>
      </c>
      <c r="D22">
        <v>30259255</v>
      </c>
      <c r="E22">
        <v>30108232</v>
      </c>
      <c r="F22">
        <v>29250378</v>
      </c>
      <c r="G22">
        <v>30419214</v>
      </c>
      <c r="H22">
        <v>29731784</v>
      </c>
      <c r="I22">
        <f t="shared" si="0"/>
        <v>89241417</v>
      </c>
      <c r="J22">
        <f t="shared" si="1"/>
        <v>3212691012</v>
      </c>
    </row>
    <row r="23" spans="1:10" x14ac:dyDescent="0.35">
      <c r="A23" t="s">
        <v>6</v>
      </c>
      <c r="B23">
        <v>36</v>
      </c>
      <c r="C23">
        <v>22335021</v>
      </c>
      <c r="D23">
        <v>17874569</v>
      </c>
      <c r="E23">
        <v>22660869</v>
      </c>
      <c r="F23">
        <v>18855459</v>
      </c>
      <c r="G23">
        <v>20964532</v>
      </c>
      <c r="H23">
        <v>14775350</v>
      </c>
      <c r="I23">
        <f t="shared" si="0"/>
        <v>51505378</v>
      </c>
      <c r="J23">
        <f t="shared" si="1"/>
        <v>1854193608</v>
      </c>
    </row>
    <row r="24" spans="1:10" x14ac:dyDescent="0.35">
      <c r="H24" t="s">
        <v>20</v>
      </c>
      <c r="I24">
        <f>SUM(I17:I23)</f>
        <v>1114544836</v>
      </c>
      <c r="J24">
        <f>SUM(J17:J23)</f>
        <v>51002578643</v>
      </c>
    </row>
  </sheetData>
  <mergeCells count="11">
    <mergeCell ref="A15:A16"/>
    <mergeCell ref="C15:D15"/>
    <mergeCell ref="E15:F15"/>
    <mergeCell ref="G15:H15"/>
    <mergeCell ref="A3:J3"/>
    <mergeCell ref="A14:J14"/>
    <mergeCell ref="B4:B5"/>
    <mergeCell ref="C4:D4"/>
    <mergeCell ref="A4:A5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ReadStat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2014-02-14T15:45:27Z</dcterms:modified>
</cp:coreProperties>
</file>