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luky-my.sharepoint.com/personal/bfinlin_uky_edu/Documents/Documents/Publications/2022 mRNA seq thigh fat and adasc cells/Figures/Table S2 Antibody ihc/"/>
    </mc:Choice>
  </mc:AlternateContent>
  <xr:revisionPtr revIDLastSave="4" documentId="8_{9705D30B-3295-4FA4-8B1D-579866DC3003}" xr6:coauthVersionLast="47" xr6:coauthVersionMax="47" xr10:uidLastSave="{57DA86C2-8AAE-453B-B897-E1F9DF817621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26" i="1" l="1"/>
  <c r="D23" i="1" l="1"/>
  <c r="D16" i="1"/>
  <c r="D11" i="1" l="1"/>
  <c r="D12" i="1"/>
  <c r="D13" i="1"/>
  <c r="D14" i="1"/>
  <c r="D20" i="1"/>
  <c r="D19" i="1"/>
  <c r="D18" i="1" l="1"/>
  <c r="D22" i="1" l="1"/>
  <c r="D29" i="1"/>
  <c r="D25" i="1"/>
  <c r="D10" i="1"/>
  <c r="D28" i="1"/>
  <c r="D27" i="1"/>
  <c r="D21" i="1"/>
  <c r="D17" i="1"/>
  <c r="D15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<sst xmlns="http://schemas.openxmlformats.org/spreadsheetml/2006/main" count="89" uniqueCount="60">
  <si>
    <t>Antibody</t>
  </si>
  <si>
    <t>Species</t>
  </si>
  <si>
    <t>Dilution</t>
  </si>
  <si>
    <t>Company (Catalog#)</t>
  </si>
  <si>
    <t>aSMA</t>
  </si>
  <si>
    <t>Mouse</t>
  </si>
  <si>
    <t>Vimentin</t>
  </si>
  <si>
    <t>CXCR2</t>
  </si>
  <si>
    <t>CD158</t>
  </si>
  <si>
    <t>Perilipin</t>
  </si>
  <si>
    <t>Rabbit</t>
  </si>
  <si>
    <t>anti Rabbit Alex 555 second antibody</t>
  </si>
  <si>
    <t>Goat</t>
  </si>
  <si>
    <t>Life Technologies (A21131)</t>
  </si>
  <si>
    <t>Sigma (CBL171)</t>
  </si>
  <si>
    <t>Life Technologies (A32732)</t>
  </si>
  <si>
    <t>Life Technologies (PA5-115470)</t>
  </si>
  <si>
    <t>Biotinylated anti-Rabbit second antibody</t>
  </si>
  <si>
    <t>Jackson ImmunoResearch (115-065-206)</t>
  </si>
  <si>
    <t>ALexFlour 488 tyramide reagent</t>
  </si>
  <si>
    <t>Invitrogen (B40953)</t>
  </si>
  <si>
    <t>ALexFlour 594 tyramide reagent</t>
  </si>
  <si>
    <t>CD161</t>
  </si>
  <si>
    <t>Mouse IgG2a</t>
  </si>
  <si>
    <t>Miltenyi Biotec (130-092-676)</t>
  </si>
  <si>
    <t>Biotinylated anti-Mouse IgG2a second antibody</t>
  </si>
  <si>
    <t>Invitrogen (M32207)</t>
  </si>
  <si>
    <t>Invitrogen (B40957)</t>
  </si>
  <si>
    <t>Abcam (AB92547)</t>
  </si>
  <si>
    <t>R&amp;D system (MAB331)</t>
  </si>
  <si>
    <t>Donkey</t>
  </si>
  <si>
    <t>Jackson ImmunoResearch (711-065-152)</t>
  </si>
  <si>
    <t>Cell Signaling (9349)</t>
  </si>
  <si>
    <t>Jackson ImmunoResearch (111-065-003)</t>
  </si>
  <si>
    <t>anti Mouse IgG2a HRPconjugated second antibody</t>
  </si>
  <si>
    <t>anti Goat IgG Alex 647 second antibody</t>
  </si>
  <si>
    <t>Life Technologies (A32849)</t>
  </si>
  <si>
    <t>anti Mouse IgG2a Alex 488 second antibody</t>
  </si>
  <si>
    <t>anti mouse Alex 488 second antibody</t>
  </si>
  <si>
    <t>Life Technologies (A21202)</t>
  </si>
  <si>
    <t>Life Technologies (A31572)</t>
  </si>
  <si>
    <t>CD31</t>
  </si>
  <si>
    <t>PDGFRa</t>
  </si>
  <si>
    <t>CD68</t>
  </si>
  <si>
    <t>Mouse IgG1</t>
  </si>
  <si>
    <t>Abcam (AB955)</t>
  </si>
  <si>
    <t>R&amp;D system (AF-307-NA)</t>
  </si>
  <si>
    <t>R&amp;D system (AF3628)</t>
  </si>
  <si>
    <t>anti Rabbit Alex 488 second antibody</t>
  </si>
  <si>
    <t>Life Technologies (A11008)</t>
  </si>
  <si>
    <t>Cell Signaling (76437)</t>
  </si>
  <si>
    <t>Biotinylated anti-Goat second antibody</t>
  </si>
  <si>
    <t>Jackson ImmunoResearch (705-065-147)</t>
  </si>
  <si>
    <t>Antigen retrieval</t>
  </si>
  <si>
    <t>Biotinylated anti-Mouse IgG1 second antibody</t>
  </si>
  <si>
    <t>Jackson ImmunoResearch (115-065-205)</t>
  </si>
  <si>
    <t>Biotinylated anti-mouse second antibody</t>
  </si>
  <si>
    <t>Jackson ImmunoResearch (705-065-150)</t>
  </si>
  <si>
    <t>Table S2</t>
  </si>
  <si>
    <t>10 mM  sodium citrate  pH 6.5 at 92 C for 12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</si>
</sst>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1"/>
  <sheetViews>
    <sheetView tabSelected="1" workbookViewId="0">
      <selection activeCell="F18" sqref="F18"/>
    </sheetView>
  </sheetViews>
  <sheetFormatPr defaultRowHeight="14.4" x14ac:dyDescent="0.3"/>
  <cols>
    <col min="2" max="2" width="45.6640625" customWidth="1"/>
    <col min="3" max="3" width="18.33203125" customWidth="1"/>
    <col min="4" max="4" width="14.44140625" customWidth="1"/>
    <col min="5" max="5" width="46.5546875" customWidth="1"/>
    <col min="6" max="6" width="67" customWidth="1"/>
  </cols>
  <sheetData>
    <row r="1" spans="2:6" ht="23.4" x14ac:dyDescent="0.45">
      <c r="B1" s="6" t="s">
        <v>58</v>
      </c>
    </row>
    <row r="3" spans="2:6" ht="23.4" x14ac:dyDescent="0.45">
      <c r="B3" s="1"/>
      <c r="C3" s="4"/>
      <c r="D3" s="1"/>
      <c r="E3" s="1"/>
    </row>
    <row r="4" spans="2:6" ht="18" x14ac:dyDescent="0.35">
      <c r="B4" s="5" t="s">
        <v>0</v>
      </c>
      <c r="C4" s="5" t="s">
        <v>1</v>
      </c>
      <c r="D4" s="5" t="s">
        <v>2</v>
      </c>
      <c r="E4" s="5" t="s">
        <v>3</v>
      </c>
      <c r="F4" s="5" t="s">
        <v>53</v>
      </c>
    </row>
    <row r="5" spans="2:6" x14ac:dyDescent="0.3">
      <c r="B5" s="2" t="s">
        <v>4</v>
      </c>
      <c r="C5" s="2" t="s">
        <v>5</v>
      </c>
      <c r="D5" s="2" t="str">
        <f>CONCATENATE(1, ":",100)</f>
        <v>1:100</v>
      </c>
      <c r="E5" s="2" t="s">
        <v>14</v>
      </c>
      <c r="F5" s="2" t="s">
        <v>59</v>
      </c>
    </row>
    <row r="6" spans="2:6" x14ac:dyDescent="0.3">
      <c r="B6" s="2" t="s">
        <v>6</v>
      </c>
      <c r="C6" s="2" t="s">
        <v>10</v>
      </c>
      <c r="D6" s="2" t="str">
        <f t="shared" ref="D6:D28" si="0">CONCATENATE(1, ":",100)</f>
        <v>1:100</v>
      </c>
      <c r="E6" s="2" t="s">
        <v>28</v>
      </c>
      <c r="F6" s="2" t="s">
        <v>59</v>
      </c>
    </row>
    <row r="7" spans="2:6" x14ac:dyDescent="0.3">
      <c r="B7" s="2" t="s">
        <v>7</v>
      </c>
      <c r="C7" s="2" t="s">
        <v>23</v>
      </c>
      <c r="D7" s="2" t="str">
        <f t="shared" si="0"/>
        <v>1:100</v>
      </c>
      <c r="E7" s="2" t="s">
        <v>29</v>
      </c>
      <c r="F7" s="2" t="s">
        <v>59</v>
      </c>
    </row>
    <row r="8" spans="2:6" x14ac:dyDescent="0.3">
      <c r="B8" s="2" t="s">
        <v>8</v>
      </c>
      <c r="C8" s="2" t="s">
        <v>10</v>
      </c>
      <c r="D8" s="2" t="str">
        <f t="shared" si="0"/>
        <v>1:100</v>
      </c>
      <c r="E8" s="2" t="s">
        <v>16</v>
      </c>
      <c r="F8" s="2" t="s">
        <v>59</v>
      </c>
    </row>
    <row r="9" spans="2:6" x14ac:dyDescent="0.3">
      <c r="B9" s="3" t="s">
        <v>9</v>
      </c>
      <c r="C9" s="2" t="s">
        <v>10</v>
      </c>
      <c r="D9" s="2" t="str">
        <f t="shared" si="0"/>
        <v>1:100</v>
      </c>
      <c r="E9" s="2" t="s">
        <v>32</v>
      </c>
      <c r="F9" s="2" t="s">
        <v>59</v>
      </c>
    </row>
    <row r="10" spans="2:6" x14ac:dyDescent="0.3">
      <c r="B10" s="3" t="s">
        <v>22</v>
      </c>
      <c r="C10" s="2" t="s">
        <v>23</v>
      </c>
      <c r="D10" s="2" t="str">
        <f t="shared" si="0"/>
        <v>1:100</v>
      </c>
      <c r="E10" s="2" t="s">
        <v>24</v>
      </c>
      <c r="F10" s="2" t="s">
        <v>59</v>
      </c>
    </row>
    <row r="11" spans="2:6" x14ac:dyDescent="0.3">
      <c r="B11" s="3" t="s">
        <v>41</v>
      </c>
      <c r="C11" s="2" t="s">
        <v>12</v>
      </c>
      <c r="D11" s="2" t="str">
        <f t="shared" si="0"/>
        <v>1:100</v>
      </c>
      <c r="E11" s="2" t="s">
        <v>47</v>
      </c>
      <c r="F11" s="2" t="s">
        <v>59</v>
      </c>
    </row>
    <row r="12" spans="2:6" x14ac:dyDescent="0.3">
      <c r="B12" s="3" t="s">
        <v>42</v>
      </c>
      <c r="C12" s="2" t="s">
        <v>12</v>
      </c>
      <c r="D12" s="2" t="str">
        <f t="shared" si="0"/>
        <v>1:100</v>
      </c>
      <c r="E12" s="2" t="s">
        <v>46</v>
      </c>
      <c r="F12" s="2" t="s">
        <v>59</v>
      </c>
    </row>
    <row r="13" spans="2:6" x14ac:dyDescent="0.3">
      <c r="B13" s="3" t="s">
        <v>43</v>
      </c>
      <c r="C13" s="2" t="s">
        <v>44</v>
      </c>
      <c r="D13" s="2" t="str">
        <f t="shared" si="0"/>
        <v>1:100</v>
      </c>
      <c r="E13" s="2" t="s">
        <v>45</v>
      </c>
      <c r="F13" s="2" t="s">
        <v>59</v>
      </c>
    </row>
    <row r="14" spans="2:6" x14ac:dyDescent="0.3">
      <c r="B14" s="3" t="s">
        <v>43</v>
      </c>
      <c r="C14" s="2" t="s">
        <v>10</v>
      </c>
      <c r="D14" s="2" t="str">
        <f t="shared" si="0"/>
        <v>1:100</v>
      </c>
      <c r="E14" s="2" t="s">
        <v>50</v>
      </c>
      <c r="F14" s="2" t="s">
        <v>59</v>
      </c>
    </row>
    <row r="15" spans="2:6" x14ac:dyDescent="0.3">
      <c r="B15" s="2" t="s">
        <v>11</v>
      </c>
      <c r="C15" s="2" t="s">
        <v>12</v>
      </c>
      <c r="D15" s="2" t="str">
        <f>CONCATENATE(1, ":",250)</f>
        <v>1:250</v>
      </c>
      <c r="E15" s="2" t="s">
        <v>15</v>
      </c>
      <c r="F15" s="2"/>
    </row>
    <row r="16" spans="2:6" x14ac:dyDescent="0.3">
      <c r="B16" s="2" t="s">
        <v>48</v>
      </c>
      <c r="C16" s="2" t="s">
        <v>12</v>
      </c>
      <c r="D16" s="2" t="str">
        <f>CONCATENATE(1, ":",100)</f>
        <v>1:100</v>
      </c>
      <c r="E16" s="2" t="s">
        <v>49</v>
      </c>
      <c r="F16" s="2"/>
    </row>
    <row r="17" spans="2:6" x14ac:dyDescent="0.3">
      <c r="B17" s="2" t="s">
        <v>37</v>
      </c>
      <c r="C17" s="2" t="s">
        <v>12</v>
      </c>
      <c r="D17" s="2" t="str">
        <f t="shared" si="0"/>
        <v>1:100</v>
      </c>
      <c r="E17" s="2" t="s">
        <v>13</v>
      </c>
      <c r="F17" s="2"/>
    </row>
    <row r="18" spans="2:6" x14ac:dyDescent="0.3">
      <c r="B18" s="2" t="s">
        <v>35</v>
      </c>
      <c r="C18" s="2" t="s">
        <v>30</v>
      </c>
      <c r="D18" s="2" t="str">
        <f t="shared" si="0"/>
        <v>1:100</v>
      </c>
      <c r="E18" s="2" t="s">
        <v>36</v>
      </c>
      <c r="F18" s="2"/>
    </row>
    <row r="19" spans="2:6" x14ac:dyDescent="0.3">
      <c r="B19" s="2" t="s">
        <v>38</v>
      </c>
      <c r="C19" s="2" t="s">
        <v>30</v>
      </c>
      <c r="D19" s="2" t="str">
        <f t="shared" si="0"/>
        <v>1:100</v>
      </c>
      <c r="E19" s="2" t="s">
        <v>39</v>
      </c>
      <c r="F19" s="2"/>
    </row>
    <row r="20" spans="2:6" x14ac:dyDescent="0.3">
      <c r="B20" s="2" t="s">
        <v>11</v>
      </c>
      <c r="C20" s="2" t="s">
        <v>30</v>
      </c>
      <c r="D20" s="2" t="str">
        <f>CONCATENATE(1, ":",200)</f>
        <v>1:200</v>
      </c>
      <c r="E20" s="2" t="s">
        <v>40</v>
      </c>
      <c r="F20" s="2"/>
    </row>
    <row r="21" spans="2:6" x14ac:dyDescent="0.3">
      <c r="B21" s="2" t="s">
        <v>17</v>
      </c>
      <c r="C21" s="2" t="s">
        <v>12</v>
      </c>
      <c r="D21" s="2" t="str">
        <f t="shared" ref="D21:D26" si="1">CONCATENATE(1, ":",1000)</f>
        <v>1:1000</v>
      </c>
      <c r="E21" s="2" t="s">
        <v>33</v>
      </c>
      <c r="F21" s="2"/>
    </row>
    <row r="22" spans="2:6" x14ac:dyDescent="0.3">
      <c r="B22" s="2" t="s">
        <v>17</v>
      </c>
      <c r="C22" s="2" t="s">
        <v>30</v>
      </c>
      <c r="D22" s="2" t="str">
        <f t="shared" si="1"/>
        <v>1:1000</v>
      </c>
      <c r="E22" s="2" t="s">
        <v>31</v>
      </c>
      <c r="F22" s="2"/>
    </row>
    <row r="23" spans="2:6" x14ac:dyDescent="0.3">
      <c r="B23" s="2" t="s">
        <v>51</v>
      </c>
      <c r="C23" s="2" t="s">
        <v>30</v>
      </c>
      <c r="D23" s="2" t="str">
        <f t="shared" si="1"/>
        <v>1:1000</v>
      </c>
      <c r="E23" s="2" t="s">
        <v>52</v>
      </c>
      <c r="F23" s="2"/>
    </row>
    <row r="24" spans="2:6" x14ac:dyDescent="0.3">
      <c r="B24" s="2" t="s">
        <v>56</v>
      </c>
      <c r="C24" s="2" t="s">
        <v>30</v>
      </c>
      <c r="D24" s="2" t="str">
        <f t="shared" si="1"/>
        <v>1:1000</v>
      </c>
      <c r="E24" s="2" t="s">
        <v>57</v>
      </c>
      <c r="F24" s="2"/>
    </row>
    <row r="25" spans="2:6" x14ac:dyDescent="0.3">
      <c r="B25" s="2" t="s">
        <v>25</v>
      </c>
      <c r="C25" s="2" t="s">
        <v>12</v>
      </c>
      <c r="D25" s="2" t="str">
        <f t="shared" si="1"/>
        <v>1:1000</v>
      </c>
      <c r="E25" s="2" t="s">
        <v>18</v>
      </c>
      <c r="F25" s="2"/>
    </row>
    <row r="26" spans="2:6" x14ac:dyDescent="0.3">
      <c r="B26" s="2" t="s">
        <v>54</v>
      </c>
      <c r="C26" s="2" t="s">
        <v>12</v>
      </c>
      <c r="D26" s="2" t="str">
        <f t="shared" si="1"/>
        <v>1:1000</v>
      </c>
      <c r="E26" s="2" t="s">
        <v>55</v>
      </c>
      <c r="F26" s="2"/>
    </row>
    <row r="27" spans="2:6" x14ac:dyDescent="0.3">
      <c r="B27" s="2" t="s">
        <v>19</v>
      </c>
      <c r="C27" s="2"/>
      <c r="D27" s="2" t="str">
        <f t="shared" si="0"/>
        <v>1:100</v>
      </c>
      <c r="E27" s="2" t="s">
        <v>20</v>
      </c>
      <c r="F27" s="2"/>
    </row>
    <row r="28" spans="2:6" x14ac:dyDescent="0.3">
      <c r="B28" s="2" t="s">
        <v>21</v>
      </c>
      <c r="C28" s="2"/>
      <c r="D28" s="2" t="str">
        <f t="shared" si="0"/>
        <v>1:100</v>
      </c>
      <c r="E28" s="2" t="s">
        <v>27</v>
      </c>
      <c r="F28" s="2"/>
    </row>
    <row r="29" spans="2:6" x14ac:dyDescent="0.3">
      <c r="B29" s="2" t="s">
        <v>34</v>
      </c>
      <c r="C29" s="2" t="s">
        <v>12</v>
      </c>
      <c r="D29" s="2" t="str">
        <f>CONCATENATE(1, ":",10000)</f>
        <v>1:10000</v>
      </c>
      <c r="E29" s="2" t="s">
        <v>26</v>
      </c>
      <c r="F29" s="2"/>
    </row>
    <row r="30" spans="2:6" x14ac:dyDescent="0.3">
      <c r="B30" s="1"/>
      <c r="C30" s="1"/>
      <c r="D30" s="1"/>
      <c r="E30" s="1"/>
    </row>
    <row r="31" spans="2:6" x14ac:dyDescent="0.3">
      <c r="B31" s="1"/>
      <c r="C31" s="1"/>
      <c r="D31" s="1"/>
      <c r="E31" s="1"/>
    </row>
    <row r="32" spans="2:6" x14ac:dyDescent="0.3">
      <c r="B32" s="1"/>
      <c r="C32" s="1"/>
      <c r="D32" s="1"/>
      <c r="E32" s="1"/>
    </row>
    <row r="33" spans="2:5" x14ac:dyDescent="0.3">
      <c r="B33" s="1"/>
      <c r="C33" s="1"/>
      <c r="D33" s="1"/>
      <c r="E33" s="1"/>
    </row>
    <row r="34" spans="2:5" x14ac:dyDescent="0.3">
      <c r="B34" s="1"/>
      <c r="C34" s="1"/>
      <c r="D34" s="1"/>
      <c r="E34" s="1"/>
    </row>
    <row r="35" spans="2:5" x14ac:dyDescent="0.3">
      <c r="B35" s="1"/>
      <c r="C35" s="1"/>
      <c r="D35" s="1"/>
      <c r="E35" s="1"/>
    </row>
    <row r="36" spans="2:5" x14ac:dyDescent="0.3">
      <c r="B36" s="1"/>
      <c r="C36" s="1"/>
      <c r="D36" s="1"/>
      <c r="E36" s="1"/>
    </row>
    <row r="37" spans="2:5" x14ac:dyDescent="0.3">
      <c r="B37" s="1"/>
      <c r="C37" s="1"/>
      <c r="D37" s="1"/>
      <c r="E37" s="1"/>
    </row>
    <row r="38" spans="2:5" x14ac:dyDescent="0.3">
      <c r="B38" s="1"/>
      <c r="C38" s="1"/>
      <c r="D38" s="1"/>
      <c r="E38" s="1"/>
    </row>
    <row r="39" spans="2:5" x14ac:dyDescent="0.3">
      <c r="B39" s="1"/>
      <c r="C39" s="1"/>
      <c r="D39" s="1"/>
      <c r="E39" s="1"/>
    </row>
    <row r="40" spans="2:5" x14ac:dyDescent="0.3">
      <c r="B40" s="1"/>
      <c r="C40" s="1"/>
      <c r="D40" s="1"/>
      <c r="E40" s="1"/>
    </row>
    <row r="41" spans="2:5" x14ac:dyDescent="0.3">
      <c r="B41" s="1"/>
      <c r="C41" s="1"/>
      <c r="D41" s="1"/>
      <c r="E41" s="1"/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Memetimin, Hasiyet</dc:creator>
  <cp:lastModifiedBy>Finlin, Brian S.</cp:lastModifiedBy>
  <dcterms:created xsi:type="dcterms:W3CDTF">2015-06-05T18:17:20Z</dcterms:created>
  <dcterms:modified xsi:type="dcterms:W3CDTF">2025-08-05T19:42:39Z</dcterms:modified>
</cp:coreProperties>
</file>