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erina.balounova\Documents\Veronika project - TNMstages+polyps\"/>
    </mc:Choice>
  </mc:AlternateContent>
  <xr:revisionPtr revIDLastSave="0" documentId="13_ncr:1_{01261459-9E70-4838-B2D3-0DAE8FCBF50F}" xr6:coauthVersionLast="47" xr6:coauthVersionMax="47" xr10:uidLastSave="{00000000-0000-0000-0000-000000000000}"/>
  <bookViews>
    <workbookView xWindow="-108" yWindow="-108" windowWidth="23256" windowHeight="13896" xr2:uid="{7B1D5F1D-58E0-44CE-8C35-C92CAC28D1AC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3" l="1"/>
  <c r="G75" i="3"/>
  <c r="G77" i="3"/>
  <c r="G79" i="3"/>
  <c r="G76" i="3"/>
  <c r="G78" i="3"/>
  <c r="G72" i="3"/>
  <c r="G61" i="3"/>
  <c r="G67" i="3"/>
  <c r="G57" i="3"/>
  <c r="G62" i="3"/>
  <c r="G53" i="3"/>
  <c r="G42" i="3"/>
  <c r="G48" i="3"/>
  <c r="G54" i="3"/>
  <c r="G43" i="3"/>
  <c r="G49" i="3"/>
  <c r="G35" i="3"/>
  <c r="G44" i="3"/>
  <c r="G50" i="3"/>
  <c r="G36" i="3"/>
  <c r="G21" i="3"/>
  <c r="G27" i="3"/>
  <c r="G37" i="3"/>
  <c r="G45" i="3"/>
  <c r="G28" i="3"/>
  <c r="G15" i="3"/>
  <c r="G8" i="3"/>
  <c r="G12" i="3"/>
  <c r="G16" i="3"/>
  <c r="G22" i="3"/>
  <c r="G29" i="3"/>
  <c r="G17" i="3"/>
  <c r="G9" i="3"/>
  <c r="G5" i="3"/>
  <c r="G6" i="3"/>
  <c r="G10" i="3"/>
  <c r="G13" i="3"/>
  <c r="G7" i="3"/>
  <c r="G11" i="3"/>
  <c r="G14" i="3"/>
  <c r="G18" i="3"/>
  <c r="G23" i="3"/>
  <c r="G30" i="3"/>
  <c r="G38" i="3"/>
  <c r="G51" i="3"/>
  <c r="G39" i="3"/>
  <c r="G24" i="3"/>
  <c r="G31" i="3"/>
  <c r="G19" i="3"/>
  <c r="G25" i="3"/>
  <c r="G32" i="3"/>
  <c r="G20" i="3"/>
  <c r="G26" i="3"/>
  <c r="G33" i="3"/>
  <c r="G40" i="3"/>
  <c r="G46" i="3"/>
  <c r="G34" i="3"/>
  <c r="G41" i="3"/>
  <c r="G47" i="3"/>
  <c r="G52" i="3"/>
  <c r="G55" i="3"/>
  <c r="G58" i="3"/>
  <c r="G63" i="3"/>
  <c r="G56" i="3"/>
  <c r="G59" i="3"/>
  <c r="G64" i="3"/>
  <c r="G68" i="3"/>
  <c r="G73" i="3"/>
  <c r="G65" i="3"/>
  <c r="G69" i="3"/>
  <c r="G60" i="3"/>
  <c r="G66" i="3"/>
  <c r="G70" i="3"/>
  <c r="G74" i="3"/>
  <c r="G54" i="2"/>
  <c r="G55" i="2"/>
  <c r="G53" i="2"/>
  <c r="G52" i="2"/>
  <c r="G47" i="2"/>
  <c r="G45" i="2"/>
  <c r="G39" i="2"/>
  <c r="G34" i="2"/>
  <c r="G41" i="2"/>
  <c r="G37" i="2"/>
  <c r="G38" i="2"/>
  <c r="G33" i="2"/>
  <c r="G30" i="2"/>
  <c r="G35" i="2"/>
  <c r="G32" i="2"/>
  <c r="G28" i="2"/>
  <c r="G27" i="2"/>
  <c r="G24" i="2"/>
  <c r="G16" i="2"/>
  <c r="G13" i="2"/>
  <c r="G6" i="2"/>
  <c r="G10" i="2"/>
  <c r="G7" i="2"/>
  <c r="G12" i="2"/>
  <c r="G5" i="2"/>
  <c r="G9" i="2"/>
  <c r="G18" i="2"/>
  <c r="G21" i="2"/>
  <c r="G25" i="2"/>
  <c r="G23" i="2"/>
  <c r="G17" i="2"/>
  <c r="G11" i="2"/>
  <c r="G15" i="2"/>
  <c r="G8" i="2"/>
  <c r="G14" i="2"/>
  <c r="G20" i="2"/>
  <c r="G19" i="2"/>
  <c r="G22" i="2"/>
  <c r="G26" i="2"/>
  <c r="G29" i="2"/>
  <c r="G31" i="2"/>
  <c r="G36" i="2"/>
  <c r="G40" i="2"/>
  <c r="G44" i="2"/>
  <c r="G50" i="2"/>
  <c r="G43" i="2"/>
  <c r="G46" i="2"/>
  <c r="G51" i="2"/>
  <c r="G49" i="2"/>
  <c r="G42" i="2"/>
  <c r="G48" i="2"/>
  <c r="G80" i="1"/>
  <c r="G79" i="1"/>
  <c r="G77" i="1"/>
  <c r="G76" i="1"/>
  <c r="G72" i="1"/>
  <c r="G68" i="1"/>
  <c r="G75" i="1"/>
  <c r="G71" i="1"/>
  <c r="G66" i="1"/>
  <c r="G74" i="1"/>
  <c r="G69" i="1"/>
  <c r="G64" i="1"/>
  <c r="G61" i="1"/>
  <c r="G54" i="1"/>
  <c r="G47" i="1"/>
  <c r="G41" i="1"/>
  <c r="G52" i="1"/>
  <c r="G45" i="1"/>
  <c r="G59" i="1"/>
  <c r="G51" i="1"/>
  <c r="G44" i="1"/>
  <c r="G58" i="1"/>
  <c r="G50" i="1"/>
  <c r="G42" i="1"/>
  <c r="G56" i="1"/>
  <c r="G49" i="1"/>
  <c r="G62" i="1"/>
  <c r="G55" i="1"/>
  <c r="G48" i="1"/>
  <c r="G60" i="1"/>
  <c r="G53" i="1"/>
  <c r="G46" i="1"/>
  <c r="G40" i="1"/>
  <c r="G37" i="1"/>
  <c r="G33" i="1"/>
  <c r="G39" i="1"/>
  <c r="G35" i="1"/>
  <c r="G32" i="1"/>
  <c r="G29" i="1"/>
  <c r="G26" i="1"/>
  <c r="G20" i="1"/>
  <c r="G28" i="1"/>
  <c r="G25" i="1"/>
  <c r="G19" i="1"/>
  <c r="G27" i="1"/>
  <c r="G24" i="1"/>
  <c r="G18" i="1"/>
  <c r="G14" i="1"/>
  <c r="G22" i="1"/>
  <c r="G17" i="1"/>
  <c r="G13" i="1"/>
  <c r="G9" i="1"/>
  <c r="G6" i="1"/>
  <c r="G12" i="1"/>
  <c r="G21" i="1"/>
  <c r="G16" i="1"/>
  <c r="G11" i="1"/>
  <c r="G8" i="1"/>
  <c r="G5" i="1"/>
  <c r="G10" i="1"/>
  <c r="G7" i="1"/>
  <c r="G15" i="1"/>
  <c r="G23" i="1"/>
  <c r="G31" i="1"/>
  <c r="G38" i="1"/>
  <c r="G34" i="1"/>
  <c r="G30" i="1"/>
  <c r="G36" i="1"/>
  <c r="G43" i="1"/>
  <c r="G57" i="1"/>
  <c r="G67" i="1"/>
  <c r="G63" i="1"/>
  <c r="G70" i="1"/>
  <c r="G65" i="1"/>
  <c r="G73" i="1"/>
  <c r="G78" i="1"/>
  <c r="G81" i="1"/>
  <c r="G82" i="1"/>
</calcChain>
</file>

<file path=xl/sharedStrings.xml><?xml version="1.0" encoding="utf-8"?>
<sst xmlns="http://schemas.openxmlformats.org/spreadsheetml/2006/main" count="636" uniqueCount="312">
  <si>
    <t>Sensitivity%</t>
  </si>
  <si>
    <t>95% CI</t>
  </si>
  <si>
    <t>Specificity%</t>
  </si>
  <si>
    <t>Likelihood ratio</t>
  </si>
  <si>
    <t>&gt; 0.1305</t>
  </si>
  <si>
    <t>87,94% to 100,0%</t>
  </si>
  <si>
    <t>0,1006% to 10,30%</t>
  </si>
  <si>
    <t>&gt; 0.3095</t>
  </si>
  <si>
    <t>0,6968% to 13,22%</t>
  </si>
  <si>
    <t>&gt; 0.4120</t>
  </si>
  <si>
    <t>1,603% to 15,92%</t>
  </si>
  <si>
    <t>&gt; 0.5950</t>
  </si>
  <si>
    <t>3,092% to 18,50%</t>
  </si>
  <si>
    <t>&gt; 0.7260</t>
  </si>
  <si>
    <t>4,261% to 20,98%</t>
  </si>
  <si>
    <t>&gt; 0.7670</t>
  </si>
  <si>
    <t>5,505% to 23,38%</t>
  </si>
  <si>
    <t>&gt; 1.486</t>
  </si>
  <si>
    <t>6,811% to 25,72%</t>
  </si>
  <si>
    <t>&gt; 2.206</t>
  </si>
  <si>
    <t>82,29% to 99,82%</t>
  </si>
  <si>
    <t>&gt; 2.446</t>
  </si>
  <si>
    <t>8,169% to 28,01%</t>
  </si>
  <si>
    <t>&gt; 2.703</t>
  </si>
  <si>
    <t>9,572% to 30,25%</t>
  </si>
  <si>
    <t>&gt; 3.514</t>
  </si>
  <si>
    <t>77,35% to 98,73%</t>
  </si>
  <si>
    <t>&gt; 4.346</t>
  </si>
  <si>
    <t>11,02% to 32,46%</t>
  </si>
  <si>
    <t>&gt; 4.464</t>
  </si>
  <si>
    <t>12,49% to 34,63%</t>
  </si>
  <si>
    <t>&gt; 4.655</t>
  </si>
  <si>
    <t>14,00% to 36,76%</t>
  </si>
  <si>
    <t>&gt; 4.887</t>
  </si>
  <si>
    <t>15,55% to 38,87%</t>
  </si>
  <si>
    <t>&gt; 5.028</t>
  </si>
  <si>
    <t>17,11% to 40,95%</t>
  </si>
  <si>
    <t>&gt; 5.164</t>
  </si>
  <si>
    <t>18,71% to 43,00%</t>
  </si>
  <si>
    <t>&gt; 5.302</t>
  </si>
  <si>
    <t>72,80% to 96,29%</t>
  </si>
  <si>
    <t>&gt; 5.622</t>
  </si>
  <si>
    <t>20,33% to 45,03%</t>
  </si>
  <si>
    <t>&gt; 6.149</t>
  </si>
  <si>
    <t>68,51% to 94,30%</t>
  </si>
  <si>
    <t>&gt; 6.582</t>
  </si>
  <si>
    <t>21,97% to 47,03%</t>
  </si>
  <si>
    <t>&gt; 7.272</t>
  </si>
  <si>
    <t>23,63% to 49,01%</t>
  </si>
  <si>
    <t>&gt; 8.173</t>
  </si>
  <si>
    <t>64,41% to 92,12%</t>
  </si>
  <si>
    <t>&gt; 8.731</t>
  </si>
  <si>
    <t>25,32% to 50,97%</t>
  </si>
  <si>
    <t>&gt; 8.916</t>
  </si>
  <si>
    <t>27,03% to 52,91%</t>
  </si>
  <si>
    <t>&gt; 9.173</t>
  </si>
  <si>
    <t>60,46% to 89,79%</t>
  </si>
  <si>
    <t>&gt; 9.568</t>
  </si>
  <si>
    <t>28,75% to 54,83%</t>
  </si>
  <si>
    <t>&gt; 9.869</t>
  </si>
  <si>
    <t>56,64% to 87,32%</t>
  </si>
  <si>
    <t>&gt; 10.23</t>
  </si>
  <si>
    <t>30,50% to 56,73%</t>
  </si>
  <si>
    <t>&gt; 10.51</t>
  </si>
  <si>
    <t>32,27% to 58,62%</t>
  </si>
  <si>
    <t>&gt; 10.65</t>
  </si>
  <si>
    <t>52,94% to 84,75%</t>
  </si>
  <si>
    <t>&gt; 10.73</t>
  </si>
  <si>
    <t>34,05% to 60,48%</t>
  </si>
  <si>
    <t>&gt; 10.77</t>
  </si>
  <si>
    <t>35,86% to 62,32%</t>
  </si>
  <si>
    <t>&gt; 10.88</t>
  </si>
  <si>
    <t>37,68% to 64,14%</t>
  </si>
  <si>
    <t>&gt; 10.98</t>
  </si>
  <si>
    <t>39,52% to 65,95%</t>
  </si>
  <si>
    <t>&gt; 11.05</t>
  </si>
  <si>
    <t>41,38% to 67,73%</t>
  </si>
  <si>
    <t>&gt; 11.17</t>
  </si>
  <si>
    <t>49,34% to 82,07%</t>
  </si>
  <si>
    <t>&gt; 11.25</t>
  </si>
  <si>
    <t>43,27% to 69,50%</t>
  </si>
  <si>
    <t>&gt; 11.33</t>
  </si>
  <si>
    <t>45,17% to 71,25%</t>
  </si>
  <si>
    <t>&gt; 11.41</t>
  </si>
  <si>
    <t>47,09% to 72,97%</t>
  </si>
  <si>
    <t>&gt; 11.48</t>
  </si>
  <si>
    <t>49,03% to 74,68%</t>
  </si>
  <si>
    <t>&gt; 11.58</t>
  </si>
  <si>
    <t>50,99% to 76,37%</t>
  </si>
  <si>
    <t>&gt; 11.67</t>
  </si>
  <si>
    <t>45,83% to 79,29%</t>
  </si>
  <si>
    <t>&gt; 11.74</t>
  </si>
  <si>
    <t>52,97% to 78,03%</t>
  </si>
  <si>
    <t>&gt; 12.02</t>
  </si>
  <si>
    <t>54,97% to 79,67%</t>
  </si>
  <si>
    <t>&gt; 12.30</t>
  </si>
  <si>
    <t>42,41% to 76,43%</t>
  </si>
  <si>
    <t>&gt; 12.39</t>
  </si>
  <si>
    <t>57,00% to 81,29%</t>
  </si>
  <si>
    <t>&gt; 12.47</t>
  </si>
  <si>
    <t>59,05% to 82,89%</t>
  </si>
  <si>
    <t>&gt; 12.49</t>
  </si>
  <si>
    <t>61,13% to 84,45%</t>
  </si>
  <si>
    <t>&gt; 12.64</t>
  </si>
  <si>
    <t>39,07% to 73,49%</t>
  </si>
  <si>
    <t>&gt; 12.83</t>
  </si>
  <si>
    <t>63,24% to 86,00%</t>
  </si>
  <si>
    <t>&gt; 13.00</t>
  </si>
  <si>
    <t>65,37% to 87,51%</t>
  </si>
  <si>
    <t>&gt; 13.37</t>
  </si>
  <si>
    <t>67,54% to 88,98%</t>
  </si>
  <si>
    <t>&gt; 13.65</t>
  </si>
  <si>
    <t>69,75% to 90,43%</t>
  </si>
  <si>
    <t>&gt; 13.72</t>
  </si>
  <si>
    <t>35,81% to 70,47%</t>
  </si>
  <si>
    <t>&gt; 13.82</t>
  </si>
  <si>
    <t>32,63% to 67,37%</t>
  </si>
  <si>
    <t>&gt; 13.91</t>
  </si>
  <si>
    <t>71,99% to 91,83%</t>
  </si>
  <si>
    <t>&gt; 14.08</t>
  </si>
  <si>
    <t>74,28% to 93,19%</t>
  </si>
  <si>
    <t>&gt; 14.25</t>
  </si>
  <si>
    <t>76,62% to 94,49%</t>
  </si>
  <si>
    <t>&gt; 14.30</t>
  </si>
  <si>
    <t>79,02% to 95,74%</t>
  </si>
  <si>
    <t>&gt; 14.43</t>
  </si>
  <si>
    <t>29,53% to 64,19%</t>
  </si>
  <si>
    <t>&gt; 14.63</t>
  </si>
  <si>
    <t>81,50% to 96,91%</t>
  </si>
  <si>
    <t>&gt; 14.72</t>
  </si>
  <si>
    <t>26,51% to 60,93%</t>
  </si>
  <si>
    <t>&gt; 14.82</t>
  </si>
  <si>
    <t>23,57% to 57,59%</t>
  </si>
  <si>
    <t>&gt; 14.96</t>
  </si>
  <si>
    <t>20,71% to 54,17%</t>
  </si>
  <si>
    <t>&gt; 15.04</t>
  </si>
  <si>
    <t>17,93% to 50,66%</t>
  </si>
  <si>
    <t>&gt; 15.19</t>
  </si>
  <si>
    <t>84,08% to 98,40%</t>
  </si>
  <si>
    <t>&gt; 15.30</t>
  </si>
  <si>
    <t>86,78% to 99,30%</t>
  </si>
  <si>
    <t>&gt; 15.41</t>
  </si>
  <si>
    <t>15,25% to 47,06%</t>
  </si>
  <si>
    <t>&gt; 15.59</t>
  </si>
  <si>
    <t>12,68% to 43,36%</t>
  </si>
  <si>
    <t>&gt; 15.74</t>
  </si>
  <si>
    <t>10,21% to 39,54%</t>
  </si>
  <si>
    <t>&gt; 15.85</t>
  </si>
  <si>
    <t>7,879% to 35,59%</t>
  </si>
  <si>
    <t>&gt; 16.00</t>
  </si>
  <si>
    <t>89,70% to 99,90%</t>
  </si>
  <si>
    <t>&gt; 16.11</t>
  </si>
  <si>
    <t>5,699% to 31,49%</t>
  </si>
  <si>
    <t>&gt; 16.21</t>
  </si>
  <si>
    <t>93,00% to 100,0%</t>
  </si>
  <si>
    <t>&gt; 16.35</t>
  </si>
  <si>
    <t>3,712% to 27,20%</t>
  </si>
  <si>
    <t>&gt; 16.42</t>
  </si>
  <si>
    <t>1,269% to 22,65%</t>
  </si>
  <si>
    <t>&gt; 16.64</t>
  </si>
  <si>
    <t>0,1832% to 17,71%</t>
  </si>
  <si>
    <t>&gt; 3.660</t>
  </si>
  <si>
    <t>87,13% to 100,0%</t>
  </si>
  <si>
    <t>0,1973% to 18,89%</t>
  </si>
  <si>
    <t>&gt; 3.864</t>
  </si>
  <si>
    <t>1,367% to 24,14%</t>
  </si>
  <si>
    <t>&gt; 4.102</t>
  </si>
  <si>
    <t>81,11% to 99,80%</t>
  </si>
  <si>
    <t>&gt; 4.275</t>
  </si>
  <si>
    <t>75,86% to 98,63%</t>
  </si>
  <si>
    <t>&gt; 4.325</t>
  </si>
  <si>
    <t>4,003% to 28,98%</t>
  </si>
  <si>
    <t>&gt; 4.432</t>
  </si>
  <si>
    <t>6,150% to 33,53%</t>
  </si>
  <si>
    <t>&gt; 4.563</t>
  </si>
  <si>
    <t>71,02% to 96,00%</t>
  </si>
  <si>
    <t>&gt; 4.675</t>
  </si>
  <si>
    <t>8,507% to 37,88%</t>
  </si>
  <si>
    <t>&gt; 4.755</t>
  </si>
  <si>
    <t>11,03% to 42,05%</t>
  </si>
  <si>
    <t>&gt; 4.831</t>
  </si>
  <si>
    <t>13,70% to 46,08%</t>
  </si>
  <si>
    <t>&gt; 4.889</t>
  </si>
  <si>
    <t>16,50% to 49,99%</t>
  </si>
  <si>
    <t>&gt; 4.925</t>
  </si>
  <si>
    <t>19,41% to 53,78%</t>
  </si>
  <si>
    <t>&gt; 4.962</t>
  </si>
  <si>
    <t>22,43% to 57,47%</t>
  </si>
  <si>
    <t>&gt; 4.986</t>
  </si>
  <si>
    <t>25,54% to 61,05%</t>
  </si>
  <si>
    <t>&gt; 5.053</t>
  </si>
  <si>
    <t>28,76% to 64,54%</t>
  </si>
  <si>
    <t>&gt; 5.178</t>
  </si>
  <si>
    <t>66,47% to 93,85%</t>
  </si>
  <si>
    <t>&gt; 5.278</t>
  </si>
  <si>
    <t>32,06% to 67,94%</t>
  </si>
  <si>
    <t>&gt; 5.305</t>
  </si>
  <si>
    <t>35,46% to 71,24%</t>
  </si>
  <si>
    <t>&gt; 5.312</t>
  </si>
  <si>
    <t>62,12% to 91,49%</t>
  </si>
  <si>
    <t>&gt; 5.415</t>
  </si>
  <si>
    <t>38,95% to 74,46%</t>
  </si>
  <si>
    <t>&gt; 5.530</t>
  </si>
  <si>
    <t>57,95% to 88,97%</t>
  </si>
  <si>
    <t>&gt; 5.549</t>
  </si>
  <si>
    <t>53,92% to 86,30%</t>
  </si>
  <si>
    <t>&gt; 5.586</t>
  </si>
  <si>
    <t>50,01% to 83,50%</t>
  </si>
  <si>
    <t>&gt; 5.637</t>
  </si>
  <si>
    <t>42,53% to 77,57%</t>
  </si>
  <si>
    <t>&gt; 5.658</t>
  </si>
  <si>
    <t>46,22% to 80,59%</t>
  </si>
  <si>
    <t>&gt; 5.670</t>
  </si>
  <si>
    <t>&gt; 5.741</t>
  </si>
  <si>
    <t>&gt; 5.818</t>
  </si>
  <si>
    <t>&gt; 5.834</t>
  </si>
  <si>
    <t>&gt; 5.839</t>
  </si>
  <si>
    <t>&gt; 5.851</t>
  </si>
  <si>
    <t>&gt; 5.868</t>
  </si>
  <si>
    <t>&gt; 5.920</t>
  </si>
  <si>
    <t>&gt; 5.975</t>
  </si>
  <si>
    <t>&gt; 6.004</t>
  </si>
  <si>
    <t>&gt; 6.106</t>
  </si>
  <si>
    <t>&gt; 6.191</t>
  </si>
  <si>
    <t>&gt; 6.238</t>
  </si>
  <si>
    <t>&gt; 6.301</t>
  </si>
  <si>
    <t>&gt; 6.327</t>
  </si>
  <si>
    <t>&gt; 6.351</t>
  </si>
  <si>
    <t>&gt; 6.392</t>
  </si>
  <si>
    <t>&gt; 6.469</t>
  </si>
  <si>
    <t>&gt; 6.522</t>
  </si>
  <si>
    <t>&gt; 6.602</t>
  </si>
  <si>
    <t>&gt; 6.703</t>
  </si>
  <si>
    <t>&gt; 6.758</t>
  </si>
  <si>
    <t>&gt; 6.808</t>
  </si>
  <si>
    <t>&gt; 6.949</t>
  </si>
  <si>
    <t>&gt; 7.245</t>
  </si>
  <si>
    <t>0,000% to 12,87%</t>
  </si>
  <si>
    <t>&gt; 7.465</t>
  </si>
  <si>
    <t>&gt; 3.314</t>
  </si>
  <si>
    <t>&gt; 3.619</t>
  </si>
  <si>
    <t>&gt; 3.730</t>
  </si>
  <si>
    <t>&gt; 3.842</t>
  </si>
  <si>
    <t>&gt; 4.100</t>
  </si>
  <si>
    <t>&gt; 4.253</t>
  </si>
  <si>
    <t>&gt; 4.271</t>
  </si>
  <si>
    <t>&gt; 4.310</t>
  </si>
  <si>
    <t>&gt; 4.377</t>
  </si>
  <si>
    <t>&gt; 4.428</t>
  </si>
  <si>
    <t>&gt; 4.472</t>
  </si>
  <si>
    <t>&gt; 4.608</t>
  </si>
  <si>
    <t>&gt; 4.766</t>
  </si>
  <si>
    <t>&gt; 4.828</t>
  </si>
  <si>
    <t>&gt; 4.858</t>
  </si>
  <si>
    <t>&gt; 4.983</t>
  </si>
  <si>
    <t>&gt; 5.087</t>
  </si>
  <si>
    <t>&gt; 5.097</t>
  </si>
  <si>
    <t>&gt; 5.149</t>
  </si>
  <si>
    <t>&gt; 5.216</t>
  </si>
  <si>
    <t>&gt; 5.240</t>
  </si>
  <si>
    <t>&gt; 5.255</t>
  </si>
  <si>
    <t>&gt; 5.287</t>
  </si>
  <si>
    <t>&gt; 5.343</t>
  </si>
  <si>
    <t>&gt; 5.426</t>
  </si>
  <si>
    <t>&gt; 5.493</t>
  </si>
  <si>
    <t>&gt; 5.521</t>
  </si>
  <si>
    <t>&gt; 5.537</t>
  </si>
  <si>
    <t>&gt; 5.560</t>
  </si>
  <si>
    <t>&gt; 5.578</t>
  </si>
  <si>
    <t>&gt; 5.596</t>
  </si>
  <si>
    <t>&gt; 5.615</t>
  </si>
  <si>
    <t>&gt; 5.642</t>
  </si>
  <si>
    <t>&gt; 5.703</t>
  </si>
  <si>
    <t>&gt; 5.765</t>
  </si>
  <si>
    <t>&gt; 5.805</t>
  </si>
  <si>
    <t>&gt; 5.807</t>
  </si>
  <si>
    <t>&gt; 5.814</t>
  </si>
  <si>
    <t>&gt; 5.828</t>
  </si>
  <si>
    <t>&gt; 5.847</t>
  </si>
  <si>
    <t>&gt; 5.879</t>
  </si>
  <si>
    <t>&gt; 5.883</t>
  </si>
  <si>
    <t>&gt; 5.910</t>
  </si>
  <si>
    <t>&gt; 5.947</t>
  </si>
  <si>
    <t>&gt; 5.961</t>
  </si>
  <si>
    <t>&gt; 6.058</t>
  </si>
  <si>
    <t>&gt; 6.095</t>
  </si>
  <si>
    <t>&gt; 6.110</t>
  </si>
  <si>
    <t>&gt; 6.156</t>
  </si>
  <si>
    <t>&gt; 6.202</t>
  </si>
  <si>
    <t>&gt; 6.242</t>
  </si>
  <si>
    <t>&gt; 6.297</t>
  </si>
  <si>
    <t>&gt; 6.323</t>
  </si>
  <si>
    <t>&gt; 6.330</t>
  </si>
  <si>
    <t>&gt; 6.341</t>
  </si>
  <si>
    <t>&gt; 6.349</t>
  </si>
  <si>
    <t>&gt; 6.384</t>
  </si>
  <si>
    <t>&gt; 6.661</t>
  </si>
  <si>
    <t>&gt; 6.687</t>
  </si>
  <si>
    <t>&gt; 6.709</t>
  </si>
  <si>
    <t>&gt; 6.804</t>
  </si>
  <si>
    <t>&gt; 6.820</t>
  </si>
  <si>
    <t>&gt; 6.844</t>
  </si>
  <si>
    <t>&gt; 6.910</t>
  </si>
  <si>
    <t>&gt; 6.981</t>
  </si>
  <si>
    <t>&gt; 7.041</t>
  </si>
  <si>
    <t>Abbreviations: CRC = colorectal cancer; CTRL = healthy controls; ROC = receiver operating characteristic; AUC = area under the curve; CI = confidence interval.</t>
  </si>
  <si>
    <r>
      <t xml:space="preserve">Supplementary Table S3C. Exploratory ROC-derived cut-off analysis for </t>
    </r>
    <r>
      <rPr>
        <b/>
        <i/>
        <sz val="12"/>
        <color rgb="FF000000"/>
        <rFont val="Aptos Narrow"/>
        <family val="2"/>
      </rPr>
      <t>CEMIP1</t>
    </r>
    <r>
      <rPr>
        <b/>
        <sz val="12"/>
        <color rgb="FF000000"/>
        <rFont val="Aptos Narrow"/>
      </rPr>
      <t xml:space="preserve"> in plasma samples from CRC patients before surgery and healthy controls. Candidate cut-off values are ranked according to the Youden index, with corresponding sensitivity, specificity, 95% confidence intervals, and likelihood ratios.</t>
    </r>
  </si>
  <si>
    <t>Abbreviations: CRC = colorectal cancer; ROC = receiver operating characteristic; AUC = area under the curve; CI = confidence interval.</t>
  </si>
  <si>
    <r>
      <t xml:space="preserve">Supplementary Table S3B. Exploratory ROC-derived cut-off analysis for </t>
    </r>
    <r>
      <rPr>
        <b/>
        <i/>
        <sz val="12"/>
        <color rgb="FF000000"/>
        <rFont val="Aptos Narrow"/>
        <family val="2"/>
      </rPr>
      <t>CEMIP1</t>
    </r>
    <r>
      <rPr>
        <b/>
        <sz val="12"/>
        <color rgb="FF000000"/>
        <rFont val="Aptos Narrow"/>
      </rPr>
      <t xml:space="preserve"> in plasma samples from CRC patients before and after surgery. Candidate cut-off values are ranked according to the Youden index, with corresponding sensitivity, specificity, 95% confidence intervals, and likelihood ratios.</t>
    </r>
  </si>
  <si>
    <t>Abbreviations: CRA = colorectal adenoma; CTRL = healthy controls; ROC = receiver operating characteristic; AUC = area under the curve; CI = confidence interval.</t>
  </si>
  <si>
    <r>
      <t xml:space="preserve">Supplementary Table S3A. Exploratory ROC-derived cut-off analysis for </t>
    </r>
    <r>
      <rPr>
        <b/>
        <i/>
        <sz val="12"/>
        <color rgb="FF000000"/>
        <rFont val="Aptos Narrow"/>
        <family val="2"/>
      </rPr>
      <t>TACSTD2</t>
    </r>
    <r>
      <rPr>
        <b/>
        <sz val="12"/>
        <color rgb="FF000000"/>
        <rFont val="Aptos Narrow"/>
      </rPr>
      <t xml:space="preserve"> in plasma samples from CRA patients and healthy controls. Candidate cut-off values are ranked according to the Youden index, with corresponding sensitivity, specificity, 95% confidence intervals, and likelihood ratios.</t>
    </r>
  </si>
  <si>
    <t>Youden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</si>
</sst>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  <font>
      <b/>
      <sz val="12"/>
      <color rgb="FF000000"/>
      <name val="Aptos Narrow"/>
    </font>
    <font>
      <i/>
      <sz val="11"/>
      <color theme="1"/>
      <name val="Aptos Narrow"/>
    </font>
    <font>
      <sz val="11"/>
      <color theme="1"/>
      <name val="Calibri"/>
      <scheme val="minor"/>
    </font>
    <font>
      <b/>
      <i/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164" fontId="5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0" fillId="2" borderId="2" xfId="0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7314-A259-4D8D-8D42-BEF3DC332FE1}">
  <dimension ref="A1:O82"/>
  <sheetViews>
    <sheetView tabSelected="1" workbookViewId="0">
      <selection activeCell="A3" sqref="A3"/>
    </sheetView>
  </sheetViews>
  <sheetFormatPr defaultRowHeight="14.4" x14ac:dyDescent="0.3"/>
  <cols>
    <col min="1" max="1" width="10" customWidth="1"/>
    <col min="2" max="2" width="11.109375" bestFit="1" customWidth="1"/>
    <col min="3" max="3" width="17.5546875" bestFit="1" customWidth="1"/>
    <col min="4" max="4" width="11.33203125" bestFit="1" customWidth="1"/>
    <col min="5" max="5" width="17.5546875" bestFit="1" customWidth="1"/>
    <col min="6" max="6" width="13.5546875" bestFit="1" customWidth="1"/>
    <col min="7" max="7" width="13.5546875" customWidth="1"/>
    <col min="8" max="8" width="12" bestFit="1" customWidth="1"/>
  </cols>
  <sheetData>
    <row r="1" spans="1:15" s="2" customFormat="1" ht="51" customHeight="1" x14ac:dyDescent="0.3">
      <c r="A1" s="7" t="s">
        <v>310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/>
      <c r="O1"/>
    </row>
    <row r="2" spans="1:15" ht="15.6" x14ac:dyDescent="0.3">
      <c r="A2" s="8" t="s">
        <v>309</v>
      </c>
      <c r="B2" s="5"/>
      <c r="C2" s="6"/>
      <c r="D2" s="6"/>
      <c r="E2" s="6"/>
    </row>
    <row r="3" spans="1:15" ht="15" thickBot="1" x14ac:dyDescent="0.35">
      <c r="C3" s="6"/>
      <c r="D3" s="6"/>
      <c r="E3" s="6"/>
    </row>
    <row r="4" spans="1:15" ht="15" thickBot="1" x14ac:dyDescent="0.35">
      <c r="A4" s="18"/>
      <c r="B4" s="19" t="s">
        <v>0</v>
      </c>
      <c r="C4" s="19" t="s">
        <v>1</v>
      </c>
      <c r="D4" s="19" t="s">
        <v>2</v>
      </c>
      <c r="E4" s="19" t="s">
        <v>1</v>
      </c>
      <c r="F4" s="19" t="s">
        <v>3</v>
      </c>
      <c r="G4" s="20" t="s">
        <v>311</v>
      </c>
    </row>
    <row r="5" spans="1:15" x14ac:dyDescent="0.3">
      <c r="A5" s="15" t="s">
        <v>123</v>
      </c>
      <c r="B5" s="16">
        <v>50</v>
      </c>
      <c r="C5" s="16" t="s">
        <v>116</v>
      </c>
      <c r="D5" s="16">
        <v>90.2</v>
      </c>
      <c r="E5" s="16" t="s">
        <v>124</v>
      </c>
      <c r="F5" s="16">
        <v>5.0999999999999996</v>
      </c>
      <c r="G5" s="17">
        <f t="shared" ref="G5:G36" si="0">B5+D5-100</f>
        <v>40.199999999999989</v>
      </c>
    </row>
    <row r="6" spans="1:15" x14ac:dyDescent="0.3">
      <c r="A6" s="9" t="s">
        <v>111</v>
      </c>
      <c r="B6" s="10">
        <v>57.14</v>
      </c>
      <c r="C6" s="10" t="s">
        <v>104</v>
      </c>
      <c r="D6" s="10">
        <v>82.35</v>
      </c>
      <c r="E6" s="10" t="s">
        <v>112</v>
      </c>
      <c r="F6" s="10">
        <v>3.238</v>
      </c>
      <c r="G6" s="11">
        <f t="shared" si="0"/>
        <v>39.490000000000009</v>
      </c>
    </row>
    <row r="7" spans="1:15" x14ac:dyDescent="0.3">
      <c r="A7" s="9" t="s">
        <v>127</v>
      </c>
      <c r="B7" s="10">
        <v>46.43</v>
      </c>
      <c r="C7" s="10" t="s">
        <v>126</v>
      </c>
      <c r="D7" s="10">
        <v>92.16</v>
      </c>
      <c r="E7" s="10" t="s">
        <v>128</v>
      </c>
      <c r="F7" s="10">
        <v>5.92</v>
      </c>
      <c r="G7" s="11">
        <f t="shared" si="0"/>
        <v>38.590000000000003</v>
      </c>
    </row>
    <row r="8" spans="1:15" x14ac:dyDescent="0.3">
      <c r="A8" s="9" t="s">
        <v>121</v>
      </c>
      <c r="B8" s="10">
        <v>50</v>
      </c>
      <c r="C8" s="10" t="s">
        <v>116</v>
      </c>
      <c r="D8" s="10">
        <v>88.24</v>
      </c>
      <c r="E8" s="10" t="s">
        <v>122</v>
      </c>
      <c r="F8" s="10">
        <v>4.25</v>
      </c>
      <c r="G8" s="11">
        <f t="shared" si="0"/>
        <v>38.240000000000009</v>
      </c>
    </row>
    <row r="9" spans="1:15" x14ac:dyDescent="0.3">
      <c r="A9" s="9" t="s">
        <v>109</v>
      </c>
      <c r="B9" s="10">
        <v>57.14</v>
      </c>
      <c r="C9" s="10" t="s">
        <v>104</v>
      </c>
      <c r="D9" s="10">
        <v>80.39</v>
      </c>
      <c r="E9" s="10" t="s">
        <v>110</v>
      </c>
      <c r="F9" s="10">
        <v>2.9140000000000001</v>
      </c>
      <c r="G9" s="11">
        <f t="shared" si="0"/>
        <v>37.53</v>
      </c>
    </row>
    <row r="10" spans="1:15" x14ac:dyDescent="0.3">
      <c r="A10" s="12" t="s">
        <v>125</v>
      </c>
      <c r="B10" s="13">
        <v>46.43</v>
      </c>
      <c r="C10" s="13" t="s">
        <v>126</v>
      </c>
      <c r="D10" s="13">
        <v>90.2</v>
      </c>
      <c r="E10" s="13" t="s">
        <v>124</v>
      </c>
      <c r="F10" s="13">
        <v>4.7359999999999998</v>
      </c>
      <c r="G10" s="14">
        <f t="shared" si="0"/>
        <v>36.629999999999995</v>
      </c>
    </row>
    <row r="11" spans="1:15" x14ac:dyDescent="0.3">
      <c r="A11" s="12" t="s">
        <v>119</v>
      </c>
      <c r="B11" s="13">
        <v>50</v>
      </c>
      <c r="C11" s="13" t="s">
        <v>116</v>
      </c>
      <c r="D11" s="13">
        <v>86.27</v>
      </c>
      <c r="E11" s="13" t="s">
        <v>120</v>
      </c>
      <c r="F11" s="13">
        <v>3.6429999999999998</v>
      </c>
      <c r="G11" s="14">
        <f t="shared" si="0"/>
        <v>36.269999999999982</v>
      </c>
    </row>
    <row r="12" spans="1:15" x14ac:dyDescent="0.3">
      <c r="A12" s="12" t="s">
        <v>113</v>
      </c>
      <c r="B12" s="13">
        <v>53.57</v>
      </c>
      <c r="C12" s="13" t="s">
        <v>114</v>
      </c>
      <c r="D12" s="13">
        <v>82.35</v>
      </c>
      <c r="E12" s="13" t="s">
        <v>112</v>
      </c>
      <c r="F12" s="13">
        <v>3.036</v>
      </c>
      <c r="G12" s="14">
        <f t="shared" si="0"/>
        <v>35.919999999999987</v>
      </c>
    </row>
    <row r="13" spans="1:15" x14ac:dyDescent="0.3">
      <c r="A13" s="12" t="s">
        <v>107</v>
      </c>
      <c r="B13" s="13">
        <v>57.14</v>
      </c>
      <c r="C13" s="13" t="s">
        <v>104</v>
      </c>
      <c r="D13" s="13">
        <v>78.430000000000007</v>
      </c>
      <c r="E13" s="13" t="s">
        <v>108</v>
      </c>
      <c r="F13" s="13">
        <v>2.649</v>
      </c>
      <c r="G13" s="14">
        <f t="shared" si="0"/>
        <v>35.569999999999993</v>
      </c>
    </row>
    <row r="14" spans="1:15" x14ac:dyDescent="0.3">
      <c r="A14" s="12" t="s">
        <v>101</v>
      </c>
      <c r="B14" s="13">
        <v>60.71</v>
      </c>
      <c r="C14" s="13" t="s">
        <v>96</v>
      </c>
      <c r="D14" s="13">
        <v>74.510000000000005</v>
      </c>
      <c r="E14" s="13" t="s">
        <v>102</v>
      </c>
      <c r="F14" s="13">
        <v>2.3820000000000001</v>
      </c>
      <c r="G14" s="14">
        <f t="shared" si="0"/>
        <v>35.22</v>
      </c>
    </row>
    <row r="15" spans="1:15" x14ac:dyDescent="0.3">
      <c r="A15" s="12" t="s">
        <v>129</v>
      </c>
      <c r="B15" s="13">
        <v>42.86</v>
      </c>
      <c r="C15" s="13" t="s">
        <v>130</v>
      </c>
      <c r="D15" s="13">
        <v>92.16</v>
      </c>
      <c r="E15" s="13" t="s">
        <v>128</v>
      </c>
      <c r="F15" s="13">
        <v>5.4640000000000004</v>
      </c>
      <c r="G15" s="14">
        <f t="shared" si="0"/>
        <v>35.019999999999982</v>
      </c>
    </row>
    <row r="16" spans="1:15" x14ac:dyDescent="0.3">
      <c r="A16" s="12" t="s">
        <v>117</v>
      </c>
      <c r="B16" s="13">
        <v>50</v>
      </c>
      <c r="C16" s="13" t="s">
        <v>116</v>
      </c>
      <c r="D16" s="13">
        <v>84.31</v>
      </c>
      <c r="E16" s="13" t="s">
        <v>118</v>
      </c>
      <c r="F16" s="13">
        <v>3.1880000000000002</v>
      </c>
      <c r="G16" s="14">
        <f t="shared" si="0"/>
        <v>34.31</v>
      </c>
    </row>
    <row r="17" spans="1:7" x14ac:dyDescent="0.3">
      <c r="A17" s="12" t="s">
        <v>105</v>
      </c>
      <c r="B17" s="13">
        <v>57.14</v>
      </c>
      <c r="C17" s="13" t="s">
        <v>104</v>
      </c>
      <c r="D17" s="13">
        <v>76.47</v>
      </c>
      <c r="E17" s="13" t="s">
        <v>106</v>
      </c>
      <c r="F17" s="13">
        <v>2.4289999999999998</v>
      </c>
      <c r="G17" s="14">
        <f t="shared" si="0"/>
        <v>33.610000000000014</v>
      </c>
    </row>
    <row r="18" spans="1:7" x14ac:dyDescent="0.3">
      <c r="A18" s="12" t="s">
        <v>99</v>
      </c>
      <c r="B18" s="13">
        <v>60.71</v>
      </c>
      <c r="C18" s="13" t="s">
        <v>96</v>
      </c>
      <c r="D18" s="13">
        <v>72.55</v>
      </c>
      <c r="E18" s="13" t="s">
        <v>100</v>
      </c>
      <c r="F18" s="13">
        <v>2.2120000000000002</v>
      </c>
      <c r="G18" s="14">
        <f t="shared" si="0"/>
        <v>33.259999999999991</v>
      </c>
    </row>
    <row r="19" spans="1:7" x14ac:dyDescent="0.3">
      <c r="A19" s="12" t="s">
        <v>93</v>
      </c>
      <c r="B19" s="13">
        <v>64.290000000000006</v>
      </c>
      <c r="C19" s="13" t="s">
        <v>90</v>
      </c>
      <c r="D19" s="13">
        <v>68.63</v>
      </c>
      <c r="E19" s="13" t="s">
        <v>94</v>
      </c>
      <c r="F19" s="13">
        <v>2.0489999999999999</v>
      </c>
      <c r="G19" s="14">
        <f t="shared" si="0"/>
        <v>32.920000000000016</v>
      </c>
    </row>
    <row r="20" spans="1:7" x14ac:dyDescent="0.3">
      <c r="A20" s="12" t="s">
        <v>87</v>
      </c>
      <c r="B20" s="13">
        <v>67.86</v>
      </c>
      <c r="C20" s="13" t="s">
        <v>78</v>
      </c>
      <c r="D20" s="13">
        <v>64.709999999999994</v>
      </c>
      <c r="E20" s="13" t="s">
        <v>88</v>
      </c>
      <c r="F20" s="13">
        <v>1.923</v>
      </c>
      <c r="G20" s="14">
        <f t="shared" si="0"/>
        <v>32.569999999999993</v>
      </c>
    </row>
    <row r="21" spans="1:7" x14ac:dyDescent="0.3">
      <c r="A21" s="12" t="s">
        <v>115</v>
      </c>
      <c r="B21" s="13">
        <v>50</v>
      </c>
      <c r="C21" s="13" t="s">
        <v>116</v>
      </c>
      <c r="D21" s="13">
        <v>82.35</v>
      </c>
      <c r="E21" s="13" t="s">
        <v>112</v>
      </c>
      <c r="F21" s="13">
        <v>2.8330000000000002</v>
      </c>
      <c r="G21" s="14">
        <f t="shared" si="0"/>
        <v>32.349999999999994</v>
      </c>
    </row>
    <row r="22" spans="1:7" x14ac:dyDescent="0.3">
      <c r="A22" s="12" t="s">
        <v>103</v>
      </c>
      <c r="B22" s="13">
        <v>57.14</v>
      </c>
      <c r="C22" s="13" t="s">
        <v>104</v>
      </c>
      <c r="D22" s="13">
        <v>74.510000000000005</v>
      </c>
      <c r="E22" s="13" t="s">
        <v>102</v>
      </c>
      <c r="F22" s="13">
        <v>2.242</v>
      </c>
      <c r="G22" s="14">
        <f t="shared" si="0"/>
        <v>31.650000000000006</v>
      </c>
    </row>
    <row r="23" spans="1:7" x14ac:dyDescent="0.3">
      <c r="A23" s="12" t="s">
        <v>131</v>
      </c>
      <c r="B23" s="13">
        <v>39.29</v>
      </c>
      <c r="C23" s="13" t="s">
        <v>132</v>
      </c>
      <c r="D23" s="13">
        <v>92.16</v>
      </c>
      <c r="E23" s="13" t="s">
        <v>128</v>
      </c>
      <c r="F23" s="13">
        <v>5.0090000000000003</v>
      </c>
      <c r="G23" s="14">
        <f t="shared" si="0"/>
        <v>31.449999999999989</v>
      </c>
    </row>
    <row r="24" spans="1:7" x14ac:dyDescent="0.3">
      <c r="A24" s="12" t="s">
        <v>97</v>
      </c>
      <c r="B24" s="13">
        <v>60.71</v>
      </c>
      <c r="C24" s="13" t="s">
        <v>96</v>
      </c>
      <c r="D24" s="13">
        <v>70.59</v>
      </c>
      <c r="E24" s="13" t="s">
        <v>98</v>
      </c>
      <c r="F24" s="13">
        <v>2.0640000000000001</v>
      </c>
      <c r="G24" s="14">
        <f t="shared" si="0"/>
        <v>31.300000000000011</v>
      </c>
    </row>
    <row r="25" spans="1:7" x14ac:dyDescent="0.3">
      <c r="A25" s="12" t="s">
        <v>91</v>
      </c>
      <c r="B25" s="13">
        <v>64.290000000000006</v>
      </c>
      <c r="C25" s="13" t="s">
        <v>90</v>
      </c>
      <c r="D25" s="13">
        <v>66.67</v>
      </c>
      <c r="E25" s="13" t="s">
        <v>92</v>
      </c>
      <c r="F25" s="13">
        <v>1.929</v>
      </c>
      <c r="G25" s="14">
        <f t="shared" si="0"/>
        <v>30.960000000000008</v>
      </c>
    </row>
    <row r="26" spans="1:7" x14ac:dyDescent="0.3">
      <c r="A26" s="12" t="s">
        <v>85</v>
      </c>
      <c r="B26" s="13">
        <v>67.86</v>
      </c>
      <c r="C26" s="13" t="s">
        <v>78</v>
      </c>
      <c r="D26" s="13">
        <v>62.75</v>
      </c>
      <c r="E26" s="13" t="s">
        <v>86</v>
      </c>
      <c r="F26" s="13">
        <v>1.821</v>
      </c>
      <c r="G26" s="14">
        <f t="shared" si="0"/>
        <v>30.610000000000014</v>
      </c>
    </row>
    <row r="27" spans="1:7" x14ac:dyDescent="0.3">
      <c r="A27" s="12" t="s">
        <v>95</v>
      </c>
      <c r="B27" s="13">
        <v>60.71</v>
      </c>
      <c r="C27" s="13" t="s">
        <v>96</v>
      </c>
      <c r="D27" s="13">
        <v>68.63</v>
      </c>
      <c r="E27" s="13" t="s">
        <v>94</v>
      </c>
      <c r="F27" s="13">
        <v>1.9350000000000001</v>
      </c>
      <c r="G27" s="14">
        <f t="shared" si="0"/>
        <v>29.340000000000003</v>
      </c>
    </row>
    <row r="28" spans="1:7" x14ac:dyDescent="0.3">
      <c r="A28" s="12" t="s">
        <v>89</v>
      </c>
      <c r="B28" s="13">
        <v>64.290000000000006</v>
      </c>
      <c r="C28" s="13" t="s">
        <v>90</v>
      </c>
      <c r="D28" s="13">
        <v>64.709999999999994</v>
      </c>
      <c r="E28" s="13" t="s">
        <v>88</v>
      </c>
      <c r="F28" s="13">
        <v>1.821</v>
      </c>
      <c r="G28" s="14">
        <f t="shared" si="0"/>
        <v>29</v>
      </c>
    </row>
    <row r="29" spans="1:7" x14ac:dyDescent="0.3">
      <c r="A29" s="12" t="s">
        <v>83</v>
      </c>
      <c r="B29" s="13">
        <v>67.86</v>
      </c>
      <c r="C29" s="13" t="s">
        <v>78</v>
      </c>
      <c r="D29" s="13">
        <v>60.78</v>
      </c>
      <c r="E29" s="13" t="s">
        <v>84</v>
      </c>
      <c r="F29" s="13">
        <v>1.73</v>
      </c>
      <c r="G29" s="14">
        <f t="shared" si="0"/>
        <v>28.639999999999986</v>
      </c>
    </row>
    <row r="30" spans="1:7" x14ac:dyDescent="0.3">
      <c r="A30" s="12" t="s">
        <v>139</v>
      </c>
      <c r="B30" s="13">
        <v>32.14</v>
      </c>
      <c r="C30" s="13" t="s">
        <v>136</v>
      </c>
      <c r="D30" s="13">
        <v>96.08</v>
      </c>
      <c r="E30" s="13" t="s">
        <v>140</v>
      </c>
      <c r="F30" s="13">
        <v>8.1959999999999997</v>
      </c>
      <c r="G30" s="14">
        <f t="shared" si="0"/>
        <v>28.22</v>
      </c>
    </row>
    <row r="31" spans="1:7" x14ac:dyDescent="0.3">
      <c r="A31" s="12" t="s">
        <v>133</v>
      </c>
      <c r="B31" s="13">
        <v>35.71</v>
      </c>
      <c r="C31" s="13" t="s">
        <v>134</v>
      </c>
      <c r="D31" s="13">
        <v>92.16</v>
      </c>
      <c r="E31" s="13" t="s">
        <v>128</v>
      </c>
      <c r="F31" s="13">
        <v>4.5540000000000003</v>
      </c>
      <c r="G31" s="14">
        <f t="shared" si="0"/>
        <v>27.870000000000005</v>
      </c>
    </row>
    <row r="32" spans="1:7" x14ac:dyDescent="0.3">
      <c r="A32" s="12" t="s">
        <v>81</v>
      </c>
      <c r="B32" s="13">
        <v>67.86</v>
      </c>
      <c r="C32" s="13" t="s">
        <v>78</v>
      </c>
      <c r="D32" s="13">
        <v>58.82</v>
      </c>
      <c r="E32" s="13" t="s">
        <v>82</v>
      </c>
      <c r="F32" s="13">
        <v>1.6479999999999999</v>
      </c>
      <c r="G32" s="14">
        <f t="shared" si="0"/>
        <v>26.680000000000007</v>
      </c>
    </row>
    <row r="33" spans="1:7" x14ac:dyDescent="0.3">
      <c r="A33" s="12" t="s">
        <v>75</v>
      </c>
      <c r="B33" s="13">
        <v>71.430000000000007</v>
      </c>
      <c r="C33" s="13" t="s">
        <v>66</v>
      </c>
      <c r="D33" s="13">
        <v>54.9</v>
      </c>
      <c r="E33" s="13" t="s">
        <v>76</v>
      </c>
      <c r="F33" s="13">
        <v>1.5840000000000001</v>
      </c>
      <c r="G33" s="14">
        <f t="shared" si="0"/>
        <v>26.330000000000013</v>
      </c>
    </row>
    <row r="34" spans="1:7" x14ac:dyDescent="0.3">
      <c r="A34" s="12" t="s">
        <v>137</v>
      </c>
      <c r="B34" s="13">
        <v>32.14</v>
      </c>
      <c r="C34" s="13" t="s">
        <v>136</v>
      </c>
      <c r="D34" s="13">
        <v>94.12</v>
      </c>
      <c r="E34" s="13" t="s">
        <v>138</v>
      </c>
      <c r="F34" s="13">
        <v>5.4640000000000004</v>
      </c>
      <c r="G34" s="14">
        <f t="shared" si="0"/>
        <v>26.260000000000005</v>
      </c>
    </row>
    <row r="35" spans="1:7" x14ac:dyDescent="0.3">
      <c r="A35" s="12" t="s">
        <v>79</v>
      </c>
      <c r="B35" s="13">
        <v>67.86</v>
      </c>
      <c r="C35" s="13" t="s">
        <v>78</v>
      </c>
      <c r="D35" s="13">
        <v>56.86</v>
      </c>
      <c r="E35" s="13" t="s">
        <v>80</v>
      </c>
      <c r="F35" s="13">
        <v>1.573</v>
      </c>
      <c r="G35" s="14">
        <f t="shared" si="0"/>
        <v>24.72</v>
      </c>
    </row>
    <row r="36" spans="1:7" x14ac:dyDescent="0.3">
      <c r="A36" s="12" t="s">
        <v>141</v>
      </c>
      <c r="B36" s="13">
        <v>28.57</v>
      </c>
      <c r="C36" s="13" t="s">
        <v>142</v>
      </c>
      <c r="D36" s="13">
        <v>96.08</v>
      </c>
      <c r="E36" s="13" t="s">
        <v>140</v>
      </c>
      <c r="F36" s="13">
        <v>7.2859999999999996</v>
      </c>
      <c r="G36" s="14">
        <f t="shared" si="0"/>
        <v>24.650000000000006</v>
      </c>
    </row>
    <row r="37" spans="1:7" x14ac:dyDescent="0.3">
      <c r="A37" s="12" t="s">
        <v>73</v>
      </c>
      <c r="B37" s="13">
        <v>71.430000000000007</v>
      </c>
      <c r="C37" s="13" t="s">
        <v>66</v>
      </c>
      <c r="D37" s="13">
        <v>52.94</v>
      </c>
      <c r="E37" s="13" t="s">
        <v>74</v>
      </c>
      <c r="F37" s="13">
        <v>1.518</v>
      </c>
      <c r="G37" s="14">
        <f t="shared" ref="G37:G68" si="1">B37+D37-100</f>
        <v>24.370000000000005</v>
      </c>
    </row>
    <row r="38" spans="1:7" x14ac:dyDescent="0.3">
      <c r="A38" s="12" t="s">
        <v>135</v>
      </c>
      <c r="B38" s="13">
        <v>32.14</v>
      </c>
      <c r="C38" s="13" t="s">
        <v>136</v>
      </c>
      <c r="D38" s="13">
        <v>92.16</v>
      </c>
      <c r="E38" s="13" t="s">
        <v>128</v>
      </c>
      <c r="F38" s="13">
        <v>4.0979999999999999</v>
      </c>
      <c r="G38" s="14">
        <f t="shared" si="1"/>
        <v>24.299999999999997</v>
      </c>
    </row>
    <row r="39" spans="1:7" x14ac:dyDescent="0.3">
      <c r="A39" s="12" t="s">
        <v>77</v>
      </c>
      <c r="B39" s="13">
        <v>67.86</v>
      </c>
      <c r="C39" s="13" t="s">
        <v>78</v>
      </c>
      <c r="D39" s="13">
        <v>54.9</v>
      </c>
      <c r="E39" s="13" t="s">
        <v>76</v>
      </c>
      <c r="F39" s="13">
        <v>1.5049999999999999</v>
      </c>
      <c r="G39" s="14">
        <f t="shared" si="1"/>
        <v>22.759999999999991</v>
      </c>
    </row>
    <row r="40" spans="1:7" x14ac:dyDescent="0.3">
      <c r="A40" s="12" t="s">
        <v>71</v>
      </c>
      <c r="B40" s="13">
        <v>71.430000000000007</v>
      </c>
      <c r="C40" s="13" t="s">
        <v>66</v>
      </c>
      <c r="D40" s="13">
        <v>50.98</v>
      </c>
      <c r="E40" s="13" t="s">
        <v>72</v>
      </c>
      <c r="F40" s="13">
        <v>1.4570000000000001</v>
      </c>
      <c r="G40" s="14">
        <f t="shared" si="1"/>
        <v>22.409999999999997</v>
      </c>
    </row>
    <row r="41" spans="1:7" x14ac:dyDescent="0.3">
      <c r="A41" s="12" t="s">
        <v>37</v>
      </c>
      <c r="B41" s="13">
        <v>92.86</v>
      </c>
      <c r="C41" s="13" t="s">
        <v>26</v>
      </c>
      <c r="D41" s="13">
        <v>29.41</v>
      </c>
      <c r="E41" s="13" t="s">
        <v>38</v>
      </c>
      <c r="F41" s="13">
        <v>1.3149999999999999</v>
      </c>
      <c r="G41" s="14">
        <f t="shared" si="1"/>
        <v>22.269999999999996</v>
      </c>
    </row>
    <row r="42" spans="1:7" x14ac:dyDescent="0.3">
      <c r="A42" s="12" t="s">
        <v>53</v>
      </c>
      <c r="B42" s="13">
        <v>82.14</v>
      </c>
      <c r="C42" s="13" t="s">
        <v>50</v>
      </c>
      <c r="D42" s="13">
        <v>39.22</v>
      </c>
      <c r="E42" s="13" t="s">
        <v>54</v>
      </c>
      <c r="F42" s="13">
        <v>1.351</v>
      </c>
      <c r="G42" s="14">
        <f t="shared" si="1"/>
        <v>21.36</v>
      </c>
    </row>
    <row r="43" spans="1:7" x14ac:dyDescent="0.3">
      <c r="A43" s="12" t="s">
        <v>143</v>
      </c>
      <c r="B43" s="13">
        <v>25</v>
      </c>
      <c r="C43" s="13" t="s">
        <v>144</v>
      </c>
      <c r="D43" s="13">
        <v>96.08</v>
      </c>
      <c r="E43" s="13" t="s">
        <v>140</v>
      </c>
      <c r="F43" s="13">
        <v>6.375</v>
      </c>
      <c r="G43" s="14">
        <f t="shared" si="1"/>
        <v>21.08</v>
      </c>
    </row>
    <row r="44" spans="1:7" x14ac:dyDescent="0.3">
      <c r="A44" s="12" t="s">
        <v>47</v>
      </c>
      <c r="B44" s="13">
        <v>85.71</v>
      </c>
      <c r="C44" s="13" t="s">
        <v>44</v>
      </c>
      <c r="D44" s="13">
        <v>35.29</v>
      </c>
      <c r="E44" s="13" t="s">
        <v>48</v>
      </c>
      <c r="F44" s="13">
        <v>1.325</v>
      </c>
      <c r="G44" s="14">
        <f t="shared" si="1"/>
        <v>21</v>
      </c>
    </row>
    <row r="45" spans="1:7" x14ac:dyDescent="0.3">
      <c r="A45" s="12" t="s">
        <v>41</v>
      </c>
      <c r="B45" s="13">
        <v>89.29</v>
      </c>
      <c r="C45" s="13" t="s">
        <v>40</v>
      </c>
      <c r="D45" s="13">
        <v>31.37</v>
      </c>
      <c r="E45" s="13" t="s">
        <v>42</v>
      </c>
      <c r="F45" s="13">
        <v>1.3009999999999999</v>
      </c>
      <c r="G45" s="14">
        <f t="shared" si="1"/>
        <v>20.660000000000011</v>
      </c>
    </row>
    <row r="46" spans="1:7" x14ac:dyDescent="0.3">
      <c r="A46" s="12" t="s">
        <v>69</v>
      </c>
      <c r="B46" s="13">
        <v>71.430000000000007</v>
      </c>
      <c r="C46" s="13" t="s">
        <v>66</v>
      </c>
      <c r="D46" s="13">
        <v>49.02</v>
      </c>
      <c r="E46" s="13" t="s">
        <v>70</v>
      </c>
      <c r="F46" s="13">
        <v>1.401</v>
      </c>
      <c r="G46" s="14">
        <f t="shared" si="1"/>
        <v>20.450000000000017</v>
      </c>
    </row>
    <row r="47" spans="1:7" x14ac:dyDescent="0.3">
      <c r="A47" s="12" t="s">
        <v>35</v>
      </c>
      <c r="B47" s="13">
        <v>92.86</v>
      </c>
      <c r="C47" s="13" t="s">
        <v>26</v>
      </c>
      <c r="D47" s="13">
        <v>27.45</v>
      </c>
      <c r="E47" s="13" t="s">
        <v>36</v>
      </c>
      <c r="F47" s="13">
        <v>1.28</v>
      </c>
      <c r="G47" s="14">
        <f t="shared" si="1"/>
        <v>20.310000000000002</v>
      </c>
    </row>
    <row r="48" spans="1:7" x14ac:dyDescent="0.3">
      <c r="A48" s="12" t="s">
        <v>63</v>
      </c>
      <c r="B48" s="13">
        <v>75</v>
      </c>
      <c r="C48" s="13" t="s">
        <v>60</v>
      </c>
      <c r="D48" s="13">
        <v>45.1</v>
      </c>
      <c r="E48" s="13" t="s">
        <v>64</v>
      </c>
      <c r="F48" s="13">
        <v>1.3660000000000001</v>
      </c>
      <c r="G48" s="14">
        <f t="shared" si="1"/>
        <v>20.099999999999994</v>
      </c>
    </row>
    <row r="49" spans="1:7" x14ac:dyDescent="0.3">
      <c r="A49" s="12" t="s">
        <v>57</v>
      </c>
      <c r="B49" s="13">
        <v>78.569999999999993</v>
      </c>
      <c r="C49" s="13" t="s">
        <v>56</v>
      </c>
      <c r="D49" s="13">
        <v>41.18</v>
      </c>
      <c r="E49" s="13" t="s">
        <v>58</v>
      </c>
      <c r="F49" s="13">
        <v>1.3360000000000001</v>
      </c>
      <c r="G49" s="14">
        <f t="shared" si="1"/>
        <v>19.75</v>
      </c>
    </row>
    <row r="50" spans="1:7" x14ac:dyDescent="0.3">
      <c r="A50" s="12" t="s">
        <v>51</v>
      </c>
      <c r="B50" s="13">
        <v>82.14</v>
      </c>
      <c r="C50" s="13" t="s">
        <v>50</v>
      </c>
      <c r="D50" s="13">
        <v>37.25</v>
      </c>
      <c r="E50" s="13" t="s">
        <v>52</v>
      </c>
      <c r="F50" s="13">
        <v>1.3089999999999999</v>
      </c>
      <c r="G50" s="14">
        <f t="shared" si="1"/>
        <v>19.39</v>
      </c>
    </row>
    <row r="51" spans="1:7" x14ac:dyDescent="0.3">
      <c r="A51" s="12" t="s">
        <v>45</v>
      </c>
      <c r="B51" s="13">
        <v>85.71</v>
      </c>
      <c r="C51" s="13" t="s">
        <v>44</v>
      </c>
      <c r="D51" s="13">
        <v>33.33</v>
      </c>
      <c r="E51" s="13" t="s">
        <v>46</v>
      </c>
      <c r="F51" s="13">
        <v>1.286</v>
      </c>
      <c r="G51" s="14">
        <f t="shared" si="1"/>
        <v>19.039999999999992</v>
      </c>
    </row>
    <row r="52" spans="1:7" x14ac:dyDescent="0.3">
      <c r="A52" s="12" t="s">
        <v>39</v>
      </c>
      <c r="B52" s="13">
        <v>89.29</v>
      </c>
      <c r="C52" s="13" t="s">
        <v>40</v>
      </c>
      <c r="D52" s="13">
        <v>29.41</v>
      </c>
      <c r="E52" s="13" t="s">
        <v>38</v>
      </c>
      <c r="F52" s="13">
        <v>1.2649999999999999</v>
      </c>
      <c r="G52" s="14">
        <f t="shared" si="1"/>
        <v>18.700000000000003</v>
      </c>
    </row>
    <row r="53" spans="1:7" x14ac:dyDescent="0.3">
      <c r="A53" s="12" t="s">
        <v>67</v>
      </c>
      <c r="B53" s="13">
        <v>71.430000000000007</v>
      </c>
      <c r="C53" s="13" t="s">
        <v>66</v>
      </c>
      <c r="D53" s="13">
        <v>47.06</v>
      </c>
      <c r="E53" s="13" t="s">
        <v>68</v>
      </c>
      <c r="F53" s="13">
        <v>1.349</v>
      </c>
      <c r="G53" s="14">
        <f t="shared" si="1"/>
        <v>18.490000000000009</v>
      </c>
    </row>
    <row r="54" spans="1:7" x14ac:dyDescent="0.3">
      <c r="A54" s="12" t="s">
        <v>33</v>
      </c>
      <c r="B54" s="13">
        <v>92.86</v>
      </c>
      <c r="C54" s="13" t="s">
        <v>26</v>
      </c>
      <c r="D54" s="13">
        <v>25.49</v>
      </c>
      <c r="E54" s="13" t="s">
        <v>34</v>
      </c>
      <c r="F54" s="13">
        <v>1.246</v>
      </c>
      <c r="G54" s="14">
        <f t="shared" si="1"/>
        <v>18.349999999999994</v>
      </c>
    </row>
    <row r="55" spans="1:7" x14ac:dyDescent="0.3">
      <c r="A55" s="12" t="s">
        <v>61</v>
      </c>
      <c r="B55" s="13">
        <v>75</v>
      </c>
      <c r="C55" s="13" t="s">
        <v>60</v>
      </c>
      <c r="D55" s="13">
        <v>43.14</v>
      </c>
      <c r="E55" s="13" t="s">
        <v>62</v>
      </c>
      <c r="F55" s="13">
        <v>1.319</v>
      </c>
      <c r="G55" s="14">
        <f t="shared" si="1"/>
        <v>18.14</v>
      </c>
    </row>
    <row r="56" spans="1:7" x14ac:dyDescent="0.3">
      <c r="A56" s="12" t="s">
        <v>55</v>
      </c>
      <c r="B56" s="13">
        <v>78.569999999999993</v>
      </c>
      <c r="C56" s="13" t="s">
        <v>56</v>
      </c>
      <c r="D56" s="13">
        <v>39.22</v>
      </c>
      <c r="E56" s="13" t="s">
        <v>54</v>
      </c>
      <c r="F56" s="13">
        <v>1.2929999999999999</v>
      </c>
      <c r="G56" s="14">
        <f t="shared" si="1"/>
        <v>17.789999999999992</v>
      </c>
    </row>
    <row r="57" spans="1:7" x14ac:dyDescent="0.3">
      <c r="A57" s="12" t="s">
        <v>145</v>
      </c>
      <c r="B57" s="13">
        <v>21.43</v>
      </c>
      <c r="C57" s="13" t="s">
        <v>146</v>
      </c>
      <c r="D57" s="13">
        <v>96.08</v>
      </c>
      <c r="E57" s="13" t="s">
        <v>140</v>
      </c>
      <c r="F57" s="13">
        <v>5.4640000000000004</v>
      </c>
      <c r="G57" s="14">
        <f t="shared" si="1"/>
        <v>17.509999999999991</v>
      </c>
    </row>
    <row r="58" spans="1:7" x14ac:dyDescent="0.3">
      <c r="A58" s="12" t="s">
        <v>49</v>
      </c>
      <c r="B58" s="13">
        <v>82.14</v>
      </c>
      <c r="C58" s="13" t="s">
        <v>50</v>
      </c>
      <c r="D58" s="13">
        <v>35.29</v>
      </c>
      <c r="E58" s="13" t="s">
        <v>48</v>
      </c>
      <c r="F58" s="13">
        <v>1.2689999999999999</v>
      </c>
      <c r="G58" s="14">
        <f t="shared" si="1"/>
        <v>17.430000000000007</v>
      </c>
    </row>
    <row r="59" spans="1:7" x14ac:dyDescent="0.3">
      <c r="A59" s="12" t="s">
        <v>43</v>
      </c>
      <c r="B59" s="13">
        <v>85.71</v>
      </c>
      <c r="C59" s="13" t="s">
        <v>44</v>
      </c>
      <c r="D59" s="13">
        <v>31.37</v>
      </c>
      <c r="E59" s="13" t="s">
        <v>42</v>
      </c>
      <c r="F59" s="13">
        <v>1.2490000000000001</v>
      </c>
      <c r="G59" s="14">
        <f t="shared" si="1"/>
        <v>17.079999999999998</v>
      </c>
    </row>
    <row r="60" spans="1:7" x14ac:dyDescent="0.3">
      <c r="A60" s="12" t="s">
        <v>65</v>
      </c>
      <c r="B60" s="13">
        <v>71.430000000000007</v>
      </c>
      <c r="C60" s="13" t="s">
        <v>66</v>
      </c>
      <c r="D60" s="13">
        <v>45.1</v>
      </c>
      <c r="E60" s="13" t="s">
        <v>64</v>
      </c>
      <c r="F60" s="13">
        <v>1.3009999999999999</v>
      </c>
      <c r="G60" s="14">
        <f t="shared" si="1"/>
        <v>16.53</v>
      </c>
    </row>
    <row r="61" spans="1:7" x14ac:dyDescent="0.3">
      <c r="A61" s="12" t="s">
        <v>31</v>
      </c>
      <c r="B61" s="13">
        <v>92.86</v>
      </c>
      <c r="C61" s="13" t="s">
        <v>26</v>
      </c>
      <c r="D61" s="13">
        <v>23.53</v>
      </c>
      <c r="E61" s="13" t="s">
        <v>32</v>
      </c>
      <c r="F61" s="13">
        <v>1.214</v>
      </c>
      <c r="G61" s="14">
        <f t="shared" si="1"/>
        <v>16.39</v>
      </c>
    </row>
    <row r="62" spans="1:7" x14ac:dyDescent="0.3">
      <c r="A62" s="12" t="s">
        <v>59</v>
      </c>
      <c r="B62" s="13">
        <v>75</v>
      </c>
      <c r="C62" s="13" t="s">
        <v>60</v>
      </c>
      <c r="D62" s="13">
        <v>41.18</v>
      </c>
      <c r="E62" s="13" t="s">
        <v>58</v>
      </c>
      <c r="F62" s="13">
        <v>1.2749999999999999</v>
      </c>
      <c r="G62" s="14">
        <f t="shared" si="1"/>
        <v>16.180000000000007</v>
      </c>
    </row>
    <row r="63" spans="1:7" x14ac:dyDescent="0.3">
      <c r="A63" s="12" t="s">
        <v>149</v>
      </c>
      <c r="B63" s="13">
        <v>17.86</v>
      </c>
      <c r="C63" s="13" t="s">
        <v>148</v>
      </c>
      <c r="D63" s="13">
        <v>98.04</v>
      </c>
      <c r="E63" s="13" t="s">
        <v>150</v>
      </c>
      <c r="F63" s="13">
        <v>9.1069999999999993</v>
      </c>
      <c r="G63" s="14">
        <f t="shared" si="1"/>
        <v>15.900000000000006</v>
      </c>
    </row>
    <row r="64" spans="1:7" x14ac:dyDescent="0.3">
      <c r="A64" s="12" t="s">
        <v>29</v>
      </c>
      <c r="B64" s="13">
        <v>92.86</v>
      </c>
      <c r="C64" s="13" t="s">
        <v>26</v>
      </c>
      <c r="D64" s="13">
        <v>21.57</v>
      </c>
      <c r="E64" s="13" t="s">
        <v>30</v>
      </c>
      <c r="F64" s="13">
        <v>1.1839999999999999</v>
      </c>
      <c r="G64" s="14">
        <f t="shared" si="1"/>
        <v>14.430000000000007</v>
      </c>
    </row>
    <row r="65" spans="1:7" x14ac:dyDescent="0.3">
      <c r="A65" s="12" t="s">
        <v>153</v>
      </c>
      <c r="B65" s="13">
        <v>14.29</v>
      </c>
      <c r="C65" s="13" t="s">
        <v>152</v>
      </c>
      <c r="D65" s="13">
        <v>100</v>
      </c>
      <c r="E65" s="13" t="s">
        <v>154</v>
      </c>
      <c r="F65" s="13"/>
      <c r="G65" s="14">
        <f t="shared" si="1"/>
        <v>14.289999999999992</v>
      </c>
    </row>
    <row r="66" spans="1:7" x14ac:dyDescent="0.3">
      <c r="A66" s="12" t="s">
        <v>23</v>
      </c>
      <c r="B66" s="13">
        <v>96.43</v>
      </c>
      <c r="C66" s="13" t="s">
        <v>20</v>
      </c>
      <c r="D66" s="13">
        <v>17.649999999999999</v>
      </c>
      <c r="E66" s="13" t="s">
        <v>24</v>
      </c>
      <c r="F66" s="13">
        <v>1.171</v>
      </c>
      <c r="G66" s="14">
        <f t="shared" si="1"/>
        <v>14.080000000000013</v>
      </c>
    </row>
    <row r="67" spans="1:7" x14ac:dyDescent="0.3">
      <c r="A67" s="12" t="s">
        <v>147</v>
      </c>
      <c r="B67" s="13">
        <v>17.86</v>
      </c>
      <c r="C67" s="13" t="s">
        <v>148</v>
      </c>
      <c r="D67" s="13">
        <v>96.08</v>
      </c>
      <c r="E67" s="13" t="s">
        <v>140</v>
      </c>
      <c r="F67" s="13">
        <v>4.5540000000000003</v>
      </c>
      <c r="G67" s="14">
        <f t="shared" si="1"/>
        <v>13.939999999999998</v>
      </c>
    </row>
    <row r="68" spans="1:7" x14ac:dyDescent="0.3">
      <c r="A68" s="12" t="s">
        <v>17</v>
      </c>
      <c r="B68" s="13">
        <v>100</v>
      </c>
      <c r="C68" s="13" t="s">
        <v>5</v>
      </c>
      <c r="D68" s="13">
        <v>13.73</v>
      </c>
      <c r="E68" s="13" t="s">
        <v>18</v>
      </c>
      <c r="F68" s="13">
        <v>1.159</v>
      </c>
      <c r="G68" s="14">
        <f t="shared" si="1"/>
        <v>13.730000000000004</v>
      </c>
    </row>
    <row r="69" spans="1:7" x14ac:dyDescent="0.3">
      <c r="A69" s="12" t="s">
        <v>27</v>
      </c>
      <c r="B69" s="13">
        <v>92.86</v>
      </c>
      <c r="C69" s="13" t="s">
        <v>26</v>
      </c>
      <c r="D69" s="13">
        <v>19.61</v>
      </c>
      <c r="E69" s="13" t="s">
        <v>28</v>
      </c>
      <c r="F69" s="13">
        <v>1.155</v>
      </c>
      <c r="G69" s="14">
        <f t="shared" ref="G69:G82" si="2">B69+D69-100</f>
        <v>12.469999999999999</v>
      </c>
    </row>
    <row r="70" spans="1:7" x14ac:dyDescent="0.3">
      <c r="A70" s="12" t="s">
        <v>151</v>
      </c>
      <c r="B70" s="13">
        <v>14.29</v>
      </c>
      <c r="C70" s="13" t="s">
        <v>152</v>
      </c>
      <c r="D70" s="13">
        <v>98.04</v>
      </c>
      <c r="E70" s="13" t="s">
        <v>150</v>
      </c>
      <c r="F70" s="13">
        <v>7.2859999999999996</v>
      </c>
      <c r="G70" s="14">
        <f t="shared" si="2"/>
        <v>12.330000000000013</v>
      </c>
    </row>
    <row r="71" spans="1:7" x14ac:dyDescent="0.3">
      <c r="A71" s="12" t="s">
        <v>21</v>
      </c>
      <c r="B71" s="13">
        <v>96.43</v>
      </c>
      <c r="C71" s="13" t="s">
        <v>20</v>
      </c>
      <c r="D71" s="13">
        <v>15.69</v>
      </c>
      <c r="E71" s="13" t="s">
        <v>22</v>
      </c>
      <c r="F71" s="13">
        <v>1.1439999999999999</v>
      </c>
      <c r="G71" s="14">
        <f t="shared" si="2"/>
        <v>12.120000000000005</v>
      </c>
    </row>
    <row r="72" spans="1:7" x14ac:dyDescent="0.3">
      <c r="A72" s="12" t="s">
        <v>15</v>
      </c>
      <c r="B72" s="13">
        <v>100</v>
      </c>
      <c r="C72" s="13" t="s">
        <v>5</v>
      </c>
      <c r="D72" s="13">
        <v>11.76</v>
      </c>
      <c r="E72" s="13" t="s">
        <v>16</v>
      </c>
      <c r="F72" s="13">
        <v>1.133</v>
      </c>
      <c r="G72" s="14">
        <f t="shared" si="2"/>
        <v>11.760000000000005</v>
      </c>
    </row>
    <row r="73" spans="1:7" x14ac:dyDescent="0.3">
      <c r="A73" s="12" t="s">
        <v>155</v>
      </c>
      <c r="B73" s="13">
        <v>10.71</v>
      </c>
      <c r="C73" s="13" t="s">
        <v>156</v>
      </c>
      <c r="D73" s="13">
        <v>100</v>
      </c>
      <c r="E73" s="13" t="s">
        <v>154</v>
      </c>
      <c r="F73" s="13"/>
      <c r="G73" s="14">
        <f t="shared" si="2"/>
        <v>10.710000000000008</v>
      </c>
    </row>
    <row r="74" spans="1:7" x14ac:dyDescent="0.3">
      <c r="A74" s="12" t="s">
        <v>25</v>
      </c>
      <c r="B74" s="13">
        <v>92.86</v>
      </c>
      <c r="C74" s="13" t="s">
        <v>26</v>
      </c>
      <c r="D74" s="13">
        <v>17.649999999999999</v>
      </c>
      <c r="E74" s="13" t="s">
        <v>24</v>
      </c>
      <c r="F74" s="13">
        <v>1.1279999999999999</v>
      </c>
      <c r="G74" s="14">
        <f t="shared" si="2"/>
        <v>10.509999999999991</v>
      </c>
    </row>
    <row r="75" spans="1:7" x14ac:dyDescent="0.3">
      <c r="A75" s="12" t="s">
        <v>19</v>
      </c>
      <c r="B75" s="13">
        <v>96.43</v>
      </c>
      <c r="C75" s="13" t="s">
        <v>20</v>
      </c>
      <c r="D75" s="13">
        <v>13.73</v>
      </c>
      <c r="E75" s="13" t="s">
        <v>18</v>
      </c>
      <c r="F75" s="13">
        <v>1.1180000000000001</v>
      </c>
      <c r="G75" s="14">
        <f t="shared" si="2"/>
        <v>10.160000000000011</v>
      </c>
    </row>
    <row r="76" spans="1:7" x14ac:dyDescent="0.3">
      <c r="A76" s="12" t="s">
        <v>13</v>
      </c>
      <c r="B76" s="13">
        <v>100</v>
      </c>
      <c r="C76" s="13" t="s">
        <v>5</v>
      </c>
      <c r="D76" s="13">
        <v>9.8040000000000003</v>
      </c>
      <c r="E76" s="13" t="s">
        <v>14</v>
      </c>
      <c r="F76" s="13">
        <v>1.109</v>
      </c>
      <c r="G76" s="14">
        <f t="shared" si="2"/>
        <v>9.804000000000002</v>
      </c>
    </row>
    <row r="77" spans="1:7" x14ac:dyDescent="0.3">
      <c r="A77" s="12" t="s">
        <v>11</v>
      </c>
      <c r="B77" s="13">
        <v>100</v>
      </c>
      <c r="C77" s="13" t="s">
        <v>5</v>
      </c>
      <c r="D77" s="13">
        <v>7.843</v>
      </c>
      <c r="E77" s="13" t="s">
        <v>12</v>
      </c>
      <c r="F77" s="13">
        <v>1.085</v>
      </c>
      <c r="G77" s="14">
        <f t="shared" si="2"/>
        <v>7.8430000000000035</v>
      </c>
    </row>
    <row r="78" spans="1:7" x14ac:dyDescent="0.3">
      <c r="A78" s="12" t="s">
        <v>157</v>
      </c>
      <c r="B78" s="13">
        <v>7.1429999999999998</v>
      </c>
      <c r="C78" s="13" t="s">
        <v>158</v>
      </c>
      <c r="D78" s="13">
        <v>100</v>
      </c>
      <c r="E78" s="13" t="s">
        <v>154</v>
      </c>
      <c r="F78" s="13"/>
      <c r="G78" s="14">
        <f t="shared" si="2"/>
        <v>7.1430000000000007</v>
      </c>
    </row>
    <row r="79" spans="1:7" x14ac:dyDescent="0.3">
      <c r="A79" s="12" t="s">
        <v>9</v>
      </c>
      <c r="B79" s="13">
        <v>100</v>
      </c>
      <c r="C79" s="13" t="s">
        <v>5</v>
      </c>
      <c r="D79" s="13">
        <v>5.8819999999999997</v>
      </c>
      <c r="E79" s="13" t="s">
        <v>10</v>
      </c>
      <c r="F79" s="13">
        <v>1.0629999999999999</v>
      </c>
      <c r="G79" s="14">
        <f t="shared" si="2"/>
        <v>5.882000000000005</v>
      </c>
    </row>
    <row r="80" spans="1:7" x14ac:dyDescent="0.3">
      <c r="A80" s="12" t="s">
        <v>7</v>
      </c>
      <c r="B80" s="13">
        <v>100</v>
      </c>
      <c r="C80" s="13" t="s">
        <v>5</v>
      </c>
      <c r="D80" s="13">
        <v>3.9220000000000002</v>
      </c>
      <c r="E80" s="13" t="s">
        <v>8</v>
      </c>
      <c r="F80" s="13">
        <v>1.0409999999999999</v>
      </c>
      <c r="G80" s="14">
        <f t="shared" si="2"/>
        <v>3.921999999999997</v>
      </c>
    </row>
    <row r="81" spans="1:7" x14ac:dyDescent="0.3">
      <c r="A81" s="12" t="s">
        <v>159</v>
      </c>
      <c r="B81" s="13">
        <v>3.5710000000000002</v>
      </c>
      <c r="C81" s="13" t="s">
        <v>160</v>
      </c>
      <c r="D81" s="13">
        <v>100</v>
      </c>
      <c r="E81" s="13" t="s">
        <v>154</v>
      </c>
      <c r="F81" s="13"/>
      <c r="G81" s="14">
        <f t="shared" si="2"/>
        <v>3.570999999999998</v>
      </c>
    </row>
    <row r="82" spans="1:7" x14ac:dyDescent="0.3">
      <c r="A82" s="12" t="s">
        <v>4</v>
      </c>
      <c r="B82" s="13">
        <v>100</v>
      </c>
      <c r="C82" s="13" t="s">
        <v>5</v>
      </c>
      <c r="D82" s="13">
        <v>1.9610000000000001</v>
      </c>
      <c r="E82" s="13" t="s">
        <v>6</v>
      </c>
      <c r="F82" s="13">
        <v>1.02</v>
      </c>
      <c r="G82" s="14">
        <f t="shared" si="2"/>
        <v>1.9609999999999985</v>
      </c>
    </row>
  </sheetData>
  <sortState xmlns:xlrd2="http://schemas.microsoft.com/office/spreadsheetml/2017/richdata2" ref="A5:I85">
    <sortCondition descending="1" ref="H4:H85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263FE-EE58-4C8D-AA8F-F7B36A018BA5}">
  <dimension ref="A1:O82"/>
  <sheetViews>
    <sheetView workbookViewId="0">
      <selection activeCell="A3" sqref="A3"/>
    </sheetView>
  </sheetViews>
  <sheetFormatPr defaultRowHeight="14.4" x14ac:dyDescent="0.3"/>
  <cols>
    <col min="1" max="1" width="10" customWidth="1"/>
    <col min="2" max="2" width="11.109375" bestFit="1" customWidth="1"/>
    <col min="3" max="3" width="17.5546875" bestFit="1" customWidth="1"/>
    <col min="4" max="4" width="11.33203125" bestFit="1" customWidth="1"/>
    <col min="5" max="5" width="17.5546875" bestFit="1" customWidth="1"/>
    <col min="6" max="6" width="13.5546875" bestFit="1" customWidth="1"/>
    <col min="7" max="7" width="13.5546875" customWidth="1"/>
    <col min="8" max="8" width="12" bestFit="1" customWidth="1"/>
  </cols>
  <sheetData>
    <row r="1" spans="1:15" s="2" customFormat="1" ht="51" customHeight="1" x14ac:dyDescent="0.3">
      <c r="A1" s="7" t="s">
        <v>308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/>
      <c r="O1"/>
    </row>
    <row r="2" spans="1:15" ht="15.6" x14ac:dyDescent="0.3">
      <c r="A2" s="8" t="s">
        <v>307</v>
      </c>
      <c r="B2" s="5"/>
      <c r="C2" s="6"/>
      <c r="D2" s="6"/>
      <c r="E2" s="6"/>
    </row>
    <row r="3" spans="1:15" ht="15" thickBot="1" x14ac:dyDescent="0.35">
      <c r="C3" s="6"/>
      <c r="D3" s="6"/>
      <c r="E3" s="6"/>
    </row>
    <row r="4" spans="1:15" s="2" customFormat="1" ht="15" thickBot="1" x14ac:dyDescent="0.35">
      <c r="A4" s="21"/>
      <c r="B4" s="22" t="s">
        <v>0</v>
      </c>
      <c r="C4" s="22" t="s">
        <v>1</v>
      </c>
      <c r="D4" s="22" t="s">
        <v>2</v>
      </c>
      <c r="E4" s="22" t="s">
        <v>1</v>
      </c>
      <c r="F4" s="22" t="s">
        <v>3</v>
      </c>
      <c r="G4" s="20" t="s">
        <v>311</v>
      </c>
      <c r="H4"/>
    </row>
    <row r="5" spans="1:15" x14ac:dyDescent="0.3">
      <c r="A5" s="15" t="s">
        <v>213</v>
      </c>
      <c r="B5" s="16">
        <v>69.23</v>
      </c>
      <c r="C5" s="16" t="s">
        <v>207</v>
      </c>
      <c r="D5" s="16">
        <v>73.08</v>
      </c>
      <c r="E5" s="16" t="s">
        <v>205</v>
      </c>
      <c r="F5" s="16">
        <v>2.5710000000000002</v>
      </c>
      <c r="G5" s="17">
        <f t="shared" ref="G5:G36" si="0">B5+D5-100</f>
        <v>42.31</v>
      </c>
    </row>
    <row r="6" spans="1:15" x14ac:dyDescent="0.3">
      <c r="A6" s="9" t="s">
        <v>217</v>
      </c>
      <c r="B6" s="10">
        <v>61.54</v>
      </c>
      <c r="C6" s="10" t="s">
        <v>209</v>
      </c>
      <c r="D6" s="10">
        <v>80.77</v>
      </c>
      <c r="E6" s="10" t="s">
        <v>199</v>
      </c>
      <c r="F6" s="10">
        <v>3.2</v>
      </c>
      <c r="G6" s="11">
        <f t="shared" si="0"/>
        <v>42.31</v>
      </c>
    </row>
    <row r="7" spans="1:15" x14ac:dyDescent="0.3">
      <c r="A7" s="9" t="s">
        <v>215</v>
      </c>
      <c r="B7" s="10">
        <v>65.38</v>
      </c>
      <c r="C7" s="10" t="s">
        <v>211</v>
      </c>
      <c r="D7" s="10">
        <v>76.92</v>
      </c>
      <c r="E7" s="10" t="s">
        <v>203</v>
      </c>
      <c r="F7" s="10">
        <v>2.8330000000000002</v>
      </c>
      <c r="G7" s="11">
        <f t="shared" si="0"/>
        <v>42.300000000000011</v>
      </c>
    </row>
    <row r="8" spans="1:15" x14ac:dyDescent="0.3">
      <c r="A8" s="9" t="s">
        <v>196</v>
      </c>
      <c r="B8" s="10">
        <v>84.62</v>
      </c>
      <c r="C8" s="10" t="s">
        <v>193</v>
      </c>
      <c r="D8" s="10">
        <v>53.85</v>
      </c>
      <c r="E8" s="10" t="s">
        <v>197</v>
      </c>
      <c r="F8" s="10">
        <v>1.833</v>
      </c>
      <c r="G8" s="11">
        <f t="shared" si="0"/>
        <v>38.47</v>
      </c>
    </row>
    <row r="9" spans="1:15" x14ac:dyDescent="0.3">
      <c r="A9" s="9" t="s">
        <v>212</v>
      </c>
      <c r="B9" s="10">
        <v>69.23</v>
      </c>
      <c r="C9" s="10" t="s">
        <v>207</v>
      </c>
      <c r="D9" s="10">
        <v>69.23</v>
      </c>
      <c r="E9" s="10" t="s">
        <v>207</v>
      </c>
      <c r="F9" s="10">
        <v>2.25</v>
      </c>
      <c r="G9" s="11">
        <f t="shared" si="0"/>
        <v>38.460000000000008</v>
      </c>
    </row>
    <row r="10" spans="1:15" x14ac:dyDescent="0.3">
      <c r="A10" s="12" t="s">
        <v>216</v>
      </c>
      <c r="B10" s="13">
        <v>61.54</v>
      </c>
      <c r="C10" s="13" t="s">
        <v>209</v>
      </c>
      <c r="D10" s="13">
        <v>76.92</v>
      </c>
      <c r="E10" s="13" t="s">
        <v>203</v>
      </c>
      <c r="F10" s="13">
        <v>2.6669999999999998</v>
      </c>
      <c r="G10" s="14">
        <f t="shared" si="0"/>
        <v>38.460000000000008</v>
      </c>
    </row>
    <row r="11" spans="1:15" x14ac:dyDescent="0.3">
      <c r="A11" s="12" t="s">
        <v>200</v>
      </c>
      <c r="B11" s="13">
        <v>80.77</v>
      </c>
      <c r="C11" s="13" t="s">
        <v>199</v>
      </c>
      <c r="D11" s="13">
        <v>57.69</v>
      </c>
      <c r="E11" s="13" t="s">
        <v>201</v>
      </c>
      <c r="F11" s="13">
        <v>1.909</v>
      </c>
      <c r="G11" s="14">
        <f t="shared" si="0"/>
        <v>38.45999999999998</v>
      </c>
    </row>
    <row r="12" spans="1:15" x14ac:dyDescent="0.3">
      <c r="A12" s="12" t="s">
        <v>214</v>
      </c>
      <c r="B12" s="13">
        <v>65.38</v>
      </c>
      <c r="C12" s="13" t="s">
        <v>211</v>
      </c>
      <c r="D12" s="13">
        <v>73.08</v>
      </c>
      <c r="E12" s="13" t="s">
        <v>205</v>
      </c>
      <c r="F12" s="13">
        <v>2.4289999999999998</v>
      </c>
      <c r="G12" s="14">
        <f t="shared" si="0"/>
        <v>38.45999999999998</v>
      </c>
    </row>
    <row r="13" spans="1:15" x14ac:dyDescent="0.3">
      <c r="A13" s="12" t="s">
        <v>218</v>
      </c>
      <c r="B13" s="13">
        <v>57.69</v>
      </c>
      <c r="C13" s="13" t="s">
        <v>201</v>
      </c>
      <c r="D13" s="13">
        <v>80.77</v>
      </c>
      <c r="E13" s="13" t="s">
        <v>199</v>
      </c>
      <c r="F13" s="13">
        <v>3</v>
      </c>
      <c r="G13" s="14">
        <f t="shared" si="0"/>
        <v>38.45999999999998</v>
      </c>
      <c r="H13" s="1"/>
    </row>
    <row r="14" spans="1:15" x14ac:dyDescent="0.3">
      <c r="A14" s="12" t="s">
        <v>194</v>
      </c>
      <c r="B14" s="13">
        <v>84.62</v>
      </c>
      <c r="C14" s="13" t="s">
        <v>193</v>
      </c>
      <c r="D14" s="13">
        <v>50</v>
      </c>
      <c r="E14" s="13" t="s">
        <v>195</v>
      </c>
      <c r="F14" s="13">
        <v>1.6919999999999999</v>
      </c>
      <c r="G14" s="14">
        <f t="shared" si="0"/>
        <v>34.620000000000005</v>
      </c>
      <c r="H14" s="1"/>
    </row>
    <row r="15" spans="1:15" x14ac:dyDescent="0.3">
      <c r="A15" s="12" t="s">
        <v>198</v>
      </c>
      <c r="B15" s="13">
        <v>80.77</v>
      </c>
      <c r="C15" s="13" t="s">
        <v>199</v>
      </c>
      <c r="D15" s="13">
        <v>53.85</v>
      </c>
      <c r="E15" s="13" t="s">
        <v>197</v>
      </c>
      <c r="F15" s="13">
        <v>1.75</v>
      </c>
      <c r="G15" s="14">
        <f t="shared" si="0"/>
        <v>34.620000000000005</v>
      </c>
    </row>
    <row r="16" spans="1:15" x14ac:dyDescent="0.3">
      <c r="A16" s="12" t="s">
        <v>219</v>
      </c>
      <c r="B16" s="13">
        <v>53.85</v>
      </c>
      <c r="C16" s="13" t="s">
        <v>197</v>
      </c>
      <c r="D16" s="13">
        <v>80.77</v>
      </c>
      <c r="E16" s="13" t="s">
        <v>199</v>
      </c>
      <c r="F16" s="13">
        <v>2.8</v>
      </c>
      <c r="G16" s="14">
        <f t="shared" si="0"/>
        <v>34.620000000000005</v>
      </c>
    </row>
    <row r="17" spans="1:7" x14ac:dyDescent="0.3">
      <c r="A17" s="12" t="s">
        <v>202</v>
      </c>
      <c r="B17" s="13">
        <v>76.92</v>
      </c>
      <c r="C17" s="13" t="s">
        <v>203</v>
      </c>
      <c r="D17" s="13">
        <v>57.69</v>
      </c>
      <c r="E17" s="13" t="s">
        <v>201</v>
      </c>
      <c r="F17" s="13">
        <v>1.8180000000000001</v>
      </c>
      <c r="G17" s="14">
        <f t="shared" si="0"/>
        <v>34.610000000000014</v>
      </c>
    </row>
    <row r="18" spans="1:7" x14ac:dyDescent="0.3">
      <c r="A18" s="12" t="s">
        <v>210</v>
      </c>
      <c r="B18" s="13">
        <v>69.23</v>
      </c>
      <c r="C18" s="13" t="s">
        <v>207</v>
      </c>
      <c r="D18" s="13">
        <v>65.38</v>
      </c>
      <c r="E18" s="13" t="s">
        <v>211</v>
      </c>
      <c r="F18" s="13">
        <v>2</v>
      </c>
      <c r="G18" s="14">
        <f t="shared" si="0"/>
        <v>34.610000000000014</v>
      </c>
    </row>
    <row r="19" spans="1:7" x14ac:dyDescent="0.3">
      <c r="A19" s="12" t="s">
        <v>190</v>
      </c>
      <c r="B19" s="13">
        <v>88.46</v>
      </c>
      <c r="C19" s="13" t="s">
        <v>175</v>
      </c>
      <c r="D19" s="13">
        <v>46.15</v>
      </c>
      <c r="E19" s="13" t="s">
        <v>191</v>
      </c>
      <c r="F19" s="13">
        <v>1.643</v>
      </c>
      <c r="G19" s="14">
        <f t="shared" si="0"/>
        <v>34.609999999999985</v>
      </c>
    </row>
    <row r="20" spans="1:7" x14ac:dyDescent="0.3">
      <c r="A20" s="12" t="s">
        <v>192</v>
      </c>
      <c r="B20" s="13">
        <v>84.62</v>
      </c>
      <c r="C20" s="13" t="s">
        <v>193</v>
      </c>
      <c r="D20" s="13">
        <v>46.15</v>
      </c>
      <c r="E20" s="13" t="s">
        <v>191</v>
      </c>
      <c r="F20" s="13">
        <v>1.571</v>
      </c>
      <c r="G20" s="14">
        <f t="shared" si="0"/>
        <v>30.77000000000001</v>
      </c>
    </row>
    <row r="21" spans="1:7" x14ac:dyDescent="0.3">
      <c r="A21" s="12" t="s">
        <v>208</v>
      </c>
      <c r="B21" s="13">
        <v>69.23</v>
      </c>
      <c r="C21" s="13" t="s">
        <v>207</v>
      </c>
      <c r="D21" s="13">
        <v>61.54</v>
      </c>
      <c r="E21" s="13" t="s">
        <v>209</v>
      </c>
      <c r="F21" s="13">
        <v>1.8</v>
      </c>
      <c r="G21" s="14">
        <f t="shared" si="0"/>
        <v>30.77000000000001</v>
      </c>
    </row>
    <row r="22" spans="1:7" x14ac:dyDescent="0.3">
      <c r="A22" s="12" t="s">
        <v>188</v>
      </c>
      <c r="B22" s="13">
        <v>88.46</v>
      </c>
      <c r="C22" s="13" t="s">
        <v>175</v>
      </c>
      <c r="D22" s="13">
        <v>42.31</v>
      </c>
      <c r="E22" s="13" t="s">
        <v>189</v>
      </c>
      <c r="F22" s="13">
        <v>1.5329999999999999</v>
      </c>
      <c r="G22" s="14">
        <f t="shared" si="0"/>
        <v>30.769999999999982</v>
      </c>
    </row>
    <row r="23" spans="1:7" x14ac:dyDescent="0.3">
      <c r="A23" s="12" t="s">
        <v>204</v>
      </c>
      <c r="B23" s="13">
        <v>73.08</v>
      </c>
      <c r="C23" s="13" t="s">
        <v>205</v>
      </c>
      <c r="D23" s="13">
        <v>57.69</v>
      </c>
      <c r="E23" s="13" t="s">
        <v>201</v>
      </c>
      <c r="F23" s="13">
        <v>1.7270000000000001</v>
      </c>
      <c r="G23" s="14">
        <f t="shared" si="0"/>
        <v>30.769999999999982</v>
      </c>
    </row>
    <row r="24" spans="1:7" x14ac:dyDescent="0.3">
      <c r="A24" s="12" t="s">
        <v>220</v>
      </c>
      <c r="B24" s="13">
        <v>50</v>
      </c>
      <c r="C24" s="13" t="s">
        <v>195</v>
      </c>
      <c r="D24" s="13">
        <v>80.77</v>
      </c>
      <c r="E24" s="13" t="s">
        <v>199</v>
      </c>
      <c r="F24" s="13">
        <v>2.6</v>
      </c>
      <c r="G24" s="14">
        <f t="shared" si="0"/>
        <v>30.769999999999982</v>
      </c>
    </row>
    <row r="25" spans="1:7" x14ac:dyDescent="0.3">
      <c r="A25" s="12" t="s">
        <v>206</v>
      </c>
      <c r="B25" s="13">
        <v>69.23</v>
      </c>
      <c r="C25" s="13" t="s">
        <v>207</v>
      </c>
      <c r="D25" s="13">
        <v>57.69</v>
      </c>
      <c r="E25" s="13" t="s">
        <v>201</v>
      </c>
      <c r="F25" s="13">
        <v>1.6359999999999999</v>
      </c>
      <c r="G25" s="14">
        <f t="shared" si="0"/>
        <v>26.92</v>
      </c>
    </row>
    <row r="26" spans="1:7" x14ac:dyDescent="0.3">
      <c r="A26" s="12" t="s">
        <v>186</v>
      </c>
      <c r="B26" s="13">
        <v>88.46</v>
      </c>
      <c r="C26" s="13" t="s">
        <v>175</v>
      </c>
      <c r="D26" s="13">
        <v>38.46</v>
      </c>
      <c r="E26" s="13" t="s">
        <v>187</v>
      </c>
      <c r="F26" s="13">
        <v>1.4379999999999999</v>
      </c>
      <c r="G26" s="14">
        <f t="shared" si="0"/>
        <v>26.919999999999987</v>
      </c>
    </row>
    <row r="27" spans="1:7" x14ac:dyDescent="0.3">
      <c r="A27" s="12" t="s">
        <v>221</v>
      </c>
      <c r="B27" s="13">
        <v>46.15</v>
      </c>
      <c r="C27" s="13" t="s">
        <v>191</v>
      </c>
      <c r="D27" s="13">
        <v>80.77</v>
      </c>
      <c r="E27" s="13" t="s">
        <v>199</v>
      </c>
      <c r="F27" s="13">
        <v>2.4</v>
      </c>
      <c r="G27" s="14">
        <f t="shared" si="0"/>
        <v>26.919999999999987</v>
      </c>
    </row>
    <row r="28" spans="1:7" x14ac:dyDescent="0.3">
      <c r="A28" s="12" t="s">
        <v>222</v>
      </c>
      <c r="B28" s="13">
        <v>42.31</v>
      </c>
      <c r="C28" s="13" t="s">
        <v>189</v>
      </c>
      <c r="D28" s="13">
        <v>80.77</v>
      </c>
      <c r="E28" s="13" t="s">
        <v>199</v>
      </c>
      <c r="F28" s="13">
        <v>2.2000000000000002</v>
      </c>
      <c r="G28" s="14">
        <f t="shared" si="0"/>
        <v>23.08</v>
      </c>
    </row>
    <row r="29" spans="1:7" x14ac:dyDescent="0.3">
      <c r="A29" s="12" t="s">
        <v>184</v>
      </c>
      <c r="B29" s="13">
        <v>88.46</v>
      </c>
      <c r="C29" s="13" t="s">
        <v>175</v>
      </c>
      <c r="D29" s="13">
        <v>34.619999999999997</v>
      </c>
      <c r="E29" s="13" t="s">
        <v>185</v>
      </c>
      <c r="F29" s="13">
        <v>1.353</v>
      </c>
      <c r="G29" s="14">
        <f t="shared" si="0"/>
        <v>23.079999999999984</v>
      </c>
    </row>
    <row r="30" spans="1:7" x14ac:dyDescent="0.3">
      <c r="A30" s="12" t="s">
        <v>225</v>
      </c>
      <c r="B30" s="13">
        <v>34.619999999999997</v>
      </c>
      <c r="C30" s="13" t="s">
        <v>185</v>
      </c>
      <c r="D30" s="13">
        <v>84.62</v>
      </c>
      <c r="E30" s="13" t="s">
        <v>193</v>
      </c>
      <c r="F30" s="13">
        <v>2.25</v>
      </c>
      <c r="G30" s="14">
        <f t="shared" si="0"/>
        <v>19.240000000000009</v>
      </c>
    </row>
    <row r="31" spans="1:7" x14ac:dyDescent="0.3">
      <c r="A31" s="12" t="s">
        <v>182</v>
      </c>
      <c r="B31" s="13">
        <v>88.46</v>
      </c>
      <c r="C31" s="13" t="s">
        <v>175</v>
      </c>
      <c r="D31" s="13">
        <v>30.77</v>
      </c>
      <c r="E31" s="13" t="s">
        <v>183</v>
      </c>
      <c r="F31" s="13">
        <v>1.278</v>
      </c>
      <c r="G31" s="14">
        <f t="shared" si="0"/>
        <v>19.22999999999999</v>
      </c>
    </row>
    <row r="32" spans="1:7" x14ac:dyDescent="0.3">
      <c r="A32" s="12" t="s">
        <v>223</v>
      </c>
      <c r="B32" s="13">
        <v>38.46</v>
      </c>
      <c r="C32" s="13" t="s">
        <v>187</v>
      </c>
      <c r="D32" s="13">
        <v>80.77</v>
      </c>
      <c r="E32" s="13" t="s">
        <v>199</v>
      </c>
      <c r="F32" s="13">
        <v>2</v>
      </c>
      <c r="G32" s="14">
        <f t="shared" si="0"/>
        <v>19.22999999999999</v>
      </c>
    </row>
    <row r="33" spans="1:7" x14ac:dyDescent="0.3">
      <c r="A33" s="12" t="s">
        <v>226</v>
      </c>
      <c r="B33" s="13">
        <v>30.77</v>
      </c>
      <c r="C33" s="13" t="s">
        <v>183</v>
      </c>
      <c r="D33" s="13">
        <v>84.62</v>
      </c>
      <c r="E33" s="13" t="s">
        <v>193</v>
      </c>
      <c r="F33" s="13">
        <v>2</v>
      </c>
      <c r="G33" s="14">
        <f t="shared" si="0"/>
        <v>15.39</v>
      </c>
    </row>
    <row r="34" spans="1:7" x14ac:dyDescent="0.3">
      <c r="A34" s="12" t="s">
        <v>230</v>
      </c>
      <c r="B34" s="13">
        <v>23.08</v>
      </c>
      <c r="C34" s="13" t="s">
        <v>179</v>
      </c>
      <c r="D34" s="13">
        <v>92.31</v>
      </c>
      <c r="E34" s="13" t="s">
        <v>169</v>
      </c>
      <c r="F34" s="13">
        <v>3</v>
      </c>
      <c r="G34" s="14">
        <f t="shared" si="0"/>
        <v>15.39</v>
      </c>
    </row>
    <row r="35" spans="1:7" x14ac:dyDescent="0.3">
      <c r="A35" s="12" t="s">
        <v>224</v>
      </c>
      <c r="B35" s="13">
        <v>34.619999999999997</v>
      </c>
      <c r="C35" s="13" t="s">
        <v>185</v>
      </c>
      <c r="D35" s="13">
        <v>80.77</v>
      </c>
      <c r="E35" s="13" t="s">
        <v>199</v>
      </c>
      <c r="F35" s="13">
        <v>1.8</v>
      </c>
      <c r="G35" s="14">
        <f t="shared" si="0"/>
        <v>15.389999999999986</v>
      </c>
    </row>
    <row r="36" spans="1:7" x14ac:dyDescent="0.3">
      <c r="A36" s="12" t="s">
        <v>180</v>
      </c>
      <c r="B36" s="13">
        <v>88.46</v>
      </c>
      <c r="C36" s="13" t="s">
        <v>175</v>
      </c>
      <c r="D36" s="13">
        <v>26.92</v>
      </c>
      <c r="E36" s="13" t="s">
        <v>181</v>
      </c>
      <c r="F36" s="13">
        <v>1.2110000000000001</v>
      </c>
      <c r="G36" s="14">
        <f t="shared" si="0"/>
        <v>15.379999999999995</v>
      </c>
    </row>
    <row r="37" spans="1:7" x14ac:dyDescent="0.3">
      <c r="A37" s="12" t="s">
        <v>228</v>
      </c>
      <c r="B37" s="13">
        <v>26.92</v>
      </c>
      <c r="C37" s="13" t="s">
        <v>181</v>
      </c>
      <c r="D37" s="13">
        <v>88.46</v>
      </c>
      <c r="E37" s="13" t="s">
        <v>175</v>
      </c>
      <c r="F37" s="13">
        <v>2.3330000000000002</v>
      </c>
      <c r="G37" s="14">
        <f t="shared" ref="G37:G55" si="1">B37+D37-100</f>
        <v>15.379999999999995</v>
      </c>
    </row>
    <row r="38" spans="1:7" x14ac:dyDescent="0.3">
      <c r="A38" s="12" t="s">
        <v>227</v>
      </c>
      <c r="B38" s="13">
        <v>26.92</v>
      </c>
      <c r="C38" s="13" t="s">
        <v>181</v>
      </c>
      <c r="D38" s="13">
        <v>84.62</v>
      </c>
      <c r="E38" s="13" t="s">
        <v>193</v>
      </c>
      <c r="F38" s="13">
        <v>1.75</v>
      </c>
      <c r="G38" s="14">
        <f t="shared" si="1"/>
        <v>11.540000000000006</v>
      </c>
    </row>
    <row r="39" spans="1:7" x14ac:dyDescent="0.3">
      <c r="A39" s="12" t="s">
        <v>231</v>
      </c>
      <c r="B39" s="13">
        <v>19.23</v>
      </c>
      <c r="C39" s="13" t="s">
        <v>177</v>
      </c>
      <c r="D39" s="13">
        <v>92.31</v>
      </c>
      <c r="E39" s="13" t="s">
        <v>169</v>
      </c>
      <c r="F39" s="13">
        <v>2.5</v>
      </c>
      <c r="G39" s="14">
        <f t="shared" si="1"/>
        <v>11.540000000000006</v>
      </c>
    </row>
    <row r="40" spans="1:7" x14ac:dyDescent="0.3">
      <c r="A40" s="12" t="s">
        <v>178</v>
      </c>
      <c r="B40" s="13">
        <v>88.46</v>
      </c>
      <c r="C40" s="13" t="s">
        <v>175</v>
      </c>
      <c r="D40" s="13">
        <v>23.08</v>
      </c>
      <c r="E40" s="13" t="s">
        <v>179</v>
      </c>
      <c r="F40" s="13">
        <v>1.1499999999999999</v>
      </c>
      <c r="G40" s="14">
        <f t="shared" si="1"/>
        <v>11.539999999999992</v>
      </c>
    </row>
    <row r="41" spans="1:7" x14ac:dyDescent="0.3">
      <c r="A41" s="12" t="s">
        <v>229</v>
      </c>
      <c r="B41" s="13">
        <v>23.08</v>
      </c>
      <c r="C41" s="13" t="s">
        <v>179</v>
      </c>
      <c r="D41" s="13">
        <v>88.46</v>
      </c>
      <c r="E41" s="13" t="s">
        <v>175</v>
      </c>
      <c r="F41" s="13">
        <v>2</v>
      </c>
      <c r="G41" s="14">
        <f t="shared" si="1"/>
        <v>11.539999999999992</v>
      </c>
    </row>
    <row r="42" spans="1:7" x14ac:dyDescent="0.3">
      <c r="A42" s="12" t="s">
        <v>164</v>
      </c>
      <c r="B42" s="13">
        <v>100</v>
      </c>
      <c r="C42" s="13" t="s">
        <v>162</v>
      </c>
      <c r="D42" s="13">
        <v>7.6920000000000002</v>
      </c>
      <c r="E42" s="13" t="s">
        <v>165</v>
      </c>
      <c r="F42" s="13">
        <v>1.083</v>
      </c>
      <c r="G42" s="14">
        <f t="shared" si="1"/>
        <v>7.6920000000000073</v>
      </c>
    </row>
    <row r="43" spans="1:7" x14ac:dyDescent="0.3">
      <c r="A43" s="12" t="s">
        <v>172</v>
      </c>
      <c r="B43" s="13">
        <v>92.31</v>
      </c>
      <c r="C43" s="13" t="s">
        <v>169</v>
      </c>
      <c r="D43" s="13">
        <v>15.38</v>
      </c>
      <c r="E43" s="13" t="s">
        <v>173</v>
      </c>
      <c r="F43" s="13">
        <v>1.091</v>
      </c>
      <c r="G43" s="14">
        <f t="shared" si="1"/>
        <v>7.6899999999999977</v>
      </c>
    </row>
    <row r="44" spans="1:7" x14ac:dyDescent="0.3">
      <c r="A44" s="12" t="s">
        <v>176</v>
      </c>
      <c r="B44" s="13">
        <v>88.46</v>
      </c>
      <c r="C44" s="13" t="s">
        <v>175</v>
      </c>
      <c r="D44" s="13">
        <v>19.23</v>
      </c>
      <c r="E44" s="13" t="s">
        <v>177</v>
      </c>
      <c r="F44" s="13">
        <v>1.095</v>
      </c>
      <c r="G44" s="14">
        <f t="shared" si="1"/>
        <v>7.6899999999999977</v>
      </c>
    </row>
    <row r="45" spans="1:7" x14ac:dyDescent="0.3">
      <c r="A45" s="12" t="s">
        <v>232</v>
      </c>
      <c r="B45" s="13">
        <v>15.38</v>
      </c>
      <c r="C45" s="13" t="s">
        <v>173</v>
      </c>
      <c r="D45" s="13">
        <v>92.31</v>
      </c>
      <c r="E45" s="13" t="s">
        <v>169</v>
      </c>
      <c r="F45" s="13">
        <v>2</v>
      </c>
      <c r="G45" s="14">
        <f t="shared" si="1"/>
        <v>7.6899999999999977</v>
      </c>
    </row>
    <row r="46" spans="1:7" x14ac:dyDescent="0.3">
      <c r="A46" s="12" t="s">
        <v>170</v>
      </c>
      <c r="B46" s="13">
        <v>92.31</v>
      </c>
      <c r="C46" s="13" t="s">
        <v>169</v>
      </c>
      <c r="D46" s="13">
        <v>11.54</v>
      </c>
      <c r="E46" s="13" t="s">
        <v>171</v>
      </c>
      <c r="F46" s="13">
        <v>1.0429999999999999</v>
      </c>
      <c r="G46" s="14">
        <f t="shared" si="1"/>
        <v>3.8499999999999943</v>
      </c>
    </row>
    <row r="47" spans="1:7" x14ac:dyDescent="0.3">
      <c r="A47" s="12" t="s">
        <v>233</v>
      </c>
      <c r="B47" s="13">
        <v>11.54</v>
      </c>
      <c r="C47" s="13" t="s">
        <v>171</v>
      </c>
      <c r="D47" s="13">
        <v>92.31</v>
      </c>
      <c r="E47" s="13" t="s">
        <v>169</v>
      </c>
      <c r="F47" s="13">
        <v>1.5</v>
      </c>
      <c r="G47" s="14">
        <f t="shared" si="1"/>
        <v>3.8499999999999943</v>
      </c>
    </row>
    <row r="48" spans="1:7" x14ac:dyDescent="0.3">
      <c r="A48" s="12" t="s">
        <v>161</v>
      </c>
      <c r="B48" s="13">
        <v>100</v>
      </c>
      <c r="C48" s="13" t="s">
        <v>162</v>
      </c>
      <c r="D48" s="13">
        <v>3.8460000000000001</v>
      </c>
      <c r="E48" s="13" t="s">
        <v>163</v>
      </c>
      <c r="F48" s="13">
        <v>1.04</v>
      </c>
      <c r="G48" s="14">
        <f t="shared" si="1"/>
        <v>3.8460000000000036</v>
      </c>
    </row>
    <row r="49" spans="1:7" x14ac:dyDescent="0.3">
      <c r="A49" s="12" t="s">
        <v>166</v>
      </c>
      <c r="B49" s="13">
        <v>96.15</v>
      </c>
      <c r="C49" s="13" t="s">
        <v>167</v>
      </c>
      <c r="D49" s="13">
        <v>7.6920000000000002</v>
      </c>
      <c r="E49" s="13" t="s">
        <v>165</v>
      </c>
      <c r="F49" s="13">
        <v>1.042</v>
      </c>
      <c r="G49" s="14">
        <f t="shared" si="1"/>
        <v>3.842000000000013</v>
      </c>
    </row>
    <row r="50" spans="1:7" x14ac:dyDescent="0.3">
      <c r="A50" s="12" t="s">
        <v>174</v>
      </c>
      <c r="B50" s="13">
        <v>88.46</v>
      </c>
      <c r="C50" s="13" t="s">
        <v>175</v>
      </c>
      <c r="D50" s="13">
        <v>15.38</v>
      </c>
      <c r="E50" s="13" t="s">
        <v>173</v>
      </c>
      <c r="F50" s="13">
        <v>1.0449999999999999</v>
      </c>
      <c r="G50" s="14">
        <f t="shared" si="1"/>
        <v>3.8399999999999892</v>
      </c>
    </row>
    <row r="51" spans="1:7" x14ac:dyDescent="0.3">
      <c r="A51" s="12" t="s">
        <v>168</v>
      </c>
      <c r="B51" s="13">
        <v>92.31</v>
      </c>
      <c r="C51" s="13" t="s">
        <v>169</v>
      </c>
      <c r="D51" s="13">
        <v>7.6920000000000002</v>
      </c>
      <c r="E51" s="13" t="s">
        <v>165</v>
      </c>
      <c r="F51" s="13">
        <v>1</v>
      </c>
      <c r="G51" s="14">
        <f t="shared" si="1"/>
        <v>2.0000000000095497E-3</v>
      </c>
    </row>
    <row r="52" spans="1:7" x14ac:dyDescent="0.3">
      <c r="A52" s="12" t="s">
        <v>234</v>
      </c>
      <c r="B52" s="13">
        <v>7.6920000000000002</v>
      </c>
      <c r="C52" s="13" t="s">
        <v>165</v>
      </c>
      <c r="D52" s="13">
        <v>92.31</v>
      </c>
      <c r="E52" s="13" t="s">
        <v>169</v>
      </c>
      <c r="F52" s="13">
        <v>1</v>
      </c>
      <c r="G52" s="14">
        <f t="shared" si="1"/>
        <v>2.0000000000095497E-3</v>
      </c>
    </row>
    <row r="53" spans="1:7" x14ac:dyDescent="0.3">
      <c r="A53" s="12" t="s">
        <v>235</v>
      </c>
      <c r="B53" s="13">
        <v>3.8460000000000001</v>
      </c>
      <c r="C53" s="13" t="s">
        <v>163</v>
      </c>
      <c r="D53" s="13">
        <v>92.31</v>
      </c>
      <c r="E53" s="13" t="s">
        <v>169</v>
      </c>
      <c r="F53" s="13">
        <v>0.5</v>
      </c>
      <c r="G53" s="14">
        <f t="shared" si="1"/>
        <v>-3.8439999999999941</v>
      </c>
    </row>
    <row r="54" spans="1:7" x14ac:dyDescent="0.3">
      <c r="A54" s="12" t="s">
        <v>238</v>
      </c>
      <c r="B54" s="13">
        <v>0</v>
      </c>
      <c r="C54" s="13" t="s">
        <v>237</v>
      </c>
      <c r="D54" s="13">
        <v>96.15</v>
      </c>
      <c r="E54" s="13" t="s">
        <v>167</v>
      </c>
      <c r="F54" s="13">
        <v>0</v>
      </c>
      <c r="G54" s="14">
        <f t="shared" si="1"/>
        <v>-3.8499999999999943</v>
      </c>
    </row>
    <row r="55" spans="1:7" x14ac:dyDescent="0.3">
      <c r="A55" s="12" t="s">
        <v>236</v>
      </c>
      <c r="B55" s="13">
        <v>0</v>
      </c>
      <c r="C55" s="13" t="s">
        <v>237</v>
      </c>
      <c r="D55" s="13">
        <v>92.31</v>
      </c>
      <c r="E55" s="13" t="s">
        <v>169</v>
      </c>
      <c r="F55" s="13">
        <v>0</v>
      </c>
      <c r="G55" s="14">
        <f t="shared" si="1"/>
        <v>-7.6899999999999977</v>
      </c>
    </row>
    <row r="56" spans="1:7" x14ac:dyDescent="0.3">
      <c r="G56" s="1"/>
    </row>
    <row r="57" spans="1:7" x14ac:dyDescent="0.3">
      <c r="G57" s="1"/>
    </row>
    <row r="58" spans="1:7" x14ac:dyDescent="0.3">
      <c r="G58" s="1"/>
    </row>
    <row r="59" spans="1:7" x14ac:dyDescent="0.3">
      <c r="G59" s="1"/>
    </row>
    <row r="60" spans="1:7" x14ac:dyDescent="0.3">
      <c r="G60" s="1"/>
    </row>
    <row r="61" spans="1:7" x14ac:dyDescent="0.3">
      <c r="G61" s="1"/>
    </row>
    <row r="62" spans="1:7" x14ac:dyDescent="0.3">
      <c r="G62" s="1"/>
    </row>
    <row r="63" spans="1:7" x14ac:dyDescent="0.3">
      <c r="G63" s="1"/>
    </row>
    <row r="64" spans="1:7" x14ac:dyDescent="0.3">
      <c r="G64" s="1"/>
    </row>
    <row r="65" spans="7:7" x14ac:dyDescent="0.3">
      <c r="G65" s="1"/>
    </row>
    <row r="66" spans="7:7" x14ac:dyDescent="0.3">
      <c r="G66" s="1"/>
    </row>
    <row r="67" spans="7:7" x14ac:dyDescent="0.3">
      <c r="G67" s="1"/>
    </row>
    <row r="68" spans="7:7" x14ac:dyDescent="0.3">
      <c r="G68" s="1"/>
    </row>
    <row r="69" spans="7:7" x14ac:dyDescent="0.3">
      <c r="G69" s="1"/>
    </row>
    <row r="70" spans="7:7" x14ac:dyDescent="0.3">
      <c r="G70" s="1"/>
    </row>
    <row r="71" spans="7:7" x14ac:dyDescent="0.3">
      <c r="G71" s="1"/>
    </row>
    <row r="72" spans="7:7" x14ac:dyDescent="0.3">
      <c r="G72" s="1"/>
    </row>
    <row r="73" spans="7:7" x14ac:dyDescent="0.3">
      <c r="G73" s="1"/>
    </row>
    <row r="74" spans="7:7" x14ac:dyDescent="0.3">
      <c r="G74" s="1"/>
    </row>
    <row r="75" spans="7:7" x14ac:dyDescent="0.3">
      <c r="G75" s="1"/>
    </row>
    <row r="76" spans="7:7" x14ac:dyDescent="0.3">
      <c r="G76" s="1"/>
    </row>
    <row r="77" spans="7:7" x14ac:dyDescent="0.3">
      <c r="G77" s="1"/>
    </row>
    <row r="78" spans="7:7" x14ac:dyDescent="0.3">
      <c r="G78" s="1"/>
    </row>
    <row r="79" spans="7:7" x14ac:dyDescent="0.3">
      <c r="G79" s="1"/>
    </row>
    <row r="80" spans="7:7" x14ac:dyDescent="0.3">
      <c r="G80" s="1"/>
    </row>
    <row r="81" spans="7:7" x14ac:dyDescent="0.3">
      <c r="G81" s="1"/>
    </row>
    <row r="82" spans="7:7" x14ac:dyDescent="0.3">
      <c r="G82" s="1"/>
    </row>
  </sheetData>
  <sortState xmlns:xlrd2="http://schemas.microsoft.com/office/spreadsheetml/2017/richdata2" ref="A5:I85">
    <sortCondition descending="1" ref="H28:H85"/>
  </sortState>
  <mergeCells count="1">
    <mergeCell ref="A1:M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1D8E-A03D-42BC-A0B8-5AB201A24F84}">
  <dimension ref="A1:O82"/>
  <sheetViews>
    <sheetView workbookViewId="0">
      <selection activeCell="A3" sqref="A3"/>
    </sheetView>
  </sheetViews>
  <sheetFormatPr defaultRowHeight="14.4" x14ac:dyDescent="0.3"/>
  <cols>
    <col min="1" max="1" width="9.77734375" customWidth="1"/>
    <col min="2" max="2" width="11.109375" bestFit="1" customWidth="1"/>
    <col min="3" max="3" width="17.5546875" bestFit="1" customWidth="1"/>
    <col min="4" max="4" width="11.33203125" bestFit="1" customWidth="1"/>
    <col min="5" max="5" width="17.5546875" bestFit="1" customWidth="1"/>
    <col min="6" max="6" width="13.5546875" bestFit="1" customWidth="1"/>
    <col min="7" max="7" width="13.5546875" customWidth="1"/>
    <col min="8" max="8" width="12" bestFit="1" customWidth="1"/>
  </cols>
  <sheetData>
    <row r="1" spans="1:15" s="2" customFormat="1" ht="51" customHeight="1" x14ac:dyDescent="0.3">
      <c r="A1" s="7" t="s">
        <v>306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/>
      <c r="O1"/>
    </row>
    <row r="2" spans="1:15" ht="15.6" x14ac:dyDescent="0.3">
      <c r="A2" s="4" t="s">
        <v>305</v>
      </c>
      <c r="B2" s="5"/>
      <c r="C2" s="6"/>
      <c r="D2" s="6"/>
      <c r="E2" s="6"/>
    </row>
    <row r="3" spans="1:15" ht="15" thickBot="1" x14ac:dyDescent="0.35">
      <c r="C3" s="6"/>
      <c r="D3" s="6"/>
      <c r="E3" s="6"/>
    </row>
    <row r="4" spans="1:15" ht="15" thickBot="1" x14ac:dyDescent="0.35">
      <c r="A4" s="21"/>
      <c r="B4" s="22" t="s">
        <v>0</v>
      </c>
      <c r="C4" s="22" t="s">
        <v>1</v>
      </c>
      <c r="D4" s="22" t="s">
        <v>2</v>
      </c>
      <c r="E4" s="22" t="s">
        <v>1</v>
      </c>
      <c r="F4" s="22" t="s">
        <v>3</v>
      </c>
      <c r="G4" s="20" t="s">
        <v>311</v>
      </c>
      <c r="I4" s="2"/>
      <c r="J4" s="2"/>
      <c r="K4" s="2"/>
      <c r="L4" s="2"/>
      <c r="M4" s="2"/>
      <c r="N4" s="2"/>
    </row>
    <row r="5" spans="1:15" x14ac:dyDescent="0.3">
      <c r="A5" s="15" t="s">
        <v>277</v>
      </c>
      <c r="B5" s="16">
        <v>65.38</v>
      </c>
      <c r="C5" s="16" t="s">
        <v>211</v>
      </c>
      <c r="D5" s="16">
        <v>64.709999999999994</v>
      </c>
      <c r="E5" s="16" t="s">
        <v>88</v>
      </c>
      <c r="F5" s="16">
        <v>1.853</v>
      </c>
      <c r="G5" s="17">
        <f t="shared" ref="G5:G36" si="0">B5+D5-100</f>
        <v>30.089999999999975</v>
      </c>
    </row>
    <row r="6" spans="1:15" x14ac:dyDescent="0.3">
      <c r="A6" s="9" t="s">
        <v>276</v>
      </c>
      <c r="B6" s="10">
        <v>65.38</v>
      </c>
      <c r="C6" s="10" t="s">
        <v>211</v>
      </c>
      <c r="D6" s="10">
        <v>62.75</v>
      </c>
      <c r="E6" s="10" t="s">
        <v>86</v>
      </c>
      <c r="F6" s="10">
        <v>1.7549999999999999</v>
      </c>
      <c r="G6" s="11">
        <f t="shared" si="0"/>
        <v>28.129999999999995</v>
      </c>
    </row>
    <row r="7" spans="1:15" x14ac:dyDescent="0.3">
      <c r="A7" s="9" t="s">
        <v>273</v>
      </c>
      <c r="B7" s="10">
        <v>69.23</v>
      </c>
      <c r="C7" s="10" t="s">
        <v>207</v>
      </c>
      <c r="D7" s="10">
        <v>58.82</v>
      </c>
      <c r="E7" s="10" t="s">
        <v>82</v>
      </c>
      <c r="F7" s="10">
        <v>1.681</v>
      </c>
      <c r="G7" s="11">
        <f t="shared" si="0"/>
        <v>28.050000000000011</v>
      </c>
    </row>
    <row r="8" spans="1:15" x14ac:dyDescent="0.3">
      <c r="A8" s="9" t="s">
        <v>283</v>
      </c>
      <c r="B8" s="10">
        <v>53.85</v>
      </c>
      <c r="C8" s="10" t="s">
        <v>197</v>
      </c>
      <c r="D8" s="10">
        <v>72.55</v>
      </c>
      <c r="E8" s="10" t="s">
        <v>100</v>
      </c>
      <c r="F8" s="10">
        <v>1.962</v>
      </c>
      <c r="G8" s="11">
        <f t="shared" si="0"/>
        <v>26.400000000000006</v>
      </c>
    </row>
    <row r="9" spans="1:15" x14ac:dyDescent="0.3">
      <c r="A9" s="9" t="s">
        <v>278</v>
      </c>
      <c r="B9" s="10">
        <v>61.54</v>
      </c>
      <c r="C9" s="10" t="s">
        <v>209</v>
      </c>
      <c r="D9" s="10">
        <v>64.709999999999994</v>
      </c>
      <c r="E9" s="10" t="s">
        <v>88</v>
      </c>
      <c r="F9" s="10">
        <v>1.744</v>
      </c>
      <c r="G9" s="11">
        <f t="shared" si="0"/>
        <v>26.25</v>
      </c>
    </row>
    <row r="10" spans="1:15" x14ac:dyDescent="0.3">
      <c r="A10" s="12" t="s">
        <v>275</v>
      </c>
      <c r="B10" s="13">
        <v>65.38</v>
      </c>
      <c r="C10" s="13" t="s">
        <v>211</v>
      </c>
      <c r="D10" s="13">
        <v>60.78</v>
      </c>
      <c r="E10" s="13" t="s">
        <v>84</v>
      </c>
      <c r="F10" s="13">
        <v>1.667</v>
      </c>
      <c r="G10" s="14">
        <f t="shared" si="0"/>
        <v>26.159999999999997</v>
      </c>
    </row>
    <row r="11" spans="1:15" x14ac:dyDescent="0.3">
      <c r="A11" s="12" t="s">
        <v>272</v>
      </c>
      <c r="B11" s="13">
        <v>69.23</v>
      </c>
      <c r="C11" s="13" t="s">
        <v>207</v>
      </c>
      <c r="D11" s="13">
        <v>56.86</v>
      </c>
      <c r="E11" s="13" t="s">
        <v>80</v>
      </c>
      <c r="F11" s="13">
        <v>1.605</v>
      </c>
      <c r="G11" s="14">
        <f t="shared" si="0"/>
        <v>26.090000000000003</v>
      </c>
    </row>
    <row r="12" spans="1:15" x14ac:dyDescent="0.3">
      <c r="A12" s="12" t="s">
        <v>282</v>
      </c>
      <c r="B12" s="13">
        <v>53.85</v>
      </c>
      <c r="C12" s="13" t="s">
        <v>197</v>
      </c>
      <c r="D12" s="13">
        <v>70.59</v>
      </c>
      <c r="E12" s="13" t="s">
        <v>98</v>
      </c>
      <c r="F12" s="13">
        <v>1.831</v>
      </c>
      <c r="G12" s="14">
        <f t="shared" si="0"/>
        <v>24.439999999999998</v>
      </c>
    </row>
    <row r="13" spans="1:15" x14ac:dyDescent="0.3">
      <c r="A13" s="12" t="s">
        <v>274</v>
      </c>
      <c r="B13" s="13">
        <v>65.38</v>
      </c>
      <c r="C13" s="13" t="s">
        <v>211</v>
      </c>
      <c r="D13" s="13">
        <v>58.82</v>
      </c>
      <c r="E13" s="13" t="s">
        <v>82</v>
      </c>
      <c r="F13" s="13">
        <v>1.5880000000000001</v>
      </c>
      <c r="G13" s="14">
        <f t="shared" si="0"/>
        <v>24.199999999999989</v>
      </c>
      <c r="H13" s="1"/>
    </row>
    <row r="14" spans="1:15" x14ac:dyDescent="0.3">
      <c r="A14" s="12" t="s">
        <v>212</v>
      </c>
      <c r="B14" s="13">
        <v>69.23</v>
      </c>
      <c r="C14" s="13" t="s">
        <v>207</v>
      </c>
      <c r="D14" s="13">
        <v>54.9</v>
      </c>
      <c r="E14" s="13" t="s">
        <v>76</v>
      </c>
      <c r="F14" s="13">
        <v>1.5349999999999999</v>
      </c>
      <c r="G14" s="14">
        <f t="shared" si="0"/>
        <v>24.129999999999995</v>
      </c>
      <c r="H14" s="1"/>
    </row>
    <row r="15" spans="1:15" x14ac:dyDescent="0.3">
      <c r="A15" s="12" t="s">
        <v>220</v>
      </c>
      <c r="B15" s="13">
        <v>50</v>
      </c>
      <c r="C15" s="13" t="s">
        <v>195</v>
      </c>
      <c r="D15" s="13">
        <v>72.55</v>
      </c>
      <c r="E15" s="13" t="s">
        <v>100</v>
      </c>
      <c r="F15" s="13">
        <v>1.821</v>
      </c>
      <c r="G15" s="14">
        <f t="shared" si="0"/>
        <v>22.549999999999997</v>
      </c>
    </row>
    <row r="16" spans="1:15" x14ac:dyDescent="0.3">
      <c r="A16" s="12" t="s">
        <v>281</v>
      </c>
      <c r="B16" s="13">
        <v>53.85</v>
      </c>
      <c r="C16" s="13" t="s">
        <v>197</v>
      </c>
      <c r="D16" s="13">
        <v>68.63</v>
      </c>
      <c r="E16" s="13" t="s">
        <v>94</v>
      </c>
      <c r="F16" s="13">
        <v>1.716</v>
      </c>
      <c r="G16" s="14">
        <f t="shared" si="0"/>
        <v>22.47999999999999</v>
      </c>
    </row>
    <row r="17" spans="1:7" x14ac:dyDescent="0.3">
      <c r="A17" s="12" t="s">
        <v>218</v>
      </c>
      <c r="B17" s="13">
        <v>57.69</v>
      </c>
      <c r="C17" s="13" t="s">
        <v>201</v>
      </c>
      <c r="D17" s="13">
        <v>64.709999999999994</v>
      </c>
      <c r="E17" s="13" t="s">
        <v>88</v>
      </c>
      <c r="F17" s="13">
        <v>1.635</v>
      </c>
      <c r="G17" s="14">
        <f t="shared" si="0"/>
        <v>22.399999999999991</v>
      </c>
    </row>
    <row r="18" spans="1:7" x14ac:dyDescent="0.3">
      <c r="A18" s="12" t="s">
        <v>271</v>
      </c>
      <c r="B18" s="13">
        <v>69.23</v>
      </c>
      <c r="C18" s="13" t="s">
        <v>207</v>
      </c>
      <c r="D18" s="13">
        <v>52.94</v>
      </c>
      <c r="E18" s="13" t="s">
        <v>74</v>
      </c>
      <c r="F18" s="13">
        <v>1.4710000000000001</v>
      </c>
      <c r="G18" s="14">
        <f t="shared" si="0"/>
        <v>22.17</v>
      </c>
    </row>
    <row r="19" spans="1:7" x14ac:dyDescent="0.3">
      <c r="A19" s="12" t="s">
        <v>264</v>
      </c>
      <c r="B19" s="13">
        <v>80.77</v>
      </c>
      <c r="C19" s="13" t="s">
        <v>199</v>
      </c>
      <c r="D19" s="13">
        <v>41.18</v>
      </c>
      <c r="E19" s="13" t="s">
        <v>58</v>
      </c>
      <c r="F19" s="13">
        <v>1.373</v>
      </c>
      <c r="G19" s="14">
        <f t="shared" si="0"/>
        <v>21.949999999999989</v>
      </c>
    </row>
    <row r="20" spans="1:7" x14ac:dyDescent="0.3">
      <c r="A20" s="12" t="s">
        <v>261</v>
      </c>
      <c r="B20" s="13">
        <v>84.62</v>
      </c>
      <c r="C20" s="13" t="s">
        <v>193</v>
      </c>
      <c r="D20" s="13">
        <v>37.25</v>
      </c>
      <c r="E20" s="13" t="s">
        <v>52</v>
      </c>
      <c r="F20" s="13">
        <v>1.349</v>
      </c>
      <c r="G20" s="14">
        <f t="shared" si="0"/>
        <v>21.870000000000005</v>
      </c>
    </row>
    <row r="21" spans="1:7" x14ac:dyDescent="0.3">
      <c r="A21" s="12" t="s">
        <v>287</v>
      </c>
      <c r="B21" s="13">
        <v>42.31</v>
      </c>
      <c r="C21" s="13" t="s">
        <v>189</v>
      </c>
      <c r="D21" s="13">
        <v>78.430000000000007</v>
      </c>
      <c r="E21" s="13" t="s">
        <v>108</v>
      </c>
      <c r="F21" s="13">
        <v>1.962</v>
      </c>
      <c r="G21" s="14">
        <f t="shared" si="0"/>
        <v>20.740000000000009</v>
      </c>
    </row>
    <row r="22" spans="1:7" x14ac:dyDescent="0.3">
      <c r="A22" s="12" t="s">
        <v>280</v>
      </c>
      <c r="B22" s="13">
        <v>53.85</v>
      </c>
      <c r="C22" s="13" t="s">
        <v>197</v>
      </c>
      <c r="D22" s="13">
        <v>66.67</v>
      </c>
      <c r="E22" s="13" t="s">
        <v>92</v>
      </c>
      <c r="F22" s="13">
        <v>1.615</v>
      </c>
      <c r="G22" s="14">
        <f t="shared" si="0"/>
        <v>20.52000000000001</v>
      </c>
    </row>
    <row r="23" spans="1:7" x14ac:dyDescent="0.3">
      <c r="A23" s="12" t="s">
        <v>270</v>
      </c>
      <c r="B23" s="13">
        <v>69.23</v>
      </c>
      <c r="C23" s="13" t="s">
        <v>207</v>
      </c>
      <c r="D23" s="13">
        <v>50.98</v>
      </c>
      <c r="E23" s="13" t="s">
        <v>72</v>
      </c>
      <c r="F23" s="13">
        <v>1.4119999999999999</v>
      </c>
      <c r="G23" s="14">
        <f t="shared" si="0"/>
        <v>20.210000000000008</v>
      </c>
    </row>
    <row r="24" spans="1:7" x14ac:dyDescent="0.3">
      <c r="A24" s="12" t="s">
        <v>266</v>
      </c>
      <c r="B24" s="13">
        <v>76.92</v>
      </c>
      <c r="C24" s="13" t="s">
        <v>203</v>
      </c>
      <c r="D24" s="13">
        <v>43.14</v>
      </c>
      <c r="E24" s="13" t="s">
        <v>62</v>
      </c>
      <c r="F24" s="13">
        <v>1.353</v>
      </c>
      <c r="G24" s="14">
        <f t="shared" si="0"/>
        <v>20.060000000000002</v>
      </c>
    </row>
    <row r="25" spans="1:7" x14ac:dyDescent="0.3">
      <c r="A25" s="12" t="s">
        <v>263</v>
      </c>
      <c r="B25" s="13">
        <v>80.77</v>
      </c>
      <c r="C25" s="13" t="s">
        <v>199</v>
      </c>
      <c r="D25" s="13">
        <v>39.22</v>
      </c>
      <c r="E25" s="13" t="s">
        <v>54</v>
      </c>
      <c r="F25" s="13">
        <v>1.329</v>
      </c>
      <c r="G25" s="14">
        <f t="shared" si="0"/>
        <v>19.989999999999995</v>
      </c>
    </row>
    <row r="26" spans="1:7" x14ac:dyDescent="0.3">
      <c r="A26" s="12" t="s">
        <v>260</v>
      </c>
      <c r="B26" s="13">
        <v>84.62</v>
      </c>
      <c r="C26" s="13" t="s">
        <v>193</v>
      </c>
      <c r="D26" s="13">
        <v>35.29</v>
      </c>
      <c r="E26" s="13" t="s">
        <v>48</v>
      </c>
      <c r="F26" s="13">
        <v>1.3080000000000001</v>
      </c>
      <c r="G26" s="14">
        <f t="shared" si="0"/>
        <v>19.909999999999997</v>
      </c>
    </row>
    <row r="27" spans="1:7" x14ac:dyDescent="0.3">
      <c r="A27" s="12" t="s">
        <v>286</v>
      </c>
      <c r="B27" s="13">
        <v>42.31</v>
      </c>
      <c r="C27" s="13" t="s">
        <v>189</v>
      </c>
      <c r="D27" s="13">
        <v>76.47</v>
      </c>
      <c r="E27" s="13" t="s">
        <v>106</v>
      </c>
      <c r="F27" s="13">
        <v>1.798</v>
      </c>
      <c r="G27" s="14">
        <f t="shared" si="0"/>
        <v>18.78</v>
      </c>
    </row>
    <row r="28" spans="1:7" x14ac:dyDescent="0.3">
      <c r="A28" s="12" t="s">
        <v>221</v>
      </c>
      <c r="B28" s="13">
        <v>46.15</v>
      </c>
      <c r="C28" s="13" t="s">
        <v>191</v>
      </c>
      <c r="D28" s="13">
        <v>72.55</v>
      </c>
      <c r="E28" s="13" t="s">
        <v>100</v>
      </c>
      <c r="F28" s="13">
        <v>1.681</v>
      </c>
      <c r="G28" s="14">
        <f t="shared" si="0"/>
        <v>18.699999999999989</v>
      </c>
    </row>
    <row r="29" spans="1:7" x14ac:dyDescent="0.3">
      <c r="A29" s="12" t="s">
        <v>279</v>
      </c>
      <c r="B29" s="13">
        <v>53.85</v>
      </c>
      <c r="C29" s="13" t="s">
        <v>197</v>
      </c>
      <c r="D29" s="13">
        <v>64.709999999999994</v>
      </c>
      <c r="E29" s="13" t="s">
        <v>88</v>
      </c>
      <c r="F29" s="13">
        <v>1.526</v>
      </c>
      <c r="G29" s="14">
        <f t="shared" si="0"/>
        <v>18.560000000000002</v>
      </c>
    </row>
    <row r="30" spans="1:7" x14ac:dyDescent="0.3">
      <c r="A30" s="12" t="s">
        <v>269</v>
      </c>
      <c r="B30" s="13">
        <v>69.23</v>
      </c>
      <c r="C30" s="13" t="s">
        <v>207</v>
      </c>
      <c r="D30" s="13">
        <v>49.02</v>
      </c>
      <c r="E30" s="13" t="s">
        <v>70</v>
      </c>
      <c r="F30" s="13">
        <v>1.3580000000000001</v>
      </c>
      <c r="G30" s="14">
        <f t="shared" si="0"/>
        <v>18.25</v>
      </c>
    </row>
    <row r="31" spans="1:7" x14ac:dyDescent="0.3">
      <c r="A31" s="12" t="s">
        <v>265</v>
      </c>
      <c r="B31" s="13">
        <v>76.92</v>
      </c>
      <c r="C31" s="13" t="s">
        <v>203</v>
      </c>
      <c r="D31" s="13">
        <v>41.18</v>
      </c>
      <c r="E31" s="13" t="s">
        <v>58</v>
      </c>
      <c r="F31" s="13">
        <v>1.3080000000000001</v>
      </c>
      <c r="G31" s="14">
        <f t="shared" si="0"/>
        <v>18.099999999999994</v>
      </c>
    </row>
    <row r="32" spans="1:7" x14ac:dyDescent="0.3">
      <c r="A32" s="12" t="s">
        <v>262</v>
      </c>
      <c r="B32" s="13">
        <v>80.77</v>
      </c>
      <c r="C32" s="13" t="s">
        <v>199</v>
      </c>
      <c r="D32" s="13">
        <v>37.25</v>
      </c>
      <c r="E32" s="13" t="s">
        <v>52</v>
      </c>
      <c r="F32" s="13">
        <v>1.2869999999999999</v>
      </c>
      <c r="G32" s="14">
        <f t="shared" si="0"/>
        <v>18.019999999999996</v>
      </c>
    </row>
    <row r="33" spans="1:7" x14ac:dyDescent="0.3">
      <c r="A33" s="12" t="s">
        <v>259</v>
      </c>
      <c r="B33" s="13">
        <v>84.62</v>
      </c>
      <c r="C33" s="13" t="s">
        <v>193</v>
      </c>
      <c r="D33" s="13">
        <v>33.33</v>
      </c>
      <c r="E33" s="13" t="s">
        <v>46</v>
      </c>
      <c r="F33" s="13">
        <v>1.2689999999999999</v>
      </c>
      <c r="G33" s="14">
        <f t="shared" si="0"/>
        <v>17.950000000000003</v>
      </c>
    </row>
    <row r="34" spans="1:7" x14ac:dyDescent="0.3">
      <c r="A34" s="12" t="s">
        <v>256</v>
      </c>
      <c r="B34" s="13">
        <v>88.46</v>
      </c>
      <c r="C34" s="13" t="s">
        <v>175</v>
      </c>
      <c r="D34" s="13">
        <v>29.41</v>
      </c>
      <c r="E34" s="13" t="s">
        <v>38</v>
      </c>
      <c r="F34" s="13">
        <v>1.2529999999999999</v>
      </c>
      <c r="G34" s="14">
        <f t="shared" si="0"/>
        <v>17.86999999999999</v>
      </c>
    </row>
    <row r="35" spans="1:7" x14ac:dyDescent="0.3">
      <c r="A35" s="12" t="s">
        <v>290</v>
      </c>
      <c r="B35" s="13">
        <v>34.619999999999997</v>
      </c>
      <c r="C35" s="13" t="s">
        <v>185</v>
      </c>
      <c r="D35" s="13">
        <v>82.35</v>
      </c>
      <c r="E35" s="13" t="s">
        <v>112</v>
      </c>
      <c r="F35" s="13">
        <v>1.962</v>
      </c>
      <c r="G35" s="14">
        <f t="shared" si="0"/>
        <v>16.97</v>
      </c>
    </row>
    <row r="36" spans="1:7" x14ac:dyDescent="0.3">
      <c r="A36" s="12" t="s">
        <v>223</v>
      </c>
      <c r="B36" s="13">
        <v>38.46</v>
      </c>
      <c r="C36" s="13" t="s">
        <v>187</v>
      </c>
      <c r="D36" s="13">
        <v>78.430000000000007</v>
      </c>
      <c r="E36" s="13" t="s">
        <v>108</v>
      </c>
      <c r="F36" s="13">
        <v>1.7829999999999999</v>
      </c>
      <c r="G36" s="14">
        <f t="shared" si="0"/>
        <v>16.890000000000015</v>
      </c>
    </row>
    <row r="37" spans="1:7" x14ac:dyDescent="0.3">
      <c r="A37" s="12" t="s">
        <v>285</v>
      </c>
      <c r="B37" s="13">
        <v>42.31</v>
      </c>
      <c r="C37" s="13" t="s">
        <v>189</v>
      </c>
      <c r="D37" s="13">
        <v>74.510000000000005</v>
      </c>
      <c r="E37" s="13" t="s">
        <v>102</v>
      </c>
      <c r="F37" s="13">
        <v>1.66</v>
      </c>
      <c r="G37" s="14">
        <f t="shared" ref="G37:G68" si="1">B37+D37-100</f>
        <v>16.820000000000007</v>
      </c>
    </row>
    <row r="38" spans="1:7" x14ac:dyDescent="0.3">
      <c r="A38" s="12" t="s">
        <v>268</v>
      </c>
      <c r="B38" s="13">
        <v>69.23</v>
      </c>
      <c r="C38" s="13" t="s">
        <v>207</v>
      </c>
      <c r="D38" s="13">
        <v>47.06</v>
      </c>
      <c r="E38" s="13" t="s">
        <v>68</v>
      </c>
      <c r="F38" s="13">
        <v>1.3080000000000001</v>
      </c>
      <c r="G38" s="14">
        <f t="shared" si="1"/>
        <v>16.290000000000006</v>
      </c>
    </row>
    <row r="39" spans="1:7" x14ac:dyDescent="0.3">
      <c r="A39" s="12" t="s">
        <v>204</v>
      </c>
      <c r="B39" s="13">
        <v>73.08</v>
      </c>
      <c r="C39" s="13" t="s">
        <v>205</v>
      </c>
      <c r="D39" s="13">
        <v>43.14</v>
      </c>
      <c r="E39" s="13" t="s">
        <v>62</v>
      </c>
      <c r="F39" s="13">
        <v>1.2849999999999999</v>
      </c>
      <c r="G39" s="14">
        <f t="shared" si="1"/>
        <v>16.22</v>
      </c>
    </row>
    <row r="40" spans="1:7" x14ac:dyDescent="0.3">
      <c r="A40" s="12" t="s">
        <v>258</v>
      </c>
      <c r="B40" s="13">
        <v>84.62</v>
      </c>
      <c r="C40" s="13" t="s">
        <v>193</v>
      </c>
      <c r="D40" s="13">
        <v>31.37</v>
      </c>
      <c r="E40" s="13" t="s">
        <v>42</v>
      </c>
      <c r="F40" s="13">
        <v>1.2330000000000001</v>
      </c>
      <c r="G40" s="14">
        <f t="shared" si="1"/>
        <v>15.990000000000009</v>
      </c>
    </row>
    <row r="41" spans="1:7" x14ac:dyDescent="0.3">
      <c r="A41" s="12" t="s">
        <v>255</v>
      </c>
      <c r="B41" s="13">
        <v>88.46</v>
      </c>
      <c r="C41" s="13" t="s">
        <v>175</v>
      </c>
      <c r="D41" s="13">
        <v>27.45</v>
      </c>
      <c r="E41" s="13" t="s">
        <v>36</v>
      </c>
      <c r="F41" s="13">
        <v>1.2190000000000001</v>
      </c>
      <c r="G41" s="14">
        <f t="shared" si="1"/>
        <v>15.909999999999997</v>
      </c>
    </row>
    <row r="42" spans="1:7" x14ac:dyDescent="0.3">
      <c r="A42" s="12" t="s">
        <v>295</v>
      </c>
      <c r="B42" s="13">
        <v>26.92</v>
      </c>
      <c r="C42" s="13" t="s">
        <v>181</v>
      </c>
      <c r="D42" s="13">
        <v>88.24</v>
      </c>
      <c r="E42" s="13" t="s">
        <v>122</v>
      </c>
      <c r="F42" s="13">
        <v>2.2879999999999998</v>
      </c>
      <c r="G42" s="14">
        <f t="shared" si="1"/>
        <v>15.159999999999997</v>
      </c>
    </row>
    <row r="43" spans="1:7" x14ac:dyDescent="0.3">
      <c r="A43" s="12" t="s">
        <v>292</v>
      </c>
      <c r="B43" s="13">
        <v>30.77</v>
      </c>
      <c r="C43" s="13" t="s">
        <v>183</v>
      </c>
      <c r="D43" s="13">
        <v>84.31</v>
      </c>
      <c r="E43" s="13" t="s">
        <v>118</v>
      </c>
      <c r="F43" s="13">
        <v>1.962</v>
      </c>
      <c r="G43" s="14">
        <f t="shared" si="1"/>
        <v>15.079999999999998</v>
      </c>
    </row>
    <row r="44" spans="1:7" x14ac:dyDescent="0.3">
      <c r="A44" s="12" t="s">
        <v>289</v>
      </c>
      <c r="B44" s="13">
        <v>34.619999999999997</v>
      </c>
      <c r="C44" s="13" t="s">
        <v>185</v>
      </c>
      <c r="D44" s="13">
        <v>80.39</v>
      </c>
      <c r="E44" s="13" t="s">
        <v>110</v>
      </c>
      <c r="F44" s="13">
        <v>1.7649999999999999</v>
      </c>
      <c r="G44" s="14">
        <f t="shared" si="1"/>
        <v>15.009999999999991</v>
      </c>
    </row>
    <row r="45" spans="1:7" x14ac:dyDescent="0.3">
      <c r="A45" s="12" t="s">
        <v>284</v>
      </c>
      <c r="B45" s="13">
        <v>42.31</v>
      </c>
      <c r="C45" s="13" t="s">
        <v>189</v>
      </c>
      <c r="D45" s="13">
        <v>72.55</v>
      </c>
      <c r="E45" s="13" t="s">
        <v>100</v>
      </c>
      <c r="F45" s="13">
        <v>1.5409999999999999</v>
      </c>
      <c r="G45" s="14">
        <f t="shared" si="1"/>
        <v>14.86</v>
      </c>
    </row>
    <row r="46" spans="1:7" x14ac:dyDescent="0.3">
      <c r="A46" s="12" t="s">
        <v>257</v>
      </c>
      <c r="B46" s="13">
        <v>84.62</v>
      </c>
      <c r="C46" s="13" t="s">
        <v>193</v>
      </c>
      <c r="D46" s="13">
        <v>29.41</v>
      </c>
      <c r="E46" s="13" t="s">
        <v>38</v>
      </c>
      <c r="F46" s="13">
        <v>1.1990000000000001</v>
      </c>
      <c r="G46" s="14">
        <f t="shared" si="1"/>
        <v>14.030000000000001</v>
      </c>
    </row>
    <row r="47" spans="1:7" x14ac:dyDescent="0.3">
      <c r="A47" s="12" t="s">
        <v>254</v>
      </c>
      <c r="B47" s="13">
        <v>88.46</v>
      </c>
      <c r="C47" s="13" t="s">
        <v>175</v>
      </c>
      <c r="D47" s="13">
        <v>25.49</v>
      </c>
      <c r="E47" s="13" t="s">
        <v>34</v>
      </c>
      <c r="F47" s="13">
        <v>1.1870000000000001</v>
      </c>
      <c r="G47" s="14">
        <f t="shared" si="1"/>
        <v>13.949999999999989</v>
      </c>
    </row>
    <row r="48" spans="1:7" x14ac:dyDescent="0.3">
      <c r="A48" s="12" t="s">
        <v>294</v>
      </c>
      <c r="B48" s="13">
        <v>26.92</v>
      </c>
      <c r="C48" s="13" t="s">
        <v>181</v>
      </c>
      <c r="D48" s="13">
        <v>86.27</v>
      </c>
      <c r="E48" s="13" t="s">
        <v>120</v>
      </c>
      <c r="F48" s="13">
        <v>1.962</v>
      </c>
      <c r="G48" s="14">
        <f t="shared" si="1"/>
        <v>13.189999999999998</v>
      </c>
    </row>
    <row r="49" spans="1:7" x14ac:dyDescent="0.3">
      <c r="A49" s="12" t="s">
        <v>291</v>
      </c>
      <c r="B49" s="13">
        <v>30.77</v>
      </c>
      <c r="C49" s="13" t="s">
        <v>183</v>
      </c>
      <c r="D49" s="13">
        <v>82.35</v>
      </c>
      <c r="E49" s="13" t="s">
        <v>112</v>
      </c>
      <c r="F49" s="13">
        <v>1.744</v>
      </c>
      <c r="G49" s="14">
        <f t="shared" si="1"/>
        <v>13.11999999999999</v>
      </c>
    </row>
    <row r="50" spans="1:7" x14ac:dyDescent="0.3">
      <c r="A50" s="12" t="s">
        <v>288</v>
      </c>
      <c r="B50" s="13">
        <v>34.619999999999997</v>
      </c>
      <c r="C50" s="13" t="s">
        <v>185</v>
      </c>
      <c r="D50" s="13">
        <v>78.430000000000007</v>
      </c>
      <c r="E50" s="13" t="s">
        <v>108</v>
      </c>
      <c r="F50" s="13">
        <v>1.605</v>
      </c>
      <c r="G50" s="14">
        <f t="shared" si="1"/>
        <v>13.050000000000011</v>
      </c>
    </row>
    <row r="51" spans="1:7" x14ac:dyDescent="0.3">
      <c r="A51" s="12" t="s">
        <v>267</v>
      </c>
      <c r="B51" s="13">
        <v>69.23</v>
      </c>
      <c r="C51" s="13" t="s">
        <v>207</v>
      </c>
      <c r="D51" s="13">
        <v>43.14</v>
      </c>
      <c r="E51" s="13" t="s">
        <v>62</v>
      </c>
      <c r="F51" s="13">
        <v>1.218</v>
      </c>
      <c r="G51" s="14">
        <f t="shared" si="1"/>
        <v>12.370000000000005</v>
      </c>
    </row>
    <row r="52" spans="1:7" x14ac:dyDescent="0.3">
      <c r="A52" s="12" t="s">
        <v>253</v>
      </c>
      <c r="B52" s="13">
        <v>88.46</v>
      </c>
      <c r="C52" s="13" t="s">
        <v>175</v>
      </c>
      <c r="D52" s="13">
        <v>23.53</v>
      </c>
      <c r="E52" s="13" t="s">
        <v>32</v>
      </c>
      <c r="F52" s="13">
        <v>1.157</v>
      </c>
      <c r="G52" s="14">
        <f t="shared" si="1"/>
        <v>11.989999999999995</v>
      </c>
    </row>
    <row r="53" spans="1:7" x14ac:dyDescent="0.3">
      <c r="A53" s="12" t="s">
        <v>229</v>
      </c>
      <c r="B53" s="13">
        <v>23.08</v>
      </c>
      <c r="C53" s="13" t="s">
        <v>179</v>
      </c>
      <c r="D53" s="13">
        <v>88.24</v>
      </c>
      <c r="E53" s="13" t="s">
        <v>122</v>
      </c>
      <c r="F53" s="13">
        <v>1.962</v>
      </c>
      <c r="G53" s="14">
        <f t="shared" si="1"/>
        <v>11.319999999999993</v>
      </c>
    </row>
    <row r="54" spans="1:7" x14ac:dyDescent="0.3">
      <c r="A54" s="12" t="s">
        <v>293</v>
      </c>
      <c r="B54" s="13">
        <v>26.92</v>
      </c>
      <c r="C54" s="13" t="s">
        <v>181</v>
      </c>
      <c r="D54" s="13">
        <v>84.31</v>
      </c>
      <c r="E54" s="13" t="s">
        <v>118</v>
      </c>
      <c r="F54" s="13">
        <v>1.716</v>
      </c>
      <c r="G54" s="14">
        <f t="shared" si="1"/>
        <v>11.230000000000004</v>
      </c>
    </row>
    <row r="55" spans="1:7" x14ac:dyDescent="0.3">
      <c r="A55" s="12" t="s">
        <v>252</v>
      </c>
      <c r="B55" s="13">
        <v>88.46</v>
      </c>
      <c r="C55" s="13" t="s">
        <v>175</v>
      </c>
      <c r="D55" s="13">
        <v>21.57</v>
      </c>
      <c r="E55" s="13" t="s">
        <v>30</v>
      </c>
      <c r="F55" s="13">
        <v>1.1279999999999999</v>
      </c>
      <c r="G55" s="14">
        <f t="shared" si="1"/>
        <v>10.030000000000001</v>
      </c>
    </row>
    <row r="56" spans="1:7" x14ac:dyDescent="0.3">
      <c r="A56" s="14" t="s">
        <v>249</v>
      </c>
      <c r="B56" s="14">
        <v>92.31</v>
      </c>
      <c r="C56" s="14" t="s">
        <v>169</v>
      </c>
      <c r="D56" s="14">
        <v>17.649999999999999</v>
      </c>
      <c r="E56" s="14" t="s">
        <v>24</v>
      </c>
      <c r="F56" s="14">
        <v>1.121</v>
      </c>
      <c r="G56" s="14">
        <f t="shared" si="1"/>
        <v>9.960000000000008</v>
      </c>
    </row>
    <row r="57" spans="1:7" x14ac:dyDescent="0.3">
      <c r="A57" s="14" t="s">
        <v>296</v>
      </c>
      <c r="B57" s="14">
        <v>19.23</v>
      </c>
      <c r="C57" s="14" t="s">
        <v>177</v>
      </c>
      <c r="D57" s="14">
        <v>90.2</v>
      </c>
      <c r="E57" s="14" t="s">
        <v>124</v>
      </c>
      <c r="F57" s="14">
        <v>1.962</v>
      </c>
      <c r="G57" s="14">
        <f t="shared" si="1"/>
        <v>9.4300000000000068</v>
      </c>
    </row>
    <row r="58" spans="1:7" x14ac:dyDescent="0.3">
      <c r="A58" s="14" t="s">
        <v>251</v>
      </c>
      <c r="B58" s="14">
        <v>88.46</v>
      </c>
      <c r="C58" s="14" t="s">
        <v>175</v>
      </c>
      <c r="D58" s="14">
        <v>19.61</v>
      </c>
      <c r="E58" s="14" t="s">
        <v>28</v>
      </c>
      <c r="F58" s="14">
        <v>1.1000000000000001</v>
      </c>
      <c r="G58" s="14">
        <f t="shared" si="1"/>
        <v>8.0699999999999932</v>
      </c>
    </row>
    <row r="59" spans="1:7" x14ac:dyDescent="0.3">
      <c r="A59" s="14" t="s">
        <v>248</v>
      </c>
      <c r="B59" s="14">
        <v>92.31</v>
      </c>
      <c r="C59" s="14" t="s">
        <v>169</v>
      </c>
      <c r="D59" s="14">
        <v>15.69</v>
      </c>
      <c r="E59" s="14" t="s">
        <v>22</v>
      </c>
      <c r="F59" s="14">
        <v>1.095</v>
      </c>
      <c r="G59" s="14">
        <f t="shared" si="1"/>
        <v>8</v>
      </c>
    </row>
    <row r="60" spans="1:7" x14ac:dyDescent="0.3">
      <c r="A60" s="14" t="s">
        <v>242</v>
      </c>
      <c r="B60" s="14">
        <v>100</v>
      </c>
      <c r="C60" s="14" t="s">
        <v>162</v>
      </c>
      <c r="D60" s="14">
        <v>7.843</v>
      </c>
      <c r="E60" s="14" t="s">
        <v>12</v>
      </c>
      <c r="F60" s="14">
        <v>1.085</v>
      </c>
      <c r="G60" s="14">
        <f t="shared" si="1"/>
        <v>7.8430000000000035</v>
      </c>
    </row>
    <row r="61" spans="1:7" x14ac:dyDescent="0.3">
      <c r="A61" s="14" t="s">
        <v>298</v>
      </c>
      <c r="B61" s="14">
        <v>15.38</v>
      </c>
      <c r="C61" s="14" t="s">
        <v>173</v>
      </c>
      <c r="D61" s="14">
        <v>92.16</v>
      </c>
      <c r="E61" s="14" t="s">
        <v>128</v>
      </c>
      <c r="F61" s="14">
        <v>1.962</v>
      </c>
      <c r="G61" s="14">
        <f t="shared" si="1"/>
        <v>7.539999999999992</v>
      </c>
    </row>
    <row r="62" spans="1:7" x14ac:dyDescent="0.3">
      <c r="A62" s="14" t="s">
        <v>45</v>
      </c>
      <c r="B62" s="14">
        <v>19.23</v>
      </c>
      <c r="C62" s="14" t="s">
        <v>177</v>
      </c>
      <c r="D62" s="14">
        <v>88.24</v>
      </c>
      <c r="E62" s="14" t="s">
        <v>122</v>
      </c>
      <c r="F62" s="14">
        <v>1.635</v>
      </c>
      <c r="G62" s="14">
        <f t="shared" si="1"/>
        <v>7.4699999999999989</v>
      </c>
    </row>
    <row r="63" spans="1:7" x14ac:dyDescent="0.3">
      <c r="A63" s="14" t="s">
        <v>250</v>
      </c>
      <c r="B63" s="14">
        <v>88.46</v>
      </c>
      <c r="C63" s="14" t="s">
        <v>175</v>
      </c>
      <c r="D63" s="14">
        <v>17.649999999999999</v>
      </c>
      <c r="E63" s="14" t="s">
        <v>24</v>
      </c>
      <c r="F63" s="14">
        <v>1.0740000000000001</v>
      </c>
      <c r="G63" s="14">
        <f t="shared" si="1"/>
        <v>6.1099999999999852</v>
      </c>
    </row>
    <row r="64" spans="1:7" x14ac:dyDescent="0.3">
      <c r="A64" s="14" t="s">
        <v>247</v>
      </c>
      <c r="B64" s="14">
        <v>92.31</v>
      </c>
      <c r="C64" s="14" t="s">
        <v>169</v>
      </c>
      <c r="D64" s="14">
        <v>13.73</v>
      </c>
      <c r="E64" s="14" t="s">
        <v>18</v>
      </c>
      <c r="F64" s="14">
        <v>1.07</v>
      </c>
      <c r="G64" s="14">
        <f t="shared" si="1"/>
        <v>6.0400000000000063</v>
      </c>
    </row>
    <row r="65" spans="1:7" x14ac:dyDescent="0.3">
      <c r="A65" s="14" t="s">
        <v>244</v>
      </c>
      <c r="B65" s="14">
        <v>96.15</v>
      </c>
      <c r="C65" s="14" t="s">
        <v>167</v>
      </c>
      <c r="D65" s="14">
        <v>9.8040000000000003</v>
      </c>
      <c r="E65" s="14" t="s">
        <v>14</v>
      </c>
      <c r="F65" s="14">
        <v>1.0660000000000001</v>
      </c>
      <c r="G65" s="14">
        <f t="shared" si="1"/>
        <v>5.9540000000000077</v>
      </c>
    </row>
    <row r="66" spans="1:7" x14ac:dyDescent="0.3">
      <c r="A66" s="14" t="s">
        <v>241</v>
      </c>
      <c r="B66" s="14">
        <v>100</v>
      </c>
      <c r="C66" s="14" t="s">
        <v>162</v>
      </c>
      <c r="D66" s="14">
        <v>5.8819999999999997</v>
      </c>
      <c r="E66" s="14" t="s">
        <v>10</v>
      </c>
      <c r="F66" s="14">
        <v>1.0629999999999999</v>
      </c>
      <c r="G66" s="14">
        <f t="shared" si="1"/>
        <v>5.882000000000005</v>
      </c>
    </row>
    <row r="67" spans="1:7" x14ac:dyDescent="0.3">
      <c r="A67" s="14" t="s">
        <v>297</v>
      </c>
      <c r="B67" s="14">
        <v>15.38</v>
      </c>
      <c r="C67" s="14" t="s">
        <v>173</v>
      </c>
      <c r="D67" s="14">
        <v>90.2</v>
      </c>
      <c r="E67" s="14" t="s">
        <v>124</v>
      </c>
      <c r="F67" s="14">
        <v>1.569</v>
      </c>
      <c r="G67" s="14">
        <f t="shared" si="1"/>
        <v>5.5799999999999983</v>
      </c>
    </row>
    <row r="68" spans="1:7" x14ac:dyDescent="0.3">
      <c r="A68" s="14" t="s">
        <v>246</v>
      </c>
      <c r="B68" s="14">
        <v>92.31</v>
      </c>
      <c r="C68" s="14" t="s">
        <v>169</v>
      </c>
      <c r="D68" s="14">
        <v>11.76</v>
      </c>
      <c r="E68" s="14" t="s">
        <v>16</v>
      </c>
      <c r="F68" s="14">
        <v>1.046</v>
      </c>
      <c r="G68" s="14">
        <f t="shared" si="1"/>
        <v>4.0700000000000074</v>
      </c>
    </row>
    <row r="69" spans="1:7" x14ac:dyDescent="0.3">
      <c r="A69" s="14" t="s">
        <v>243</v>
      </c>
      <c r="B69" s="14">
        <v>96.15</v>
      </c>
      <c r="C69" s="14" t="s">
        <v>167</v>
      </c>
      <c r="D69" s="14">
        <v>7.843</v>
      </c>
      <c r="E69" s="14" t="s">
        <v>12</v>
      </c>
      <c r="F69" s="14">
        <v>1.0429999999999999</v>
      </c>
      <c r="G69" s="14">
        <f t="shared" ref="G69:G79" si="2">B69+D69-100</f>
        <v>3.9930000000000092</v>
      </c>
    </row>
    <row r="70" spans="1:7" x14ac:dyDescent="0.3">
      <c r="A70" s="14" t="s">
        <v>240</v>
      </c>
      <c r="B70" s="14">
        <v>100</v>
      </c>
      <c r="C70" s="14" t="s">
        <v>162</v>
      </c>
      <c r="D70" s="14">
        <v>3.9220000000000002</v>
      </c>
      <c r="E70" s="14" t="s">
        <v>8</v>
      </c>
      <c r="F70" s="14">
        <v>1.0409999999999999</v>
      </c>
      <c r="G70" s="14">
        <f t="shared" si="2"/>
        <v>3.921999999999997</v>
      </c>
    </row>
    <row r="71" spans="1:7" x14ac:dyDescent="0.3">
      <c r="A71" s="14" t="s">
        <v>304</v>
      </c>
      <c r="B71" s="14">
        <v>3.8460000000000001</v>
      </c>
      <c r="C71" s="14" t="s">
        <v>163</v>
      </c>
      <c r="D71" s="14">
        <v>100</v>
      </c>
      <c r="E71" s="14" t="s">
        <v>154</v>
      </c>
      <c r="F71" s="14"/>
      <c r="G71" s="14">
        <f t="shared" si="2"/>
        <v>3.8460000000000036</v>
      </c>
    </row>
    <row r="72" spans="1:7" x14ac:dyDescent="0.3">
      <c r="A72" s="14" t="s">
        <v>233</v>
      </c>
      <c r="B72" s="14">
        <v>11.54</v>
      </c>
      <c r="C72" s="14" t="s">
        <v>171</v>
      </c>
      <c r="D72" s="14">
        <v>92.16</v>
      </c>
      <c r="E72" s="14" t="s">
        <v>128</v>
      </c>
      <c r="F72" s="14">
        <v>1.4710000000000001</v>
      </c>
      <c r="G72" s="14">
        <f t="shared" si="2"/>
        <v>3.6999999999999886</v>
      </c>
    </row>
    <row r="73" spans="1:7" x14ac:dyDescent="0.3">
      <c r="A73" s="14" t="s">
        <v>245</v>
      </c>
      <c r="B73" s="14">
        <v>92.31</v>
      </c>
      <c r="C73" s="14" t="s">
        <v>169</v>
      </c>
      <c r="D73" s="14">
        <v>9.8040000000000003</v>
      </c>
      <c r="E73" s="14" t="s">
        <v>14</v>
      </c>
      <c r="F73" s="14">
        <v>1.0229999999999999</v>
      </c>
      <c r="G73" s="14">
        <f t="shared" si="2"/>
        <v>2.1140000000000043</v>
      </c>
    </row>
    <row r="74" spans="1:7" x14ac:dyDescent="0.3">
      <c r="A74" s="14" t="s">
        <v>239</v>
      </c>
      <c r="B74" s="14">
        <v>100</v>
      </c>
      <c r="C74" s="14" t="s">
        <v>162</v>
      </c>
      <c r="D74" s="14">
        <v>1.9610000000000001</v>
      </c>
      <c r="E74" s="14" t="s">
        <v>6</v>
      </c>
      <c r="F74" s="14">
        <v>1.02</v>
      </c>
      <c r="G74" s="14">
        <f t="shared" si="2"/>
        <v>1.9609999999999985</v>
      </c>
    </row>
    <row r="75" spans="1:7" x14ac:dyDescent="0.3">
      <c r="A75" s="14" t="s">
        <v>303</v>
      </c>
      <c r="B75" s="14">
        <v>3.8460000000000001</v>
      </c>
      <c r="C75" s="14" t="s">
        <v>163</v>
      </c>
      <c r="D75" s="14">
        <v>98.04</v>
      </c>
      <c r="E75" s="14" t="s">
        <v>150</v>
      </c>
      <c r="F75" s="14">
        <v>1.962</v>
      </c>
      <c r="G75" s="14">
        <f t="shared" si="2"/>
        <v>1.8860000000000099</v>
      </c>
    </row>
    <row r="76" spans="1:7" x14ac:dyDescent="0.3">
      <c r="A76" s="14" t="s">
        <v>300</v>
      </c>
      <c r="B76" s="14">
        <v>7.6920000000000002</v>
      </c>
      <c r="C76" s="14" t="s">
        <v>165</v>
      </c>
      <c r="D76" s="14">
        <v>94.12</v>
      </c>
      <c r="E76" s="14" t="s">
        <v>138</v>
      </c>
      <c r="F76" s="14">
        <v>1.3080000000000001</v>
      </c>
      <c r="G76" s="14">
        <f t="shared" si="2"/>
        <v>1.8120000000000118</v>
      </c>
    </row>
    <row r="77" spans="1:7" x14ac:dyDescent="0.3">
      <c r="A77" s="14" t="s">
        <v>302</v>
      </c>
      <c r="B77" s="14">
        <v>3.8460000000000001</v>
      </c>
      <c r="C77" s="14" t="s">
        <v>163</v>
      </c>
      <c r="D77" s="14">
        <v>96.08</v>
      </c>
      <c r="E77" s="14" t="s">
        <v>140</v>
      </c>
      <c r="F77" s="14">
        <v>0.98080000000000001</v>
      </c>
      <c r="G77" s="14">
        <f t="shared" si="2"/>
        <v>-7.3999999999998067E-2</v>
      </c>
    </row>
    <row r="78" spans="1:7" x14ac:dyDescent="0.3">
      <c r="A78" s="14" t="s">
        <v>299</v>
      </c>
      <c r="B78" s="14">
        <v>7.6920000000000002</v>
      </c>
      <c r="C78" s="14" t="s">
        <v>165</v>
      </c>
      <c r="D78" s="14">
        <v>92.16</v>
      </c>
      <c r="E78" s="14" t="s">
        <v>128</v>
      </c>
      <c r="F78" s="14">
        <v>0.98080000000000001</v>
      </c>
      <c r="G78" s="14">
        <f t="shared" si="2"/>
        <v>-0.14799999999999613</v>
      </c>
    </row>
    <row r="79" spans="1:7" x14ac:dyDescent="0.3">
      <c r="A79" s="14" t="s">
        <v>301</v>
      </c>
      <c r="B79" s="14">
        <v>3.8460000000000001</v>
      </c>
      <c r="C79" s="14" t="s">
        <v>163</v>
      </c>
      <c r="D79" s="14">
        <v>94.12</v>
      </c>
      <c r="E79" s="14" t="s">
        <v>138</v>
      </c>
      <c r="F79" s="14">
        <v>0.65380000000000005</v>
      </c>
      <c r="G79" s="14">
        <f t="shared" si="2"/>
        <v>-2.0339999999999918</v>
      </c>
    </row>
    <row r="80" spans="1:7" x14ac:dyDescent="0.3">
      <c r="G80" s="1"/>
    </row>
    <row r="81" spans="7:7" x14ac:dyDescent="0.3">
      <c r="G81" s="1"/>
    </row>
    <row r="82" spans="7:7" x14ac:dyDescent="0.3">
      <c r="G82" s="1"/>
    </row>
  </sheetData>
  <sortState xmlns:xlrd2="http://schemas.microsoft.com/office/spreadsheetml/2017/richdata2" ref="A5:I84">
    <sortCondition descending="1" ref="H37:H84"/>
  </sortState>
  <mergeCells count="1">
    <mergeCell ref="A1:M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Balounová Kateřina</dc:creator>
  <cp:lastModifiedBy>Balounová Kateřina</cp:lastModifiedBy>
  <dcterms:created xsi:type="dcterms:W3CDTF">2026-05-11T09:39:04Z</dcterms:created>
  <dcterms:modified xsi:type="dcterms:W3CDTF">2026-05-23T21:07:04Z</dcterms:modified>
</cp:coreProperties>
</file>