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2"/>
    <sheet name="group pathway comparisons" sheetId="2" state="visible" r:id="rId3"/>
    <sheet name="summary of pathway level compar" sheetId="3" state="visible" r:id="rId4"/>
    <sheet name="comparison of significance_FC" sheetId="4" state="visible" r:id="rId5"/>
    <sheet name="independent pathways" sheetId="5" state="visible" r:id="rId6"/>
    <sheet name="summary_2" sheetId="6" state="visible" r:id="rId7"/>
    <sheet name="Retinol pathways_allergy uncorr" sheetId="7" state="visible" r:id="rId8"/>
    <sheet name="Retinol pathways_allergy correc" sheetId="8" state="visible" r:id="rId9"/>
    <sheet name="Retinol LEGs_allergy uncorrecte" sheetId="9" state="visible" r:id="rId10"/>
    <sheet name="Retinol LEGs_allergy corrected" sheetId="10" state="visible" r:id="rId11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<sst xmlns="http://schemas.openxmlformats.org/spreadsheetml/2006/main" count="1001" uniqueCount="614">
  <si>
    <t xml:space="preserve">Explanation:</t>
  </si>
  <si>
    <t xml:space="preserve">group pathway comparisons</t>
  </si>
  <si>
    <t xml:space="preserve">Table shows remaining gene sets after subtracting common ones between age, sex and smoking status (S) controlled and age, sex, history of allergy and smoking controlled (AS) pathway analyses</t>
  </si>
  <si>
    <t xml:space="preserve">Bold marked groups are the ones compared and first line shows remainder from first group, second from second group</t>
  </si>
  <si>
    <t xml:space="preserve">Summary shows percentage overlaps and the number of remaining pathways in the given groups</t>
  </si>
  <si>
    <t xml:space="preserve">Notation of groups are consistent with Supplementary table 4</t>
  </si>
  <si>
    <t xml:space="preserve">Summary of pathway-level compar</t>
  </si>
  <si>
    <t xml:space="preserve">Table shows overlapping and different pathways in the compared groups and corrections.</t>
  </si>
  <si>
    <t xml:space="preserve">Notations correspond to Supplementary table 2 notations.</t>
  </si>
  <si>
    <t xml:space="preserve">comparison of significance_FC</t>
  </si>
  <si>
    <t xml:space="preserve">Table shows significantly replicated pathway’s p-value, FDR and NES values in other comparisons and time points</t>
  </si>
  <si>
    <t xml:space="preserve">Colors show pathways with the same  (different) signs in migraineur vs controls comparisons of the individual sexes</t>
  </si>
  <si>
    <t xml:space="preserve">independent pathways</t>
  </si>
  <si>
    <t xml:space="preserve">Table shows  likely sex- and allergy independent pathways in migraine</t>
  </si>
  <si>
    <t xml:space="preserve">Retinol pathways_allergy uncorr</t>
  </si>
  <si>
    <t xml:space="preserve">Retinol related pathways in age sex and smoking corrected analysis</t>
  </si>
  <si>
    <t xml:space="preserve">All results are extracted from migraine vs control comparisons in pathway-level analyses</t>
  </si>
  <si>
    <t xml:space="preserve">Retinol pathways_allergy correc</t>
  </si>
  <si>
    <t xml:space="preserve">Retinol related pathways in age sex and smoking  and history of allergy corrected analysis</t>
  </si>
  <si>
    <t xml:space="preserve">Retinol LEGs_allergy uncorrecte</t>
  </si>
  <si>
    <t xml:space="preserve">Leading edges of retinol related pathways in age sex and smoking corrected analysis</t>
  </si>
  <si>
    <t xml:space="preserve">Retinol LEGs_allergy corrected</t>
  </si>
  <si>
    <t xml:space="preserve">Leading edges of retinol related pathways in age sex and smoking  and history of allergy corrected analysis</t>
  </si>
  <si>
    <t xml:space="preserve">WMig_vs_MMig_C5_A+S</t>
  </si>
  <si>
    <t xml:space="preserve">WMig_vs_MMig_C5_SMOKING</t>
  </si>
  <si>
    <t xml:space="preserve">'GOBP_COAGULATION'</t>
  </si>
  <si>
    <t xml:space="preserve"> 'GOBP_COMPLEMENT_ACTIVATION'</t>
  </si>
  <si>
    <t xml:space="preserve"> 'GOMF_GTPASE_ACTIVITY'</t>
  </si>
  <si>
    <t xml:space="preserve"> 'GOBP_POSITIVE_REGULATION_OF_IMMUNE_RESPONSE'</t>
  </si>
  <si>
    <t xml:space="preserve"> 'GOBP_REGULATION_OF_RESPONSE_TO_CYTOKINE_STIMULUS'</t>
  </si>
  <si>
    <t xml:space="preserve"> 'GOBP_ADAPTIVE_IMMUNE_RESPONSE_BASED_ON_SOMATIC_RECOMBINATION_OF_IMMUNE_RECEPTORS_BUILT_FROM_IMMUNOGLOBULIN_SUPERFAMILY_DOMAINS'</t>
  </si>
  <si>
    <t xml:space="preserve"> 'GOBP_POSITIVE_REGULATION_OF_RESPONSE_TO_CYTOKINE_STIMULUS'</t>
  </si>
  <si>
    <t xml:space="preserve"> 'GOBP_ANTIMICROBIAL_HUMORAL_RESPONSE'</t>
  </si>
  <si>
    <t xml:space="preserve"> 'GOBP_TYPE_I_INTERFERON_PRODUCTION'</t>
  </si>
  <si>
    <t xml:space="preserve"> 'GOMF_DOUBLE_STRANDED_RNA_BINDING'</t>
  </si>
  <si>
    <t xml:space="preserve"> 'GOMF_IMMUNOGLOBULIN_RECEPTOR_BINDING'</t>
  </si>
  <si>
    <t xml:space="preserve"> 'GOBP_VIRAL_LIFE_CYCLE'</t>
  </si>
  <si>
    <t xml:space="preserve"> 'GOBP_REGULATION_OF_VIRAL_LIFE_CYCLE'</t>
  </si>
  <si>
    <t xml:space="preserve"> 'GOBP_ACTIVATION_OF_IMMUNE_RESPONSE'</t>
  </si>
  <si>
    <t xml:space="preserve"> 'GOBP_B_CELL_MEDIATED_IMMUNITY'</t>
  </si>
  <si>
    <t xml:space="preserve"> 'GOBP_EXTRINSIC_APOPTOTIC_SIGNALING_PATHWAY'</t>
  </si>
  <si>
    <t xml:space="preserve"> 'GOBP_ADAPTIVE_IMMUNE_RESPONSE'</t>
  </si>
  <si>
    <t xml:space="preserve"> 'GOBP_PLATELET_ACTIVATION'</t>
  </si>
  <si>
    <t xml:space="preserve">'GOBP_VIRAL_GENOME_REPLICATION'</t>
  </si>
  <si>
    <t xml:space="preserve">WMig_vs_WCon_C5_A+S</t>
  </si>
  <si>
    <t xml:space="preserve">WMig_vs_WCon_C5_SMOKING</t>
  </si>
  <si>
    <t xml:space="preserve">'GOBP_DEFENSE_RESPONSE_TO_BACTERIUM'</t>
  </si>
  <si>
    <t xml:space="preserve"> 'GOBP_DEFENSE_RESPONSE_TO_GRAM_NEGATIVE_BACTERIUM'</t>
  </si>
  <si>
    <t xml:space="preserve">'HP_ABNORMAL_LYMPHOCYTE_PHYSIOLOGY'</t>
  </si>
  <si>
    <t xml:space="preserve"> 'GOBP_CELL_KILLING'</t>
  </si>
  <si>
    <t xml:space="preserve"> 'GOBP_PROTEASOMAL_PROTEIN_CATABOLIC_PROCESS'</t>
  </si>
  <si>
    <t xml:space="preserve"> 'HP_TREMOR'</t>
  </si>
  <si>
    <t xml:space="preserve"> 'GOMF_PROTEIN_N_TERMINUS_BINDING'</t>
  </si>
  <si>
    <t xml:space="preserve"> 'HP_ABNORMAL_CARDIAC_VENTRICLE_MORPHOLOGY'</t>
  </si>
  <si>
    <t xml:space="preserve"> 'GOBP_CELLULAR_COMPONENT_DISASSEMBLY'</t>
  </si>
  <si>
    <t xml:space="preserve"> 'GOBP_REGULATION_OF_CELLULAR_AMINE_METABOLIC_PROCESS'</t>
  </si>
  <si>
    <t xml:space="preserve"> 'GOBP_MODULATION_OF_PROCESS_OF_OTHER_ORGANISM'</t>
  </si>
  <si>
    <t xml:space="preserve"> 'GOBP_MRNA_PROCESSING'</t>
  </si>
  <si>
    <t xml:space="preserve"> 'HP_ABNORMALITY_OF_THE_OPTIC_NERVE'</t>
  </si>
  <si>
    <t xml:space="preserve"> 'GOMF_AMIDE_BINDING'</t>
  </si>
  <si>
    <t xml:space="preserve"> 'GOBP_CELLULAR_PROTEIN_CATABOLIC_PROCESS'</t>
  </si>
  <si>
    <t xml:space="preserve"> 'HP_ABNORMAL_CARDIAC_SEPTUM_MORPHOLOGY'</t>
  </si>
  <si>
    <t xml:space="preserve"> 'GOBP_SMALL_MOLECULE_CATABOLIC_PROCESS'</t>
  </si>
  <si>
    <t xml:space="preserve"> 'HP_DYSARTHRIA'</t>
  </si>
  <si>
    <t xml:space="preserve"> 'HP_ABNORMAL_HAIR_QUANTITY'</t>
  </si>
  <si>
    <t xml:space="preserve"> 'GOBP_FC_EPSILON_RECEPTOR_SIGNALING_PATHWAY'</t>
  </si>
  <si>
    <t xml:space="preserve"> 'HP_ABNORMALITY_OF_ACID_BASE_HOMEOSTASIS'</t>
  </si>
  <si>
    <t xml:space="preserve"> 'GOBP_FC_RECEPTOR_SIGNALING_PATHWAY'</t>
  </si>
  <si>
    <t xml:space="preserve"> 'GOBP_REGULATION_OF_OXIDATIVE_STRESS_INDUCED_INTRINSIC_APOPTOTIC_SIGNALING_PATHWAY'</t>
  </si>
  <si>
    <t xml:space="preserve"> 'HP_REDUCED_CONSCIOUSNESS_CONFUSION'</t>
  </si>
  <si>
    <t xml:space="preserve"> 'GOMF_OXIDOREDUCTASE_ACTIVITY_ACTING_ON_THE_ALDEHYDE_OR_OXO_GROUP_OF_DONORS'</t>
  </si>
  <si>
    <t xml:space="preserve"> 'HP_PRODUCTIVE_COUGH'</t>
  </si>
  <si>
    <t xml:space="preserve"> 'HP_ABNORMAL_GLUCOSE_HOMEOSTASIS'</t>
  </si>
  <si>
    <t xml:space="preserve"> 'GOBP_CELLULAR_OXIDANT_DETOXIFICATION'</t>
  </si>
  <si>
    <t xml:space="preserve"> 'HP_ABNORMAL_BLOOD_GLUCOSE_CONCENTRATION'</t>
  </si>
  <si>
    <t xml:space="preserve"> 'HP_ABNORMAL_CELLULAR_PHENOTYPE'</t>
  </si>
  <si>
    <t xml:space="preserve"> 'GOBP_LEUKOCYTE_MEDIATED_CYTOTOXICITY'</t>
  </si>
  <si>
    <t xml:space="preserve"> 'GOBP_NON_CANONICAL_WNT_SIGNALING_PATHWAY'</t>
  </si>
  <si>
    <t xml:space="preserve"> 'HP_REDUNDANT_SKIN'</t>
  </si>
  <si>
    <t xml:space="preserve"> 'GOBP_REGULATION_OF_CELLULAR_AMINO_ACID_METABOLIC_PROCESS'</t>
  </si>
  <si>
    <t xml:space="preserve"> 'HP_SPASTICITY'</t>
  </si>
  <si>
    <t xml:space="preserve"> 'HP_PERIPHERAL_NEUROPATHY'</t>
  </si>
  <si>
    <t xml:space="preserve"> 'HP_ABNORMALITY_OF_URINE_HOMEOSTASIS'</t>
  </si>
  <si>
    <t xml:space="preserve"> 'HP_CARIOUS_TEETH'</t>
  </si>
  <si>
    <t xml:space="preserve"> 'HP_ABNORMAL_MYELOID_LEUKOCYTE_MORPHOLOGY'</t>
  </si>
  <si>
    <t xml:space="preserve"> 'HP_ABNORMAL_VENTRICULAR_SEPTUM_MORPHOLOGY'</t>
  </si>
  <si>
    <t xml:space="preserve"> 'GOBP_ACTIVATION_OF_INNATE_IMMUNE_RESPONSE'</t>
  </si>
  <si>
    <t xml:space="preserve"> 'HP_ABNORMAL_SPERM_MOTILITY'</t>
  </si>
  <si>
    <t xml:space="preserve"> 'GOBP_CELLULAR_HOMEOSTASIS'</t>
  </si>
  <si>
    <t xml:space="preserve"> 'HP_CHRONIC_SINUSITIS'</t>
  </si>
  <si>
    <t xml:space="preserve"> 'GOMF_PEPTIDE_BINDING'</t>
  </si>
  <si>
    <t xml:space="preserve"> 'GOBP_REGULATION_OF_CELLULAR_LOCALIZATION'</t>
  </si>
  <si>
    <t xml:space="preserve"> 'HP_ABNORMAL_CONJUNCTIVA_MORPHOLOGY'</t>
  </si>
  <si>
    <t xml:space="preserve"> 'HP_ABNORMAL_URINE_METABOLITE_LEVEL'</t>
  </si>
  <si>
    <t xml:space="preserve"> 'GOBP_GLIOGENESIS'</t>
  </si>
  <si>
    <t xml:space="preserve"> 'GOBP_INNATE_IMMUNE_RESPONSE_ACTIVATING_SIGNAL_TRANSDUCTION'</t>
  </si>
  <si>
    <t xml:space="preserve"> 'GOBP_SKELETAL_MUSCLE_TISSUE_REGENERATION'</t>
  </si>
  <si>
    <t xml:space="preserve"> 'GOBP_MORPHOGENESIS_OF_A_POLARIZED_EPITHELIUM'</t>
  </si>
  <si>
    <t xml:space="preserve"> 'GOBP_REGULATION_OF_TRANSCRIPTION_FROM_RNA_POLYMERASE_II_PROMOTER_IN_RESPONSE_TO_HYPOXIA'</t>
  </si>
  <si>
    <t xml:space="preserve"> 'GOBP_PROTEIN_FOLDING'</t>
  </si>
  <si>
    <t xml:space="preserve"> 'GOBP_ANTIGEN_PROCESSING_AND_PRESENTATION'</t>
  </si>
  <si>
    <t xml:space="preserve"> 'HP_ABNORMAL_ATRIAL_ARRANGEMENT'</t>
  </si>
  <si>
    <t xml:space="preserve"> 'GOBP_POSTTRANSCRIPTIONAL_REGULATION_OF_GENE_EXPRESSION'</t>
  </si>
  <si>
    <t xml:space="preserve"> 'GOBP_REGULATION_OF_DNA_BINDING'</t>
  </si>
  <si>
    <t xml:space="preserve"> 'HP_LONG_FINGERS'</t>
  </si>
  <si>
    <t xml:space="preserve"> 'GOBP_POST_TRANSLATIONAL_PROTEIN_MODIFICATION'</t>
  </si>
  <si>
    <t xml:space="preserve"> 'HP_ABNORMALITY_OF_THE_INNER_EAR'</t>
  </si>
  <si>
    <t xml:space="preserve"> 'GOBP_RNA_SPLICING_VIA_TRANSESTERIFICATION_REACTIONS'</t>
  </si>
  <si>
    <t xml:space="preserve"> 'GOMF_PEPTIDASE_ACTIVITY'</t>
  </si>
  <si>
    <t xml:space="preserve"> 'GOBP_MODIFICATION_DEPENDENT_MACROMOLECULE_CATABOLIC_PROCESS'</t>
  </si>
  <si>
    <t xml:space="preserve"> 'GOBP_RESPONSE_TO_OXIDATIVE_STRESS'</t>
  </si>
  <si>
    <t xml:space="preserve">MMig_vs_MCon_C5_A+S</t>
  </si>
  <si>
    <t xml:space="preserve">MMig_vs_MCon_C5_SMOKING</t>
  </si>
  <si>
    <t xml:space="preserve">None</t>
  </si>
  <si>
    <t xml:space="preserve">'GOBP_POSITIVE_REGULATION_OF_HYDROLASE_ACTIVITY'</t>
  </si>
  <si>
    <t xml:space="preserve"> 'GOMF_CELL_ADHESION_MOLECULE_BINDING'</t>
  </si>
  <si>
    <t xml:space="preserve"> 'GOBP_PLATELET_DEGRANULATION'</t>
  </si>
  <si>
    <t xml:space="preserve"> 'HP_MENTAL_DETERIORATION'</t>
  </si>
  <si>
    <t xml:space="preserve"> 'GOBP_POSITIVE_REGULATION_OF_LOCOMOTION'</t>
  </si>
  <si>
    <t xml:space="preserve"> 'GOBP_RESPONSE_TO_TUMOR_NECROSIS_FACTOR'</t>
  </si>
  <si>
    <t xml:space="preserve"> 'GOBP_IMMUNE_RESPONSE_REGULATING_SIGNALING_PATHWAY'</t>
  </si>
  <si>
    <t xml:space="preserve"> 'GOBP_REGULATION_OF_BINDING'</t>
  </si>
  <si>
    <t xml:space="preserve"> 'GOBP_CELLULAR_RESPONSE_TO_PEPTIDE'</t>
  </si>
  <si>
    <t xml:space="preserve"> 'GOBP_PROTEIN_POLYUBIQUITINATION'</t>
  </si>
  <si>
    <t xml:space="preserve"> 'GOBP_NEGATIVE_REGULATION_OF_IMMUNE_SYSTEM_PROCESS'</t>
  </si>
  <si>
    <t xml:space="preserve"> 'GOBP_NEGATIVE_REGULATION_OF_MULTICELLULAR_ORGANISMAL_PROCESS'</t>
  </si>
  <si>
    <t xml:space="preserve"> 'GOBP_NEGATIVE_REGULATION_OF_INNATE_IMMUNE_RESPONSE'</t>
  </si>
  <si>
    <t xml:space="preserve"> 'HP_ABNORMALITY_OF_URINE_CALCIUM_CONCENTRATION'</t>
  </si>
  <si>
    <t xml:space="preserve"> 'GOBP_RESPONSE_TO_PEPTIDE_HORMONE'</t>
  </si>
  <si>
    <t xml:space="preserve"> 'GOBP_INTERLEUKIN_6_PRODUCTION'</t>
  </si>
  <si>
    <t xml:space="preserve"> 'GOBP_REGULATION_OF_REACTIVE_OXYGEN_SPECIES_METABOLIC_PROCESS'</t>
  </si>
  <si>
    <t xml:space="preserve"> 'GOBP_POSITIVE_REGULATION_OF_IMMUNE_EFFECTOR_PROCESS'</t>
  </si>
  <si>
    <t xml:space="preserve"> 'GOBP_AMINE_METABOLIC_PROCESS'</t>
  </si>
  <si>
    <t xml:space="preserve"> 'GOBP_MEMBRANE_INVAGINATION'</t>
  </si>
  <si>
    <t xml:space="preserve"> 'GOBP_MOVEMENT_IN_HOST_ENVIRONMENT'</t>
  </si>
  <si>
    <t xml:space="preserve"> 'GOBP_POSITIVE_REGULATION_OF_CYTOKINE_PRODUCTION'</t>
  </si>
  <si>
    <t xml:space="preserve"> 'GOBP_REGULATION_OF_SUPEROXIDE_ANION_GENERATION'</t>
  </si>
  <si>
    <t xml:space="preserve"> 'GOBP_BIOLOGICAL_PROCESS_INVOLVED_IN_INTERACTION_WITH_HOST'</t>
  </si>
  <si>
    <t xml:space="preserve"> 'GOBP_REGULATION_OF_APOPTOTIC_SIGNALING_PATHWAY'</t>
  </si>
  <si>
    <t xml:space="preserve"> 'GOBP_LYMPHOCYTE_ACTIVATION'</t>
  </si>
  <si>
    <t xml:space="preserve"> 'GOBP_INTERLEUKIN_1_PRODUCTION'</t>
  </si>
  <si>
    <t xml:space="preserve"> 'GOBP_REGULATION_OF_SUPEROXIDE_METABOLIC_PROCESS'</t>
  </si>
  <si>
    <t xml:space="preserve"> 'GOBP_REGULATION_OF_CELL_ACTIVATION'</t>
  </si>
  <si>
    <t xml:space="preserve"> 'GOBP_REGULATION_OF_PROTEIN_BINDING'</t>
  </si>
  <si>
    <t xml:space="preserve"> 'GOBP_RESPONSE_TO_PEPTIDE'</t>
  </si>
  <si>
    <t xml:space="preserve"> 'GOBP_RESPONSE_TO_BACTERIUM'</t>
  </si>
  <si>
    <t xml:space="preserve">Mig_vs_all_C5_A+S</t>
  </si>
  <si>
    <t xml:space="preserve">Mig_vs_all_C5_SMOKING</t>
  </si>
  <si>
    <t xml:space="preserve">'GOMF_ANTIOXIDANT_ACTIVITY'</t>
  </si>
  <si>
    <t xml:space="preserve"> 'GOBP_DEFENSE_RESPONSE_TO_BACTERIUM'</t>
  </si>
  <si>
    <t xml:space="preserve"> 'GOBP_CELLULAR_RESPONSE_TO_TOXIC_SUBSTANCE'</t>
  </si>
  <si>
    <t xml:space="preserve"> 'GOBP_ANTIMICROBIAL_HUMORAL_IMMUNE_RESPONSE_MEDIATED_BY_ANTIMICROBIAL_PEPTIDE'</t>
  </si>
  <si>
    <t xml:space="preserve"> 'GOBP_REGULATION_OF_PROTEIN_TARGETING'</t>
  </si>
  <si>
    <t xml:space="preserve"> 'GOBP_ENTRY_INTO_HOST'</t>
  </si>
  <si>
    <t xml:space="preserve"> 'GOBP_PHAGOSOME_MATURATION'</t>
  </si>
  <si>
    <t xml:space="preserve"> 'GOBP_MACROAUTOPHAGY'</t>
  </si>
  <si>
    <t xml:space="preserve"> 'GOBP_REGULATION_OF_DEFENSE_RESPONSE_TO_VIRUS_BY_VIRUS'</t>
  </si>
  <si>
    <t xml:space="preserve"> 'GOBP_POSITIVE_REGULATION_OF_PROTEIN_CONTAINING_COMPLEX_ASSEMBLY'</t>
  </si>
  <si>
    <t xml:space="preserve"> 'HP_IMPAIRMENT_IN_PERSONALITY_FUNCTIONING'</t>
  </si>
  <si>
    <t xml:space="preserve"> 'GOBP_ESTABLISHMENT_OR_MAINTENANCE_OF_CELL_POLARITY'</t>
  </si>
  <si>
    <t xml:space="preserve"> 'GOBP_CARBOHYDRATE_HOMEOSTASIS'</t>
  </si>
  <si>
    <t xml:space="preserve"> 'HP_ABNORMAL_URINE_PROTEIN_LEVEL'</t>
  </si>
  <si>
    <t xml:space="preserve"> 'HP_NAUSEA_AND_VOMITING'</t>
  </si>
  <si>
    <t xml:space="preserve"> 'HP_ABNORMALITY_OF_THE_HALLUX'</t>
  </si>
  <si>
    <t xml:space="preserve"> 'GOBP_SCF_DEPENDENT_PROTEASOMAL_UBIQUITIN_DEPENDENT_PROTEIN_CATABOLIC_PROCESS'</t>
  </si>
  <si>
    <t xml:space="preserve"> 'HP_HEPATOMEGALY'</t>
  </si>
  <si>
    <t xml:space="preserve"> 'GOBP_MAINTENANCE_OF_LOCATION'</t>
  </si>
  <si>
    <t xml:space="preserve"> 'GOBP_REGULATION_OF_PROTEOLYSIS'</t>
  </si>
  <si>
    <t xml:space="preserve"> 'GOBP_NEURON_DEATH'</t>
  </si>
  <si>
    <t xml:space="preserve"> 'HP_ABNORMALITY_OF_THE_FONTANELLES_OR_CRANIAL_SUTURES'</t>
  </si>
  <si>
    <t xml:space="preserve"> 'HP_HYPERCALCEMIA'</t>
  </si>
  <si>
    <t xml:space="preserve"> 'HP_ABNORMAL_RENAL_PHYSIOLOGY'</t>
  </si>
  <si>
    <t xml:space="preserve"> 'HP_ABNORMALITY_OF_PERIPHERAL_NERVOUS_SYSTEM_ELECTROPHYSIOLOGY'</t>
  </si>
  <si>
    <t xml:space="preserve"> 'GOBP_REGULATION_OF_MAP_KINASE_ACTIVITY'</t>
  </si>
  <si>
    <t xml:space="preserve"> 'GOMF_TRANSCRIPTION_FACTOR_BINDING'</t>
  </si>
  <si>
    <t xml:space="preserve"> 'GOBP_CHEMOKINE_PRODUCTION'</t>
  </si>
  <si>
    <t xml:space="preserve"> 'GOBP_METAL_ION_HOMEOSTASIS'</t>
  </si>
  <si>
    <t xml:space="preserve"> 'GOBP_POSITIVE_REGULATION_OF_PROTEIN_BINDING'</t>
  </si>
  <si>
    <t xml:space="preserve"> 'GOBP_REGULATION_OF_HEMATOPOIETIC_STEM_CELL_DIFFERENTIATION'</t>
  </si>
  <si>
    <t xml:space="preserve"> 'HP_DISTAL_MUSCLE_WEAKNESS'</t>
  </si>
  <si>
    <t xml:space="preserve"> 'GOBP_ERK1_AND_ERK2_CASCADE'</t>
  </si>
  <si>
    <t xml:space="preserve"> 'GOBP_NEGATIVE_REGULATION_OF_DEFENSE_RESPONSE'</t>
  </si>
  <si>
    <t xml:space="preserve"> 'GOBP_POSITIVE_REGULATION_OF_TRANSFERASE_ACTIVITY'</t>
  </si>
  <si>
    <t xml:space="preserve"> 'HP_PAIN'</t>
  </si>
  <si>
    <t xml:space="preserve"> 'HP_FEMALE_INFERTILITY'</t>
  </si>
  <si>
    <t xml:space="preserve"> 'GOBP_RESPONSE_TO_NUTRIENT'</t>
  </si>
  <si>
    <t xml:space="preserve"> 'HP_ABNORMAL_BLEEDING'</t>
  </si>
  <si>
    <t xml:space="preserve"> 'GOBP_PRODUCTION_OF_MOLECULAR_MEDIATOR_OF_IMMUNE_RESPONSE'</t>
  </si>
  <si>
    <t xml:space="preserve"> 'GOBP_AMEBOIDAL_TYPE_CELL_MIGRATION'</t>
  </si>
  <si>
    <t xml:space="preserve"> 'GOBP_REGULATION_OF_VASCULATURE_DEVELOPMENT'</t>
  </si>
  <si>
    <t xml:space="preserve"> 'GOBP_NEGATIVE_REGULATION_OF_TRANSPORT'</t>
  </si>
  <si>
    <t xml:space="preserve"> 'GOBP_CATION_TRANSMEMBRANE_TRANSPORT'</t>
  </si>
  <si>
    <t xml:space="preserve"> 'HP_FEVER'</t>
  </si>
  <si>
    <t xml:space="preserve"> 'GOBP_POSITIVE_REGULATION_OF_PROTEIN_PHOSPHORYLATION'</t>
  </si>
  <si>
    <t xml:space="preserve"> 'GOBP_LIPID_CATABOLIC_PROCESS'</t>
  </si>
  <si>
    <t xml:space="preserve"> 'GOBP_INTERLEUKIN_8_PRODUCTION'</t>
  </si>
  <si>
    <t xml:space="preserve"> 'GOBP_POSITIVE_REGULATION_OF_HYDROLASE_ACTIVITY'</t>
  </si>
  <si>
    <t xml:space="preserve"> 'GOBP_REGULATION_OF_CELLULAR_PROTEIN_LOCALIZATION'</t>
  </si>
  <si>
    <t xml:space="preserve"> 'GOBP_REGULATION_OF_VESICLE_MEDIATED_TRANSPORT'</t>
  </si>
  <si>
    <t xml:space="preserve"> 'GOBP_REGULATION_OF_IMMUNE_EFFECTOR_PROCESS'</t>
  </si>
  <si>
    <t xml:space="preserve"> 'GOBP_HEMATOPOIETIC_STEM_CELL_DIFFERENTIATION'</t>
  </si>
  <si>
    <t xml:space="preserve"> 'GOBP_REGENERATION'</t>
  </si>
  <si>
    <t xml:space="preserve"> 'HP_RECURRENT_FRACTURES'</t>
  </si>
  <si>
    <t xml:space="preserve"> 'HP_ABNORMALITY_OF_CARDIOVASCULAR_SYSTEM_ELECTROPHYSIOLOGY'</t>
  </si>
  <si>
    <t xml:space="preserve"> 'GOBP_CHAPERONE_MEDIATED_PROTEIN_FOLDING'</t>
  </si>
  <si>
    <t xml:space="preserve"> 'GOMF_CADHERIN_BINDING'</t>
  </si>
  <si>
    <t xml:space="preserve"> 'GOBP_SUBSTANTIA_NIGRA_DEVELOPMENT'</t>
  </si>
  <si>
    <t xml:space="preserve"> 'GOBP_TUMOR_NECROSIS_FACTOR_MEDIATED_SIGNALING_PATHWAY'</t>
  </si>
  <si>
    <t xml:space="preserve"> 'GOMF_CALCIUM_DEPENDENT_PROTEIN_BINDING'</t>
  </si>
  <si>
    <t xml:space="preserve"> 'HP_PARALYSIS'</t>
  </si>
  <si>
    <t xml:space="preserve"> 'GOBP_CARBOHYDRATE_BIOSYNTHETIC_PROCESS'</t>
  </si>
  <si>
    <t xml:space="preserve"> 'GOBP_REGULATION_OF_PHOSPHATIDYLINOSITOL_3_KINASE_SIGNALING'</t>
  </si>
  <si>
    <t xml:space="preserve"> 'GOBP_GLUCOSE_METABOLIC_PROCESS'</t>
  </si>
  <si>
    <t xml:space="preserve"> 'HP_ABNORMALITY_OF_BONE_MINERAL_DENSITY'</t>
  </si>
  <si>
    <t xml:space="preserve"> 'HP_POLYSPLENIA'</t>
  </si>
  <si>
    <t xml:space="preserve"> 'GOBP_MONOSACCHARIDE_METABOLIC_PROCESS'</t>
  </si>
  <si>
    <t xml:space="preserve"> 'GOBP_POSITIVE_REGULATION_OF_CANONICAL_WNT_SIGNALING_PATHWAY'</t>
  </si>
  <si>
    <t xml:space="preserve"> 'GOBP_PROTEIN_LOCALIZATION_TO_LYSOSOME'</t>
  </si>
  <si>
    <t xml:space="preserve"> 'GOMF_MHC_PROTEIN_BINDING'</t>
  </si>
  <si>
    <t xml:space="preserve"> 'HP_ABNORMALITY_OF_THE_SPLEEN'</t>
  </si>
  <si>
    <t xml:space="preserve"> 'GOBP_CELL_CELL_SIGNALING_BY_WNT'</t>
  </si>
  <si>
    <t xml:space="preserve"> 'GOBP_CELLULAR_RESPONSE_TO_BIOTIC_STIMULUS'</t>
  </si>
  <si>
    <t xml:space="preserve"> 'GOBP_POSITIVE_REGULATION_OF_DEFENSE_RESPONSE'</t>
  </si>
  <si>
    <t xml:space="preserve"> 'GOBP_RESPONSE_TO_WOUNDING'</t>
  </si>
  <si>
    <t xml:space="preserve"> 'GOBP_POSITIVE_REGULATION_OF_VIRAL_PROCESS'</t>
  </si>
  <si>
    <t xml:space="preserve"> 'GOBP_MAPK_CASCADE'</t>
  </si>
  <si>
    <t xml:space="preserve"> 'HP_ABNORMAL_ABDOMEN_MORPHOLOGY'</t>
  </si>
  <si>
    <t xml:space="preserve"> 'GOBP_FC_RECEPTOR_MEDIATED_STIMULATORY_SIGNALING_PATHWAY'</t>
  </si>
  <si>
    <t xml:space="preserve"> 'GOBP_VASCULATURE_DEVELOPMENT'</t>
  </si>
  <si>
    <t xml:space="preserve"> 'HP_UNUSUAL_INFECTION'</t>
  </si>
  <si>
    <t xml:space="preserve"> 'GOMF_INTEGRIN_BINDING'</t>
  </si>
  <si>
    <t xml:space="preserve"> 'GOBP_ENDOPLASMIC_RETICULUM_ORGANIZATION'</t>
  </si>
  <si>
    <t xml:space="preserve"> 'HP_MACULE'</t>
  </si>
  <si>
    <t xml:space="preserve"> 'GOBP_RESPONSE_TO_EXTRACELLULAR_STIMULUS'</t>
  </si>
  <si>
    <t xml:space="preserve"> 'GOBP_ION_HOMEOSTASIS'</t>
  </si>
  <si>
    <t xml:space="preserve"> 'HP_ABNORMAL_NASAL_MUCOSA_MORPHOLOGY'</t>
  </si>
  <si>
    <t xml:space="preserve"> 'GOBP_MODULATION_BY_SYMBIONT_OF_ENTRY_INTO_HOST'</t>
  </si>
  <si>
    <t xml:space="preserve"> 'HP_ABNORMALITY_OF_HUMORAL_IMMUNITY'</t>
  </si>
  <si>
    <t xml:space="preserve"> 'GOBP_MONOCARBOXYLIC_ACID_METABOLIC_PROCESS'</t>
  </si>
  <si>
    <t xml:space="preserve"> 'GOBP_WOUND_HEALING'</t>
  </si>
  <si>
    <t xml:space="preserve"> 'GOBP_APOPTOTIC_SIGNALING_PATHWAY'</t>
  </si>
  <si>
    <t xml:space="preserve"> 'GOBP_MYELOID_LEUKOCYTE_DIFFERENTIATION'</t>
  </si>
  <si>
    <t xml:space="preserve"> 'GOBP_LEUKOCYTE_DIFFERENTIATION'</t>
  </si>
  <si>
    <t xml:space="preserve"> 'GOMF_LIPID_BINDING'</t>
  </si>
  <si>
    <t xml:space="preserve"> 'GOBP_CELLULAR_ION_HOMEOSTASIS'</t>
  </si>
  <si>
    <t xml:space="preserve"> 'GOBP_MAINTENANCE_OF_PROTEIN_LOCATION'</t>
  </si>
  <si>
    <t xml:space="preserve"> 'HP_ABNORMAL_BLOOD_INORGANIC_CATION_CONCENTRATION'</t>
  </si>
  <si>
    <t xml:space="preserve"> 'HP_ABNORMALITY_OF_SKIN_PHYSIOLOGY'</t>
  </si>
  <si>
    <t xml:space="preserve"> 'GOBP_VASCULAR_ENDOTHELIAL_GROWTH_FACTOR_RECEPTOR_SIGNALING_PATHWAY'</t>
  </si>
  <si>
    <t xml:space="preserve"> 'GOBP_TAXIS'</t>
  </si>
  <si>
    <t xml:space="preserve"> 'HP_ABNORMAL_LIVER_MORPHOLOGY'</t>
  </si>
  <si>
    <t xml:space="preserve"> 'HP_ABNORMALITY_OF_BLOOD_CIRCULATION'</t>
  </si>
  <si>
    <t xml:space="preserve"> 'GOBP_MEMBRANE_RAFT_ORGANIZATION'</t>
  </si>
  <si>
    <t xml:space="preserve"> 'GOBP_POSITIVE_REGULATION_OF_VASCULATURE_DEVELOPMENT'</t>
  </si>
  <si>
    <t xml:space="preserve"> 'GOBP_REGULATION_OF_SMALL_MOLECULE_METABOLIC_PROCESS'</t>
  </si>
  <si>
    <t xml:space="preserve"> 'GOBP_REGULATION_OF_PEPTIDASE_ACTIVITY'</t>
  </si>
  <si>
    <t xml:space="preserve"> 'GOBP_CYTOKINE_PRODUCTION'</t>
  </si>
  <si>
    <t xml:space="preserve"> 'HP_REDUCED_SUBCUTANEOUS_ADIPOSE_TISSUE'</t>
  </si>
  <si>
    <t xml:space="preserve"> 'HP_CHRONIC_PULMONARY_OBSTRUCTION'</t>
  </si>
  <si>
    <t xml:space="preserve"> 'HP_DYSPHONIA'</t>
  </si>
  <si>
    <t xml:space="preserve"> 'GOBP_POSITIVE_REGULATION_OF_REACTIVE_OXYGEN_SPECIES_METABOLIC_PROCESS'</t>
  </si>
  <si>
    <t xml:space="preserve"> 'HP_ABNORMAL_RENAL_GLOMERULUS_MORPHOLOGY'</t>
  </si>
  <si>
    <t xml:space="preserve"> 'GOBP_NEGATIVE_REGULATION_OF_CELL_DEATH'</t>
  </si>
  <si>
    <t xml:space="preserve"> 'GOBP_RESPONSE_TO_MOLECULE_OF_BACTERIAL_ORIGIN'</t>
  </si>
  <si>
    <t xml:space="preserve"> 'GOBP_PROCESS_UTILIZING_AUTOPHAGIC_MECHANISM'</t>
  </si>
  <si>
    <t xml:space="preserve"> 'GOBP_RESPONSE_TO_CADMIUM_ION'</t>
  </si>
  <si>
    <t xml:space="preserve"> 'GOMF_ENZYME_ACTIVATOR_ACTIVITY'</t>
  </si>
  <si>
    <t xml:space="preserve"> 'GOBP_REGULATION_OF_PROTEIN_SUMOYLATION'</t>
  </si>
  <si>
    <t xml:space="preserve"> 'GOBP_CELLULAR_RESPONSE_TO_EXTRACELLULAR_STIMULUS'</t>
  </si>
  <si>
    <t xml:space="preserve"> 'HP_FACIAL_EDEMA'</t>
  </si>
  <si>
    <t xml:space="preserve"> 'GOBP_REGULATION_OF_CELLULAR_KETONE_METABOLIC_PROCESS'</t>
  </si>
  <si>
    <t xml:space="preserve"> 'GOBP_REGULATION_OF_NEURON_PROJECTION_DEVELOPMENT'</t>
  </si>
  <si>
    <t xml:space="preserve"> 'GOBP_ACTIN_FILAMENT_BASED_PROCESS'</t>
  </si>
  <si>
    <t xml:space="preserve"> 'HP_ABNORMAL_BONE_STRUCTURE'</t>
  </si>
  <si>
    <t xml:space="preserve"> 'GOBP_MONOSACCHARIDE_BIOSYNTHETIC_PROCESS'</t>
  </si>
  <si>
    <t xml:space="preserve"> 'GOBP_REGULATION_OF_PLASMA_LIPOPROTEIN_PARTICLE_LEVELS'</t>
  </si>
  <si>
    <t xml:space="preserve"> 'HP_ABNORMAL_AORTIC_VALVE_CUSP_MORPHOLOGY'</t>
  </si>
  <si>
    <t xml:space="preserve"> 'GOBP_ALCOHOL_METABOLIC_PROCESS'</t>
  </si>
  <si>
    <t xml:space="preserve"> 'GOBP_BLOOD_VESSEL_MORPHOGENESIS'</t>
  </si>
  <si>
    <t xml:space="preserve"> 'GOBP_REGULATION_OF_UBIQUITIN_DEPENDENT_PROTEIN_CATABOLIC_PROCESS'</t>
  </si>
  <si>
    <t xml:space="preserve"> 'GOBP_REGULATION_OF_PROTEIN_LOCALIZATION'</t>
  </si>
  <si>
    <t xml:space="preserve"> 'GOBP_ENDOMEMBRANE_SYSTEM_ORGANIZATION'</t>
  </si>
  <si>
    <t xml:space="preserve"> 'GOBP_INTRINSIC_APOPTOTIC_SIGNALING_PATHWAY_IN_RESPONSE_TO_ENDOPLASMIC_RETICULUM_STRESS'</t>
  </si>
  <si>
    <t xml:space="preserve"> 'GOBP_ANTIGEN_PROCESSING_AND_PRESENTATION_OF_PEPTIDE_ANTIGEN_VIA_MHC_CLASS_I'</t>
  </si>
  <si>
    <t xml:space="preserve"> 'GOMF_DNA_BINDING_TRANSCRIPTION_FACTOR_BINDING'</t>
  </si>
  <si>
    <t xml:space="preserve"> 'HP_ABNORMAL_NERVE_CONDUCTION_VELOCITY'</t>
  </si>
  <si>
    <t xml:space="preserve"> 'HP_COMA'</t>
  </si>
  <si>
    <t xml:space="preserve"> 'GOBP_ESTABLISHMENT_OF_TISSUE_POLARITY'</t>
  </si>
  <si>
    <t xml:space="preserve"> 'HP_CONGESTIVE_HEART_FAILURE'</t>
  </si>
  <si>
    <t xml:space="preserve"> 'HP_HYPERPIGMENTATION_OF_THE_SKIN'</t>
  </si>
  <si>
    <t xml:space="preserve"> 'GOBP_POSITIVE_REGULATION_OF_PROTEOLYSIS'</t>
  </si>
  <si>
    <t xml:space="preserve"> 'GOBP_CELL_SURFACE_RECEPTOR_SIGNALING_PATHWAY_INVOLVED_IN_CELL_CELL_SIGNALING'</t>
  </si>
  <si>
    <t xml:space="preserve"> 'GOBP_NIK_NF_KAPPAB_SIGNALING'</t>
  </si>
  <si>
    <t xml:space="preserve"> 'GOBP_REGULATION_OF_ANATOMICAL_STRUCTURE_MORPHOGENESIS'</t>
  </si>
  <si>
    <t xml:space="preserve"> 'GOBP_HUMORAL_IMMUNE_RESPONSE'</t>
  </si>
  <si>
    <t xml:space="preserve"> 'GOMF_PROTEASE_BINDING'</t>
  </si>
  <si>
    <t xml:space="preserve"> 'GOBP_CELL_CHEMOTAXIS'</t>
  </si>
  <si>
    <t xml:space="preserve"> 'HP_ABNORMAL_VASCULAR_MORPHOLOGY'</t>
  </si>
  <si>
    <t xml:space="preserve"> 'GOBP_REGULATION_OF_PROTEIN_MODIFICATION_BY_SMALL_PROTEIN_CONJUGATION_OR_REMOVAL'</t>
  </si>
  <si>
    <t xml:space="preserve"> 'GOBP_CELLULAR_RESPONSE_TO_ORGANIC_CYCLIC_COMPOUND'</t>
  </si>
  <si>
    <t xml:space="preserve"> 'GOBP_MEMBRANE_PROTEIN_PROTEOLYSIS'</t>
  </si>
  <si>
    <t xml:space="preserve"> 'HP_ABNORMALITY_OF_TEMPERATURE_REGULATION'</t>
  </si>
  <si>
    <t xml:space="preserve"> 'GOBP_PLASMA_LIPOPROTEIN_PARTICLE_CLEARANCE'</t>
  </si>
  <si>
    <t xml:space="preserve"> 'HP_SENSORY_NEUROPATHY'</t>
  </si>
  <si>
    <t xml:space="preserve"> 'GOBP_POSITIVE_REGULATION_OF_CELLULAR_PROTEIN_LOCALIZATION'</t>
  </si>
  <si>
    <t xml:space="preserve"> 'GOBP_MYELOID_CELL_DEVELOPMENT'</t>
  </si>
  <si>
    <t xml:space="preserve"> 'GOBP_REGULATION_OF_PROTEIN_CONTAINING_COMPLEX_ASSEMBLY'</t>
  </si>
  <si>
    <t xml:space="preserve"> 'HP_AUTOIMMUNITY'</t>
  </si>
  <si>
    <t xml:space="preserve"> 'GOBP_PLATELET_AGGREGATION'</t>
  </si>
  <si>
    <t xml:space="preserve"> 'GOBP_CELLULAR_RESPONSE_TO_LIPID'</t>
  </si>
  <si>
    <t xml:space="preserve"> 'GOBP_NEGATIVE_REGULATION_OF_CELLULAR_COMPONENT_ORGANIZATION'</t>
  </si>
  <si>
    <t xml:space="preserve"> 'GOBP_RESPONSE_TO_INTERLEUKIN_1'</t>
  </si>
  <si>
    <t xml:space="preserve"> 'GOBP_SMOOTH_MUSCLE_CELL_PROLIFERATION'</t>
  </si>
  <si>
    <t xml:space="preserve"> 'HP_ABNORMALLY_LAX_OR_HYPEREXTENSIBLE_SKIN'</t>
  </si>
  <si>
    <t xml:space="preserve"> 'GOBP_POSITIVE_REGULATION_OF_EPITHELIAL_CELL_MIGRATION'</t>
  </si>
  <si>
    <t xml:space="preserve"> 'GOBP_RESPONSE_TO_TYPE_I_INTERFERON'</t>
  </si>
  <si>
    <t xml:space="preserve"> 'HP_ABNORMALITY_OF_THE_LYMPHATIC_SYSTEM'</t>
  </si>
  <si>
    <t xml:space="preserve"> 'GOMF_CALCIUM_ION_BINDING'</t>
  </si>
  <si>
    <t xml:space="preserve"> 'GOBP_POSITIVE_REGULATION_OF_ESTABLISHMENT_OF_PROTEIN_LOCALIZATION'</t>
  </si>
  <si>
    <t xml:space="preserve"> 'GOBP_REGULATION_OF_AUTOPHAGY'</t>
  </si>
  <si>
    <t xml:space="preserve"> 'GOBP_RESPONSE_TO_ORGANIC_CYCLIC_COMPOUND'</t>
  </si>
  <si>
    <t xml:space="preserve"> 'GOMF_PROTEIN_DOMAIN_SPECIFIC_BINDING'</t>
  </si>
  <si>
    <t xml:space="preserve"> 'GOMF_UBIQUITIN_LIKE_PROTEIN_LIGASE_BINDING'</t>
  </si>
  <si>
    <t xml:space="preserve"> 'GOBP_EPHRIN_RECEPTOR_SIGNALING_PATHWAY'</t>
  </si>
  <si>
    <t xml:space="preserve"> 'HP_CONSTIPATION'</t>
  </si>
  <si>
    <t xml:space="preserve"> 'HP_ABNORMAL_RENAL_CORTEX_MORPHOLOGY'</t>
  </si>
  <si>
    <t xml:space="preserve"> 'HP_CHRONIC_RHINITIS'</t>
  </si>
  <si>
    <t xml:space="preserve"> 'GOBP_CELL_DIFFERENTIATION_IN_SPINAL_CORD'</t>
  </si>
  <si>
    <t xml:space="preserve"> 'GOBP_POSITIVE_REGULATION_OF_PROTEIN_KINASE_ACTIVITY'</t>
  </si>
  <si>
    <t xml:space="preserve">Summary</t>
  </si>
  <si>
    <t xml:space="preserve">'WMig_vs_MMig_C5_A+S_vs_WMig_vs_MMig_C5_SMOKING': ['Overlaps vs AS: ', 0.47058823529411764, 'Overlap vs S: ', 0.9411764705882353, 'Remainder from AS: ', 18, 'Remainder from S:', 1]</t>
  </si>
  <si>
    <t xml:space="preserve">'WMig_vs_WCon_C5_A+S_vs_WMig_vs_WCon_C5_SMOKING': ['Overlaps vs AS: ', 0.9, 'Overlap vs S: ', 0.2222222222222222, 'Remainder from AS: ', 2, 'Remainder from S:', 63]</t>
  </si>
  <si>
    <t xml:space="preserve">'MMig_vs_MCon_C5_A+S_vs_MMig_vs_MCon_C5_SMOKING': ['Overlaps vs AS: ', 1.0, 'Overlap vs S: ', 0.6262626262626263, 'Remainder from AS: ', 0, 'Remainder from S:', 37]</t>
  </si>
  <si>
    <t xml:space="preserve">'Mig_vs_all_C5_A+S_vs_Mig_vs_all_C5_SMOKING': ['Overlaps vs AS: ', 0.9318181818181818, 'Overlap vs S: ', 0.2751677852348993, 'Remainder from AS: ', 6, 'Remainder from S:', 216]</t>
  </si>
  <si>
    <t xml:space="preserve">Comparison</t>
  </si>
  <si>
    <t xml:space="preserve">Number of common significant pathways between groups correcting for age, sex, history of allergy and smoking status</t>
  </si>
  <si>
    <t xml:space="preserve">Percentage of overlaps with the set of the first group in comparison</t>
  </si>
  <si>
    <t xml:space="preserve">Percentage of overlaps with the set of the second group in comparison</t>
  </si>
  <si>
    <t xml:space="preserve">Gene sets</t>
  </si>
  <si>
    <t xml:space="preserve">WMigvWCon vs WMigvMMig</t>
  </si>
  <si>
    <t xml:space="preserve">GOBP_ANTIMICROBIAL_HUMORAL_RESPONSE</t>
  </si>
  <si>
    <t xml:space="preserve">MMigvMCon vs WMigvWCon</t>
  </si>
  <si>
    <t xml:space="preserve">GOBP_MYELOID_LEUKOCYTE_ACTIVATION</t>
  </si>
  <si>
    <t xml:space="preserve">GOBP_MYELOID_LEUKOCYTE_MEDIATED_IMMUNITY</t>
  </si>
  <si>
    <t xml:space="preserve">GOBP_CELL_ACTIVATION_INVOLVED_IN_IMMUNE_RESPONSE</t>
  </si>
  <si>
    <t xml:space="preserve">GOBP_REGULATION_OF_DNA_TEMPLATED_TRANSCRIPTION_IN_RESPONSE_TO_STRESS</t>
  </si>
  <si>
    <t xml:space="preserve">MMigvMCon vs WMigvMMig</t>
  </si>
  <si>
    <t xml:space="preserve">GOBP_CYTOKINE_MEDIATED_SIGNALING_PATHWAY</t>
  </si>
  <si>
    <t xml:space="preserve">GOBP_RESPONSE_TO_INTERFERON_GAMMA</t>
  </si>
  <si>
    <t xml:space="preserve">GOBP_VIRAL_LIFE_CYCLE</t>
  </si>
  <si>
    <t xml:space="preserve">GOBP_DEFENSE_RESPONSE_TO_VIRUS</t>
  </si>
  <si>
    <t xml:space="preserve">GOBP_RESPONSE_TO_TYPE_I_INTERFERON</t>
  </si>
  <si>
    <t xml:space="preserve">GOBP_POSITIVE_REGULATION_OF_IMMUNE_RESPONSE</t>
  </si>
  <si>
    <t xml:space="preserve">GOBP_INNATE_IMMUNE_RESPONSE</t>
  </si>
  <si>
    <t xml:space="preserve">GOBP_REGULATION_OF_INNATE_IMMUNE_RESPONSE</t>
  </si>
  <si>
    <t xml:space="preserve">GOBP_ACTIVATION_OF_IMMUNE_RESPONSE</t>
  </si>
  <si>
    <t xml:space="preserve">GOBP_RESPONSE_TO_VIRUS</t>
  </si>
  <si>
    <t xml:space="preserve">GOBP_INTERFERON_GAMMA_MEDIATED_SIGNALING_PATHWAY</t>
  </si>
  <si>
    <t xml:space="preserve">GOBP_NEGATIVE_REGULATION_OF_VIRAL_GENOME_REPLICATION</t>
  </si>
  <si>
    <t xml:space="preserve">GOBP_REGULATION_OF_IMMUNE_EFFECTOR_PROCESS</t>
  </si>
  <si>
    <t xml:space="preserve">GOBP_NEGATIVE_REGULATION_OF_VIRAL_PROCESS</t>
  </si>
  <si>
    <t xml:space="preserve">GOBP_ADAPTIVE_IMMUNE_RESPONSE_BASED_ON_SOMATIC_RECOMBINATION_OF_IMMUNE_RECEPTORS_BUILT_FROM_IMMUNOGLOBULIN_SUPERFAMILY_DOMAINS</t>
  </si>
  <si>
    <t xml:space="preserve">GOBP_POSITIVE_REGULATION_OF_RESPONSE_TO_BIOTIC_STIMULUS</t>
  </si>
  <si>
    <t xml:space="preserve">GOBP_REGULATION_OF_BIOLOGICAL_PROCESS_INVOLVED_IN_SYMBIOTIC_INTERACTION</t>
  </si>
  <si>
    <t xml:space="preserve">GOBP_REGULATION_OF_VIRAL_LIFE_CYCLE</t>
  </si>
  <si>
    <t xml:space="preserve">GOBP_REGULATION_OF_RESPONSE_TO_BIOTIC_STIMULUS</t>
  </si>
  <si>
    <t xml:space="preserve">MigvCon vs WMigvWCon</t>
  </si>
  <si>
    <t xml:space="preserve">GOBP_BIOLOGICAL_PROCESS_INVOLVED_IN_INTERACTION_WITH_SYMBIONT</t>
  </si>
  <si>
    <t xml:space="preserve">GOBP_DEFENSE_RESPONSE_TO_BACTERIUM</t>
  </si>
  <si>
    <t xml:space="preserve">GOBP_DEFENSE_RESPONSE_TO_GRAM_NEGATIVE_BACTERIUM</t>
  </si>
  <si>
    <t xml:space="preserve">GOBP_RESPONSE_TO_FUNGUS</t>
  </si>
  <si>
    <t xml:space="preserve">GOBP_GENERATION_OF_PRECURSOR_METABOLITES_AND_ENERGY</t>
  </si>
  <si>
    <t xml:space="preserve">GOBP_AMINE_METABOLIC_PROCESS</t>
  </si>
  <si>
    <t xml:space="preserve">GOBP_CELLULAR_RESPONSE_TO_TOXIC_SUBSTANCE</t>
  </si>
  <si>
    <t xml:space="preserve">GOBP_DEFENSE_RESPONSE_TO_FUNGUS</t>
  </si>
  <si>
    <t xml:space="preserve">GOBP_KILLING_OF_CELLS_OF_OTHER_ORGANISM</t>
  </si>
  <si>
    <t xml:space="preserve">GOMF_OXIDOREDUCTASE_ACTIVITY</t>
  </si>
  <si>
    <t xml:space="preserve">GOMF_ANTIOXIDANT_ACTIVITY</t>
  </si>
  <si>
    <t xml:space="preserve">GOBP_ATP_METABOLIC_PROCESS</t>
  </si>
  <si>
    <t xml:space="preserve">MigvCon vs WMigvMMig</t>
  </si>
  <si>
    <t xml:space="preserve">MigvCon vs MMigvMCon</t>
  </si>
  <si>
    <t xml:space="preserve">GOBP_ANTIGEN_PROCESSING_AND_PRESENTATION</t>
  </si>
  <si>
    <t xml:space="preserve">GOBP_POSITIVE_REGULATION_OF_CELL_DEATH</t>
  </si>
  <si>
    <t xml:space="preserve">GOBP_REACTIVE_OXYGEN_SPECIES_METABOLIC_PROCESS</t>
  </si>
  <si>
    <t xml:space="preserve">GOBP_POSITIVE_REGULATION_OF_RESPONSE_TO_EXTERNAL_STIMULUS</t>
  </si>
  <si>
    <t xml:space="preserve">GOBP_MYELOID_CELL_DIFFERENTIATION</t>
  </si>
  <si>
    <t xml:space="preserve">GOBP_ANTIGEN_PROCESSING_AND_PRESENTATION_OF_EXOGENOUS_PEPTIDE_ANTIGEN_VIA_MHC_CLASS_I</t>
  </si>
  <si>
    <t xml:space="preserve">GOBP_INTERLEUKIN_1_MEDIATED_SIGNALING_PATHWAY</t>
  </si>
  <si>
    <t xml:space="preserve">GOBP_INFLAMMATORY_RESPONSE</t>
  </si>
  <si>
    <t xml:space="preserve">GOBP_INNATE_IMMUNE_RESPONSE_ACTIVATING_SIGNAL_TRANSDUCTION</t>
  </si>
  <si>
    <t xml:space="preserve">GOBP_RESPONSE_TO_OXYGEN_LEVELS</t>
  </si>
  <si>
    <t xml:space="preserve">GOBP_CELLULAR_KETONE_METABOLIC_PROCESS</t>
  </si>
  <si>
    <t xml:space="preserve">GOBP_RECEPTOR_MEDIATED_ENDOCYTOSIS</t>
  </si>
  <si>
    <t xml:space="preserve">GOBP_ANTIGEN_PROCESSING_AND_PRESENTATION_OF_PEPTIDE_ANTIGEN</t>
  </si>
  <si>
    <t xml:space="preserve">GOBP_REGULATION_OF_TRANSCRIPTION_FROM_RNA_POLYMERASE_II_PROMOTER_IN_RESPONSE_TO_HYPOXIA</t>
  </si>
  <si>
    <t xml:space="preserve">GOBP_PHAGOCYTOSIS</t>
  </si>
  <si>
    <t xml:space="preserve">GOBP_LEUKOCYTE_MIGRATION</t>
  </si>
  <si>
    <t xml:space="preserve">GOBP_ENDOCYTOSIS</t>
  </si>
  <si>
    <t xml:space="preserve">GOBP_ACTIVATION_OF_INNATE_IMMUNE_RESPONSE</t>
  </si>
  <si>
    <t xml:space="preserve">GOBP_REGULATION_OF_DEFENSE_RESPONSE</t>
  </si>
  <si>
    <t xml:space="preserve">Group name</t>
  </si>
  <si>
    <t xml:space="preserve">Number of significantly replicated gene sets after correcting for age, sex, history of allergy and smoking status</t>
  </si>
  <si>
    <t xml:space="preserve">MigvCon</t>
  </si>
  <si>
    <t xml:space="preserve">MMigvMCon</t>
  </si>
  <si>
    <t xml:space="preserve">WMigvWCon</t>
  </si>
  <si>
    <t xml:space="preserve">WMigvMMig</t>
  </si>
  <si>
    <t xml:space="preserve">Group names</t>
  </si>
  <si>
    <t xml:space="preserve">Mig</t>
  </si>
  <si>
    <t xml:space="preserve">Migraineurs (both males and females)</t>
  </si>
  <si>
    <t xml:space="preserve">Con</t>
  </si>
  <si>
    <t xml:space="preserve">Non-migraineur controls (both males and females)</t>
  </si>
  <si>
    <t xml:space="preserve">WMig</t>
  </si>
  <si>
    <t xml:space="preserve">Female migraineurs</t>
  </si>
  <si>
    <t xml:space="preserve">WCon</t>
  </si>
  <si>
    <t xml:space="preserve">Female controls</t>
  </si>
  <si>
    <t xml:space="preserve">MMig</t>
  </si>
  <si>
    <t xml:space="preserve">Male migraineurs</t>
  </si>
  <si>
    <t xml:space="preserve">MCon</t>
  </si>
  <si>
    <t xml:space="preserve">Male controls</t>
  </si>
  <si>
    <t xml:space="preserve">Pathway name</t>
  </si>
  <si>
    <t xml:space="preserve">Average NES in Migraineurs vs Controls</t>
  </si>
  <si>
    <t xml:space="preserve">FDR in Migraineurs vs Controls at S1</t>
  </si>
  <si>
    <t xml:space="preserve">FDR in Migraineurs vs Controls at S2</t>
  </si>
  <si>
    <t xml:space="preserve">Average NES in Female Migraineurs vs Female Controls</t>
  </si>
  <si>
    <t xml:space="preserve">FDR in Female Migraineurs vs Female Controls at S1</t>
  </si>
  <si>
    <t xml:space="preserve">FDR in Female Migraineurs vs Female Controls at S2</t>
  </si>
  <si>
    <t xml:space="preserve">Average NES in Male Migraineurs vs Male Controls</t>
  </si>
  <si>
    <t xml:space="preserve">FDR in Male Migraineurs vs Male Controls at S1</t>
  </si>
  <si>
    <t xml:space="preserve">FDR in Male Migraineurs vs Male Controls at S2</t>
  </si>
  <si>
    <t xml:space="preserve">Average NES in Female Migraineurs vs Male Migraineurs</t>
  </si>
  <si>
    <t xml:space="preserve">FDR in Female Migraineurs vs Male Migraineurs at S1</t>
  </si>
  <si>
    <t xml:space="preserve">FDR in Female Migraineurs vs Male Migraineurs at S2</t>
  </si>
  <si>
    <t xml:space="preserve">Different directions</t>
  </si>
  <si>
    <t xml:space="preserve">GOBP_ADAPTIVE_IMMUNE_RESPONSE</t>
  </si>
  <si>
    <t xml:space="preserve">GOBP_B_CELL_MEDIATED_IMMUNITY</t>
  </si>
  <si>
    <t xml:space="preserve">GOBP_COAGULATION</t>
  </si>
  <si>
    <t xml:space="preserve">GOBP_COMPLEMENT_ACTIVATION</t>
  </si>
  <si>
    <t xml:space="preserve">GOBP_EXTRINSIC_APOPTOTIC_SIGNALING_PATHWAY</t>
  </si>
  <si>
    <t xml:space="preserve">GOBP_HUMORAL_IMMUNE_RESPONSE_MEDIATED_BY_CIRCULATING_IMMUNOGLOBULIN</t>
  </si>
  <si>
    <t xml:space="preserve">GOBP_PLATELET_ACTIVATION</t>
  </si>
  <si>
    <t xml:space="preserve">GOBP_PLATELET_DEGRANULATION</t>
  </si>
  <si>
    <t xml:space="preserve">GOBP_POSITIVE_REGULATION_OF_RESPONSE_TO_CYTOKINE_STIMULUS</t>
  </si>
  <si>
    <t xml:space="preserve">GOBP_REGULATION_OF_RESPONSE_TO_CYTOKINE_STIMULUS</t>
  </si>
  <si>
    <t xml:space="preserve">GOBP_TYPE_I_INTERFERON_PRODUCTION</t>
  </si>
  <si>
    <t xml:space="preserve">GOMF_DOUBLE_STRANDED_RNA_BINDING</t>
  </si>
  <si>
    <t xml:space="preserve">GOMF_GTPASE_ACTIVITY</t>
  </si>
  <si>
    <t xml:space="preserve">GOMF_IMMUNOGLOBULIN_RECEPTOR_BINDING</t>
  </si>
  <si>
    <t xml:space="preserve">Bold marking indicates replicated significant findings in migraine vs control comparison using age, sex, history of allergy and smoking status covariates</t>
  </si>
  <si>
    <t xml:space="preserve">Pathways with likely sex- and allergy independent effects</t>
  </si>
  <si>
    <t xml:space="preserve">GOBP_ANAPHASE_PROMOTING_COMPLEX_DEPENDENT_CATABOLIC_PROCESS</t>
  </si>
  <si>
    <t xml:space="preserve">GOBP_BIOLOGICAL_PROCESS_INVOLVED_IN_INTERACTION_WITH_HOST</t>
  </si>
  <si>
    <t xml:space="preserve">GOBP_BONE_CELL_DEVELOPMENT</t>
  </si>
  <si>
    <t xml:space="preserve">GOBP_CARBOHYDRATE_CATABOLIC_PROCESS</t>
  </si>
  <si>
    <t xml:space="preserve">GOBP_CARBOHYDRATE_METABOLIC_PROCESS</t>
  </si>
  <si>
    <t xml:space="preserve">GOBP_CELL_KILLING</t>
  </si>
  <si>
    <t xml:space="preserve">GOBP_CELLULAR_HOMEOSTASIS</t>
  </si>
  <si>
    <t xml:space="preserve">GOBP_CELLULAR_RESPONSE_TO_EXTERNAL_STIMULUS</t>
  </si>
  <si>
    <t xml:space="preserve">GOBP_CELLULAR_RESPONSE_TO_HORMONE_STIMULUS</t>
  </si>
  <si>
    <t xml:space="preserve">GOBP_CELLULAR_RESPONSE_TO_INSULIN_STIMULUS</t>
  </si>
  <si>
    <t xml:space="preserve">GOBP_CELLULAR_RESPONSE_TO_NITROGEN_COMPOUND</t>
  </si>
  <si>
    <t xml:space="preserve">GOBP_CELLULAR_RESPONSE_TO_OXYGEN_LEVELS</t>
  </si>
  <si>
    <t xml:space="preserve">GOBP_CELLULAR_RESPONSE_TO_PEPTIDE</t>
  </si>
  <si>
    <t xml:space="preserve">GOBP_CELLULAR_RESPONSE_TO_PEPTIDE_HORMONE_STIMULUS</t>
  </si>
  <si>
    <t xml:space="preserve">GOBP_FC_EPSILON_RECEPTOR_SIGNALING_PATHWAY</t>
  </si>
  <si>
    <t xml:space="preserve">GOBP_FC_RECEPTOR_SIGNALING_PATHWAY</t>
  </si>
  <si>
    <t xml:space="preserve">GOBP_INSULIN_RECEPTOR_SIGNALING_PATHWAY</t>
  </si>
  <si>
    <t xml:space="preserve">GOBP_ORGANIC_HYDROXY_COMPOUND_METABOLIC_PROCESS</t>
  </si>
  <si>
    <t xml:space="preserve">GOBP_POSITIVE_REGULATION_OF_TRANSPORT</t>
  </si>
  <si>
    <t xml:space="preserve">GOBP_POST_TRANSLATIONAL_PROTEIN_MODIFICATION</t>
  </si>
  <si>
    <t xml:space="preserve">GOBP_PROTEIN_PROCESSING</t>
  </si>
  <si>
    <t xml:space="preserve">GOBP_PYRUVATE_METABOLIC_PROCESS</t>
  </si>
  <si>
    <t xml:space="preserve">GOBP_REGULATION_OF_CELLULAR_AMINE_METABOLIC_PROCESS</t>
  </si>
  <si>
    <t xml:space="preserve">GOBP_REGULATION_OF_CELLULAR_AMINO_ACID_METABOLIC_PROCESS</t>
  </si>
  <si>
    <t xml:space="preserve">GOBP_REGULATION_OF_SUPEROXIDE_ANION_GENERATION</t>
  </si>
  <si>
    <t xml:space="preserve">GOBP_REGULATION_OF_SUPEROXIDE_METABOLIC_PROCESS</t>
  </si>
  <si>
    <t xml:space="preserve">GOBP_RESPIRATORY_BURST</t>
  </si>
  <si>
    <t xml:space="preserve">GOBP_RESPONSE_TO_CARBOHYDRATE</t>
  </si>
  <si>
    <t xml:space="preserve">GOBP_RESPONSE_TO_ESTROGEN</t>
  </si>
  <si>
    <t xml:space="preserve">GOBP_RESPONSE_TO_HORMONE</t>
  </si>
  <si>
    <t xml:space="preserve">GOBP_RESPONSE_TO_INSULIN</t>
  </si>
  <si>
    <t xml:space="preserve">GOBP_RESPONSE_TO_LIPID</t>
  </si>
  <si>
    <t xml:space="preserve">GOBP_RESPONSE_TO_MONOSACCHARIDE</t>
  </si>
  <si>
    <t xml:space="preserve">GOBP_RESPONSE_TO_PEPTIDE</t>
  </si>
  <si>
    <t xml:space="preserve">GOBP_RESPONSE_TO_PEPTIDE_HORMONE</t>
  </si>
  <si>
    <t xml:space="preserve">GOBP_TRANSMEMBRANE_RECEPTOR_PROTEIN_TYROSINE_KINASE_SIGNALING_PATHWAY</t>
  </si>
  <si>
    <t xml:space="preserve">GOMF_CELL_ADHESION_MOLECULE_BINDING</t>
  </si>
  <si>
    <t xml:space="preserve">GOMF_GLYCOSAMINOGLYCAN_BINDING</t>
  </si>
  <si>
    <t xml:space="preserve">HP_ABNORMAL_MYELOID_LEUKOCYTE_MORPHOLOGY</t>
  </si>
  <si>
    <t xml:space="preserve">HP_ABNORMAL_URINE_METABOLITE_LEVEL</t>
  </si>
  <si>
    <t xml:space="preserve">HP_ABNORMALITY_OF_URINE_HOMEOSTASIS</t>
  </si>
  <si>
    <t xml:space="preserve">HP_INCREASED_SUSCEPTIBILITY_TO_FRACTURES</t>
  </si>
  <si>
    <t xml:space="preserve">HP_SKIN_ULCER</t>
  </si>
  <si>
    <t xml:space="preserve">summary</t>
  </si>
  <si>
    <t xml:space="preserve">pathway</t>
  </si>
  <si>
    <t xml:space="preserve">pval.x</t>
  </si>
  <si>
    <t xml:space="preserve">padj.x</t>
  </si>
  <si>
    <t xml:space="preserve">log2err.x</t>
  </si>
  <si>
    <t xml:space="preserve">ES.x</t>
  </si>
  <si>
    <t xml:space="preserve">NES.x</t>
  </si>
  <si>
    <t xml:space="preserve">size.x</t>
  </si>
  <si>
    <t xml:space="preserve">leadingEdge.x</t>
  </si>
  <si>
    <t xml:space="preserve">pval.y</t>
  </si>
  <si>
    <t xml:space="preserve">padj.y</t>
  </si>
  <si>
    <t xml:space="preserve">log2err.y</t>
  </si>
  <si>
    <t xml:space="preserve">ES.y</t>
  </si>
  <si>
    <t xml:space="preserve">NES.y</t>
  </si>
  <si>
    <t xml:space="preserve">size.y</t>
  </si>
  <si>
    <t xml:space="preserve">leadingEdge.y</t>
  </si>
  <si>
    <t xml:space="preserve">GOBP_CELLULAR_RESPONSE_TO_RETINOIC_ACID</t>
  </si>
  <si>
    <t xml:space="preserve">CYP26B1 PTK6 HTRA2 FGFR2 LEP</t>
  </si>
  <si>
    <t xml:space="preserve">CYP26B1 LEP FGFR2 HDAC2 SNW1 WNT3 CREB1</t>
  </si>
  <si>
    <t xml:space="preserve">GOBP_RESPONSE_TO_RETINOIC_ACID</t>
  </si>
  <si>
    <t xml:space="preserve">CYP26B1 PTK6 GDAP2 HTRA2 IGFBP7 DUSP1 FGFR2 PDGFRB LEP NCOA1 RXRA RARA SERPINF1</t>
  </si>
  <si>
    <t xml:space="preserve">CYP26B1 GDAP2 NCOA1 LEP FGFR2 DUSP1 HDAC2 SNW1 RARA RXRA WNT3 CREB1 BMP6 KLF4 IGFBP7 PTCH1 PDGFRB FZD7 SETX</t>
  </si>
  <si>
    <t xml:space="preserve">GOBP_RETINOIC_ACID_RECEPTOR_SIGNALING_PATHWAY</t>
  </si>
  <si>
    <t xml:space="preserve">CYP26B1 ACTN4 RXRA RARA NR1H2</t>
  </si>
  <si>
    <t xml:space="preserve">CYP26B1 ACTN4 CTBP2 PML SNW1 RARA RXRA KLF2 NR1H2</t>
  </si>
  <si>
    <t xml:space="preserve">CYP26B1 HTRA2 PTK6 LEP FGFR2</t>
  </si>
  <si>
    <t xml:space="preserve">CYP26B1 LEP FGFR2 SNW1 WNT3 CREB1 FZD7 HDAC2</t>
  </si>
  <si>
    <t xml:space="preserve">CYP26B1 DUSP1 HTRA2 PTK6 GDAP2 LEP PDGFRB IGFBP7 FGFR2 NCOA1 RXRA SERPINF1 RARA</t>
  </si>
  <si>
    <t xml:space="preserve">CYP26B1 GDAP2 NCOA1 LEP DUSP1 FGFR2 RARA RXRA SNW1 PTCH1 PDGFRB WNT3 CREB1 IGFBP7 FZD7 HDAC2 BMP6</t>
  </si>
  <si>
    <t xml:space="preserve">CYP26B1 ACTN4 RXRA RARA</t>
  </si>
  <si>
    <t xml:space="preserve">CYP26B1 ACTN4 CTBP2 RARA RXRA SNW1 PML</t>
  </si>
  <si>
    <t xml:space="preserve">S1</t>
  </si>
  <si>
    <t xml:space="preserve">ID</t>
  </si>
  <si>
    <t xml:space="preserve">logFC</t>
  </si>
  <si>
    <t xml:space="preserve">logCPM</t>
  </si>
  <si>
    <t xml:space="preserve">F</t>
  </si>
  <si>
    <t xml:space="preserve">PValue</t>
  </si>
  <si>
    <t xml:space="preserve">names</t>
  </si>
  <si>
    <t xml:space="preserve">symbol</t>
  </si>
  <si>
    <t xml:space="preserve">entrezid</t>
  </si>
  <si>
    <t xml:space="preserve">FDR</t>
  </si>
  <si>
    <t xml:space="preserve">S2</t>
  </si>
  <si>
    <t xml:space="preserve">MSTRG.19310|ENSG00000130402</t>
  </si>
  <si>
    <t xml:space="preserve">ENSG00000130402</t>
  </si>
  <si>
    <t xml:space="preserve">ACTN4</t>
  </si>
  <si>
    <t xml:space="preserve">MSTRG.31007|ENSG00000153162</t>
  </si>
  <si>
    <t xml:space="preserve">ENSG00000153162</t>
  </si>
  <si>
    <t xml:space="preserve">BMP6</t>
  </si>
  <si>
    <t xml:space="preserve">MSTRG.22490|ENSG00000118260</t>
  </si>
  <si>
    <t xml:space="preserve">ENSG00000118260</t>
  </si>
  <si>
    <t xml:space="preserve">CREB1</t>
  </si>
  <si>
    <t xml:space="preserve">MSTRG.5213|ENSG00000175029</t>
  </si>
  <si>
    <t xml:space="preserve">ENSG00000175029</t>
  </si>
  <si>
    <t xml:space="preserve">CTBP2</t>
  </si>
  <si>
    <t xml:space="preserve">MSTRG.21081|ENSG00000003137</t>
  </si>
  <si>
    <t xml:space="preserve">ENSG00000003137</t>
  </si>
  <si>
    <t xml:space="preserve">CYP26B1</t>
  </si>
  <si>
    <t xml:space="preserve">MSTRG.30678|ENSG00000120129</t>
  </si>
  <si>
    <t xml:space="preserve">ENSG00000120129</t>
  </si>
  <si>
    <t xml:space="preserve">DUSP1</t>
  </si>
  <si>
    <t xml:space="preserve">ENSG00000066468</t>
  </si>
  <si>
    <t xml:space="preserve">FGFR2</t>
  </si>
  <si>
    <t xml:space="preserve">MSTRG.22362|ENSG00000155760</t>
  </si>
  <si>
    <t xml:space="preserve">ENSG00000155760</t>
  </si>
  <si>
    <t xml:space="preserve">FZD7</t>
  </si>
  <si>
    <t xml:space="preserve">MSTRG.2007|ENSG00000196505</t>
  </si>
  <si>
    <t xml:space="preserve">ENSG00000196505</t>
  </si>
  <si>
    <t xml:space="preserve">GDAP2</t>
  </si>
  <si>
    <t xml:space="preserve">MSTRG.32323|ENSG00000196591</t>
  </si>
  <si>
    <t xml:space="preserve">ENSG00000196591</t>
  </si>
  <si>
    <t xml:space="preserve">HDAC2</t>
  </si>
  <si>
    <t xml:space="preserve">MSTRG.21158|ENSG00000115317</t>
  </si>
  <si>
    <t xml:space="preserve">ENSG00000115317</t>
  </si>
  <si>
    <t xml:space="preserve">HTRA2</t>
  </si>
  <si>
    <t xml:space="preserve">MSTRG.28154|ENSG00000163453</t>
  </si>
  <si>
    <t xml:space="preserve">ENSG00000163453</t>
  </si>
  <si>
    <t xml:space="preserve">IGFBP7</t>
  </si>
  <si>
    <t xml:space="preserve">MSTRG.18673|ENSG00000127528</t>
  </si>
  <si>
    <t xml:space="preserve">ENSG00000127528</t>
  </si>
  <si>
    <t xml:space="preserve">KLF2</t>
  </si>
  <si>
    <t xml:space="preserve">MSTRG.37244|ENSG00000136826</t>
  </si>
  <si>
    <t xml:space="preserve">ENSG00000136826</t>
  </si>
  <si>
    <t xml:space="preserve">KLF4</t>
  </si>
  <si>
    <t xml:space="preserve">MSTRG.34258|ENSG00000174697</t>
  </si>
  <si>
    <t xml:space="preserve">ENSG00000174697</t>
  </si>
  <si>
    <t xml:space="preserve">LEP</t>
  </si>
  <si>
    <t xml:space="preserve">MSTRG.20408|ENSG00000084676</t>
  </si>
  <si>
    <t xml:space="preserve">ENSG00000084676</t>
  </si>
  <si>
    <t xml:space="preserve">NCOA1</t>
  </si>
  <si>
    <t xml:space="preserve">MSTRG.19772|ENSG00000131408</t>
  </si>
  <si>
    <t xml:space="preserve">ENSG00000131408</t>
  </si>
  <si>
    <t xml:space="preserve">NR1H2</t>
  </si>
  <si>
    <t xml:space="preserve">MSTRG.30483|ENSG00000113721</t>
  </si>
  <si>
    <t xml:space="preserve">ENSG00000113721</t>
  </si>
  <si>
    <t xml:space="preserve">PDGFRB</t>
  </si>
  <si>
    <t xml:space="preserve">MSTRG.12647|ENSG00000140464</t>
  </si>
  <si>
    <t xml:space="preserve">ENSG00000140464</t>
  </si>
  <si>
    <t xml:space="preserve">PML</t>
  </si>
  <si>
    <t xml:space="preserve">MSTRG.37108|ENSG00000185920</t>
  </si>
  <si>
    <t xml:space="preserve">ENSG00000185920</t>
  </si>
  <si>
    <t xml:space="preserve">PTCH1</t>
  </si>
  <si>
    <t xml:space="preserve">MSTRG.23857|ENSG00000101213</t>
  </si>
  <si>
    <t xml:space="preserve">ENSG00000101213</t>
  </si>
  <si>
    <t xml:space="preserve">PTK6</t>
  </si>
  <si>
    <t xml:space="preserve">MSTRG.16074|ENSG00000131759</t>
  </si>
  <si>
    <t xml:space="preserve">ENSG00000131759</t>
  </si>
  <si>
    <t xml:space="preserve">RARA</t>
  </si>
  <si>
    <t xml:space="preserve">MSTRG.37718|ENSG00000186350</t>
  </si>
  <si>
    <t xml:space="preserve">ENSG00000186350</t>
  </si>
  <si>
    <t xml:space="preserve">RXRA</t>
  </si>
  <si>
    <t xml:space="preserve">MSTRG.15027|ENSG00000132386</t>
  </si>
  <si>
    <t xml:space="preserve">ENSG00000132386</t>
  </si>
  <si>
    <t xml:space="preserve">SERPINF1</t>
  </si>
  <si>
    <t xml:space="preserve">MSTRG.37667|ENSG00000107290</t>
  </si>
  <si>
    <t xml:space="preserve">ENSG00000107290</t>
  </si>
  <si>
    <t xml:space="preserve">SETX</t>
  </si>
  <si>
    <t xml:space="preserve">MSTRG.11122|ENSG00000100603</t>
  </si>
  <si>
    <t xml:space="preserve">ENSG00000100603</t>
  </si>
  <si>
    <t xml:space="preserve">SNW1</t>
  </si>
  <si>
    <t xml:space="preserve">MSTRG.16342|ENSG00000108379</t>
  </si>
  <si>
    <t xml:space="preserve">ENSG00000108379</t>
  </si>
  <si>
    <t xml:space="preserve">WNT3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</si>
</sst>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%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2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F819E"/>
        <bgColor rgb="FF80808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F819E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4" activeCellId="0" sqref="J14"/>
    </sheetView>
  </sheetViews>
  <sheetFormatPr defaultColWidth="11.58984375" defaultRowHeight="12.8" zeroHeight="false" outlineLevelRow="0" outlineLevelCol="0"/>
  <cols>
    <col collapsed="false" customWidth="true" hidden="false" outlineLevel="0" max="11" min="11" style="0" width="107.54"/>
  </cols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2" t="s">
        <v>1</v>
      </c>
      <c r="C2" s="2" t="s">
        <v>2</v>
      </c>
    </row>
    <row r="3" customFormat="false" ht="12.8" hidden="false" customHeight="false" outlineLevel="0" collapsed="false">
      <c r="C3" s="2" t="s">
        <v>3</v>
      </c>
    </row>
    <row r="4" customFormat="false" ht="12.8" hidden="false" customHeight="false" outlineLevel="0" collapsed="false">
      <c r="C4" s="2" t="s">
        <v>4</v>
      </c>
    </row>
    <row r="5" customFormat="false" ht="12.8" hidden="false" customHeight="false" outlineLevel="0" collapsed="false">
      <c r="C5" s="2" t="s">
        <v>5</v>
      </c>
    </row>
    <row r="7" customFormat="false" ht="12.8" hidden="false" customHeight="false" outlineLevel="0" collapsed="false">
      <c r="A7" s="2" t="s">
        <v>6</v>
      </c>
      <c r="C7" s="2" t="s">
        <v>7</v>
      </c>
    </row>
    <row r="8" customFormat="false" ht="12.8" hidden="false" customHeight="false" outlineLevel="0" collapsed="false">
      <c r="C8" s="2" t="s">
        <v>8</v>
      </c>
    </row>
    <row r="10" customFormat="false" ht="12.8" hidden="false" customHeight="false" outlineLevel="0" collapsed="false">
      <c r="A10" s="2" t="s">
        <v>9</v>
      </c>
      <c r="C10" s="2" t="s">
        <v>10</v>
      </c>
    </row>
    <row r="11" customFormat="false" ht="12.8" hidden="false" customHeight="false" outlineLevel="0" collapsed="false">
      <c r="C11" s="2" t="s">
        <v>11</v>
      </c>
    </row>
    <row r="13" customFormat="false" ht="12.8" hidden="false" customHeight="false" outlineLevel="0" collapsed="false">
      <c r="A13" s="2" t="s">
        <v>12</v>
      </c>
      <c r="C13" s="2" t="s">
        <v>13</v>
      </c>
    </row>
    <row r="15" customFormat="false" ht="12.8" hidden="false" customHeight="false" outlineLevel="0" collapsed="false">
      <c r="A15" s="2" t="s">
        <v>14</v>
      </c>
      <c r="C15" s="2" t="s">
        <v>15</v>
      </c>
      <c r="K15" s="3" t="s">
        <v>16</v>
      </c>
    </row>
    <row r="16" customFormat="false" ht="12.8" hidden="false" customHeight="false" outlineLevel="0" collapsed="false">
      <c r="K16" s="3"/>
    </row>
    <row r="17" customFormat="false" ht="12.8" hidden="false" customHeight="false" outlineLevel="0" collapsed="false">
      <c r="A17" s="0" t="s">
        <v>17</v>
      </c>
      <c r="C17" s="2" t="s">
        <v>18</v>
      </c>
      <c r="K17" s="3"/>
    </row>
    <row r="18" customFormat="false" ht="12.8" hidden="false" customHeight="false" outlineLevel="0" collapsed="false">
      <c r="K18" s="3"/>
      <c r="L18" s="1"/>
    </row>
    <row r="19" customFormat="false" ht="12.8" hidden="false" customHeight="false" outlineLevel="0" collapsed="false">
      <c r="A19" s="0" t="s">
        <v>19</v>
      </c>
      <c r="C19" s="2" t="s">
        <v>20</v>
      </c>
      <c r="K19" s="3"/>
    </row>
    <row r="20" customFormat="false" ht="12.8" hidden="false" customHeight="false" outlineLevel="0" collapsed="false">
      <c r="K20" s="3"/>
    </row>
    <row r="21" customFormat="false" ht="12.8" hidden="false" customHeight="false" outlineLevel="0" collapsed="false">
      <c r="A21" s="0" t="s">
        <v>21</v>
      </c>
      <c r="C21" s="2" t="s">
        <v>22</v>
      </c>
      <c r="K21" s="3"/>
    </row>
  </sheetData>
  <mergeCells count="1">
    <mergeCell ref="K15:K2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H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3" activeCellId="0" sqref="A33"/>
    </sheetView>
  </sheetViews>
  <sheetFormatPr defaultColWidth="11.60546875" defaultRowHeight="12.8" zeroHeight="false" outlineLevelRow="0" outlineLevelCol="0"/>
  <cols>
    <col collapsed="false" customWidth="true" hidden="false" outlineLevel="0" max="1" min="1" style="2" width="24.73"/>
    <col collapsed="false" customWidth="true" hidden="false" outlineLevel="0" max="2" min="2" style="2" width="36.12"/>
  </cols>
  <sheetData>
    <row r="1" customFormat="false" ht="12.8" hidden="false" customHeight="false" outlineLevel="0" collapsed="false">
      <c r="A1" s="1" t="s">
        <v>23</v>
      </c>
    </row>
    <row r="2" customFormat="false" ht="12.8" hidden="false" customHeight="false" outlineLevel="0" collapsed="false">
      <c r="A2" s="1" t="s">
        <v>24</v>
      </c>
    </row>
    <row r="3" customFormat="false" ht="12.8" hidden="false" customHeight="false" outlineLevel="0" collapsed="false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 t="s">
        <v>35</v>
      </c>
      <c r="L3" s="2" t="s">
        <v>36</v>
      </c>
      <c r="M3" s="2" t="s">
        <v>37</v>
      </c>
      <c r="N3" s="2" t="s">
        <v>38</v>
      </c>
      <c r="O3" s="2" t="s">
        <v>39</v>
      </c>
      <c r="P3" s="2" t="s">
        <v>40</v>
      </c>
      <c r="Q3" s="2" t="s">
        <v>41</v>
      </c>
      <c r="R3" s="2" t="s">
        <v>42</v>
      </c>
    </row>
    <row r="4" customFormat="false" ht="12.8" hidden="false" customHeight="false" outlineLevel="0" collapsed="false">
      <c r="A4" s="2" t="s">
        <v>43</v>
      </c>
    </row>
    <row r="6" customFormat="false" ht="12.8" hidden="false" customHeight="false" outlineLevel="0" collapsed="false">
      <c r="A6" s="1" t="s">
        <v>44</v>
      </c>
    </row>
    <row r="7" customFormat="false" ht="12.8" hidden="false" customHeight="false" outlineLevel="0" collapsed="false">
      <c r="A7" s="1" t="s">
        <v>45</v>
      </c>
    </row>
    <row r="8" customFormat="false" ht="12.8" hidden="false" customHeight="false" outlineLevel="0" collapsed="false">
      <c r="A8" s="2" t="s">
        <v>46</v>
      </c>
      <c r="B8" s="2" t="s">
        <v>47</v>
      </c>
    </row>
    <row r="9" customFormat="false" ht="12.8" hidden="false" customHeight="false" outlineLevel="0" collapsed="false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53</v>
      </c>
      <c r="G9" s="2" t="s">
        <v>54</v>
      </c>
      <c r="H9" s="2" t="s">
        <v>55</v>
      </c>
      <c r="I9" s="2" t="s">
        <v>56</v>
      </c>
      <c r="J9" s="2" t="s">
        <v>57</v>
      </c>
      <c r="K9" s="2" t="s">
        <v>58</v>
      </c>
      <c r="L9" s="2" t="s">
        <v>59</v>
      </c>
      <c r="M9" s="2" t="s">
        <v>60</v>
      </c>
      <c r="N9" s="2" t="s">
        <v>61</v>
      </c>
      <c r="O9" s="2" t="s">
        <v>62</v>
      </c>
      <c r="P9" s="2" t="s">
        <v>63</v>
      </c>
      <c r="Q9" s="2" t="s">
        <v>64</v>
      </c>
      <c r="R9" s="2" t="s">
        <v>65</v>
      </c>
      <c r="S9" s="2" t="s">
        <v>66</v>
      </c>
      <c r="T9" s="2" t="s">
        <v>67</v>
      </c>
      <c r="U9" s="2" t="s">
        <v>68</v>
      </c>
      <c r="V9" s="2" t="s">
        <v>69</v>
      </c>
      <c r="W9" s="2" t="s">
        <v>70</v>
      </c>
      <c r="X9" s="2" t="s">
        <v>71</v>
      </c>
      <c r="Y9" s="2" t="s">
        <v>72</v>
      </c>
      <c r="Z9" s="2" t="s">
        <v>73</v>
      </c>
      <c r="AA9" s="2" t="s">
        <v>74</v>
      </c>
      <c r="AB9" s="2" t="s">
        <v>75</v>
      </c>
      <c r="AC9" s="2" t="s">
        <v>76</v>
      </c>
      <c r="AD9" s="2" t="s">
        <v>77</v>
      </c>
      <c r="AE9" s="2" t="s">
        <v>78</v>
      </c>
      <c r="AF9" s="2" t="s">
        <v>79</v>
      </c>
      <c r="AG9" s="2" t="s">
        <v>80</v>
      </c>
      <c r="AH9" s="2" t="s">
        <v>81</v>
      </c>
      <c r="AI9" s="2" t="s">
        <v>82</v>
      </c>
      <c r="AJ9" s="2" t="s">
        <v>83</v>
      </c>
      <c r="AK9" s="2" t="s">
        <v>84</v>
      </c>
      <c r="AL9" s="2" t="s">
        <v>85</v>
      </c>
      <c r="AM9" s="2" t="s">
        <v>86</v>
      </c>
      <c r="AN9" s="2" t="s">
        <v>87</v>
      </c>
      <c r="AO9" s="2" t="s">
        <v>88</v>
      </c>
      <c r="AP9" s="2" t="s">
        <v>89</v>
      </c>
      <c r="AQ9" s="2" t="s">
        <v>90</v>
      </c>
      <c r="AR9" s="2" t="s">
        <v>91</v>
      </c>
      <c r="AS9" s="2" t="s">
        <v>92</v>
      </c>
      <c r="AT9" s="2" t="s">
        <v>93</v>
      </c>
      <c r="AU9" s="2" t="s">
        <v>94</v>
      </c>
      <c r="AV9" s="2" t="s">
        <v>95</v>
      </c>
      <c r="AW9" s="2" t="s">
        <v>96</v>
      </c>
      <c r="AX9" s="2" t="s">
        <v>97</v>
      </c>
      <c r="AY9" s="2" t="s">
        <v>98</v>
      </c>
      <c r="AZ9" s="2" t="s">
        <v>99</v>
      </c>
      <c r="BA9" s="2" t="s">
        <v>100</v>
      </c>
      <c r="BB9" s="2" t="s">
        <v>101</v>
      </c>
      <c r="BC9" s="2" t="s">
        <v>102</v>
      </c>
      <c r="BD9" s="2" t="s">
        <v>103</v>
      </c>
      <c r="BE9" s="2" t="s">
        <v>104</v>
      </c>
      <c r="BF9" s="2" t="s">
        <v>105</v>
      </c>
      <c r="BG9" s="2" t="s">
        <v>106</v>
      </c>
      <c r="BH9" s="2" t="s">
        <v>107</v>
      </c>
      <c r="BI9" s="2" t="s">
        <v>108</v>
      </c>
      <c r="BJ9" s="2" t="s">
        <v>109</v>
      </c>
      <c r="BK9" s="2" t="s">
        <v>110</v>
      </c>
    </row>
    <row r="11" customFormat="false" ht="12.8" hidden="false" customHeight="false" outlineLevel="0" collapsed="false">
      <c r="A11" s="1" t="s">
        <v>111</v>
      </c>
    </row>
    <row r="12" customFormat="false" ht="12.8" hidden="false" customHeight="false" outlineLevel="0" collapsed="false">
      <c r="A12" s="1" t="s">
        <v>112</v>
      </c>
    </row>
    <row r="13" customFormat="false" ht="12.8" hidden="false" customHeight="false" outlineLevel="0" collapsed="false">
      <c r="A13" s="2" t="s">
        <v>113</v>
      </c>
    </row>
    <row r="14" customFormat="false" ht="12.8" hidden="false" customHeight="false" outlineLevel="0" collapsed="false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65</v>
      </c>
      <c r="K14" s="2" t="s">
        <v>67</v>
      </c>
      <c r="L14" s="2" t="s">
        <v>123</v>
      </c>
      <c r="M14" s="2" t="s">
        <v>124</v>
      </c>
      <c r="N14" s="2" t="s">
        <v>125</v>
      </c>
      <c r="O14" s="2" t="s">
        <v>35</v>
      </c>
      <c r="P14" s="2" t="s">
        <v>126</v>
      </c>
      <c r="Q14" s="2" t="s">
        <v>40</v>
      </c>
      <c r="R14" s="2" t="s">
        <v>82</v>
      </c>
      <c r="S14" s="2" t="s">
        <v>127</v>
      </c>
      <c r="T14" s="2" t="s">
        <v>128</v>
      </c>
      <c r="U14" s="2" t="s">
        <v>129</v>
      </c>
      <c r="V14" s="2" t="s">
        <v>130</v>
      </c>
      <c r="W14" s="2" t="s">
        <v>131</v>
      </c>
      <c r="X14" s="2" t="s">
        <v>132</v>
      </c>
      <c r="Y14" s="2" t="s">
        <v>133</v>
      </c>
      <c r="Z14" s="2" t="s">
        <v>134</v>
      </c>
      <c r="AA14" s="2" t="s">
        <v>135</v>
      </c>
      <c r="AB14" s="2" t="s">
        <v>136</v>
      </c>
      <c r="AC14" s="2" t="s">
        <v>137</v>
      </c>
      <c r="AD14" s="2" t="s">
        <v>138</v>
      </c>
      <c r="AE14" s="2" t="s">
        <v>139</v>
      </c>
      <c r="AF14" s="2" t="s">
        <v>140</v>
      </c>
      <c r="AG14" s="2" t="s">
        <v>141</v>
      </c>
      <c r="AH14" s="2" t="s">
        <v>142</v>
      </c>
      <c r="AI14" s="2" t="s">
        <v>143</v>
      </c>
      <c r="AJ14" s="2" t="s">
        <v>144</v>
      </c>
      <c r="AK14" s="2" t="s">
        <v>145</v>
      </c>
    </row>
    <row r="16" customFormat="false" ht="12.8" hidden="false" customHeight="false" outlineLevel="0" collapsed="false">
      <c r="A16" s="1" t="s">
        <v>146</v>
      </c>
    </row>
    <row r="17" customFormat="false" ht="12.8" hidden="false" customHeight="false" outlineLevel="0" collapsed="false">
      <c r="A17" s="1" t="s">
        <v>147</v>
      </c>
    </row>
    <row r="18" customFormat="false" ht="12.8" hidden="false" customHeight="false" outlineLevel="0" collapsed="false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73</v>
      </c>
      <c r="F18" s="2" t="s">
        <v>152</v>
      </c>
    </row>
    <row r="19" customFormat="false" ht="12.8" hidden="false" customHeight="false" outlineLevel="0" collapsed="false">
      <c r="A19" s="2" t="s">
        <v>48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 t="s">
        <v>62</v>
      </c>
      <c r="L19" s="2" t="s">
        <v>162</v>
      </c>
      <c r="M19" s="2" t="s">
        <v>163</v>
      </c>
      <c r="N19" s="2" t="s">
        <v>164</v>
      </c>
      <c r="O19" s="2" t="s">
        <v>165</v>
      </c>
      <c r="P19" s="2" t="s">
        <v>166</v>
      </c>
      <c r="Q19" s="2" t="s">
        <v>167</v>
      </c>
      <c r="R19" s="2" t="s">
        <v>123</v>
      </c>
      <c r="S19" s="2" t="s">
        <v>168</v>
      </c>
      <c r="T19" s="2" t="s">
        <v>169</v>
      </c>
      <c r="U19" s="2" t="s">
        <v>170</v>
      </c>
      <c r="V19" s="2" t="s">
        <v>171</v>
      </c>
      <c r="W19" s="2" t="s">
        <v>172</v>
      </c>
      <c r="X19" s="2" t="s">
        <v>173</v>
      </c>
      <c r="Y19" s="2" t="s">
        <v>174</v>
      </c>
      <c r="Z19" s="2" t="s">
        <v>175</v>
      </c>
      <c r="AA19" s="2" t="s">
        <v>176</v>
      </c>
      <c r="AB19" s="2" t="s">
        <v>177</v>
      </c>
      <c r="AC19" s="2" t="s">
        <v>178</v>
      </c>
      <c r="AD19" s="2" t="s">
        <v>179</v>
      </c>
      <c r="AE19" s="2" t="s">
        <v>180</v>
      </c>
      <c r="AF19" s="2" t="s">
        <v>181</v>
      </c>
      <c r="AG19" s="2" t="s">
        <v>182</v>
      </c>
      <c r="AH19" s="2" t="s">
        <v>183</v>
      </c>
      <c r="AI19" s="2" t="s">
        <v>133</v>
      </c>
      <c r="AJ19" s="2" t="s">
        <v>38</v>
      </c>
      <c r="AK19" s="2" t="s">
        <v>184</v>
      </c>
      <c r="AL19" s="2" t="s">
        <v>185</v>
      </c>
      <c r="AM19" s="2" t="s">
        <v>94</v>
      </c>
      <c r="AN19" s="2" t="s">
        <v>186</v>
      </c>
      <c r="AO19" s="2" t="s">
        <v>187</v>
      </c>
      <c r="AP19" s="2" t="s">
        <v>99</v>
      </c>
      <c r="AQ19" s="2" t="s">
        <v>188</v>
      </c>
      <c r="AR19" s="2" t="s">
        <v>189</v>
      </c>
      <c r="AS19" s="2" t="s">
        <v>190</v>
      </c>
      <c r="AT19" s="2" t="s">
        <v>191</v>
      </c>
      <c r="AU19" s="2" t="s">
        <v>192</v>
      </c>
      <c r="AV19" s="2" t="s">
        <v>193</v>
      </c>
      <c r="AW19" s="2" t="s">
        <v>194</v>
      </c>
      <c r="AX19" s="2" t="s">
        <v>109</v>
      </c>
      <c r="AY19" s="2" t="s">
        <v>195</v>
      </c>
      <c r="AZ19" s="2" t="s">
        <v>196</v>
      </c>
      <c r="BA19" s="2" t="s">
        <v>197</v>
      </c>
      <c r="BB19" s="2" t="s">
        <v>198</v>
      </c>
      <c r="BC19" s="2" t="s">
        <v>199</v>
      </c>
      <c r="BD19" s="2" t="s">
        <v>200</v>
      </c>
      <c r="BE19" s="2" t="s">
        <v>201</v>
      </c>
      <c r="BF19" s="2" t="s">
        <v>202</v>
      </c>
      <c r="BG19" s="2" t="s">
        <v>52</v>
      </c>
      <c r="BH19" s="2" t="s">
        <v>54</v>
      </c>
      <c r="BI19" s="2" t="s">
        <v>203</v>
      </c>
      <c r="BJ19" s="2" t="s">
        <v>204</v>
      </c>
      <c r="BK19" s="2" t="s">
        <v>205</v>
      </c>
      <c r="BL19" s="2" t="s">
        <v>206</v>
      </c>
      <c r="BM19" s="2" t="s">
        <v>56</v>
      </c>
      <c r="BN19" s="2" t="s">
        <v>207</v>
      </c>
      <c r="BO19" s="2" t="s">
        <v>208</v>
      </c>
      <c r="BP19" s="2" t="s">
        <v>209</v>
      </c>
      <c r="BQ19" s="2" t="s">
        <v>210</v>
      </c>
      <c r="BR19" s="2" t="s">
        <v>211</v>
      </c>
      <c r="BS19" s="2" t="s">
        <v>212</v>
      </c>
      <c r="BT19" s="2" t="s">
        <v>213</v>
      </c>
      <c r="BU19" s="2" t="s">
        <v>214</v>
      </c>
      <c r="BV19" s="2" t="s">
        <v>215</v>
      </c>
      <c r="BW19" s="2" t="s">
        <v>216</v>
      </c>
      <c r="BX19" s="2" t="s">
        <v>217</v>
      </c>
      <c r="BY19" s="2" t="s">
        <v>218</v>
      </c>
      <c r="BZ19" s="2" t="s">
        <v>219</v>
      </c>
      <c r="CA19" s="2" t="s">
        <v>36</v>
      </c>
      <c r="CB19" s="2" t="s">
        <v>220</v>
      </c>
      <c r="CC19" s="2" t="s">
        <v>221</v>
      </c>
      <c r="CD19" s="2" t="s">
        <v>222</v>
      </c>
      <c r="CE19" s="2" t="s">
        <v>223</v>
      </c>
      <c r="CF19" s="2" t="s">
        <v>224</v>
      </c>
      <c r="CG19" s="2" t="s">
        <v>225</v>
      </c>
      <c r="CH19" s="2" t="s">
        <v>81</v>
      </c>
      <c r="CI19" s="2" t="s">
        <v>226</v>
      </c>
      <c r="CJ19" s="2" t="s">
        <v>227</v>
      </c>
      <c r="CK19" s="2" t="s">
        <v>228</v>
      </c>
      <c r="CL19" s="2" t="s">
        <v>229</v>
      </c>
      <c r="CM19" s="2" t="s">
        <v>230</v>
      </c>
      <c r="CN19" s="2" t="s">
        <v>231</v>
      </c>
      <c r="CO19" s="2" t="s">
        <v>232</v>
      </c>
      <c r="CP19" s="2" t="s">
        <v>134</v>
      </c>
      <c r="CQ19" s="2" t="s">
        <v>135</v>
      </c>
      <c r="CR19" s="2" t="s">
        <v>233</v>
      </c>
      <c r="CS19" s="2" t="s">
        <v>234</v>
      </c>
      <c r="CT19" s="2" t="s">
        <v>235</v>
      </c>
      <c r="CU19" s="2" t="s">
        <v>236</v>
      </c>
      <c r="CV19" s="2" t="s">
        <v>237</v>
      </c>
      <c r="CW19" s="2" t="s">
        <v>238</v>
      </c>
      <c r="CX19" s="2" t="s">
        <v>239</v>
      </c>
      <c r="CY19" s="2" t="s">
        <v>240</v>
      </c>
      <c r="CZ19" s="2" t="s">
        <v>241</v>
      </c>
      <c r="DA19" s="2" t="s">
        <v>28</v>
      </c>
      <c r="DB19" s="2" t="s">
        <v>242</v>
      </c>
      <c r="DC19" s="2" t="s">
        <v>243</v>
      </c>
      <c r="DD19" s="2" t="s">
        <v>244</v>
      </c>
      <c r="DE19" s="2" t="s">
        <v>53</v>
      </c>
      <c r="DF19" s="2" t="s">
        <v>245</v>
      </c>
      <c r="DG19" s="2" t="s">
        <v>246</v>
      </c>
      <c r="DH19" s="2" t="s">
        <v>247</v>
      </c>
      <c r="DI19" s="2" t="s">
        <v>248</v>
      </c>
      <c r="DJ19" s="2" t="s">
        <v>119</v>
      </c>
      <c r="DK19" s="2" t="s">
        <v>249</v>
      </c>
      <c r="DL19" s="2" t="s">
        <v>250</v>
      </c>
      <c r="DM19" s="2" t="s">
        <v>251</v>
      </c>
      <c r="DN19" s="2" t="s">
        <v>252</v>
      </c>
      <c r="DO19" s="2" t="s">
        <v>69</v>
      </c>
      <c r="DP19" s="2" t="s">
        <v>72</v>
      </c>
      <c r="DQ19" s="2" t="s">
        <v>125</v>
      </c>
      <c r="DR19" s="2" t="s">
        <v>253</v>
      </c>
      <c r="DS19" s="2" t="s">
        <v>254</v>
      </c>
      <c r="DT19" s="2" t="s">
        <v>78</v>
      </c>
      <c r="DU19" s="2" t="s">
        <v>255</v>
      </c>
      <c r="DV19" s="2" t="s">
        <v>256</v>
      </c>
      <c r="DW19" s="2" t="s">
        <v>257</v>
      </c>
      <c r="DX19" s="2" t="s">
        <v>258</v>
      </c>
      <c r="DY19" s="2" t="s">
        <v>259</v>
      </c>
      <c r="DZ19" s="2" t="s">
        <v>260</v>
      </c>
      <c r="EA19" s="2" t="s">
        <v>261</v>
      </c>
      <c r="EB19" s="2" t="s">
        <v>262</v>
      </c>
      <c r="EC19" s="2" t="s">
        <v>37</v>
      </c>
      <c r="ED19" s="2" t="s">
        <v>263</v>
      </c>
      <c r="EE19" s="2" t="s">
        <v>91</v>
      </c>
      <c r="EF19" s="2" t="s">
        <v>264</v>
      </c>
      <c r="EG19" s="2" t="s">
        <v>265</v>
      </c>
      <c r="EH19" s="2" t="s">
        <v>266</v>
      </c>
      <c r="EI19" s="2" t="s">
        <v>267</v>
      </c>
      <c r="EJ19" s="2" t="s">
        <v>268</v>
      </c>
      <c r="EK19" s="2" t="s">
        <v>269</v>
      </c>
      <c r="EL19" s="2" t="s">
        <v>139</v>
      </c>
      <c r="EM19" s="2" t="s">
        <v>270</v>
      </c>
      <c r="EN19" s="2" t="s">
        <v>271</v>
      </c>
      <c r="EO19" s="2" t="s">
        <v>101</v>
      </c>
      <c r="EP19" s="2" t="s">
        <v>272</v>
      </c>
      <c r="EQ19" s="2" t="s">
        <v>273</v>
      </c>
      <c r="ER19" s="2" t="s">
        <v>274</v>
      </c>
      <c r="ES19" s="2" t="s">
        <v>275</v>
      </c>
      <c r="ET19" s="2" t="s">
        <v>104</v>
      </c>
      <c r="EU19" s="2" t="s">
        <v>276</v>
      </c>
      <c r="EV19" s="2" t="s">
        <v>277</v>
      </c>
      <c r="EW19" s="2" t="s">
        <v>278</v>
      </c>
      <c r="EX19" s="2" t="s">
        <v>279</v>
      </c>
      <c r="EY19" s="2" t="s">
        <v>280</v>
      </c>
      <c r="EZ19" s="2" t="s">
        <v>281</v>
      </c>
      <c r="FA19" s="2" t="s">
        <v>282</v>
      </c>
      <c r="FB19" s="2" t="s">
        <v>283</v>
      </c>
      <c r="FC19" s="2" t="s">
        <v>284</v>
      </c>
      <c r="FD19" s="2" t="s">
        <v>118</v>
      </c>
      <c r="FE19" s="2" t="s">
        <v>60</v>
      </c>
      <c r="FF19" s="2" t="s">
        <v>285</v>
      </c>
      <c r="FG19" s="2" t="s">
        <v>286</v>
      </c>
      <c r="FH19" s="2" t="s">
        <v>120</v>
      </c>
      <c r="FI19" s="2" t="s">
        <v>121</v>
      </c>
      <c r="FJ19" s="2" t="s">
        <v>287</v>
      </c>
      <c r="FK19" s="2" t="s">
        <v>288</v>
      </c>
      <c r="FL19" s="2" t="s">
        <v>289</v>
      </c>
      <c r="FM19" s="2" t="s">
        <v>290</v>
      </c>
      <c r="FN19" s="2" t="s">
        <v>291</v>
      </c>
      <c r="FO19" s="2" t="s">
        <v>292</v>
      </c>
      <c r="FP19" s="2" t="s">
        <v>293</v>
      </c>
      <c r="FQ19" s="2" t="s">
        <v>77</v>
      </c>
      <c r="FR19" s="2" t="s">
        <v>294</v>
      </c>
      <c r="FS19" s="2" t="s">
        <v>295</v>
      </c>
      <c r="FT19" s="2" t="s">
        <v>296</v>
      </c>
      <c r="FU19" s="2" t="s">
        <v>297</v>
      </c>
      <c r="FV19" s="2" t="s">
        <v>298</v>
      </c>
      <c r="FW19" s="2" t="s">
        <v>299</v>
      </c>
      <c r="FX19" s="2" t="s">
        <v>300</v>
      </c>
      <c r="FY19" s="2" t="s">
        <v>301</v>
      </c>
      <c r="FZ19" s="2" t="s">
        <v>130</v>
      </c>
      <c r="GA19" s="2" t="s">
        <v>302</v>
      </c>
      <c r="GB19" s="2" t="s">
        <v>303</v>
      </c>
      <c r="GC19" s="2" t="s">
        <v>304</v>
      </c>
      <c r="GD19" s="2" t="s">
        <v>305</v>
      </c>
      <c r="GE19" s="2" t="s">
        <v>87</v>
      </c>
      <c r="GF19" s="2" t="s">
        <v>306</v>
      </c>
      <c r="GG19" s="2" t="s">
        <v>307</v>
      </c>
      <c r="GH19" s="2" t="s">
        <v>308</v>
      </c>
      <c r="GI19" s="2" t="s">
        <v>309</v>
      </c>
      <c r="GJ19" s="2" t="s">
        <v>310</v>
      </c>
      <c r="GK19" s="2" t="s">
        <v>311</v>
      </c>
      <c r="GL19" s="2" t="s">
        <v>312</v>
      </c>
      <c r="GM19" s="2" t="s">
        <v>92</v>
      </c>
      <c r="GN19" s="2" t="s">
        <v>313</v>
      </c>
      <c r="GO19" s="2" t="s">
        <v>314</v>
      </c>
      <c r="GP19" s="2" t="s">
        <v>315</v>
      </c>
      <c r="GQ19" s="2" t="s">
        <v>316</v>
      </c>
      <c r="GR19" s="2" t="s">
        <v>97</v>
      </c>
      <c r="GS19" s="2" t="s">
        <v>138</v>
      </c>
      <c r="GT19" s="2" t="s">
        <v>317</v>
      </c>
      <c r="GU19" s="2" t="s">
        <v>318</v>
      </c>
      <c r="GV19" s="2" t="s">
        <v>319</v>
      </c>
      <c r="GW19" s="2" t="s">
        <v>320</v>
      </c>
      <c r="GX19" s="2" t="s">
        <v>321</v>
      </c>
      <c r="GY19" s="2" t="s">
        <v>102</v>
      </c>
      <c r="GZ19" s="2" t="s">
        <v>322</v>
      </c>
      <c r="HA19" s="2" t="s">
        <v>323</v>
      </c>
      <c r="HB19" s="2" t="s">
        <v>324</v>
      </c>
      <c r="HC19" s="2" t="s">
        <v>325</v>
      </c>
      <c r="HD19" s="2" t="s">
        <v>326</v>
      </c>
      <c r="HE19" s="2" t="s">
        <v>327</v>
      </c>
      <c r="HF19" s="2" t="s">
        <v>75</v>
      </c>
      <c r="HG19" s="2" t="s">
        <v>328</v>
      </c>
      <c r="HH19" s="2" t="s">
        <v>110</v>
      </c>
    </row>
    <row r="22" customFormat="false" ht="12.8" hidden="false" customHeight="false" outlineLevel="0" collapsed="false">
      <c r="A22" s="1" t="s">
        <v>329</v>
      </c>
    </row>
    <row r="23" customFormat="false" ht="12.8" hidden="false" customHeight="false" outlineLevel="0" collapsed="false">
      <c r="A23" s="2" t="s">
        <v>330</v>
      </c>
    </row>
    <row r="24" customFormat="false" ht="12.8" hidden="false" customHeight="false" outlineLevel="0" collapsed="false">
      <c r="A24" s="2" t="s">
        <v>331</v>
      </c>
    </row>
    <row r="25" customFormat="false" ht="12.8" hidden="false" customHeight="false" outlineLevel="0" collapsed="false">
      <c r="A25" s="2" t="s">
        <v>332</v>
      </c>
    </row>
    <row r="26" customFormat="false" ht="12.8" hidden="false" customHeight="false" outlineLevel="0" collapsed="false">
      <c r="A26" s="2" t="s">
        <v>333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H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3" activeCellId="0" sqref="A23"/>
    </sheetView>
  </sheetViews>
  <sheetFormatPr defaultColWidth="11.60546875" defaultRowHeight="12.8" zeroHeight="false" outlineLevelRow="0" outlineLevelCol="0"/>
  <cols>
    <col collapsed="false" customWidth="true" hidden="false" outlineLevel="0" max="1" min="1" style="2" width="32.09"/>
    <col collapsed="false" customWidth="true" hidden="false" outlineLevel="0" max="2" min="2" style="2" width="97.67"/>
    <col collapsed="false" customWidth="true" hidden="false" outlineLevel="0" max="3" min="3" style="2" width="55.63"/>
    <col collapsed="false" customWidth="true" hidden="false" outlineLevel="0" max="4" min="4" style="2" width="58.77"/>
    <col collapsed="false" customWidth="true" hidden="false" outlineLevel="0" max="5" min="5" style="2" width="58.07"/>
    <col collapsed="false" customWidth="true" hidden="false" outlineLevel="0" max="6" min="6" style="2" width="70.76"/>
    <col collapsed="false" customWidth="true" hidden="false" outlineLevel="0" max="8" min="7" style="2" width="80.77"/>
    <col collapsed="false" customWidth="true" hidden="false" outlineLevel="0" max="9" min="9" style="2" width="68.26"/>
    <col collapsed="false" customWidth="true" hidden="false" outlineLevel="0" max="10" min="10" style="2" width="42.97"/>
    <col collapsed="false" customWidth="true" hidden="false" outlineLevel="0" max="11" min="11" style="2" width="80.77"/>
    <col collapsed="false" customWidth="true" hidden="false" outlineLevel="0" max="12" min="12" style="2" width="67.7"/>
    <col collapsed="false" customWidth="true" hidden="false" outlineLevel="0" max="13" min="13" style="2" width="67.43"/>
    <col collapsed="false" customWidth="true" hidden="false" outlineLevel="0" max="14" min="14" style="2" width="87.44"/>
    <col collapsed="false" customWidth="true" hidden="false" outlineLevel="0" max="15" min="15" style="2" width="80.77"/>
    <col collapsed="false" customWidth="true" hidden="false" outlineLevel="0" max="16" min="16" style="2" width="54.64"/>
    <col collapsed="false" customWidth="true" hidden="false" outlineLevel="0" max="17" min="17" style="2" width="56.16"/>
    <col collapsed="false" customWidth="true" hidden="false" outlineLevel="0" max="18" min="18" style="2" width="70.35"/>
    <col collapsed="false" customWidth="true" hidden="false" outlineLevel="0" max="19" min="19" style="2" width="64.23"/>
    <col collapsed="false" customWidth="true" hidden="false" outlineLevel="0" max="20" min="20" style="2" width="81.74"/>
    <col collapsed="false" customWidth="true" hidden="false" outlineLevel="0" max="21" min="21" style="2" width="64.23"/>
    <col collapsed="false" customWidth="true" hidden="false" outlineLevel="0" max="22" min="22" style="2" width="59.21"/>
    <col collapsed="false" customWidth="true" hidden="false" outlineLevel="0" max="23" min="23" style="2" width="149.41"/>
    <col collapsed="false" customWidth="true" hidden="false" outlineLevel="0" max="24" min="24" style="2" width="56.16"/>
    <col collapsed="false" customWidth="true" hidden="false" outlineLevel="0" max="25" min="25" style="2" width="66.18"/>
    <col collapsed="false" customWidth="true" hidden="false" outlineLevel="0" max="26" min="26" style="2" width="100.08"/>
    <col collapsed="false" customWidth="true" hidden="false" outlineLevel="0" max="27" min="27" style="2" width="103"/>
    <col collapsed="false" customWidth="true" hidden="false" outlineLevel="0" max="28" min="28" style="2" width="38.11"/>
    <col collapsed="false" customWidth="true" hidden="false" outlineLevel="0" max="29" min="29" style="2" width="80.77"/>
    <col collapsed="false" customWidth="true" hidden="false" outlineLevel="0" max="30" min="30" style="2" width="61.18"/>
    <col collapsed="false" customWidth="true" hidden="false" outlineLevel="0" max="31" min="31" style="2" width="81.74"/>
    <col collapsed="false" customWidth="true" hidden="false" outlineLevel="0" max="32" min="32" style="2" width="57.84"/>
    <col collapsed="false" customWidth="true" hidden="false" outlineLevel="0" max="33" min="33" style="2" width="40.88"/>
    <col collapsed="false" customWidth="true" hidden="false" outlineLevel="0" max="34" min="34" style="2" width="58.12"/>
    <col collapsed="false" customWidth="true" hidden="false" outlineLevel="0" max="35" min="35" style="2" width="40.88"/>
    <col collapsed="false" customWidth="true" hidden="false" outlineLevel="0" max="36" min="36" style="2" width="149.41"/>
    <col collapsed="false" customWidth="true" hidden="false" outlineLevel="0" max="37" min="37" style="2" width="42.97"/>
    <col collapsed="false" customWidth="true" hidden="false" outlineLevel="0" max="38" min="38" style="2" width="56.16"/>
    <col collapsed="false" customWidth="true" hidden="false" outlineLevel="0" max="39" min="39" style="2" width="53.11"/>
    <col collapsed="false" customWidth="true" hidden="false" outlineLevel="0" max="40" min="40" style="2" width="100.08"/>
    <col collapsed="false" customWidth="true" hidden="false" outlineLevel="0" max="41" min="41" style="2" width="103"/>
    <col collapsed="false" customWidth="true" hidden="false" outlineLevel="0" max="42" min="42" style="2" width="80.37"/>
    <col collapsed="false" customWidth="true" hidden="false" outlineLevel="0" max="43" min="43" style="2" width="53.54"/>
    <col collapsed="false" customWidth="true" hidden="false" outlineLevel="0" max="44" min="44" style="2" width="69.92"/>
    <col collapsed="false" customWidth="true" hidden="false" outlineLevel="0" max="45" min="45" style="2" width="59.21"/>
    <col collapsed="false" customWidth="true" hidden="false" outlineLevel="0" max="46" min="46" style="2" width="66.46"/>
    <col collapsed="false" customWidth="true" hidden="false" outlineLevel="0" max="47" min="47" style="2" width="46.31"/>
    <col collapsed="false" customWidth="true" hidden="false" outlineLevel="0" max="48" min="48" style="2" width="42.67"/>
    <col collapsed="false" customWidth="true" hidden="false" outlineLevel="0" max="49" min="49" style="2" width="100.08"/>
    <col collapsed="false" customWidth="true" hidden="false" outlineLevel="0" max="50" min="50" style="2" width="81.74"/>
    <col collapsed="false" customWidth="true" hidden="false" outlineLevel="0" max="51" min="51" style="2" width="103"/>
    <col collapsed="false" customWidth="true" hidden="false" outlineLevel="0" max="52" min="52" style="2" width="70.76"/>
    <col collapsed="false" customWidth="true" hidden="false" outlineLevel="0" max="53" min="53" style="2" width="47.84"/>
    <col collapsed="false" customWidth="true" hidden="false" outlineLevel="0" max="54" min="54" style="2" width="58.12"/>
    <col collapsed="false" customWidth="true" hidden="false" outlineLevel="0" max="55" min="55" style="2" width="40.88"/>
    <col collapsed="false" customWidth="true" hidden="false" outlineLevel="0" max="56" min="56" style="2" width="38.11"/>
    <col collapsed="false" customWidth="true" hidden="false" outlineLevel="0" max="57" min="57" style="2" width="80.77"/>
    <col collapsed="false" customWidth="true" hidden="false" outlineLevel="0" max="58" min="58" style="2" width="149.41"/>
    <col collapsed="false" customWidth="true" hidden="false" outlineLevel="0" max="59" min="59" style="2" width="43.53"/>
    <col collapsed="false" customWidth="true" hidden="false" outlineLevel="0" max="60" min="60" style="2" width="89.1"/>
    <col collapsed="false" customWidth="true" hidden="false" outlineLevel="0" max="61" min="61" style="2" width="56.16"/>
    <col collapsed="false" customWidth="true" hidden="false" outlineLevel="0" max="62" min="62" style="2" width="52.01"/>
    <col collapsed="false" customWidth="true" hidden="false" outlineLevel="0" max="63" min="63" style="2" width="51.86"/>
    <col collapsed="false" customWidth="true" hidden="false" outlineLevel="0" max="64" min="64" style="2" width="44.78"/>
  </cols>
  <sheetData>
    <row r="1" customFormat="false" ht="12.8" hidden="false" customHeight="false" outlineLevel="0" collapsed="false">
      <c r="A1" s="2" t="s">
        <v>334</v>
      </c>
      <c r="B1" s="2" t="s">
        <v>335</v>
      </c>
      <c r="C1" s="4" t="s">
        <v>336</v>
      </c>
      <c r="D1" s="4" t="s">
        <v>337</v>
      </c>
      <c r="E1" s="2" t="s">
        <v>338</v>
      </c>
    </row>
    <row r="2" customFormat="false" ht="12.8" hidden="false" customHeight="false" outlineLevel="0" collapsed="false">
      <c r="A2" s="5" t="s">
        <v>339</v>
      </c>
      <c r="B2" s="2" t="n">
        <f aca="false">AH2</f>
        <v>1</v>
      </c>
      <c r="C2" s="4" t="n">
        <f aca="false">B2/B12</f>
        <v>0.05</v>
      </c>
      <c r="D2" s="4" t="n">
        <f aca="false">B2/B13</f>
        <v>0.0294117647058823</v>
      </c>
      <c r="E2" s="2" t="s">
        <v>340</v>
      </c>
      <c r="AH2" s="2" t="n">
        <f aca="false">COUNTA(E2:AG2)</f>
        <v>1</v>
      </c>
    </row>
    <row r="3" customFormat="false" ht="12.8" hidden="false" customHeight="false" outlineLevel="0" collapsed="false">
      <c r="A3" s="5" t="s">
        <v>341</v>
      </c>
      <c r="B3" s="2" t="n">
        <f aca="false">AH3</f>
        <v>4</v>
      </c>
      <c r="C3" s="4" t="n">
        <f aca="false">B3/B11</f>
        <v>0.0645161290322581</v>
      </c>
      <c r="D3" s="4" t="n">
        <f aca="false">B3/B12</f>
        <v>0.2</v>
      </c>
      <c r="E3" s="2" t="s">
        <v>342</v>
      </c>
      <c r="F3" s="2" t="s">
        <v>343</v>
      </c>
      <c r="G3" s="2" t="s">
        <v>344</v>
      </c>
      <c r="H3" s="2" t="s">
        <v>345</v>
      </c>
      <c r="AH3" s="2" t="n">
        <f aca="false">COUNTA(E3:AG3)</f>
        <v>4</v>
      </c>
    </row>
    <row r="4" customFormat="false" ht="12.8" hidden="false" customHeight="false" outlineLevel="0" collapsed="false">
      <c r="A4" s="5" t="s">
        <v>346</v>
      </c>
      <c r="B4" s="2" t="n">
        <f aca="false">AH4</f>
        <v>19</v>
      </c>
      <c r="C4" s="4" t="n">
        <f aca="false">B4/B11</f>
        <v>0.306451612903226</v>
      </c>
      <c r="D4" s="4" t="n">
        <f aca="false">B4/B13</f>
        <v>0.558823529411765</v>
      </c>
      <c r="E4" s="2" t="s">
        <v>347</v>
      </c>
      <c r="F4" s="2" t="s">
        <v>348</v>
      </c>
      <c r="G4" s="2" t="s">
        <v>349</v>
      </c>
      <c r="H4" s="2" t="s">
        <v>350</v>
      </c>
      <c r="I4" s="2" t="s">
        <v>351</v>
      </c>
      <c r="J4" s="2" t="s">
        <v>352</v>
      </c>
      <c r="K4" s="2" t="s">
        <v>353</v>
      </c>
      <c r="L4" s="2" t="s">
        <v>354</v>
      </c>
      <c r="M4" s="2" t="s">
        <v>355</v>
      </c>
      <c r="N4" s="2" t="s">
        <v>356</v>
      </c>
      <c r="O4" s="2" t="s">
        <v>357</v>
      </c>
      <c r="P4" s="2" t="s">
        <v>358</v>
      </c>
      <c r="Q4" s="2" t="s">
        <v>359</v>
      </c>
      <c r="R4" s="2" t="s">
        <v>360</v>
      </c>
      <c r="S4" s="2" t="s">
        <v>361</v>
      </c>
      <c r="T4" s="2" t="s">
        <v>362</v>
      </c>
      <c r="U4" s="2" t="s">
        <v>363</v>
      </c>
      <c r="V4" s="2" t="s">
        <v>364</v>
      </c>
      <c r="W4" s="2" t="s">
        <v>365</v>
      </c>
      <c r="AH4" s="2" t="n">
        <f aca="false">COUNTA(E4:AG4)</f>
        <v>19</v>
      </c>
    </row>
    <row r="5" customFormat="false" ht="12.8" hidden="false" customHeight="false" outlineLevel="0" collapsed="false">
      <c r="A5" s="5" t="s">
        <v>366</v>
      </c>
      <c r="B5" s="2" t="n">
        <f aca="false">AH5</f>
        <v>17</v>
      </c>
      <c r="C5" s="4" t="n">
        <f aca="false">B5/B10</f>
        <v>0.193181818181818</v>
      </c>
      <c r="D5" s="4" t="n">
        <f aca="false">B5/B12</f>
        <v>0.85</v>
      </c>
      <c r="E5" s="2" t="s">
        <v>342</v>
      </c>
      <c r="F5" s="2" t="s">
        <v>367</v>
      </c>
      <c r="G5" s="2" t="s">
        <v>368</v>
      </c>
      <c r="H5" s="2" t="s">
        <v>345</v>
      </c>
      <c r="I5" s="2" t="s">
        <v>343</v>
      </c>
      <c r="J5" s="2" t="s">
        <v>369</v>
      </c>
      <c r="K5" s="2" t="s">
        <v>370</v>
      </c>
      <c r="L5" s="2" t="s">
        <v>340</v>
      </c>
      <c r="M5" s="2" t="s">
        <v>371</v>
      </c>
      <c r="N5" s="2" t="s">
        <v>344</v>
      </c>
      <c r="O5" s="2" t="s">
        <v>372</v>
      </c>
      <c r="P5" s="2" t="s">
        <v>373</v>
      </c>
      <c r="Q5" s="2" t="s">
        <v>374</v>
      </c>
      <c r="R5" s="2" t="s">
        <v>375</v>
      </c>
      <c r="S5" s="2" t="s">
        <v>376</v>
      </c>
      <c r="T5" s="2" t="s">
        <v>377</v>
      </c>
      <c r="U5" s="2" t="s">
        <v>378</v>
      </c>
      <c r="AH5" s="2" t="n">
        <f aca="false">COUNTA(E5:AG5)</f>
        <v>17</v>
      </c>
    </row>
    <row r="6" customFormat="false" ht="12.8" hidden="false" customHeight="false" outlineLevel="0" collapsed="false">
      <c r="A6" s="5" t="s">
        <v>379</v>
      </c>
      <c r="B6" s="2" t="n">
        <f aca="false">AH6</f>
        <v>7</v>
      </c>
      <c r="C6" s="4" t="n">
        <f aca="false">B6/B10</f>
        <v>0.0795454545454545</v>
      </c>
      <c r="D6" s="4" t="n">
        <f aca="false">B6/B13</f>
        <v>0.205882352941176</v>
      </c>
      <c r="E6" s="2" t="s">
        <v>347</v>
      </c>
      <c r="F6" s="2" t="s">
        <v>340</v>
      </c>
      <c r="G6" s="2" t="s">
        <v>348</v>
      </c>
      <c r="H6" s="2" t="s">
        <v>365</v>
      </c>
      <c r="I6" s="2" t="s">
        <v>353</v>
      </c>
      <c r="J6" s="2" t="s">
        <v>354</v>
      </c>
      <c r="K6" s="2" t="s">
        <v>362</v>
      </c>
      <c r="AH6" s="2" t="n">
        <f aca="false">COUNTA(E6:AG6)</f>
        <v>7</v>
      </c>
    </row>
    <row r="7" customFormat="false" ht="12.8" hidden="false" customHeight="false" outlineLevel="0" collapsed="false">
      <c r="A7" s="5" t="s">
        <v>380</v>
      </c>
      <c r="B7" s="2" t="n">
        <f aca="false">AH7</f>
        <v>29</v>
      </c>
      <c r="C7" s="4" t="n">
        <f aca="false">B7/B10</f>
        <v>0.329545454545454</v>
      </c>
      <c r="D7" s="4" t="n">
        <f aca="false">B7/B11</f>
        <v>0.467741935483871</v>
      </c>
      <c r="E7" s="2" t="s">
        <v>381</v>
      </c>
      <c r="F7" s="2" t="s">
        <v>382</v>
      </c>
      <c r="G7" s="2" t="s">
        <v>347</v>
      </c>
      <c r="H7" s="2" t="s">
        <v>383</v>
      </c>
      <c r="I7" s="2" t="s">
        <v>384</v>
      </c>
      <c r="J7" s="2" t="s">
        <v>348</v>
      </c>
      <c r="K7" s="2" t="s">
        <v>385</v>
      </c>
      <c r="L7" s="2" t="s">
        <v>342</v>
      </c>
      <c r="M7" s="2" t="s">
        <v>386</v>
      </c>
      <c r="N7" s="2" t="s">
        <v>387</v>
      </c>
      <c r="O7" s="2" t="s">
        <v>388</v>
      </c>
      <c r="P7" s="2" t="s">
        <v>389</v>
      </c>
      <c r="Q7" s="2" t="s">
        <v>345</v>
      </c>
      <c r="R7" s="2" t="s">
        <v>390</v>
      </c>
      <c r="S7" s="2" t="s">
        <v>391</v>
      </c>
      <c r="T7" s="2" t="s">
        <v>344</v>
      </c>
      <c r="U7" s="2" t="s">
        <v>392</v>
      </c>
      <c r="V7" s="2" t="s">
        <v>353</v>
      </c>
      <c r="W7" s="2" t="s">
        <v>393</v>
      </c>
      <c r="X7" s="2" t="s">
        <v>354</v>
      </c>
      <c r="Y7" s="2" t="s">
        <v>394</v>
      </c>
      <c r="Z7" s="2" t="s">
        <v>395</v>
      </c>
      <c r="AA7" s="2" t="s">
        <v>396</v>
      </c>
      <c r="AB7" s="2" t="s">
        <v>397</v>
      </c>
      <c r="AC7" s="2" t="s">
        <v>362</v>
      </c>
      <c r="AD7" s="2" t="s">
        <v>398</v>
      </c>
      <c r="AE7" s="2" t="s">
        <v>399</v>
      </c>
      <c r="AF7" s="2" t="s">
        <v>365</v>
      </c>
      <c r="AG7" s="2" t="s">
        <v>343</v>
      </c>
      <c r="AH7" s="2" t="n">
        <f aca="false">COUNTA(E7:AG7)</f>
        <v>29</v>
      </c>
    </row>
    <row r="8" customFormat="false" ht="12.8" hidden="false" customHeight="false" outlineLevel="0" collapsed="false">
      <c r="A8" s="5"/>
      <c r="C8" s="4"/>
      <c r="D8" s="4"/>
    </row>
    <row r="9" customFormat="false" ht="12.8" hidden="false" customHeight="false" outlineLevel="0" collapsed="false">
      <c r="A9" s="5" t="s">
        <v>400</v>
      </c>
      <c r="B9" s="2" t="s">
        <v>401</v>
      </c>
    </row>
    <row r="10" customFormat="false" ht="12.8" hidden="false" customHeight="false" outlineLevel="0" collapsed="false">
      <c r="A10" s="5" t="s">
        <v>402</v>
      </c>
      <c r="B10" s="2" t="n">
        <v>88</v>
      </c>
    </row>
    <row r="11" customFormat="false" ht="12.8" hidden="false" customHeight="false" outlineLevel="0" collapsed="false">
      <c r="A11" s="5" t="s">
        <v>403</v>
      </c>
      <c r="B11" s="2" t="n">
        <v>62</v>
      </c>
    </row>
    <row r="12" customFormat="false" ht="12.8" hidden="false" customHeight="false" outlineLevel="0" collapsed="false">
      <c r="A12" s="5" t="s">
        <v>404</v>
      </c>
      <c r="B12" s="2" t="n">
        <v>20</v>
      </c>
    </row>
    <row r="13" customFormat="false" ht="12.8" hidden="false" customHeight="false" outlineLevel="0" collapsed="false">
      <c r="A13" s="5" t="s">
        <v>405</v>
      </c>
      <c r="B13" s="2" t="n">
        <v>34</v>
      </c>
    </row>
    <row r="14" customFormat="false" ht="12.8" hidden="false" customHeight="false" outlineLevel="0" collapsed="false">
      <c r="A14" s="5"/>
    </row>
    <row r="15" customFormat="false" ht="12.8" hidden="false" customHeight="false" outlineLevel="0" collapsed="false">
      <c r="A15" s="5" t="s">
        <v>406</v>
      </c>
    </row>
    <row r="16" customFormat="false" ht="12.8" hidden="false" customHeight="false" outlineLevel="0" collapsed="false">
      <c r="A16" s="5" t="s">
        <v>407</v>
      </c>
      <c r="B16" s="2" t="s">
        <v>408</v>
      </c>
    </row>
    <row r="17" customFormat="false" ht="12.8" hidden="false" customHeight="false" outlineLevel="0" collapsed="false">
      <c r="A17" s="5" t="s">
        <v>409</v>
      </c>
      <c r="B17" s="2" t="s">
        <v>410</v>
      </c>
    </row>
    <row r="18" customFormat="false" ht="12.8" hidden="false" customHeight="false" outlineLevel="0" collapsed="false">
      <c r="A18" s="5" t="s">
        <v>411</v>
      </c>
      <c r="B18" s="2" t="s">
        <v>412</v>
      </c>
    </row>
    <row r="19" customFormat="false" ht="12.8" hidden="false" customHeight="false" outlineLevel="0" collapsed="false">
      <c r="A19" s="5" t="s">
        <v>413</v>
      </c>
      <c r="B19" s="2" t="s">
        <v>414</v>
      </c>
    </row>
    <row r="20" customFormat="false" ht="12.8" hidden="false" customHeight="false" outlineLevel="0" collapsed="false">
      <c r="A20" s="5" t="s">
        <v>415</v>
      </c>
      <c r="B20" s="2" t="s">
        <v>416</v>
      </c>
    </row>
    <row r="21" customFormat="false" ht="12.8" hidden="false" customHeight="false" outlineLevel="0" collapsed="false">
      <c r="A21" s="5" t="s">
        <v>417</v>
      </c>
      <c r="B21" s="2" t="s">
        <v>418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9" activeCellId="0" sqref="A39"/>
    </sheetView>
  </sheetViews>
  <sheetFormatPr defaultColWidth="11.60546875" defaultRowHeight="12.8" zeroHeight="false" outlineLevelRow="0" outlineLevelCol="0"/>
  <cols>
    <col collapsed="false" customWidth="true" hidden="false" outlineLevel="0" max="1" min="1" style="2" width="149.41"/>
    <col collapsed="false" customWidth="true" hidden="false" outlineLevel="0" max="2" min="2" style="2" width="33.94"/>
    <col collapsed="false" customWidth="true" hidden="false" outlineLevel="0" max="4" min="3" style="2" width="31.58"/>
    <col collapsed="false" customWidth="true" hidden="false" outlineLevel="0" max="5" min="5" style="2" width="47.02"/>
    <col collapsed="false" customWidth="true" hidden="false" outlineLevel="0" max="7" min="6" style="2" width="44.65"/>
    <col collapsed="false" customWidth="true" hidden="false" outlineLevel="0" max="8" min="8" style="2" width="42.86"/>
    <col collapsed="false" customWidth="true" hidden="false" outlineLevel="0" max="10" min="9" style="2" width="40.47"/>
    <col collapsed="false" customWidth="true" hidden="false" outlineLevel="0" max="11" min="11" style="2" width="47.56"/>
    <col collapsed="false" customWidth="true" hidden="false" outlineLevel="0" max="13" min="12" style="2" width="45.18"/>
  </cols>
  <sheetData>
    <row r="1" customFormat="false" ht="12.8" hidden="false" customHeight="false" outlineLevel="0" collapsed="false">
      <c r="A1" s="2" t="s">
        <v>419</v>
      </c>
      <c r="B1" s="2" t="s">
        <v>420</v>
      </c>
      <c r="C1" s="2" t="s">
        <v>421</v>
      </c>
      <c r="D1" s="2" t="s">
        <v>422</v>
      </c>
      <c r="E1" s="2" t="s">
        <v>423</v>
      </c>
      <c r="F1" s="2" t="s">
        <v>424</v>
      </c>
      <c r="G1" s="2" t="s">
        <v>425</v>
      </c>
      <c r="H1" s="2" t="s">
        <v>426</v>
      </c>
      <c r="I1" s="2" t="s">
        <v>427</v>
      </c>
      <c r="J1" s="2" t="s">
        <v>428</v>
      </c>
      <c r="K1" s="2" t="s">
        <v>429</v>
      </c>
      <c r="L1" s="2" t="s">
        <v>430</v>
      </c>
      <c r="M1" s="2" t="s">
        <v>431</v>
      </c>
      <c r="N1" s="2" t="s">
        <v>432</v>
      </c>
    </row>
    <row r="2" customFormat="false" ht="12.8" hidden="false" customHeight="false" outlineLevel="0" collapsed="false">
      <c r="A2" s="6" t="s">
        <v>355</v>
      </c>
      <c r="B2" s="6" t="n">
        <v>-1.51381842409746</v>
      </c>
      <c r="C2" s="6" t="n">
        <v>0.053821272839948</v>
      </c>
      <c r="D2" s="6" t="n">
        <v>0.0017436560695787</v>
      </c>
      <c r="E2" s="6" t="n">
        <v>-0.924013394930863</v>
      </c>
      <c r="F2" s="6" t="n">
        <v>0.914231475926204</v>
      </c>
      <c r="G2" s="6" t="n">
        <v>1</v>
      </c>
      <c r="H2" s="6" t="n">
        <v>-1.81704275859494</v>
      </c>
      <c r="I2" s="6" t="n">
        <v>0.0026702036718848</v>
      </c>
      <c r="J2" s="6" t="n">
        <v>1.09738572426438E-008</v>
      </c>
      <c r="K2" s="6" t="n">
        <v>1.76101687623121</v>
      </c>
      <c r="L2" s="6" t="n">
        <v>0.0172983011838425</v>
      </c>
      <c r="M2" s="6" t="n">
        <v>1.371148154588E-008</v>
      </c>
      <c r="N2" s="6" t="n">
        <f aca="false">IF(H2*E2&gt;0, 1, 0)</f>
        <v>1</v>
      </c>
    </row>
    <row r="3" customFormat="false" ht="12.8" hidden="false" customHeight="false" outlineLevel="0" collapsed="false">
      <c r="A3" s="7" t="s">
        <v>340</v>
      </c>
      <c r="B3" s="6" t="n">
        <v>-2.18799527505914</v>
      </c>
      <c r="C3" s="6" t="n">
        <v>0.0004981167703847</v>
      </c>
      <c r="D3" s="6" t="n">
        <v>0.0012526446716578</v>
      </c>
      <c r="E3" s="6" t="n">
        <v>-2.29349744937754</v>
      </c>
      <c r="F3" s="6" t="n">
        <v>1.84110585083889E-006</v>
      </c>
      <c r="G3" s="6" t="n">
        <v>0.0010068356507123</v>
      </c>
      <c r="H3" s="6" t="n">
        <v>-0.92162782237125</v>
      </c>
      <c r="I3" s="6" t="n">
        <v>0.907571569281606</v>
      </c>
      <c r="J3" s="6" t="n">
        <v>0.896998697530305</v>
      </c>
      <c r="K3" s="6" t="n">
        <v>-1.90955558958024</v>
      </c>
      <c r="L3" s="6" t="n">
        <v>5.28807274269454E-005</v>
      </c>
      <c r="M3" s="6" t="n">
        <v>0.0419158122222934</v>
      </c>
      <c r="N3" s="6" t="n">
        <f aca="false">IF(H3*E3&gt;0, 1, 0)</f>
        <v>1</v>
      </c>
    </row>
    <row r="4" customFormat="false" ht="12.8" hidden="false" customHeight="false" outlineLevel="0" collapsed="false">
      <c r="A4" s="7" t="s">
        <v>347</v>
      </c>
      <c r="B4" s="6" t="n">
        <v>-1.70279959888929</v>
      </c>
      <c r="C4" s="6" t="n">
        <v>0.0007377404893096</v>
      </c>
      <c r="D4" s="6" t="n">
        <v>4.34044177726294E-008</v>
      </c>
      <c r="E4" s="6" t="n">
        <v>-0.200132250208925</v>
      </c>
      <c r="F4" s="6" t="n">
        <v>0.192400777843688</v>
      </c>
      <c r="G4" s="6" t="n">
        <v>1</v>
      </c>
      <c r="H4" s="6" t="n">
        <v>-2.05573990274882</v>
      </c>
      <c r="I4" s="6" t="n">
        <v>2.26241738580305E-007</v>
      </c>
      <c r="J4" s="6" t="n">
        <v>7.87236842105263E-009</v>
      </c>
      <c r="K4" s="6" t="n">
        <v>1.95274291855718</v>
      </c>
      <c r="L4" s="6" t="n">
        <v>0.000155557241485082</v>
      </c>
      <c r="M4" s="6" t="n">
        <v>7.87236842105E-009</v>
      </c>
      <c r="N4" s="6" t="n">
        <f aca="false">IF(H4*E4&gt;0, 1, 0)</f>
        <v>1</v>
      </c>
    </row>
    <row r="5" customFormat="false" ht="12.8" hidden="false" customHeight="false" outlineLevel="0" collapsed="false">
      <c r="A5" s="7" t="s">
        <v>353</v>
      </c>
      <c r="B5" s="6" t="n">
        <v>-1.92443123589868</v>
      </c>
      <c r="C5" s="6" t="n">
        <v>5.43909090909091E-008</v>
      </c>
      <c r="D5" s="6" t="n">
        <v>4.34044177726294E-008</v>
      </c>
      <c r="E5" s="6" t="n">
        <v>-1.23512689192839</v>
      </c>
      <c r="F5" s="6" t="n">
        <v>0.0504069884604171</v>
      </c>
      <c r="G5" s="6" t="n">
        <v>0.623856827499212</v>
      </c>
      <c r="H5" s="6" t="n">
        <v>-2.25396306461667</v>
      </c>
      <c r="I5" s="6" t="n">
        <v>2.26241738580305E-007</v>
      </c>
      <c r="J5" s="6" t="n">
        <v>7.87236842105263E-009</v>
      </c>
      <c r="K5" s="6" t="n">
        <v>2.05053018839334</v>
      </c>
      <c r="L5" s="6" t="n">
        <v>9.692967869665E-008</v>
      </c>
      <c r="M5" s="6" t="n">
        <v>7.87236842105E-009</v>
      </c>
      <c r="N5" s="6" t="n">
        <f aca="false">IF(H5*E5&gt;0, 1, 0)</f>
        <v>1</v>
      </c>
    </row>
    <row r="6" customFormat="false" ht="12.8" hidden="false" customHeight="false" outlineLevel="0" collapsed="false">
      <c r="A6" s="6" t="s">
        <v>352</v>
      </c>
      <c r="B6" s="6" t="n">
        <v>-1.49190604961065</v>
      </c>
      <c r="C6" s="6" t="n">
        <v>0.0529146782254558</v>
      </c>
      <c r="D6" s="6" t="n">
        <v>0.0001686820567486</v>
      </c>
      <c r="E6" s="6" t="n">
        <v>-0.990635452045977</v>
      </c>
      <c r="F6" s="6" t="n">
        <v>0.87035183730976</v>
      </c>
      <c r="G6" s="6" t="n">
        <v>0.919813858880433</v>
      </c>
      <c r="H6" s="6" t="n">
        <v>-1.77667102555394</v>
      </c>
      <c r="I6" s="6" t="n">
        <v>0.000358588725787</v>
      </c>
      <c r="J6" s="6" t="n">
        <v>7.87236842105263E-009</v>
      </c>
      <c r="K6" s="6" t="n">
        <v>1.77291568869177</v>
      </c>
      <c r="L6" s="6" t="n">
        <v>0.00204970144725432</v>
      </c>
      <c r="M6" s="6" t="n">
        <v>7.87236842105E-009</v>
      </c>
      <c r="N6" s="6" t="n">
        <f aca="false">IF(H6*E6&gt;0, 1, 0)</f>
        <v>1</v>
      </c>
    </row>
    <row r="7" customFormat="false" ht="12.8" hidden="false" customHeight="false" outlineLevel="0" collapsed="false">
      <c r="A7" s="7" t="s">
        <v>362</v>
      </c>
      <c r="B7" s="6" t="n">
        <v>-1.75999157508423</v>
      </c>
      <c r="C7" s="6" t="n">
        <v>0.0102533285726478</v>
      </c>
      <c r="D7" s="6" t="n">
        <v>0.000654184815437</v>
      </c>
      <c r="E7" s="6" t="n">
        <v>-1.11932344201364</v>
      </c>
      <c r="F7" s="6" t="n">
        <v>0.797674680783276</v>
      </c>
      <c r="G7" s="6" t="n">
        <v>0.633027911208921</v>
      </c>
      <c r="H7" s="6" t="n">
        <v>-1.95366434976122</v>
      </c>
      <c r="I7" s="6" t="n">
        <v>0.0002261580772398</v>
      </c>
      <c r="J7" s="6" t="n">
        <v>5.16768031608101E-006</v>
      </c>
      <c r="K7" s="6" t="n">
        <v>1.88512160091711</v>
      </c>
      <c r="L7" s="6" t="n">
        <v>0.00199509191444258</v>
      </c>
      <c r="M7" s="6" t="n">
        <v>2.12254590275539E-005</v>
      </c>
      <c r="N7" s="6" t="n">
        <f aca="false">IF(H7*E7&gt;0, 1, 0)</f>
        <v>1</v>
      </c>
    </row>
    <row r="8" customFormat="false" ht="12.8" hidden="false" customHeight="false" outlineLevel="0" collapsed="false">
      <c r="A8" s="6" t="s">
        <v>363</v>
      </c>
      <c r="B8" s="6" t="n">
        <v>-1.60265379549269</v>
      </c>
      <c r="C8" s="6" t="n">
        <v>0.203700931044855</v>
      </c>
      <c r="D8" s="6" t="n">
        <v>0.0017385080345854</v>
      </c>
      <c r="E8" s="6" t="n">
        <v>-1.14498164270161</v>
      </c>
      <c r="F8" s="6" t="n">
        <v>0.595229021792649</v>
      </c>
      <c r="G8" s="6" t="n">
        <v>0.780450526393512</v>
      </c>
      <c r="H8" s="6" t="n">
        <v>-1.91148777859418</v>
      </c>
      <c r="I8" s="6" t="n">
        <v>0.0059679781451666</v>
      </c>
      <c r="J8" s="6" t="n">
        <v>2.36924488660978E-005</v>
      </c>
      <c r="K8" s="6" t="n">
        <v>1.70605259572741</v>
      </c>
      <c r="L8" s="6" t="n">
        <v>0.0263184105730498</v>
      </c>
      <c r="M8" s="6" t="n">
        <v>0.00678258331675465</v>
      </c>
      <c r="N8" s="6" t="n">
        <f aca="false">IF(H8*E8&gt;0, 1, 0)</f>
        <v>1</v>
      </c>
    </row>
    <row r="9" customFormat="false" ht="12.8" hidden="false" customHeight="false" outlineLevel="0" collapsed="false">
      <c r="A9" s="6" t="s">
        <v>359</v>
      </c>
      <c r="B9" s="6" t="n">
        <v>-1.38423128981512</v>
      </c>
      <c r="C9" s="6" t="n">
        <v>0.173616075137307</v>
      </c>
      <c r="D9" s="6" t="n">
        <v>0.0308101761313467</v>
      </c>
      <c r="E9" s="6" t="n">
        <v>-0.94958673698257</v>
      </c>
      <c r="F9" s="6" t="n">
        <v>0.791643398263498</v>
      </c>
      <c r="G9" s="6" t="n">
        <v>1</v>
      </c>
      <c r="H9" s="6" t="n">
        <v>-1.71187743859546</v>
      </c>
      <c r="I9" s="6" t="n">
        <v>0.0012359792336243</v>
      </c>
      <c r="J9" s="6" t="n">
        <v>0.0001245013959038</v>
      </c>
      <c r="K9" s="6" t="n">
        <v>1.66486422614731</v>
      </c>
      <c r="L9" s="6" t="n">
        <v>0.0398035104979993</v>
      </c>
      <c r="M9" s="6" t="n">
        <v>3.38835380672564E-005</v>
      </c>
      <c r="N9" s="6" t="n">
        <f aca="false">IF(H9*E9&gt;0, 1, 0)</f>
        <v>1</v>
      </c>
    </row>
    <row r="10" customFormat="false" ht="12.8" hidden="false" customHeight="false" outlineLevel="0" collapsed="false">
      <c r="A10" s="7" t="s">
        <v>354</v>
      </c>
      <c r="B10" s="6" t="n">
        <v>-1.7465861518677</v>
      </c>
      <c r="C10" s="6" t="n">
        <v>0.0066290187375216</v>
      </c>
      <c r="D10" s="6" t="n">
        <v>0.0003527195848998</v>
      </c>
      <c r="E10" s="6" t="n">
        <v>-1.07568768000302</v>
      </c>
      <c r="F10" s="6" t="n">
        <v>0.739388832715425</v>
      </c>
      <c r="G10" s="6" t="n">
        <v>0.802236644919943</v>
      </c>
      <c r="H10" s="6" t="n">
        <v>-1.9365029123374</v>
      </c>
      <c r="I10" s="6" t="n">
        <v>0.0002261580772398</v>
      </c>
      <c r="J10" s="6" t="n">
        <v>2.42555528196816E-007</v>
      </c>
      <c r="K10" s="6" t="n">
        <v>1.88830722301942</v>
      </c>
      <c r="L10" s="6" t="n">
        <v>0.0013259714969946</v>
      </c>
      <c r="M10" s="6" t="n">
        <v>9.2902948420023E-007</v>
      </c>
      <c r="N10" s="6" t="n">
        <f aca="false">IF(H10*E10&gt;0, 1, 0)</f>
        <v>1</v>
      </c>
    </row>
    <row r="11" customFormat="false" ht="12.8" hidden="false" customHeight="false" outlineLevel="0" collapsed="false">
      <c r="A11" s="7" t="s">
        <v>365</v>
      </c>
      <c r="B11" s="6" t="n">
        <v>-1.67398608174509</v>
      </c>
      <c r="C11" s="6" t="n">
        <v>0.0113392111914865</v>
      </c>
      <c r="D11" s="6" t="n">
        <v>0.0001575272654376</v>
      </c>
      <c r="E11" s="6" t="n">
        <v>-1.08533110001386</v>
      </c>
      <c r="F11" s="6" t="n">
        <v>0.739538385472852</v>
      </c>
      <c r="G11" s="6" t="n">
        <v>0.694740149520326</v>
      </c>
      <c r="H11" s="6" t="n">
        <v>-1.92897049368191</v>
      </c>
      <c r="I11" s="6" t="n">
        <v>0.0001355875769405</v>
      </c>
      <c r="J11" s="6" t="n">
        <v>7.87236842105263E-009</v>
      </c>
      <c r="K11" s="6" t="n">
        <v>1.88788807972308</v>
      </c>
      <c r="L11" s="6" t="n">
        <v>0.000155557241485082</v>
      </c>
      <c r="M11" s="6" t="n">
        <v>4.0359176628881E-007</v>
      </c>
      <c r="N11" s="6" t="n">
        <f aca="false">IF(H11*E11&gt;0, 1, 0)</f>
        <v>1</v>
      </c>
    </row>
    <row r="12" customFormat="false" ht="12.8" hidden="false" customHeight="false" outlineLevel="0" collapsed="false">
      <c r="A12" s="6" t="s">
        <v>364</v>
      </c>
      <c r="B12" s="6" t="n">
        <v>-1.65938557980935</v>
      </c>
      <c r="C12" s="6" t="n">
        <v>0.346555783476016</v>
      </c>
      <c r="D12" s="6" t="n">
        <v>0.0003527195848998</v>
      </c>
      <c r="E12" s="6" t="n">
        <v>-1.0063260251788</v>
      </c>
      <c r="F12" s="6" t="n">
        <v>0.813987671106664</v>
      </c>
      <c r="G12" s="6" t="n">
        <v>0.922759474838272</v>
      </c>
      <c r="H12" s="6" t="n">
        <v>-2.0480664199263</v>
      </c>
      <c r="I12" s="6" t="n">
        <v>0.0034385058846589</v>
      </c>
      <c r="J12" s="6" t="n">
        <v>8.81366824157081E-006</v>
      </c>
      <c r="K12" s="6" t="n">
        <v>1.76435643979016</v>
      </c>
      <c r="L12" s="6" t="n">
        <v>0.0387417395154418</v>
      </c>
      <c r="M12" s="6" t="n">
        <v>0.00337140546228533</v>
      </c>
      <c r="N12" s="6" t="n">
        <f aca="false">IF(H12*E12&gt;0, 1, 0)</f>
        <v>1</v>
      </c>
    </row>
    <row r="13" customFormat="false" ht="12.8" hidden="false" customHeight="false" outlineLevel="0" collapsed="false">
      <c r="A13" s="6" t="s">
        <v>349</v>
      </c>
      <c r="B13" s="6" t="n">
        <v>-1.62269314732695</v>
      </c>
      <c r="C13" s="6" t="n">
        <v>0.110374427117661</v>
      </c>
      <c r="D13" s="6" t="n">
        <v>3.28959503927721E-005</v>
      </c>
      <c r="E13" s="6" t="n">
        <v>-1.02702270739111</v>
      </c>
      <c r="F13" s="6" t="n">
        <v>0.486072746686474</v>
      </c>
      <c r="G13" s="6" t="n">
        <v>1</v>
      </c>
      <c r="H13" s="6" t="n">
        <v>-1.80808575863954</v>
      </c>
      <c r="I13" s="6" t="n">
        <v>0.0018526640517196</v>
      </c>
      <c r="J13" s="6" t="n">
        <v>2.48042868667512E-006</v>
      </c>
      <c r="K13" s="6" t="n">
        <v>1.62962848267196</v>
      </c>
      <c r="L13" s="6" t="n">
        <v>0.0434669698942535</v>
      </c>
      <c r="M13" s="6" t="n">
        <v>0.000330260649894492</v>
      </c>
      <c r="N13" s="6" t="n">
        <f aca="false">IF(H13*E13&gt;0, 1, 0)</f>
        <v>1</v>
      </c>
    </row>
    <row r="14" customFormat="false" ht="12.8" hidden="false" customHeight="false" outlineLevel="0" collapsed="false">
      <c r="A14" s="8" t="s">
        <v>433</v>
      </c>
      <c r="B14" s="8" t="n">
        <v>-0.120699988774988</v>
      </c>
      <c r="C14" s="8" t="n">
        <v>1</v>
      </c>
      <c r="D14" s="8" t="n">
        <v>0.696426849954568</v>
      </c>
      <c r="E14" s="8" t="n">
        <v>1.00542720001399</v>
      </c>
      <c r="F14" s="8" t="n">
        <v>0.729302645139127</v>
      </c>
      <c r="G14" s="8" t="n">
        <v>0.989985534661177</v>
      </c>
      <c r="H14" s="8" t="n">
        <v>-1.21764612098588</v>
      </c>
      <c r="I14" s="8" t="n">
        <v>0.42593735168486</v>
      </c>
      <c r="J14" s="8" t="n">
        <v>0.100876040605571</v>
      </c>
      <c r="K14" s="8" t="n">
        <v>1.4259463727525</v>
      </c>
      <c r="L14" s="8" t="n">
        <v>0.0481436880371162</v>
      </c>
      <c r="M14" s="8" t="n">
        <v>0.0162797300492447</v>
      </c>
      <c r="N14" s="8" t="n">
        <f aca="false">IF(H14*E14&gt;0, 1, 0)</f>
        <v>0</v>
      </c>
    </row>
    <row r="15" customFormat="false" ht="12.8" hidden="false" customHeight="false" outlineLevel="0" collapsed="false">
      <c r="A15" s="8" t="s">
        <v>361</v>
      </c>
      <c r="B15" s="8" t="n">
        <v>-0.977089031800622</v>
      </c>
      <c r="C15" s="8" t="n">
        <v>0.984028502979298</v>
      </c>
      <c r="D15" s="8" t="n">
        <v>0.60760744125929</v>
      </c>
      <c r="E15" s="8" t="n">
        <v>1.07213510967668</v>
      </c>
      <c r="F15" s="8" t="n">
        <v>0.809229293724179</v>
      </c>
      <c r="G15" s="8" t="n">
        <v>0.761848704555495</v>
      </c>
      <c r="H15" s="8" t="n">
        <v>-1.49947804176702</v>
      </c>
      <c r="I15" s="8" t="n">
        <v>0.046214951189884</v>
      </c>
      <c r="J15" s="8" t="n">
        <v>0.0279550371658755</v>
      </c>
      <c r="K15" s="8" t="n">
        <v>1.67581159952009</v>
      </c>
      <c r="L15" s="8" t="n">
        <v>0.0195966239037632</v>
      </c>
      <c r="M15" s="8" t="n">
        <v>0.000848593651614081</v>
      </c>
      <c r="N15" s="8" t="n">
        <f aca="false">IF(H15*E15&gt;0, 1, 0)</f>
        <v>0</v>
      </c>
    </row>
    <row r="16" customFormat="false" ht="12.8" hidden="false" customHeight="false" outlineLevel="0" collapsed="false">
      <c r="A16" s="8" t="s">
        <v>434</v>
      </c>
      <c r="B16" s="8" t="n">
        <v>-0.995366098050152</v>
      </c>
      <c r="C16" s="8" t="n">
        <v>0.919978247824782</v>
      </c>
      <c r="D16" s="8" t="n">
        <v>0.643246399569162</v>
      </c>
      <c r="E16" s="8" t="n">
        <v>1.17506907359936</v>
      </c>
      <c r="F16" s="8" t="n">
        <v>0.497588157019295</v>
      </c>
      <c r="G16" s="8" t="n">
        <v>0.802941377231861</v>
      </c>
      <c r="H16" s="8" t="n">
        <v>-1.48092912627679</v>
      </c>
      <c r="I16" s="8" t="n">
        <v>0.093535433224986</v>
      </c>
      <c r="J16" s="8" t="n">
        <v>0.0953838550509761</v>
      </c>
      <c r="K16" s="8" t="n">
        <v>1.74149534099289</v>
      </c>
      <c r="L16" s="8" t="n">
        <v>0.0154145302901489</v>
      </c>
      <c r="M16" s="8" t="n">
        <v>0.00445458112611243</v>
      </c>
      <c r="N16" s="8" t="n">
        <f aca="false">IF(H16*E16&gt;0, 1, 0)</f>
        <v>0</v>
      </c>
    </row>
    <row r="17" customFormat="false" ht="12.8" hidden="false" customHeight="false" outlineLevel="0" collapsed="false">
      <c r="A17" s="8" t="s">
        <v>435</v>
      </c>
      <c r="B17" s="8" t="n">
        <v>-1.21079310941796</v>
      </c>
      <c r="C17" s="8" t="n">
        <v>0.834480762844537</v>
      </c>
      <c r="D17" s="8" t="n">
        <v>0.0573722176841033</v>
      </c>
      <c r="E17" s="8" t="n">
        <v>1.52583623450932</v>
      </c>
      <c r="F17" s="8" t="n">
        <v>0.454989638586285</v>
      </c>
      <c r="G17" s="8" t="n">
        <v>0.0003828670932301</v>
      </c>
      <c r="H17" s="8" t="n">
        <v>-1.84872000692947</v>
      </c>
      <c r="I17" s="8" t="n">
        <v>0.19627941816207</v>
      </c>
      <c r="J17" s="8" t="n">
        <v>7.87236842105263E-009</v>
      </c>
      <c r="K17" s="8" t="n">
        <v>2.08542829159138</v>
      </c>
      <c r="L17" s="8" t="n">
        <v>0.0438814126678795</v>
      </c>
      <c r="M17" s="8" t="n">
        <v>7.87236842105E-009</v>
      </c>
      <c r="N17" s="8" t="n">
        <f aca="false">IF(H17*E17&gt;0, 1, 0)</f>
        <v>0</v>
      </c>
    </row>
    <row r="18" customFormat="false" ht="12.8" hidden="false" customHeight="false" outlineLevel="0" collapsed="false">
      <c r="A18" s="8" t="s">
        <v>436</v>
      </c>
      <c r="B18" s="8" t="n">
        <v>-1.38683268683916</v>
      </c>
      <c r="C18" s="8" t="n">
        <v>0.265634590097718</v>
      </c>
      <c r="D18" s="8" t="n">
        <v>0.262662142544955</v>
      </c>
      <c r="E18" s="8" t="n">
        <v>0.910726088671512</v>
      </c>
      <c r="F18" s="8" t="n">
        <v>0.919979085337629</v>
      </c>
      <c r="G18" s="8" t="n">
        <v>0.978603384668757</v>
      </c>
      <c r="H18" s="8" t="n">
        <v>-1.61790553609737</v>
      </c>
      <c r="I18" s="8" t="n">
        <v>0.0172614021571057</v>
      </c>
      <c r="J18" s="8" t="n">
        <v>0.149629240599717</v>
      </c>
      <c r="K18" s="8" t="n">
        <v>1.66558201741124</v>
      </c>
      <c r="L18" s="8" t="n">
        <v>0.0378161435247492</v>
      </c>
      <c r="M18" s="8" t="n">
        <v>0.0245948333105499</v>
      </c>
      <c r="N18" s="8" t="n">
        <f aca="false">IF(H18*E18&gt;0, 1, 0)</f>
        <v>0</v>
      </c>
    </row>
    <row r="19" customFormat="false" ht="12.8" hidden="false" customHeight="false" outlineLevel="0" collapsed="false">
      <c r="A19" s="8" t="s">
        <v>350</v>
      </c>
      <c r="B19" s="8" t="n">
        <v>-1.26363910303227</v>
      </c>
      <c r="C19" s="8" t="n">
        <v>0.919978247824782</v>
      </c>
      <c r="D19" s="8" t="n">
        <v>0.032255090755912</v>
      </c>
      <c r="E19" s="8" t="n">
        <v>0.038061108432825</v>
      </c>
      <c r="F19" s="8" t="n">
        <v>0.671775898520085</v>
      </c>
      <c r="G19" s="8" t="n">
        <v>0.901410478913569</v>
      </c>
      <c r="H19" s="8" t="n">
        <v>-1.9878500126225</v>
      </c>
      <c r="I19" s="8" t="n">
        <v>9.85477920267967E-005</v>
      </c>
      <c r="J19" s="8" t="n">
        <v>1.88827984505513E-005</v>
      </c>
      <c r="K19" s="8" t="n">
        <v>2.03800559239885</v>
      </c>
      <c r="L19" s="8" t="n">
        <v>4.75751424830109E-006</v>
      </c>
      <c r="M19" s="8" t="n">
        <v>1.47668402668707E-005</v>
      </c>
      <c r="N19" s="8" t="n">
        <f aca="false">IF(H19*E19&gt;0, 1, 0)</f>
        <v>0</v>
      </c>
    </row>
    <row r="20" customFormat="false" ht="12.8" hidden="false" customHeight="false" outlineLevel="0" collapsed="false">
      <c r="A20" s="8" t="s">
        <v>437</v>
      </c>
      <c r="B20" s="8" t="n">
        <v>-1.19360300799755</v>
      </c>
      <c r="C20" s="8" t="n">
        <v>0.561716417910448</v>
      </c>
      <c r="D20" s="8" t="n">
        <v>0.29278064003841</v>
      </c>
      <c r="E20" s="8" t="n">
        <v>0.87656671297455</v>
      </c>
      <c r="F20" s="8" t="n">
        <v>0.966301848790591</v>
      </c>
      <c r="G20" s="8" t="n">
        <v>0.999058300564915</v>
      </c>
      <c r="H20" s="8" t="n">
        <v>-1.68299142313585</v>
      </c>
      <c r="I20" s="8" t="n">
        <v>0.0551968669297798</v>
      </c>
      <c r="J20" s="8" t="n">
        <v>0.0017387581909691</v>
      </c>
      <c r="K20" s="8" t="n">
        <v>1.70577020109763</v>
      </c>
      <c r="L20" s="8" t="n">
        <v>0.0386758558881547</v>
      </c>
      <c r="M20" s="8" t="n">
        <v>0.00127191565047159</v>
      </c>
      <c r="N20" s="8" t="n">
        <f aca="false">IF(H20*E20&gt;0, 1, 0)</f>
        <v>0</v>
      </c>
    </row>
    <row r="21" customFormat="false" ht="12.8" hidden="false" customHeight="false" outlineLevel="0" collapsed="false">
      <c r="A21" s="8" t="s">
        <v>438</v>
      </c>
      <c r="B21" s="8" t="n">
        <v>-1.07315675414779</v>
      </c>
      <c r="C21" s="8" t="n">
        <v>0.784023291770866</v>
      </c>
      <c r="D21" s="8" t="n">
        <v>0.577168537824111</v>
      </c>
      <c r="E21" s="8" t="n">
        <v>1.17747571280148</v>
      </c>
      <c r="F21" s="8" t="n">
        <v>0.692354614102187</v>
      </c>
      <c r="G21" s="8" t="n">
        <v>0.715536939380807</v>
      </c>
      <c r="H21" s="8" t="n">
        <v>-1.48921050084981</v>
      </c>
      <c r="I21" s="8" t="n">
        <v>0.138683940687</v>
      </c>
      <c r="J21" s="8" t="n">
        <v>0.187075850924654</v>
      </c>
      <c r="K21" s="8" t="n">
        <v>1.78538512777906</v>
      </c>
      <c r="L21" s="8" t="n">
        <v>0.015297528534262</v>
      </c>
      <c r="M21" s="8" t="n">
        <v>0.0134975183366105</v>
      </c>
      <c r="N21" s="8" t="n">
        <f aca="false">IF(H21*E21&gt;0, 1, 0)</f>
        <v>0</v>
      </c>
    </row>
    <row r="22" customFormat="false" ht="12.8" hidden="false" customHeight="false" outlineLevel="0" collapsed="false">
      <c r="A22" s="8" t="s">
        <v>357</v>
      </c>
      <c r="B22" s="8" t="n">
        <v>-1.21978291944744</v>
      </c>
      <c r="C22" s="8" t="n">
        <v>0.778360797918474</v>
      </c>
      <c r="D22" s="8" t="n">
        <v>0.202563823213586</v>
      </c>
      <c r="E22" s="8" t="n">
        <v>1.43176456929468</v>
      </c>
      <c r="F22" s="8" t="n">
        <v>0.535743660041124</v>
      </c>
      <c r="G22" s="8" t="n">
        <v>0.214498608354798</v>
      </c>
      <c r="H22" s="8" t="n">
        <v>-2.02752546125189</v>
      </c>
      <c r="I22" s="8" t="n">
        <v>0.0097988993400562</v>
      </c>
      <c r="J22" s="8" t="n">
        <v>0.0001187215622125</v>
      </c>
      <c r="K22" s="8" t="n">
        <v>2.34941903517982</v>
      </c>
      <c r="L22" s="8" t="n">
        <v>2.55549565010314E-005</v>
      </c>
      <c r="M22" s="8" t="n">
        <v>1.318795375798E-008</v>
      </c>
      <c r="N22" s="8" t="n">
        <f aca="false">IF(H22*E22&gt;0, 1, 0)</f>
        <v>0</v>
      </c>
    </row>
    <row r="23" customFormat="false" ht="12.8" hidden="false" customHeight="false" outlineLevel="0" collapsed="false">
      <c r="A23" s="8" t="s">
        <v>358</v>
      </c>
      <c r="B23" s="8" t="n">
        <v>-1.5924431467195</v>
      </c>
      <c r="C23" s="8" t="n">
        <v>0.382843938855315</v>
      </c>
      <c r="D23" s="8" t="n">
        <v>0.048159466706742</v>
      </c>
      <c r="E23" s="8" t="n">
        <v>0.105820875318216</v>
      </c>
      <c r="F23" s="8" t="n">
        <v>0.906515151515151</v>
      </c>
      <c r="G23" s="8" t="n">
        <v>1</v>
      </c>
      <c r="H23" s="8" t="n">
        <v>-2.03536462300285</v>
      </c>
      <c r="I23" s="8" t="n">
        <v>0.0024198829271215</v>
      </c>
      <c r="J23" s="8" t="n">
        <v>0.0041359754583152</v>
      </c>
      <c r="K23" s="8" t="n">
        <v>1.90767217748341</v>
      </c>
      <c r="L23" s="8" t="n">
        <v>0.00913041777560005</v>
      </c>
      <c r="M23" s="8" t="n">
        <v>0.0077850693665803</v>
      </c>
      <c r="N23" s="8" t="n">
        <f aca="false">IF(H23*E23&gt;0, 1, 0)</f>
        <v>0</v>
      </c>
    </row>
    <row r="24" customFormat="false" ht="12.8" hidden="false" customHeight="false" outlineLevel="0" collapsed="false">
      <c r="A24" s="8" t="s">
        <v>360</v>
      </c>
      <c r="B24" s="8" t="n">
        <v>-1.62577899444894</v>
      </c>
      <c r="C24" s="8" t="n">
        <v>0.298809911188406</v>
      </c>
      <c r="D24" s="8" t="n">
        <v>0.0111584810377069</v>
      </c>
      <c r="E24" s="8" t="n">
        <v>0.028121852460583</v>
      </c>
      <c r="F24" s="8" t="n">
        <v>0.90807102573475</v>
      </c>
      <c r="G24" s="8" t="n">
        <v>1</v>
      </c>
      <c r="H24" s="8" t="n">
        <v>-2.16974046024856</v>
      </c>
      <c r="I24" s="8" t="n">
        <v>0.000704276112462</v>
      </c>
      <c r="J24" s="8" t="n">
        <v>3.35073930799105E-005</v>
      </c>
      <c r="K24" s="8" t="n">
        <v>2.00127950205085</v>
      </c>
      <c r="L24" s="8" t="n">
        <v>0.00052145027225924</v>
      </c>
      <c r="M24" s="8" t="n">
        <v>0.00082255777222033</v>
      </c>
      <c r="N24" s="8" t="n">
        <f aca="false">IF(H24*E24&gt;0, 1, 0)</f>
        <v>0</v>
      </c>
    </row>
    <row r="25" customFormat="false" ht="12.8" hidden="false" customHeight="false" outlineLevel="0" collapsed="false">
      <c r="A25" s="8" t="s">
        <v>439</v>
      </c>
      <c r="B25" s="8" t="n">
        <v>-1.0273896423473</v>
      </c>
      <c r="C25" s="8" t="n">
        <v>1</v>
      </c>
      <c r="D25" s="8" t="n">
        <v>0.119426004812231</v>
      </c>
      <c r="E25" s="8" t="n">
        <v>1.66690912505155</v>
      </c>
      <c r="F25" s="8" t="n">
        <v>0.207252424018977</v>
      </c>
      <c r="G25" s="8" t="n">
        <v>0.000921632957888</v>
      </c>
      <c r="H25" s="8" t="n">
        <v>-1.8873528943804</v>
      </c>
      <c r="I25" s="8" t="n">
        <v>0.154705757618236</v>
      </c>
      <c r="J25" s="8" t="n">
        <v>5.91139739165315E-008</v>
      </c>
      <c r="K25" s="8" t="n">
        <v>2.17590070369743</v>
      </c>
      <c r="L25" s="8" t="n">
        <v>0.015169889079964</v>
      </c>
      <c r="M25" s="8" t="n">
        <v>7.87236842105E-009</v>
      </c>
      <c r="N25" s="8" t="n">
        <f aca="false">IF(H25*E25&gt;0, 1, 0)</f>
        <v>0</v>
      </c>
    </row>
    <row r="26" customFormat="false" ht="12.8" hidden="false" customHeight="false" outlineLevel="0" collapsed="false">
      <c r="A26" s="8" t="s">
        <v>440</v>
      </c>
      <c r="B26" s="8" t="n">
        <v>-1.46449472868309</v>
      </c>
      <c r="C26" s="8" t="n">
        <v>0.448936924636483</v>
      </c>
      <c r="D26" s="8" t="n">
        <v>0.0478136170340997</v>
      </c>
      <c r="E26" s="8" t="n">
        <v>1.26510592077334</v>
      </c>
      <c r="F26" s="8" t="n">
        <v>0.720709256061141</v>
      </c>
      <c r="G26" s="8" t="n">
        <v>0.416863736777176</v>
      </c>
      <c r="H26" s="8" t="n">
        <v>-1.93753627940503</v>
      </c>
      <c r="I26" s="8" t="n">
        <v>0.127830194226204</v>
      </c>
      <c r="J26" s="8" t="n">
        <v>2.10731502604337E-006</v>
      </c>
      <c r="K26" s="8" t="n">
        <v>2.15537287640505</v>
      </c>
      <c r="L26" s="8" t="n">
        <v>0.00427138401557563</v>
      </c>
      <c r="M26" s="8" t="n">
        <v>1.294118936103E-007</v>
      </c>
      <c r="N26" s="8" t="n">
        <f aca="false">IF(H26*E26&gt;0, 1, 0)</f>
        <v>0</v>
      </c>
    </row>
    <row r="27" customFormat="false" ht="12.8" hidden="false" customHeight="false" outlineLevel="0" collapsed="false">
      <c r="A27" s="8" t="s">
        <v>441</v>
      </c>
      <c r="B27" s="8" t="n">
        <v>-0.927615007063059</v>
      </c>
      <c r="C27" s="8" t="n">
        <v>0.983168223860275</v>
      </c>
      <c r="D27" s="8" t="n">
        <v>0.643641076952964</v>
      </c>
      <c r="E27" s="8" t="n">
        <v>1.23096935174196</v>
      </c>
      <c r="F27" s="8" t="n">
        <v>0.579582882215511</v>
      </c>
      <c r="G27" s="8" t="n">
        <v>0.746964636848841</v>
      </c>
      <c r="H27" s="8" t="n">
        <v>-1.62580870153145</v>
      </c>
      <c r="I27" s="8" t="n">
        <v>0.296014576877757</v>
      </c>
      <c r="J27" s="8" t="n">
        <v>0.0237119338240524</v>
      </c>
      <c r="K27" s="8" t="n">
        <v>1.96174833923606</v>
      </c>
      <c r="L27" s="8" t="n">
        <v>0.0387417395154418</v>
      </c>
      <c r="M27" s="8" t="n">
        <v>0.0002998375716595</v>
      </c>
      <c r="N27" s="8" t="n">
        <f aca="false">IF(H27*E27&gt;0, 1, 0)</f>
        <v>0</v>
      </c>
    </row>
    <row r="28" customFormat="false" ht="12.8" hidden="false" customHeight="false" outlineLevel="0" collapsed="false">
      <c r="A28" s="8" t="s">
        <v>442</v>
      </c>
      <c r="B28" s="8" t="n">
        <v>-1.09713668615599</v>
      </c>
      <c r="C28" s="8" t="n">
        <v>0.973011874228175</v>
      </c>
      <c r="D28" s="8" t="n">
        <v>0.211023276240668</v>
      </c>
      <c r="E28" s="8" t="n">
        <v>1.112575421798</v>
      </c>
      <c r="F28" s="8" t="n">
        <v>0.845393581011378</v>
      </c>
      <c r="G28" s="8" t="n">
        <v>0.632358563120944</v>
      </c>
      <c r="H28" s="8" t="n">
        <v>-1.72685985526729</v>
      </c>
      <c r="I28" s="8" t="n">
        <v>0.208751983132522</v>
      </c>
      <c r="J28" s="8" t="n">
        <v>9.95399226991233E-006</v>
      </c>
      <c r="K28" s="8" t="n">
        <v>1.92674367295442</v>
      </c>
      <c r="L28" s="8" t="n">
        <v>0.0175441935933373</v>
      </c>
      <c r="M28" s="8" t="n">
        <v>7.12126426407798E-006</v>
      </c>
      <c r="N28" s="8" t="n">
        <f aca="false">IF(H28*E28&gt;0, 1, 0)</f>
        <v>0</v>
      </c>
    </row>
    <row r="29" customFormat="false" ht="12.8" hidden="false" customHeight="false" outlineLevel="0" collapsed="false">
      <c r="A29" s="9" t="s">
        <v>348</v>
      </c>
      <c r="B29" s="8" t="n">
        <v>-1.65704725145504</v>
      </c>
      <c r="C29" s="8" t="n">
        <v>0.0439903366183006</v>
      </c>
      <c r="D29" s="8" t="n">
        <v>0.0159530724176896</v>
      </c>
      <c r="E29" s="8" t="n">
        <v>1.25934927647941</v>
      </c>
      <c r="F29" s="8" t="n">
        <v>0.674106795965624</v>
      </c>
      <c r="G29" s="8" t="n">
        <v>0.342369678707267</v>
      </c>
      <c r="H29" s="8" t="n">
        <v>-2.35774294692409</v>
      </c>
      <c r="I29" s="8" t="n">
        <v>2.26241738580305E-007</v>
      </c>
      <c r="J29" s="8" t="n">
        <v>1.21902647341179E-008</v>
      </c>
      <c r="K29" s="8" t="n">
        <v>2.46320495539828</v>
      </c>
      <c r="L29" s="8" t="n">
        <v>9.692967869665E-008</v>
      </c>
      <c r="M29" s="8" t="n">
        <v>7.87236842105E-009</v>
      </c>
      <c r="N29" s="8" t="n">
        <f aca="false">IF(H29*E29&gt;0, 1, 0)</f>
        <v>0</v>
      </c>
    </row>
    <row r="30" customFormat="false" ht="12.8" hidden="false" customHeight="false" outlineLevel="0" collapsed="false">
      <c r="A30" s="8" t="s">
        <v>351</v>
      </c>
      <c r="B30" s="8" t="n">
        <v>-1.85100626348295</v>
      </c>
      <c r="C30" s="8" t="n">
        <v>0.123059774025646</v>
      </c>
      <c r="D30" s="8" t="n">
        <v>0.0003770220167526</v>
      </c>
      <c r="E30" s="8" t="n">
        <v>0.932124196640639</v>
      </c>
      <c r="F30" s="8" t="n">
        <v>0.924026636706933</v>
      </c>
      <c r="G30" s="8" t="n">
        <v>0.946589674384196</v>
      </c>
      <c r="H30" s="8" t="n">
        <v>-2.40934984561142</v>
      </c>
      <c r="I30" s="8" t="n">
        <v>6.20008958373293E-006</v>
      </c>
      <c r="J30" s="8" t="n">
        <v>5.91139739165315E-008</v>
      </c>
      <c r="K30" s="8" t="n">
        <v>2.34655313666748</v>
      </c>
      <c r="L30" s="8" t="n">
        <v>3.68364038692007E-005</v>
      </c>
      <c r="M30" s="8" t="n">
        <v>1.949632974991E-008</v>
      </c>
      <c r="N30" s="8" t="n">
        <f aca="false">IF(H30*E30&gt;0, 1, 0)</f>
        <v>0</v>
      </c>
    </row>
    <row r="31" customFormat="false" ht="12.8" hidden="false" customHeight="false" outlineLevel="0" collapsed="false">
      <c r="A31" s="8" t="s">
        <v>356</v>
      </c>
      <c r="B31" s="8" t="n">
        <v>-1.21348988382965</v>
      </c>
      <c r="C31" s="8" t="n">
        <v>0.993048903642526</v>
      </c>
      <c r="D31" s="8" t="n">
        <v>0.022146619258453</v>
      </c>
      <c r="E31" s="8" t="n">
        <v>0.133606750961364</v>
      </c>
      <c r="F31" s="8" t="n">
        <v>0.593471171153734</v>
      </c>
      <c r="G31" s="8" t="n">
        <v>1</v>
      </c>
      <c r="H31" s="8" t="n">
        <v>-1.88822524427136</v>
      </c>
      <c r="I31" s="8" t="n">
        <v>9.85477920267967E-005</v>
      </c>
      <c r="J31" s="8" t="n">
        <v>1.70987453627433E-005</v>
      </c>
      <c r="K31" s="8" t="n">
        <v>2.01858060903295</v>
      </c>
      <c r="L31" s="8" t="n">
        <v>5.7134456657236E-007</v>
      </c>
      <c r="M31" s="8" t="n">
        <v>2.09881598931596E-006</v>
      </c>
      <c r="N31" s="8" t="n">
        <f aca="false">IF(H31*E31&gt;0, 1, 0)</f>
        <v>0</v>
      </c>
    </row>
    <row r="32" customFormat="false" ht="12.8" hidden="false" customHeight="false" outlineLevel="0" collapsed="false">
      <c r="A32" s="8" t="s">
        <v>443</v>
      </c>
      <c r="B32" s="8" t="n">
        <v>-1.19437590387325</v>
      </c>
      <c r="C32" s="8" t="n">
        <v>0.83596915623633</v>
      </c>
      <c r="D32" s="8" t="n">
        <v>0.168537924151697</v>
      </c>
      <c r="E32" s="8" t="n">
        <v>0.862957091224103</v>
      </c>
      <c r="F32" s="8" t="n">
        <v>0.895615517289221</v>
      </c>
      <c r="G32" s="8" t="n">
        <v>1</v>
      </c>
      <c r="H32" s="8" t="n">
        <v>-1.62951094582262</v>
      </c>
      <c r="I32" s="8" t="n">
        <v>0.207868706278999</v>
      </c>
      <c r="J32" s="8" t="n">
        <v>0.0022837720967478</v>
      </c>
      <c r="K32" s="8" t="n">
        <v>1.8066273514297</v>
      </c>
      <c r="L32" s="8" t="n">
        <v>0.0290056448462517</v>
      </c>
      <c r="M32" s="8" t="n">
        <v>0.00115370674201089</v>
      </c>
      <c r="N32" s="8" t="n">
        <f aca="false">IF(H32*E32&gt;0, 1, 0)</f>
        <v>0</v>
      </c>
    </row>
    <row r="33" customFormat="false" ht="12.8" hidden="false" customHeight="false" outlineLevel="0" collapsed="false">
      <c r="A33" s="8" t="s">
        <v>444</v>
      </c>
      <c r="B33" s="8" t="n">
        <v>-1.4445664188532</v>
      </c>
      <c r="C33" s="8" t="n">
        <v>0.8178532922603</v>
      </c>
      <c r="D33" s="8" t="n">
        <v>0.0091250012009077</v>
      </c>
      <c r="E33" s="8" t="n">
        <v>0.0750420199941601</v>
      </c>
      <c r="F33" s="8" t="n">
        <v>0.6458674399749</v>
      </c>
      <c r="G33" s="8" t="n">
        <v>0.91817977554491</v>
      </c>
      <c r="H33" s="8" t="n">
        <v>-1.85655322297524</v>
      </c>
      <c r="I33" s="8" t="n">
        <v>0.206944614955053</v>
      </c>
      <c r="J33" s="8" t="n">
        <v>3.81121570537122E-005</v>
      </c>
      <c r="K33" s="8" t="n">
        <v>1.78825632307175</v>
      </c>
      <c r="L33" s="8" t="n">
        <v>0.0481436880371162</v>
      </c>
      <c r="M33" s="8" t="n">
        <v>0.00577400440216183</v>
      </c>
      <c r="N33" s="8" t="n">
        <f aca="false">IF(H33*E33&gt;0, 1, 0)</f>
        <v>0</v>
      </c>
    </row>
    <row r="34" customFormat="false" ht="12.8" hidden="false" customHeight="false" outlineLevel="0" collapsed="false">
      <c r="A34" s="8" t="s">
        <v>445</v>
      </c>
      <c r="B34" s="8" t="n">
        <v>-1.09752395025062</v>
      </c>
      <c r="C34" s="8" t="n">
        <v>0.935182584269663</v>
      </c>
      <c r="D34" s="8" t="n">
        <v>0.236926515688181</v>
      </c>
      <c r="E34" s="8" t="n">
        <v>1.03279746187763</v>
      </c>
      <c r="F34" s="8" t="n">
        <v>0.76977074239604</v>
      </c>
      <c r="G34" s="8" t="n">
        <v>0.91817977554491</v>
      </c>
      <c r="H34" s="8" t="n">
        <v>-1.44783519689871</v>
      </c>
      <c r="I34" s="8" t="n">
        <v>0.260422729905988</v>
      </c>
      <c r="J34" s="8" t="n">
        <v>0.0080372890161668</v>
      </c>
      <c r="K34" s="8" t="n">
        <v>1.56997321915791</v>
      </c>
      <c r="L34" s="8" t="n">
        <v>0.0387417395154418</v>
      </c>
      <c r="M34" s="8" t="n">
        <v>0.0105909419929944</v>
      </c>
      <c r="N34" s="8" t="n">
        <f aca="false">IF(H34*E34&gt;0, 1, 0)</f>
        <v>0</v>
      </c>
    </row>
    <row r="35" customFormat="false" ht="12.8" hidden="false" customHeight="false" outlineLevel="0" collapsed="false">
      <c r="A35" s="8" t="s">
        <v>446</v>
      </c>
      <c r="B35" s="8" t="n">
        <v>-0.924066408204894</v>
      </c>
      <c r="C35" s="8" t="n">
        <v>0.95337857111144</v>
      </c>
      <c r="D35" s="8" t="n">
        <v>0.755645439443881</v>
      </c>
      <c r="E35" s="8" t="n">
        <v>1.19417408334146</v>
      </c>
      <c r="F35" s="8" t="n">
        <v>0.704512443528182</v>
      </c>
      <c r="G35" s="8" t="n">
        <v>0.740470297029703</v>
      </c>
      <c r="H35" s="8" t="n">
        <v>-1.67681618252634</v>
      </c>
      <c r="I35" s="8" t="n">
        <v>0.125752409734775</v>
      </c>
      <c r="J35" s="8" t="n">
        <v>0.066483242846843</v>
      </c>
      <c r="K35" s="8" t="n">
        <v>1.89896002561155</v>
      </c>
      <c r="L35" s="8" t="n">
        <v>0.0143416427468115</v>
      </c>
      <c r="M35" s="8" t="n">
        <v>0.00465571666294195</v>
      </c>
      <c r="N35" s="8" t="n">
        <f aca="false">IF(H35*E35&gt;0, 1, 0)</f>
        <v>0</v>
      </c>
    </row>
    <row r="39" customFormat="false" ht="12.8" hidden="false" customHeight="false" outlineLevel="0" collapsed="false">
      <c r="A39" s="2" t="s">
        <v>447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5" hidden="false" customHeight="false" outlineLevel="0" collapsed="false">
      <c r="A1" s="10" t="s">
        <v>448</v>
      </c>
    </row>
    <row r="2" customFormat="false" ht="12.8" hidden="false" customHeight="false" outlineLevel="0" collapsed="false">
      <c r="A2" s="2" t="s">
        <v>398</v>
      </c>
    </row>
    <row r="3" customFormat="false" ht="12.8" hidden="false" customHeight="false" outlineLevel="0" collapsed="false">
      <c r="A3" s="2" t="s">
        <v>372</v>
      </c>
    </row>
    <row r="4" customFormat="false" ht="12.8" hidden="false" customHeight="false" outlineLevel="0" collapsed="false">
      <c r="A4" s="2" t="s">
        <v>449</v>
      </c>
    </row>
    <row r="5" customFormat="false" ht="12.8" hidden="false" customHeight="false" outlineLevel="0" collapsed="false">
      <c r="A5" s="2" t="s">
        <v>381</v>
      </c>
    </row>
    <row r="6" customFormat="false" ht="12.8" hidden="false" customHeight="false" outlineLevel="0" collapsed="false">
      <c r="A6" s="2" t="s">
        <v>386</v>
      </c>
    </row>
    <row r="7" customFormat="false" ht="12.8" hidden="false" customHeight="false" outlineLevel="0" collapsed="false">
      <c r="A7" s="2" t="s">
        <v>393</v>
      </c>
    </row>
    <row r="8" customFormat="false" ht="12.8" hidden="false" customHeight="false" outlineLevel="0" collapsed="false">
      <c r="A8" s="2" t="s">
        <v>378</v>
      </c>
    </row>
    <row r="9" customFormat="false" ht="12.8" hidden="false" customHeight="false" outlineLevel="0" collapsed="false">
      <c r="A9" s="2" t="s">
        <v>450</v>
      </c>
    </row>
    <row r="10" customFormat="false" ht="12.8" hidden="false" customHeight="false" outlineLevel="0" collapsed="false">
      <c r="A10" s="2" t="s">
        <v>367</v>
      </c>
    </row>
    <row r="11" customFormat="false" ht="12.8" hidden="false" customHeight="false" outlineLevel="0" collapsed="false">
      <c r="A11" s="2" t="s">
        <v>451</v>
      </c>
    </row>
    <row r="12" customFormat="false" ht="12.8" hidden="false" customHeight="false" outlineLevel="0" collapsed="false">
      <c r="A12" s="2" t="s">
        <v>452</v>
      </c>
    </row>
    <row r="13" customFormat="false" ht="12.8" hidden="false" customHeight="false" outlineLevel="0" collapsed="false">
      <c r="A13" s="2" t="s">
        <v>453</v>
      </c>
    </row>
    <row r="14" customFormat="false" ht="12.8" hidden="false" customHeight="false" outlineLevel="0" collapsed="false">
      <c r="A14" s="2" t="s">
        <v>344</v>
      </c>
    </row>
    <row r="15" customFormat="false" ht="12.8" hidden="false" customHeight="false" outlineLevel="0" collapsed="false">
      <c r="A15" s="2" t="s">
        <v>454</v>
      </c>
    </row>
    <row r="16" customFormat="false" ht="12.8" hidden="false" customHeight="false" outlineLevel="0" collapsed="false">
      <c r="A16" s="2" t="s">
        <v>455</v>
      </c>
    </row>
    <row r="17" customFormat="false" ht="12.8" hidden="false" customHeight="false" outlineLevel="0" collapsed="false">
      <c r="A17" s="2" t="s">
        <v>391</v>
      </c>
    </row>
    <row r="18" customFormat="false" ht="12.8" hidden="false" customHeight="false" outlineLevel="0" collapsed="false">
      <c r="A18" s="2" t="s">
        <v>456</v>
      </c>
    </row>
    <row r="19" customFormat="false" ht="12.8" hidden="false" customHeight="false" outlineLevel="0" collapsed="false">
      <c r="A19" s="2" t="s">
        <v>457</v>
      </c>
    </row>
    <row r="20" customFormat="false" ht="12.8" hidden="false" customHeight="false" outlineLevel="0" collapsed="false">
      <c r="A20" s="2" t="s">
        <v>458</v>
      </c>
    </row>
    <row r="21" customFormat="false" ht="12.8" hidden="false" customHeight="false" outlineLevel="0" collapsed="false">
      <c r="A21" s="2" t="s">
        <v>459</v>
      </c>
    </row>
    <row r="22" customFormat="false" ht="12.8" hidden="false" customHeight="false" outlineLevel="0" collapsed="false">
      <c r="A22" s="2" t="s">
        <v>460</v>
      </c>
    </row>
    <row r="23" customFormat="false" ht="12.8" hidden="false" customHeight="false" outlineLevel="0" collapsed="false">
      <c r="A23" s="2" t="s">
        <v>461</v>
      </c>
    </row>
    <row r="24" customFormat="false" ht="12.8" hidden="false" customHeight="false" outlineLevel="0" collapsed="false">
      <c r="A24" s="2" t="s">
        <v>462</v>
      </c>
    </row>
    <row r="25" customFormat="false" ht="12.8" hidden="false" customHeight="false" outlineLevel="0" collapsed="false">
      <c r="A25" s="2" t="s">
        <v>374</v>
      </c>
    </row>
    <row r="26" customFormat="false" ht="12.8" hidden="false" customHeight="false" outlineLevel="0" collapsed="false">
      <c r="A26" s="2" t="s">
        <v>369</v>
      </c>
    </row>
    <row r="27" customFormat="false" ht="12.8" hidden="false" customHeight="false" outlineLevel="0" collapsed="false">
      <c r="A27" s="2" t="s">
        <v>397</v>
      </c>
    </row>
    <row r="28" customFormat="false" ht="12.8" hidden="false" customHeight="false" outlineLevel="0" collapsed="false">
      <c r="A28" s="2" t="s">
        <v>463</v>
      </c>
    </row>
    <row r="29" customFormat="false" ht="12.8" hidden="false" customHeight="false" outlineLevel="0" collapsed="false">
      <c r="A29" s="2" t="s">
        <v>464</v>
      </c>
    </row>
    <row r="30" customFormat="false" ht="12.8" hidden="false" customHeight="false" outlineLevel="0" collapsed="false">
      <c r="A30" s="2" t="s">
        <v>371</v>
      </c>
    </row>
    <row r="31" customFormat="false" ht="12.8" hidden="false" customHeight="false" outlineLevel="0" collapsed="false">
      <c r="A31" s="2" t="s">
        <v>388</v>
      </c>
    </row>
    <row r="32" customFormat="false" ht="12.8" hidden="false" customHeight="false" outlineLevel="0" collapsed="false">
      <c r="A32" s="2" t="s">
        <v>389</v>
      </c>
    </row>
    <row r="33" customFormat="false" ht="12.8" hidden="false" customHeight="false" outlineLevel="0" collapsed="false">
      <c r="A33" s="2" t="s">
        <v>465</v>
      </c>
    </row>
    <row r="34" customFormat="false" ht="12.8" hidden="false" customHeight="false" outlineLevel="0" collapsed="false">
      <c r="A34" s="2" t="s">
        <v>387</v>
      </c>
    </row>
    <row r="35" customFormat="false" ht="12.8" hidden="false" customHeight="false" outlineLevel="0" collapsed="false">
      <c r="A35" s="2" t="s">
        <v>375</v>
      </c>
    </row>
    <row r="36" customFormat="false" ht="12.8" hidden="false" customHeight="false" outlineLevel="0" collapsed="false">
      <c r="A36" s="2" t="s">
        <v>396</v>
      </c>
    </row>
    <row r="37" customFormat="false" ht="12.8" hidden="false" customHeight="false" outlineLevel="0" collapsed="false">
      <c r="A37" s="2" t="s">
        <v>385</v>
      </c>
    </row>
    <row r="38" customFormat="false" ht="12.8" hidden="false" customHeight="false" outlineLevel="0" collapsed="false">
      <c r="A38" s="2" t="s">
        <v>342</v>
      </c>
    </row>
    <row r="39" customFormat="false" ht="12.8" hidden="false" customHeight="false" outlineLevel="0" collapsed="false">
      <c r="A39" s="2" t="s">
        <v>343</v>
      </c>
    </row>
    <row r="40" customFormat="false" ht="12.8" hidden="false" customHeight="false" outlineLevel="0" collapsed="false">
      <c r="A40" s="2" t="s">
        <v>466</v>
      </c>
    </row>
    <row r="41" customFormat="false" ht="12.8" hidden="false" customHeight="false" outlineLevel="0" collapsed="false">
      <c r="A41" s="2" t="s">
        <v>395</v>
      </c>
    </row>
    <row r="42" customFormat="false" ht="12.8" hidden="false" customHeight="false" outlineLevel="0" collapsed="false">
      <c r="A42" s="2" t="s">
        <v>382</v>
      </c>
    </row>
    <row r="43" customFormat="false" ht="12.8" hidden="false" customHeight="false" outlineLevel="0" collapsed="false">
      <c r="A43" s="2" t="s">
        <v>384</v>
      </c>
    </row>
    <row r="44" customFormat="false" ht="12.8" hidden="false" customHeight="false" outlineLevel="0" collapsed="false">
      <c r="A44" s="2" t="s">
        <v>467</v>
      </c>
    </row>
    <row r="45" customFormat="false" ht="12.8" hidden="false" customHeight="false" outlineLevel="0" collapsed="false">
      <c r="A45" s="2" t="s">
        <v>468</v>
      </c>
    </row>
    <row r="46" customFormat="false" ht="12.8" hidden="false" customHeight="false" outlineLevel="0" collapsed="false">
      <c r="A46" s="2" t="s">
        <v>469</v>
      </c>
    </row>
    <row r="47" customFormat="false" ht="12.8" hidden="false" customHeight="false" outlineLevel="0" collapsed="false">
      <c r="A47" s="2" t="s">
        <v>470</v>
      </c>
    </row>
    <row r="48" customFormat="false" ht="12.8" hidden="false" customHeight="false" outlineLevel="0" collapsed="false">
      <c r="A48" s="2" t="s">
        <v>383</v>
      </c>
    </row>
    <row r="49" customFormat="false" ht="12.8" hidden="false" customHeight="false" outlineLevel="0" collapsed="false">
      <c r="A49" s="2" t="s">
        <v>392</v>
      </c>
    </row>
    <row r="50" customFormat="false" ht="12.8" hidden="false" customHeight="false" outlineLevel="0" collapsed="false">
      <c r="A50" s="2" t="s">
        <v>471</v>
      </c>
    </row>
    <row r="51" customFormat="false" ht="12.8" hidden="false" customHeight="false" outlineLevel="0" collapsed="false">
      <c r="A51" s="2" t="s">
        <v>472</v>
      </c>
    </row>
    <row r="52" customFormat="false" ht="12.8" hidden="false" customHeight="false" outlineLevel="0" collapsed="false">
      <c r="A52" s="2" t="s">
        <v>399</v>
      </c>
    </row>
    <row r="53" customFormat="false" ht="12.8" hidden="false" customHeight="false" outlineLevel="0" collapsed="false">
      <c r="A53" s="2" t="s">
        <v>345</v>
      </c>
    </row>
    <row r="54" customFormat="false" ht="12.8" hidden="false" customHeight="false" outlineLevel="0" collapsed="false">
      <c r="A54" s="2" t="s">
        <v>473</v>
      </c>
    </row>
    <row r="55" customFormat="false" ht="12.8" hidden="false" customHeight="false" outlineLevel="0" collapsed="false">
      <c r="A55" s="2" t="s">
        <v>474</v>
      </c>
    </row>
    <row r="56" customFormat="false" ht="12.8" hidden="false" customHeight="false" outlineLevel="0" collapsed="false">
      <c r="A56" s="2" t="s">
        <v>394</v>
      </c>
    </row>
    <row r="57" customFormat="false" ht="12.8" hidden="false" customHeight="false" outlineLevel="0" collapsed="false">
      <c r="A57" s="2" t="s">
        <v>475</v>
      </c>
    </row>
    <row r="58" customFormat="false" ht="12.8" hidden="false" customHeight="false" outlineLevel="0" collapsed="false">
      <c r="A58" s="2" t="s">
        <v>476</v>
      </c>
    </row>
    <row r="59" customFormat="false" ht="12.8" hidden="false" customHeight="false" outlineLevel="0" collapsed="false">
      <c r="A59" s="2" t="s">
        <v>477</v>
      </c>
    </row>
    <row r="60" customFormat="false" ht="12.8" hidden="false" customHeight="false" outlineLevel="0" collapsed="false">
      <c r="A60" s="2" t="s">
        <v>370</v>
      </c>
    </row>
    <row r="61" customFormat="false" ht="12.8" hidden="false" customHeight="false" outlineLevel="0" collapsed="false">
      <c r="A61" s="2" t="s">
        <v>478</v>
      </c>
    </row>
    <row r="62" customFormat="false" ht="12.8" hidden="false" customHeight="false" outlineLevel="0" collapsed="false">
      <c r="A62" s="2" t="s">
        <v>479</v>
      </c>
    </row>
    <row r="63" customFormat="false" ht="12.8" hidden="false" customHeight="false" outlineLevel="0" collapsed="false">
      <c r="A63" s="2" t="s">
        <v>480</v>
      </c>
    </row>
    <row r="64" customFormat="false" ht="12.8" hidden="false" customHeight="false" outlineLevel="0" collapsed="false">
      <c r="A64" s="2" t="s">
        <v>481</v>
      </c>
    </row>
    <row r="65" customFormat="false" ht="12.8" hidden="false" customHeight="false" outlineLevel="0" collapsed="false">
      <c r="A65" s="2" t="s">
        <v>390</v>
      </c>
    </row>
    <row r="66" customFormat="false" ht="12.8" hidden="false" customHeight="false" outlineLevel="0" collapsed="false">
      <c r="A66" s="2" t="s">
        <v>482</v>
      </c>
    </row>
    <row r="67" customFormat="false" ht="12.8" hidden="false" customHeight="false" outlineLevel="0" collapsed="false">
      <c r="A67" s="2" t="s">
        <v>483</v>
      </c>
    </row>
    <row r="68" customFormat="false" ht="12.8" hidden="false" customHeight="false" outlineLevel="0" collapsed="false">
      <c r="A68" s="2" t="s">
        <v>484</v>
      </c>
    </row>
    <row r="69" customFormat="false" ht="12.8" hidden="false" customHeight="false" outlineLevel="0" collapsed="false">
      <c r="A69" s="2" t="s">
        <v>485</v>
      </c>
    </row>
    <row r="70" customFormat="false" ht="12.8" hidden="false" customHeight="false" outlineLevel="0" collapsed="false">
      <c r="A70" s="2" t="s">
        <v>486</v>
      </c>
    </row>
    <row r="71" customFormat="false" ht="12.8" hidden="false" customHeight="false" outlineLevel="0" collapsed="false">
      <c r="A71" s="2" t="s">
        <v>376</v>
      </c>
    </row>
    <row r="72" customFormat="false" ht="12.8" hidden="false" customHeight="false" outlineLevel="0" collapsed="false">
      <c r="A72" s="2" t="s">
        <v>487</v>
      </c>
    </row>
    <row r="73" customFormat="false" ht="12.8" hidden="false" customHeight="false" outlineLevel="0" collapsed="false">
      <c r="A73" s="2" t="s">
        <v>488</v>
      </c>
    </row>
    <row r="74" customFormat="false" ht="12.8" hidden="false" customHeight="false" outlineLevel="0" collapsed="false">
      <c r="A74" s="2" t="s">
        <v>489</v>
      </c>
    </row>
    <row r="75" customFormat="false" ht="12.8" hidden="false" customHeight="false" outlineLevel="0" collapsed="false">
      <c r="A75" s="2" t="s">
        <v>490</v>
      </c>
    </row>
    <row r="76" customFormat="false" ht="12.8" hidden="false" customHeight="false" outlineLevel="0" collapsed="false">
      <c r="A76" s="2" t="s">
        <v>491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5703125" defaultRowHeight="12.8" zeroHeight="false" outlineLevelRow="0" outlineLevelCol="0"/>
  <cols>
    <col collapsed="false" customWidth="true" hidden="false" outlineLevel="0" max="1" min="1" style="2" width="53.11"/>
    <col collapsed="false" customWidth="true" hidden="false" outlineLevel="0" max="4" min="2" style="2" width="17.67"/>
    <col collapsed="false" customWidth="true" hidden="false" outlineLevel="0" max="5" min="5" style="2" width="18.24"/>
    <col collapsed="false" customWidth="true" hidden="false" outlineLevel="0" max="6" min="6" style="2" width="17.27"/>
    <col collapsed="false" customWidth="true" hidden="false" outlineLevel="0" max="7" min="7" style="2" width="6.42"/>
    <col collapsed="false" customWidth="true" hidden="false" outlineLevel="0" max="8" min="8" style="2" width="86.6"/>
    <col collapsed="false" customWidth="true" hidden="false" outlineLevel="0" max="11" min="9" style="2" width="17.67"/>
    <col collapsed="false" customWidth="true" hidden="false" outlineLevel="0" max="12" min="12" style="2" width="18.24"/>
    <col collapsed="false" customWidth="true" hidden="false" outlineLevel="0" max="13" min="13" style="2" width="17.27"/>
    <col collapsed="false" customWidth="true" hidden="false" outlineLevel="0" max="14" min="14" style="2" width="6.42"/>
    <col collapsed="false" customWidth="true" hidden="false" outlineLevel="0" max="15" min="15" style="2" width="117.17"/>
  </cols>
  <sheetData>
    <row r="1" customFormat="false" ht="12.8" hidden="false" customHeight="false" outlineLevel="0" collapsed="false">
      <c r="A1" s="2" t="s">
        <v>492</v>
      </c>
    </row>
    <row r="2" customFormat="false" ht="12.8" hidden="false" customHeight="false" outlineLevel="0" collapsed="false">
      <c r="A2" s="0"/>
    </row>
    <row r="3" customFormat="false" ht="12.8" hidden="false" customHeight="false" outlineLevel="0" collapsed="false">
      <c r="A3" s="0"/>
    </row>
    <row r="4" customFormat="false" ht="12.8" hidden="false" customHeight="false" outlineLevel="0" collapsed="false">
      <c r="A4" s="0"/>
    </row>
    <row r="5" customFormat="false" ht="12.8" hidden="false" customHeight="false" outlineLevel="0" collapsed="false">
      <c r="A5" s="0"/>
    </row>
    <row r="6" customFormat="false" ht="12.8" hidden="false" customHeight="false" outlineLevel="0" collapsed="false">
      <c r="A6" s="0"/>
    </row>
    <row r="7" customFormat="false" ht="12.8" hidden="false" customHeight="false" outlineLevel="0" collapsed="false">
      <c r="A7" s="0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2" t="s">
        <v>493</v>
      </c>
      <c r="B1" s="2" t="s">
        <v>494</v>
      </c>
      <c r="C1" s="2" t="s">
        <v>495</v>
      </c>
      <c r="D1" s="2" t="s">
        <v>496</v>
      </c>
      <c r="E1" s="2" t="s">
        <v>497</v>
      </c>
      <c r="F1" s="2" t="s">
        <v>498</v>
      </c>
      <c r="G1" s="2" t="s">
        <v>499</v>
      </c>
      <c r="H1" s="2" t="s">
        <v>500</v>
      </c>
      <c r="I1" s="2" t="s">
        <v>501</v>
      </c>
      <c r="J1" s="2" t="s">
        <v>502</v>
      </c>
      <c r="K1" s="2" t="s">
        <v>503</v>
      </c>
      <c r="L1" s="2" t="s">
        <v>504</v>
      </c>
      <c r="M1" s="2" t="s">
        <v>505</v>
      </c>
      <c r="N1" s="2" t="s">
        <v>506</v>
      </c>
      <c r="O1" s="2" t="s">
        <v>507</v>
      </c>
    </row>
    <row r="2" customFormat="false" ht="12.8" hidden="false" customHeight="false" outlineLevel="0" collapsed="false">
      <c r="A2" s="2" t="s">
        <v>508</v>
      </c>
      <c r="B2" s="2" t="n">
        <v>0.145320197044335</v>
      </c>
      <c r="C2" s="2" t="n">
        <v>0.419821699138704</v>
      </c>
      <c r="D2" s="2" t="n">
        <v>0.183023938384487</v>
      </c>
      <c r="E2" s="2" t="n">
        <v>-0.390649176100999</v>
      </c>
      <c r="F2" s="2" t="n">
        <v>-1.26296336530475</v>
      </c>
      <c r="G2" s="2" t="n">
        <v>31</v>
      </c>
      <c r="H2" s="2" t="s">
        <v>509</v>
      </c>
      <c r="I2" s="2" t="n">
        <v>0.168539325842697</v>
      </c>
      <c r="J2" s="2" t="n">
        <v>0.296318185870366</v>
      </c>
      <c r="K2" s="2" t="n">
        <v>0.14551614609036</v>
      </c>
      <c r="L2" s="2" t="n">
        <v>-0.404988491334686</v>
      </c>
      <c r="M2" s="2" t="n">
        <v>-1.22773555408825</v>
      </c>
      <c r="N2" s="2" t="n">
        <v>31</v>
      </c>
      <c r="O2" s="2" t="s">
        <v>510</v>
      </c>
    </row>
    <row r="3" customFormat="false" ht="12.8" hidden="false" customHeight="false" outlineLevel="0" collapsed="false">
      <c r="A3" s="2" t="s">
        <v>511</v>
      </c>
      <c r="B3" s="2" t="n">
        <v>0.0353756099104911</v>
      </c>
      <c r="C3" s="2" t="n">
        <v>0.204494950815911</v>
      </c>
      <c r="D3" s="2" t="n">
        <v>0.321775918075361</v>
      </c>
      <c r="E3" s="2" t="n">
        <v>-0.397064716530756</v>
      </c>
      <c r="F3" s="2" t="n">
        <v>-1.41705897973393</v>
      </c>
      <c r="G3" s="2" t="n">
        <v>52</v>
      </c>
      <c r="H3" s="2" t="s">
        <v>512</v>
      </c>
      <c r="I3" s="2" t="n">
        <v>0.071301247771836</v>
      </c>
      <c r="J3" s="2" t="n">
        <v>0.162457697274744</v>
      </c>
      <c r="K3" s="2" t="n">
        <v>0.224966093540314</v>
      </c>
      <c r="L3" s="2" t="n">
        <v>-0.405792119973754</v>
      </c>
      <c r="M3" s="2" t="n">
        <v>-1.36644837760421</v>
      </c>
      <c r="N3" s="2" t="n">
        <v>52</v>
      </c>
      <c r="O3" s="2" t="s">
        <v>513</v>
      </c>
    </row>
    <row r="4" customFormat="false" ht="12.8" hidden="false" customHeight="false" outlineLevel="0" collapsed="false">
      <c r="A4" s="2" t="s">
        <v>514</v>
      </c>
      <c r="B4" s="2" t="n">
        <v>0.0603864734299517</v>
      </c>
      <c r="C4" s="2" t="n">
        <v>0.263332558696356</v>
      </c>
      <c r="D4" s="2" t="n">
        <v>0.287857117255149</v>
      </c>
      <c r="E4" s="2" t="n">
        <v>-0.549701603915462</v>
      </c>
      <c r="F4" s="2" t="n">
        <v>-1.50393007640132</v>
      </c>
      <c r="G4" s="2" t="n">
        <v>17</v>
      </c>
      <c r="H4" s="2" t="s">
        <v>515</v>
      </c>
      <c r="I4" s="2" t="n">
        <v>0.0086416864297242</v>
      </c>
      <c r="J4" s="2" t="n">
        <v>0.03986369306788</v>
      </c>
      <c r="K4" s="2" t="n">
        <v>0.380730400722792</v>
      </c>
      <c r="L4" s="2" t="n">
        <v>-0.640624556264973</v>
      </c>
      <c r="M4" s="2" t="n">
        <v>-1.66938221976698</v>
      </c>
      <c r="N4" s="2" t="n">
        <v>17</v>
      </c>
      <c r="O4" s="2" t="s">
        <v>516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2" t="s">
        <v>493</v>
      </c>
      <c r="B1" s="2" t="s">
        <v>494</v>
      </c>
      <c r="C1" s="2" t="s">
        <v>495</v>
      </c>
      <c r="D1" s="2" t="s">
        <v>496</v>
      </c>
      <c r="E1" s="2" t="s">
        <v>497</v>
      </c>
      <c r="F1" s="2" t="s">
        <v>498</v>
      </c>
      <c r="G1" s="2" t="s">
        <v>499</v>
      </c>
      <c r="H1" s="2" t="s">
        <v>500</v>
      </c>
      <c r="I1" s="2" t="s">
        <v>501</v>
      </c>
      <c r="J1" s="2" t="s">
        <v>502</v>
      </c>
      <c r="K1" s="2" t="s">
        <v>503</v>
      </c>
      <c r="L1" s="2" t="s">
        <v>504</v>
      </c>
      <c r="M1" s="2" t="s">
        <v>505</v>
      </c>
      <c r="N1" s="2" t="s">
        <v>506</v>
      </c>
      <c r="O1" s="2" t="s">
        <v>507</v>
      </c>
    </row>
    <row r="2" customFormat="false" ht="12.8" hidden="false" customHeight="false" outlineLevel="0" collapsed="false">
      <c r="A2" s="2" t="s">
        <v>508</v>
      </c>
      <c r="B2" s="2" t="n">
        <v>0.347826086956522</v>
      </c>
      <c r="C2" s="2" t="n">
        <v>0.815338461439099</v>
      </c>
      <c r="D2" s="2" t="n">
        <v>0.115240003147781</v>
      </c>
      <c r="E2" s="2" t="n">
        <v>-0.329805700655821</v>
      </c>
      <c r="F2" s="2" t="n">
        <v>-1.08267457403324</v>
      </c>
      <c r="G2" s="2" t="n">
        <v>31</v>
      </c>
      <c r="H2" s="2" t="s">
        <v>517</v>
      </c>
      <c r="I2" s="2" t="n">
        <v>0.66597510373444</v>
      </c>
      <c r="J2" s="2" t="n">
        <v>0.824824114353693</v>
      </c>
      <c r="K2" s="2" t="n">
        <v>0.066436413766281</v>
      </c>
      <c r="L2" s="2" t="n">
        <v>-0.283007149943511</v>
      </c>
      <c r="M2" s="2" t="n">
        <v>-0.872474215784272</v>
      </c>
      <c r="N2" s="2" t="n">
        <v>31</v>
      </c>
      <c r="O2" s="2" t="s">
        <v>518</v>
      </c>
    </row>
    <row r="3" customFormat="false" ht="12.8" hidden="false" customHeight="false" outlineLevel="0" collapsed="false">
      <c r="A3" s="2" t="s">
        <v>511</v>
      </c>
      <c r="B3" s="2" t="n">
        <v>0.0583333333333333</v>
      </c>
      <c r="C3" s="2" t="n">
        <v>0.408674863387978</v>
      </c>
      <c r="D3" s="2" t="n">
        <v>0.315324831550005</v>
      </c>
      <c r="E3" s="2" t="n">
        <v>-0.36950884113767</v>
      </c>
      <c r="F3" s="2" t="n">
        <v>-1.35559923488091</v>
      </c>
      <c r="G3" s="2" t="n">
        <v>52</v>
      </c>
      <c r="H3" s="2" t="s">
        <v>519</v>
      </c>
      <c r="I3" s="2" t="n">
        <v>0.127236580516899</v>
      </c>
      <c r="J3" s="2" t="n">
        <v>0.320762366848837</v>
      </c>
      <c r="K3" s="2" t="n">
        <v>0.175204047558551</v>
      </c>
      <c r="L3" s="2" t="n">
        <v>-0.364707337381478</v>
      </c>
      <c r="M3" s="2" t="n">
        <v>-1.24849643077611</v>
      </c>
      <c r="N3" s="2" t="n">
        <v>52</v>
      </c>
      <c r="O3" s="2" t="s">
        <v>520</v>
      </c>
    </row>
    <row r="4" customFormat="false" ht="12.8" hidden="false" customHeight="false" outlineLevel="0" collapsed="false">
      <c r="A4" s="2" t="s">
        <v>514</v>
      </c>
      <c r="B4" s="2" t="n">
        <v>0.15839243498818</v>
      </c>
      <c r="C4" s="2" t="n">
        <v>0.618580115840847</v>
      </c>
      <c r="D4" s="2" t="n">
        <v>0.170932335370056</v>
      </c>
      <c r="E4" s="2" t="n">
        <v>-0.456761334901705</v>
      </c>
      <c r="F4" s="2" t="n">
        <v>-1.29510411864589</v>
      </c>
      <c r="G4" s="2" t="n">
        <v>17</v>
      </c>
      <c r="H4" s="2" t="s">
        <v>521</v>
      </c>
      <c r="I4" s="2" t="n">
        <v>0.0418326693227092</v>
      </c>
      <c r="J4" s="2" t="n">
        <v>0.168537924151697</v>
      </c>
      <c r="K4" s="2" t="n">
        <v>0.315324831550005</v>
      </c>
      <c r="L4" s="2" t="n">
        <v>-0.554201647138467</v>
      </c>
      <c r="M4" s="2" t="n">
        <v>-1.48891500104374</v>
      </c>
      <c r="N4" s="2" t="n">
        <v>17</v>
      </c>
      <c r="O4" s="2" t="s">
        <v>522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T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2" t="s">
        <v>523</v>
      </c>
      <c r="B1" s="2" t="s">
        <v>524</v>
      </c>
      <c r="C1" s="2" t="s">
        <v>525</v>
      </c>
      <c r="D1" s="2" t="s">
        <v>526</v>
      </c>
      <c r="E1" s="2" t="s">
        <v>527</v>
      </c>
      <c r="F1" s="2" t="s">
        <v>528</v>
      </c>
      <c r="G1" s="2" t="s">
        <v>529</v>
      </c>
      <c r="H1" s="2" t="s">
        <v>530</v>
      </c>
      <c r="I1" s="2" t="s">
        <v>531</v>
      </c>
      <c r="J1" s="2" t="s">
        <v>532</v>
      </c>
      <c r="K1" s="2" t="s">
        <v>533</v>
      </c>
      <c r="L1" s="2" t="s">
        <v>524</v>
      </c>
      <c r="M1" s="2" t="s">
        <v>525</v>
      </c>
      <c r="N1" s="2" t="s">
        <v>526</v>
      </c>
      <c r="O1" s="2" t="s">
        <v>527</v>
      </c>
      <c r="P1" s="2" t="s">
        <v>528</v>
      </c>
      <c r="Q1" s="2" t="s">
        <v>529</v>
      </c>
      <c r="R1" s="2" t="s">
        <v>530</v>
      </c>
      <c r="S1" s="2" t="s">
        <v>531</v>
      </c>
      <c r="T1" s="2" t="s">
        <v>532</v>
      </c>
    </row>
    <row r="2" customFormat="false" ht="12.8" hidden="false" customHeight="false" outlineLevel="0" collapsed="false">
      <c r="B2" s="2" t="s">
        <v>534</v>
      </c>
      <c r="C2" s="2" t="n">
        <v>-0.237237013717998</v>
      </c>
      <c r="D2" s="2" t="n">
        <v>7.78442530726027</v>
      </c>
      <c r="E2" s="2" t="n">
        <v>2.27325645551324</v>
      </c>
      <c r="F2" s="2" t="n">
        <v>0.134893819660413</v>
      </c>
      <c r="G2" s="2" t="s">
        <v>535</v>
      </c>
      <c r="H2" s="2" t="s">
        <v>536</v>
      </c>
      <c r="I2" s="2" t="n">
        <v>81</v>
      </c>
      <c r="J2" s="2" t="n">
        <v>0.859510728132278</v>
      </c>
      <c r="L2" s="2" t="s">
        <v>534</v>
      </c>
      <c r="M2" s="2" t="n">
        <v>-0.29823829577362</v>
      </c>
      <c r="N2" s="2" t="n">
        <v>7.78442530726027</v>
      </c>
      <c r="O2" s="2" t="n">
        <v>3.62863886385231</v>
      </c>
      <c r="P2" s="2" t="n">
        <v>0.0597744793440052</v>
      </c>
      <c r="Q2" s="2" t="s">
        <v>535</v>
      </c>
      <c r="R2" s="2" t="s">
        <v>536</v>
      </c>
      <c r="S2" s="2" t="n">
        <v>81</v>
      </c>
      <c r="T2" s="2" t="n">
        <v>0.750051234915195</v>
      </c>
    </row>
    <row r="3" customFormat="false" ht="12.8" hidden="false" customHeight="false" outlineLevel="0" collapsed="false">
      <c r="B3" s="2" t="s">
        <v>537</v>
      </c>
      <c r="C3" s="2" t="n">
        <v>0.251260546354201</v>
      </c>
      <c r="D3" s="2" t="n">
        <v>1.6539586877494</v>
      </c>
      <c r="E3" s="2" t="n">
        <v>0.845488886868111</v>
      </c>
      <c r="F3" s="2" t="n">
        <v>0.360127094857234</v>
      </c>
      <c r="G3" s="2" t="s">
        <v>538</v>
      </c>
      <c r="H3" s="2" t="s">
        <v>539</v>
      </c>
      <c r="I3" s="2" t="n">
        <v>654</v>
      </c>
      <c r="J3" s="2" t="n">
        <v>0.897769359853966</v>
      </c>
      <c r="L3" s="2" t="s">
        <v>537</v>
      </c>
      <c r="M3" s="2" t="n">
        <v>-0.254806132898545</v>
      </c>
      <c r="N3" s="2" t="n">
        <v>1.6539586877494</v>
      </c>
      <c r="O3" s="2" t="n">
        <v>0.893616475403675</v>
      </c>
      <c r="P3" s="2" t="n">
        <v>0.346862874772618</v>
      </c>
      <c r="Q3" s="2" t="s">
        <v>538</v>
      </c>
      <c r="R3" s="2" t="s">
        <v>539</v>
      </c>
      <c r="S3" s="2" t="n">
        <v>654</v>
      </c>
      <c r="T3" s="2" t="n">
        <v>0.898356090629863</v>
      </c>
    </row>
    <row r="4" customFormat="false" ht="12.8" hidden="false" customHeight="false" outlineLevel="0" collapsed="false">
      <c r="B4" s="2" t="s">
        <v>540</v>
      </c>
      <c r="C4" s="2" t="n">
        <v>0.0185418370663957</v>
      </c>
      <c r="D4" s="2" t="n">
        <v>5.58458527458023</v>
      </c>
      <c r="E4" s="2" t="n">
        <v>0.0300868519208382</v>
      </c>
      <c r="F4" s="2" t="n">
        <v>0.8626570628374</v>
      </c>
      <c r="G4" s="2" t="s">
        <v>541</v>
      </c>
      <c r="H4" s="2" t="s">
        <v>542</v>
      </c>
      <c r="I4" s="2" t="n">
        <v>1385</v>
      </c>
      <c r="J4" s="2" t="n">
        <v>0.989031617069563</v>
      </c>
      <c r="L4" s="2" t="s">
        <v>540</v>
      </c>
      <c r="M4" s="2" t="n">
        <v>-0.122719705883317</v>
      </c>
      <c r="N4" s="2" t="n">
        <v>5.58458527458023</v>
      </c>
      <c r="O4" s="2" t="n">
        <v>1.31050276774144</v>
      </c>
      <c r="P4" s="2" t="n">
        <v>0.255138345421174</v>
      </c>
      <c r="Q4" s="2" t="s">
        <v>541</v>
      </c>
      <c r="R4" s="2" t="s">
        <v>542</v>
      </c>
      <c r="S4" s="2" t="n">
        <v>1385</v>
      </c>
      <c r="T4" s="2" t="n">
        <v>0.870402402168209</v>
      </c>
    </row>
    <row r="5" customFormat="false" ht="12.8" hidden="false" customHeight="false" outlineLevel="0" collapsed="false">
      <c r="B5" s="2" t="s">
        <v>543</v>
      </c>
      <c r="C5" s="2" t="n">
        <v>-0.069616513348249</v>
      </c>
      <c r="D5" s="2" t="n">
        <v>5.0737595369911</v>
      </c>
      <c r="E5" s="2" t="n">
        <v>0.297826475252123</v>
      </c>
      <c r="F5" s="2" t="n">
        <v>0.586509064212481</v>
      </c>
      <c r="G5" s="2" t="s">
        <v>544</v>
      </c>
      <c r="H5" s="2" t="s">
        <v>545</v>
      </c>
      <c r="I5" s="2" t="n">
        <v>1488</v>
      </c>
      <c r="J5" s="2" t="n">
        <v>0.945162148300284</v>
      </c>
      <c r="L5" s="2" t="s">
        <v>543</v>
      </c>
      <c r="M5" s="2" t="n">
        <v>-0.1871036291691</v>
      </c>
      <c r="N5" s="2" t="n">
        <v>5.0737595369911</v>
      </c>
      <c r="O5" s="2" t="n">
        <v>2.16238006610413</v>
      </c>
      <c r="P5" s="2" t="n">
        <v>0.144682467153554</v>
      </c>
      <c r="Q5" s="2" t="s">
        <v>544</v>
      </c>
      <c r="R5" s="2" t="s">
        <v>545</v>
      </c>
      <c r="S5" s="2" t="n">
        <v>1488</v>
      </c>
      <c r="T5" s="2" t="n">
        <v>0.807983554109984</v>
      </c>
    </row>
    <row r="6" customFormat="false" ht="12.8" hidden="false" customHeight="false" outlineLevel="0" collapsed="false">
      <c r="B6" s="2" t="s">
        <v>546</v>
      </c>
      <c r="C6" s="2" t="n">
        <v>-6.78529707030119</v>
      </c>
      <c r="D6" s="2" t="n">
        <v>-1.05742793109175</v>
      </c>
      <c r="E6" s="2" t="n">
        <v>21.8130965695641</v>
      </c>
      <c r="F6" s="2" t="n">
        <v>1.09E-005</v>
      </c>
      <c r="G6" s="2" t="s">
        <v>547</v>
      </c>
      <c r="H6" s="2" t="s">
        <v>548</v>
      </c>
      <c r="I6" s="2" t="n">
        <v>56603</v>
      </c>
      <c r="J6" s="2" t="n">
        <v>0.0374387798454947</v>
      </c>
      <c r="L6" s="2" t="s">
        <v>546</v>
      </c>
      <c r="M6" s="2" t="n">
        <v>-6.71688067101971</v>
      </c>
      <c r="N6" s="2" t="n">
        <v>-1.05742793109175</v>
      </c>
      <c r="O6" s="2" t="n">
        <v>20.6683346226028</v>
      </c>
      <c r="P6" s="2" t="n">
        <v>1.76030577547253E-005</v>
      </c>
      <c r="Q6" s="2" t="s">
        <v>547</v>
      </c>
      <c r="R6" s="2" t="s">
        <v>548</v>
      </c>
      <c r="S6" s="2" t="n">
        <v>56603</v>
      </c>
      <c r="T6" s="2" t="n">
        <v>0.00884832725041789</v>
      </c>
    </row>
    <row r="7" customFormat="false" ht="12.8" hidden="false" customHeight="false" outlineLevel="0" collapsed="false">
      <c r="B7" s="2" t="s">
        <v>549</v>
      </c>
      <c r="C7" s="2" t="n">
        <v>-0.309332413965022</v>
      </c>
      <c r="D7" s="2" t="n">
        <v>7.23842420662191</v>
      </c>
      <c r="E7" s="2" t="n">
        <v>2.13098343086976</v>
      </c>
      <c r="F7" s="2" t="n">
        <v>0.147607260764846</v>
      </c>
      <c r="G7" s="2" t="s">
        <v>550</v>
      </c>
      <c r="H7" s="2" t="s">
        <v>551</v>
      </c>
      <c r="I7" s="2" t="n">
        <v>1843</v>
      </c>
      <c r="J7" s="2" t="n">
        <v>0.859510728132278</v>
      </c>
      <c r="L7" s="2" t="s">
        <v>549</v>
      </c>
      <c r="M7" s="2" t="n">
        <v>-0.289876414689236</v>
      </c>
      <c r="N7" s="2" t="n">
        <v>7.23842420662191</v>
      </c>
      <c r="O7" s="2" t="n">
        <v>1.89378590750711</v>
      </c>
      <c r="P7" s="2" t="n">
        <v>0.171971782471568</v>
      </c>
      <c r="Q7" s="2" t="s">
        <v>550</v>
      </c>
      <c r="R7" s="2" t="s">
        <v>551</v>
      </c>
      <c r="S7" s="2" t="n">
        <v>1843</v>
      </c>
      <c r="T7" s="2" t="n">
        <v>0.82373200044627</v>
      </c>
    </row>
    <row r="8" customFormat="false" ht="12.8" hidden="false" customHeight="false" outlineLevel="0" collapsed="false">
      <c r="B8" s="2" t="s">
        <v>552</v>
      </c>
      <c r="C8" s="2" t="n">
        <v>-0.928500754454283</v>
      </c>
      <c r="D8" s="2" t="n">
        <v>-0.68474845189075</v>
      </c>
      <c r="E8" s="2" t="n">
        <v>1.99861509983821</v>
      </c>
      <c r="F8" s="2" t="n">
        <v>0.160670077749429</v>
      </c>
      <c r="G8" s="2" t="s">
        <v>552</v>
      </c>
      <c r="H8" s="2" t="s">
        <v>553</v>
      </c>
      <c r="I8" s="2" t="n">
        <v>2263</v>
      </c>
      <c r="J8" s="2" t="n">
        <v>0.859510728132278</v>
      </c>
      <c r="L8" s="2" t="s">
        <v>552</v>
      </c>
      <c r="M8" s="2" t="n">
        <v>-0.96382100847078</v>
      </c>
      <c r="N8" s="2" t="n">
        <v>-0.68474845189075</v>
      </c>
      <c r="O8" s="2" t="n">
        <v>2.03736403289209</v>
      </c>
      <c r="P8" s="2" t="n">
        <v>0.156712545622208</v>
      </c>
      <c r="Q8" s="2" t="s">
        <v>552</v>
      </c>
      <c r="R8" s="2" t="s">
        <v>553</v>
      </c>
      <c r="S8" s="2" t="n">
        <v>2263</v>
      </c>
      <c r="T8" s="2" t="n">
        <v>0.816654794280793</v>
      </c>
    </row>
    <row r="9" customFormat="false" ht="12.8" hidden="false" customHeight="false" outlineLevel="0" collapsed="false">
      <c r="B9" s="2" t="s">
        <v>554</v>
      </c>
      <c r="C9" s="2" t="n">
        <v>-0.340464473454166</v>
      </c>
      <c r="D9" s="2" t="n">
        <v>-1.65746046735216</v>
      </c>
      <c r="E9" s="2" t="n">
        <v>0.383266058635376</v>
      </c>
      <c r="F9" s="2" t="n">
        <v>0.537320960013582</v>
      </c>
      <c r="G9" s="2" t="s">
        <v>555</v>
      </c>
      <c r="H9" s="2" t="s">
        <v>556</v>
      </c>
      <c r="I9" s="2" t="n">
        <v>8324</v>
      </c>
      <c r="J9" s="2" t="n">
        <v>0.934236277214084</v>
      </c>
      <c r="L9" s="2" t="s">
        <v>554</v>
      </c>
      <c r="M9" s="2" t="n">
        <v>-0.476997302318049</v>
      </c>
      <c r="N9" s="2" t="n">
        <v>-1.65746046735216</v>
      </c>
      <c r="O9" s="2" t="n">
        <v>0.697971113222678</v>
      </c>
      <c r="P9" s="2" t="n">
        <v>0.405532416262847</v>
      </c>
      <c r="Q9" s="2" t="s">
        <v>555</v>
      </c>
      <c r="R9" s="2" t="s">
        <v>556</v>
      </c>
      <c r="S9" s="2" t="n">
        <v>8324</v>
      </c>
      <c r="T9" s="2" t="n">
        <v>0.907864795104795</v>
      </c>
    </row>
    <row r="10" customFormat="false" ht="12.8" hidden="false" customHeight="false" outlineLevel="0" collapsed="false">
      <c r="B10" s="2" t="s">
        <v>557</v>
      </c>
      <c r="C10" s="2" t="n">
        <v>-0.217871931965749</v>
      </c>
      <c r="D10" s="2" t="n">
        <v>3.63509185721483</v>
      </c>
      <c r="E10" s="2" t="n">
        <v>2.70407584766789</v>
      </c>
      <c r="F10" s="2" t="n">
        <v>0.103349859369816</v>
      </c>
      <c r="G10" s="2" t="s">
        <v>558</v>
      </c>
      <c r="H10" s="2" t="s">
        <v>559</v>
      </c>
      <c r="I10" s="2" t="n">
        <v>54834</v>
      </c>
      <c r="J10" s="2" t="n">
        <v>0.849668944348603</v>
      </c>
      <c r="L10" s="2" t="s">
        <v>557</v>
      </c>
      <c r="M10" s="2" t="n">
        <v>-0.308568308318632</v>
      </c>
      <c r="N10" s="2" t="n">
        <v>3.63509185721483</v>
      </c>
      <c r="O10" s="2" t="n">
        <v>5.29840320064939</v>
      </c>
      <c r="P10" s="2" t="n">
        <v>0.0234976416613031</v>
      </c>
      <c r="Q10" s="2" t="s">
        <v>558</v>
      </c>
      <c r="R10" s="2" t="s">
        <v>559</v>
      </c>
      <c r="S10" s="2" t="n">
        <v>54834</v>
      </c>
      <c r="T10" s="2" t="n">
        <v>0.657611457937152</v>
      </c>
    </row>
    <row r="11" customFormat="false" ht="12.8" hidden="false" customHeight="false" outlineLevel="0" collapsed="false">
      <c r="B11" s="2" t="s">
        <v>560</v>
      </c>
      <c r="C11" s="2" t="n">
        <v>0.020550223152077</v>
      </c>
      <c r="D11" s="2" t="n">
        <v>4.58695660586656</v>
      </c>
      <c r="E11" s="2" t="n">
        <v>0.0548259034797427</v>
      </c>
      <c r="F11" s="2" t="n">
        <v>0.815365691883762</v>
      </c>
      <c r="G11" s="2" t="s">
        <v>561</v>
      </c>
      <c r="H11" s="2" t="s">
        <v>562</v>
      </c>
      <c r="I11" s="2" t="n">
        <v>3066</v>
      </c>
      <c r="J11" s="2" t="n">
        <v>0.983726288450888</v>
      </c>
      <c r="L11" s="2" t="s">
        <v>560</v>
      </c>
      <c r="M11" s="2" t="n">
        <v>-0.118620751706624</v>
      </c>
      <c r="N11" s="2" t="n">
        <v>4.58695660586656</v>
      </c>
      <c r="O11" s="2" t="n">
        <v>1.82522325683288</v>
      </c>
      <c r="P11" s="2" t="n">
        <v>0.17985566633925</v>
      </c>
      <c r="Q11" s="2" t="s">
        <v>561</v>
      </c>
      <c r="R11" s="2" t="s">
        <v>562</v>
      </c>
      <c r="S11" s="2" t="n">
        <v>3066</v>
      </c>
      <c r="T11" s="2" t="n">
        <v>0.828300654209075</v>
      </c>
    </row>
    <row r="12" customFormat="false" ht="12.8" hidden="false" customHeight="false" outlineLevel="0" collapsed="false">
      <c r="B12" s="2" t="s">
        <v>563</v>
      </c>
      <c r="C12" s="2" t="n">
        <v>-0.126687856761464</v>
      </c>
      <c r="D12" s="2" t="n">
        <v>4.30605048599571</v>
      </c>
      <c r="E12" s="2" t="n">
        <v>2.26256739415914</v>
      </c>
      <c r="F12" s="2" t="n">
        <v>0.135803931734717</v>
      </c>
      <c r="G12" s="2" t="s">
        <v>564</v>
      </c>
      <c r="H12" s="2" t="s">
        <v>565</v>
      </c>
      <c r="I12" s="2" t="n">
        <v>27429</v>
      </c>
      <c r="J12" s="2" t="n">
        <v>0.859510728132278</v>
      </c>
      <c r="L12" s="2" t="s">
        <v>563</v>
      </c>
      <c r="M12" s="2" t="n">
        <v>-0.0185413100818085</v>
      </c>
      <c r="N12" s="2" t="n">
        <v>4.30605048599571</v>
      </c>
      <c r="O12" s="2" t="n">
        <v>0.0485162461303176</v>
      </c>
      <c r="P12" s="2" t="n">
        <v>0.826131384342818</v>
      </c>
      <c r="Q12" s="2" t="s">
        <v>564</v>
      </c>
      <c r="R12" s="2" t="s">
        <v>565</v>
      </c>
      <c r="S12" s="2" t="n">
        <v>27429</v>
      </c>
      <c r="T12" s="2" t="n">
        <v>0.985098869844832</v>
      </c>
    </row>
    <row r="13" customFormat="false" ht="12.8" hidden="false" customHeight="false" outlineLevel="0" collapsed="false">
      <c r="B13" s="2" t="s">
        <v>566</v>
      </c>
      <c r="C13" s="2" t="n">
        <v>-0.2800272589476</v>
      </c>
      <c r="D13" s="2" t="n">
        <v>2.7462902422451</v>
      </c>
      <c r="E13" s="2" t="n">
        <v>2.15863322682632</v>
      </c>
      <c r="F13" s="2" t="n">
        <v>0.145027126543008</v>
      </c>
      <c r="G13" s="2" t="s">
        <v>567</v>
      </c>
      <c r="H13" s="2" t="s">
        <v>568</v>
      </c>
      <c r="I13" s="2" t="n">
        <v>3490</v>
      </c>
      <c r="J13" s="2" t="n">
        <v>0.859510728132278</v>
      </c>
      <c r="L13" s="2" t="s">
        <v>566</v>
      </c>
      <c r="M13" s="2" t="n">
        <v>-0.168070966074527</v>
      </c>
      <c r="N13" s="2" t="n">
        <v>2.7462902422451</v>
      </c>
      <c r="O13" s="2" t="n">
        <v>0.774585278907414</v>
      </c>
      <c r="P13" s="2" t="n">
        <v>0.380991384131553</v>
      </c>
      <c r="Q13" s="2" t="s">
        <v>567</v>
      </c>
      <c r="R13" s="2" t="s">
        <v>568</v>
      </c>
      <c r="S13" s="2" t="n">
        <v>3490</v>
      </c>
      <c r="T13" s="2" t="n">
        <v>0.903947741372205</v>
      </c>
    </row>
    <row r="14" customFormat="false" ht="12.8" hidden="false" customHeight="false" outlineLevel="0" collapsed="false">
      <c r="B14" s="2" t="s">
        <v>569</v>
      </c>
      <c r="C14" s="2" t="n">
        <v>-0.0897793854982867</v>
      </c>
      <c r="D14" s="2" t="n">
        <v>7.88851467039717</v>
      </c>
      <c r="E14" s="2" t="n">
        <v>0.566565063347041</v>
      </c>
      <c r="F14" s="2" t="n">
        <v>0.453461523403514</v>
      </c>
      <c r="G14" s="2" t="s">
        <v>570</v>
      </c>
      <c r="H14" s="2" t="s">
        <v>571</v>
      </c>
      <c r="I14" s="2" t="n">
        <v>10365</v>
      </c>
      <c r="J14" s="2" t="n">
        <v>0.9190191509822</v>
      </c>
      <c r="L14" s="2" t="s">
        <v>569</v>
      </c>
      <c r="M14" s="2" t="n">
        <v>-0.121353308358703</v>
      </c>
      <c r="N14" s="2" t="n">
        <v>7.88851467039717</v>
      </c>
      <c r="O14" s="2" t="n">
        <v>1.05398098862193</v>
      </c>
      <c r="P14" s="2" t="n">
        <v>0.30716154930032</v>
      </c>
      <c r="Q14" s="2" t="s">
        <v>570</v>
      </c>
      <c r="R14" s="2" t="s">
        <v>571</v>
      </c>
      <c r="S14" s="2" t="n">
        <v>10365</v>
      </c>
      <c r="T14" s="2" t="n">
        <v>0.890250516751537</v>
      </c>
    </row>
    <row r="15" customFormat="false" ht="12.8" hidden="false" customHeight="false" outlineLevel="0" collapsed="false">
      <c r="B15" s="2" t="s">
        <v>572</v>
      </c>
      <c r="C15" s="2" t="n">
        <v>-0.0283859480946834</v>
      </c>
      <c r="D15" s="2" t="n">
        <v>4.09373391342167</v>
      </c>
      <c r="E15" s="2" t="n">
        <v>0.0264212882474569</v>
      </c>
      <c r="F15" s="2" t="n">
        <v>0.871215985079963</v>
      </c>
      <c r="G15" s="2" t="s">
        <v>573</v>
      </c>
      <c r="H15" s="2" t="s">
        <v>574</v>
      </c>
      <c r="I15" s="2" t="n">
        <v>9314</v>
      </c>
      <c r="J15" s="2" t="n">
        <v>0.989284861706107</v>
      </c>
      <c r="L15" s="2" t="s">
        <v>572</v>
      </c>
      <c r="M15" s="2" t="n">
        <v>-0.160273675036369</v>
      </c>
      <c r="N15" s="2" t="n">
        <v>4.09373391342167</v>
      </c>
      <c r="O15" s="2" t="n">
        <v>0.847133728269207</v>
      </c>
      <c r="P15" s="2" t="n">
        <v>0.359662288196713</v>
      </c>
      <c r="Q15" s="2" t="s">
        <v>573</v>
      </c>
      <c r="R15" s="2" t="s">
        <v>574</v>
      </c>
      <c r="S15" s="2" t="n">
        <v>9314</v>
      </c>
      <c r="T15" s="2" t="n">
        <v>0.899399359048129</v>
      </c>
    </row>
    <row r="16" customFormat="false" ht="12.8" hidden="false" customHeight="false" outlineLevel="0" collapsed="false">
      <c r="B16" s="2" t="s">
        <v>575</v>
      </c>
      <c r="C16" s="2" t="n">
        <v>-0.694936498530553</v>
      </c>
      <c r="D16" s="2" t="n">
        <v>-0.846279642001919</v>
      </c>
      <c r="E16" s="2" t="n">
        <v>1.71948804376443</v>
      </c>
      <c r="F16" s="2" t="n">
        <v>0.192874152440882</v>
      </c>
      <c r="G16" s="2" t="s">
        <v>576</v>
      </c>
      <c r="H16" s="2" t="s">
        <v>577</v>
      </c>
      <c r="I16" s="2" t="n">
        <v>3952</v>
      </c>
      <c r="J16" s="2" t="n">
        <v>0.859674920450081</v>
      </c>
      <c r="L16" s="2" t="s">
        <v>575</v>
      </c>
      <c r="M16" s="2" t="n">
        <v>-0.798040310500292</v>
      </c>
      <c r="N16" s="2" t="n">
        <v>-0.846279642001919</v>
      </c>
      <c r="O16" s="2" t="n">
        <v>2.18930837236778</v>
      </c>
      <c r="P16" s="2" t="n">
        <v>0.142232754635963</v>
      </c>
      <c r="Q16" s="2" t="s">
        <v>576</v>
      </c>
      <c r="R16" s="2" t="s">
        <v>577</v>
      </c>
      <c r="S16" s="2" t="n">
        <v>3952</v>
      </c>
      <c r="T16" s="2" t="n">
        <v>0.807983554109984</v>
      </c>
    </row>
    <row r="17" customFormat="false" ht="12.8" hidden="false" customHeight="false" outlineLevel="0" collapsed="false">
      <c r="B17" s="2" t="s">
        <v>578</v>
      </c>
      <c r="C17" s="2" t="n">
        <v>-0.152690638834887</v>
      </c>
      <c r="D17" s="2" t="n">
        <v>6.62537252118191</v>
      </c>
      <c r="E17" s="2" t="n">
        <v>1.6965119975382</v>
      </c>
      <c r="F17" s="2" t="n">
        <v>0.195848342709679</v>
      </c>
      <c r="G17" s="2" t="s">
        <v>579</v>
      </c>
      <c r="H17" s="2" t="s">
        <v>580</v>
      </c>
      <c r="I17" s="2" t="n">
        <v>8648</v>
      </c>
      <c r="J17" s="2" t="n">
        <v>0.859674920450081</v>
      </c>
      <c r="L17" s="2" t="s">
        <v>578</v>
      </c>
      <c r="M17" s="2" t="n">
        <v>-0.246322186257478</v>
      </c>
      <c r="N17" s="2" t="n">
        <v>6.62537252118191</v>
      </c>
      <c r="O17" s="2" t="n">
        <v>4.54486219587292</v>
      </c>
      <c r="P17" s="2" t="n">
        <v>0.0355600894238886</v>
      </c>
      <c r="Q17" s="2" t="s">
        <v>579</v>
      </c>
      <c r="R17" s="2" t="s">
        <v>580</v>
      </c>
      <c r="S17" s="2" t="n">
        <v>8648</v>
      </c>
      <c r="T17" s="2" t="n">
        <v>0.697295797275851</v>
      </c>
    </row>
    <row r="18" customFormat="false" ht="12.8" hidden="false" customHeight="false" outlineLevel="0" collapsed="false">
      <c r="B18" s="2" t="s">
        <v>581</v>
      </c>
      <c r="C18" s="2" t="n">
        <v>-0.1231528623001</v>
      </c>
      <c r="D18" s="2" t="n">
        <v>6.40102533739615</v>
      </c>
      <c r="E18" s="2" t="n">
        <v>1.27228623579202</v>
      </c>
      <c r="F18" s="2" t="n">
        <v>0.262138109756102</v>
      </c>
      <c r="G18" s="2" t="s">
        <v>582</v>
      </c>
      <c r="H18" s="2" t="s">
        <v>583</v>
      </c>
      <c r="I18" s="2" t="n">
        <v>7376</v>
      </c>
      <c r="J18" s="2" t="n">
        <v>0.87327394345786</v>
      </c>
      <c r="L18" s="2" t="s">
        <v>581</v>
      </c>
      <c r="M18" s="2" t="n">
        <v>-0.112097884447037</v>
      </c>
      <c r="N18" s="2" t="n">
        <v>6.40102533739615</v>
      </c>
      <c r="O18" s="2" t="n">
        <v>1.05281658493804</v>
      </c>
      <c r="P18" s="2" t="n">
        <v>0.307427455726593</v>
      </c>
      <c r="Q18" s="2" t="s">
        <v>582</v>
      </c>
      <c r="R18" s="2" t="s">
        <v>583</v>
      </c>
      <c r="S18" s="2" t="n">
        <v>7376</v>
      </c>
      <c r="T18" s="2" t="n">
        <v>0.890250516751537</v>
      </c>
    </row>
    <row r="19" customFormat="false" ht="12.8" hidden="false" customHeight="false" outlineLevel="0" collapsed="false">
      <c r="B19" s="2" t="s">
        <v>584</v>
      </c>
      <c r="C19" s="2" t="n">
        <v>-0.514813934740759</v>
      </c>
      <c r="D19" s="2" t="n">
        <v>0.885976410225505</v>
      </c>
      <c r="E19" s="2" t="n">
        <v>1.96123642953069</v>
      </c>
      <c r="F19" s="2" t="n">
        <v>0.164592085289677</v>
      </c>
      <c r="G19" s="2" t="s">
        <v>585</v>
      </c>
      <c r="H19" s="2" t="s">
        <v>586</v>
      </c>
      <c r="I19" s="2" t="n">
        <v>5159</v>
      </c>
      <c r="J19" s="2" t="n">
        <v>0.859510728132278</v>
      </c>
      <c r="L19" s="2" t="s">
        <v>584</v>
      </c>
      <c r="M19" s="2" t="n">
        <v>-0.311656765221051</v>
      </c>
      <c r="N19" s="2" t="n">
        <v>0.885976410225505</v>
      </c>
      <c r="O19" s="2" t="n">
        <v>0.721224609047545</v>
      </c>
      <c r="P19" s="2" t="n">
        <v>0.397846879697671</v>
      </c>
      <c r="Q19" s="2" t="s">
        <v>585</v>
      </c>
      <c r="R19" s="2" t="s">
        <v>586</v>
      </c>
      <c r="S19" s="2" t="n">
        <v>5159</v>
      </c>
      <c r="T19" s="2" t="n">
        <v>0.905843933599261</v>
      </c>
    </row>
    <row r="20" customFormat="false" ht="12.8" hidden="false" customHeight="false" outlineLevel="0" collapsed="false">
      <c r="B20" s="2" t="s">
        <v>587</v>
      </c>
      <c r="C20" s="2" t="n">
        <v>-0.151671153437554</v>
      </c>
      <c r="D20" s="2" t="n">
        <v>6.06717331624828</v>
      </c>
      <c r="E20" s="2" t="n">
        <v>0.81969904083578</v>
      </c>
      <c r="F20" s="2" t="n">
        <v>0.367525742761065</v>
      </c>
      <c r="G20" s="2" t="s">
        <v>588</v>
      </c>
      <c r="H20" s="2" t="s">
        <v>589</v>
      </c>
      <c r="I20" s="2" t="n">
        <v>5371</v>
      </c>
      <c r="J20" s="2" t="n">
        <v>0.899744676326784</v>
      </c>
      <c r="L20" s="2" t="s">
        <v>587</v>
      </c>
      <c r="M20" s="2" t="n">
        <v>-0.241089466668456</v>
      </c>
      <c r="N20" s="2" t="n">
        <v>6.06717331624828</v>
      </c>
      <c r="O20" s="2" t="n">
        <v>2.12248714526629</v>
      </c>
      <c r="P20" s="2" t="n">
        <v>0.148400746535424</v>
      </c>
      <c r="Q20" s="2" t="s">
        <v>588</v>
      </c>
      <c r="R20" s="2" t="s">
        <v>589</v>
      </c>
      <c r="S20" s="2" t="n">
        <v>5371</v>
      </c>
      <c r="T20" s="2" t="n">
        <v>0.810458442264549</v>
      </c>
    </row>
    <row r="21" customFormat="false" ht="12.8" hidden="false" customHeight="false" outlineLevel="0" collapsed="false">
      <c r="B21" s="2" t="s">
        <v>590</v>
      </c>
      <c r="C21" s="2" t="n">
        <v>-0.128803038936439</v>
      </c>
      <c r="D21" s="2" t="n">
        <v>2.48488644770786</v>
      </c>
      <c r="E21" s="2" t="n">
        <v>0.46305138843784</v>
      </c>
      <c r="F21" s="2" t="n">
        <v>0.49783267812315</v>
      </c>
      <c r="G21" s="2" t="s">
        <v>591</v>
      </c>
      <c r="H21" s="2" t="s">
        <v>592</v>
      </c>
      <c r="I21" s="2" t="n">
        <v>5727</v>
      </c>
      <c r="J21" s="2" t="n">
        <v>0.926833635354823</v>
      </c>
      <c r="L21" s="2" t="s">
        <v>590</v>
      </c>
      <c r="M21" s="2" t="n">
        <v>-0.168052311471407</v>
      </c>
      <c r="N21" s="2" t="n">
        <v>2.48488644770786</v>
      </c>
      <c r="O21" s="2" t="n">
        <v>0.761125471776193</v>
      </c>
      <c r="P21" s="2" t="n">
        <v>0.385144651319409</v>
      </c>
      <c r="Q21" s="2" t="s">
        <v>591</v>
      </c>
      <c r="R21" s="2" t="s">
        <v>592</v>
      </c>
      <c r="S21" s="2" t="n">
        <v>5727</v>
      </c>
      <c r="T21" s="2" t="n">
        <v>0.903987913574466</v>
      </c>
    </row>
    <row r="22" customFormat="false" ht="12.8" hidden="false" customHeight="false" outlineLevel="0" collapsed="false">
      <c r="B22" s="2" t="s">
        <v>593</v>
      </c>
      <c r="C22" s="2" t="n">
        <v>-0.378793063849074</v>
      </c>
      <c r="D22" s="2" t="n">
        <v>0.639936322439184</v>
      </c>
      <c r="E22" s="2" t="n">
        <v>2.76138469189906</v>
      </c>
      <c r="F22" s="2" t="n">
        <v>0.0998138056317094</v>
      </c>
      <c r="G22" s="2" t="s">
        <v>594</v>
      </c>
      <c r="H22" s="2" t="s">
        <v>595</v>
      </c>
      <c r="I22" s="2" t="n">
        <v>5753</v>
      </c>
      <c r="J22" s="2" t="n">
        <v>0.847361140431991</v>
      </c>
      <c r="L22" s="2" t="s">
        <v>593</v>
      </c>
      <c r="M22" s="2" t="n">
        <v>-0.117827495030406</v>
      </c>
      <c r="N22" s="2" t="n">
        <v>0.639936322439184</v>
      </c>
      <c r="O22" s="2" t="n">
        <v>0.266587255038291</v>
      </c>
      <c r="P22" s="2" t="n">
        <v>0.606812844761067</v>
      </c>
      <c r="Q22" s="2" t="s">
        <v>594</v>
      </c>
      <c r="R22" s="2" t="s">
        <v>595</v>
      </c>
      <c r="S22" s="2" t="n">
        <v>5753</v>
      </c>
      <c r="T22" s="2" t="n">
        <v>0.95230021587614</v>
      </c>
    </row>
    <row r="23" customFormat="false" ht="12.8" hidden="false" customHeight="false" outlineLevel="0" collapsed="false">
      <c r="B23" s="2" t="s">
        <v>596</v>
      </c>
      <c r="C23" s="2" t="n">
        <v>-0.190653022118083</v>
      </c>
      <c r="D23" s="2" t="n">
        <v>7.33026165597995</v>
      </c>
      <c r="E23" s="2" t="n">
        <v>1.3899158148467</v>
      </c>
      <c r="F23" s="2" t="n">
        <v>0.241321382774518</v>
      </c>
      <c r="G23" s="2" t="s">
        <v>597</v>
      </c>
      <c r="H23" s="2" t="s">
        <v>598</v>
      </c>
      <c r="I23" s="2" t="n">
        <v>5914</v>
      </c>
      <c r="J23" s="2" t="n">
        <v>0.871110856785472</v>
      </c>
      <c r="L23" s="2" t="s">
        <v>596</v>
      </c>
      <c r="M23" s="2" t="n">
        <v>-0.205090502199994</v>
      </c>
      <c r="N23" s="2" t="n">
        <v>7.33026165597995</v>
      </c>
      <c r="O23" s="2" t="n">
        <v>1.61199384294236</v>
      </c>
      <c r="P23" s="2" t="n">
        <v>0.207268591605774</v>
      </c>
      <c r="Q23" s="2" t="s">
        <v>597</v>
      </c>
      <c r="R23" s="2" t="s">
        <v>598</v>
      </c>
      <c r="S23" s="2" t="n">
        <v>5914</v>
      </c>
      <c r="T23" s="2" t="n">
        <v>0.854962725578005</v>
      </c>
    </row>
    <row r="24" customFormat="false" ht="12.8" hidden="false" customHeight="false" outlineLevel="0" collapsed="false">
      <c r="B24" s="2" t="s">
        <v>599</v>
      </c>
      <c r="C24" s="2" t="n">
        <v>-0.182260169329209</v>
      </c>
      <c r="D24" s="2" t="n">
        <v>8.10364769178506</v>
      </c>
      <c r="E24" s="2" t="n">
        <v>1.60353425981138</v>
      </c>
      <c r="F24" s="2" t="n">
        <v>0.208454875346085</v>
      </c>
      <c r="G24" s="2" t="s">
        <v>600</v>
      </c>
      <c r="H24" s="2" t="s">
        <v>601</v>
      </c>
      <c r="I24" s="2" t="n">
        <v>6256</v>
      </c>
      <c r="J24" s="2" t="n">
        <v>0.860966389002885</v>
      </c>
      <c r="L24" s="2" t="s">
        <v>599</v>
      </c>
      <c r="M24" s="2" t="n">
        <v>-0.18212722475491</v>
      </c>
      <c r="N24" s="2" t="n">
        <v>8.10364769178506</v>
      </c>
      <c r="O24" s="2" t="n">
        <v>1.61131206879745</v>
      </c>
      <c r="P24" s="2" t="n">
        <v>0.207363896505565</v>
      </c>
      <c r="Q24" s="2" t="s">
        <v>600</v>
      </c>
      <c r="R24" s="2" t="s">
        <v>601</v>
      </c>
      <c r="S24" s="2" t="n">
        <v>6256</v>
      </c>
      <c r="T24" s="2" t="n">
        <v>0.854962725578005</v>
      </c>
    </row>
    <row r="25" customFormat="false" ht="12.8" hidden="false" customHeight="false" outlineLevel="0" collapsed="false">
      <c r="B25" s="2" t="s">
        <v>602</v>
      </c>
      <c r="C25" s="2" t="n">
        <v>-0.24115304587061</v>
      </c>
      <c r="D25" s="2" t="n">
        <v>1.79176679234298</v>
      </c>
      <c r="E25" s="2" t="n">
        <v>1.19781089393223</v>
      </c>
      <c r="F25" s="2" t="n">
        <v>0.276487091644646</v>
      </c>
      <c r="G25" s="2" t="s">
        <v>603</v>
      </c>
      <c r="H25" s="2" t="s">
        <v>604</v>
      </c>
      <c r="I25" s="2" t="n">
        <v>5176</v>
      </c>
      <c r="J25" s="2" t="n">
        <v>0.875960410715527</v>
      </c>
      <c r="L25" s="2" t="s">
        <v>602</v>
      </c>
      <c r="M25" s="2" t="n">
        <v>-0.0282823187596072</v>
      </c>
      <c r="N25" s="2" t="n">
        <v>1.79176679234298</v>
      </c>
      <c r="O25" s="2" t="n">
        <v>0.015612388532633</v>
      </c>
      <c r="P25" s="2" t="n">
        <v>0.900823724682688</v>
      </c>
      <c r="Q25" s="2" t="s">
        <v>603</v>
      </c>
      <c r="R25" s="2" t="s">
        <v>604</v>
      </c>
      <c r="S25" s="2" t="n">
        <v>5176</v>
      </c>
      <c r="T25" s="2" t="n">
        <v>0.996247713548994</v>
      </c>
    </row>
    <row r="26" customFormat="false" ht="12.8" hidden="false" customHeight="false" outlineLevel="0" collapsed="false">
      <c r="B26" s="2" t="s">
        <v>605</v>
      </c>
      <c r="C26" s="2" t="n">
        <v>-0.0136590961961771</v>
      </c>
      <c r="D26" s="2" t="n">
        <v>6.92268360547409</v>
      </c>
      <c r="E26" s="2" t="n">
        <v>0.0179222471434938</v>
      </c>
      <c r="F26" s="2" t="n">
        <v>0.893781339462661</v>
      </c>
      <c r="G26" s="2" t="s">
        <v>606</v>
      </c>
      <c r="H26" s="2" t="s">
        <v>607</v>
      </c>
      <c r="I26" s="2" t="n">
        <v>23064</v>
      </c>
      <c r="J26" s="2" t="n">
        <v>0.991633846149718</v>
      </c>
      <c r="L26" s="2" t="s">
        <v>605</v>
      </c>
      <c r="M26" s="2" t="n">
        <v>-0.0813670328739948</v>
      </c>
      <c r="N26" s="2" t="n">
        <v>6.92268360547409</v>
      </c>
      <c r="O26" s="2" t="n">
        <v>0.638275187335542</v>
      </c>
      <c r="P26" s="2" t="n">
        <v>0.42630033348199</v>
      </c>
      <c r="Q26" s="2" t="s">
        <v>606</v>
      </c>
      <c r="R26" s="2" t="s">
        <v>607</v>
      </c>
      <c r="S26" s="2" t="n">
        <v>23064</v>
      </c>
      <c r="T26" s="2" t="n">
        <v>0.913822839353527</v>
      </c>
    </row>
    <row r="27" customFormat="false" ht="12.8" hidden="false" customHeight="false" outlineLevel="0" collapsed="false">
      <c r="B27" s="2" t="s">
        <v>608</v>
      </c>
      <c r="C27" s="2" t="n">
        <v>-0.00263453297239303</v>
      </c>
      <c r="D27" s="2" t="n">
        <v>5.43183138230985</v>
      </c>
      <c r="E27" s="2" t="n">
        <v>0.00174956170318067</v>
      </c>
      <c r="F27" s="2" t="n">
        <v>0.966722526529134</v>
      </c>
      <c r="G27" s="2" t="s">
        <v>609</v>
      </c>
      <c r="H27" s="2" t="s">
        <v>610</v>
      </c>
      <c r="I27" s="2" t="n">
        <v>22938</v>
      </c>
      <c r="J27" s="2" t="n">
        <v>0.999546612858518</v>
      </c>
      <c r="L27" s="2" t="s">
        <v>608</v>
      </c>
      <c r="M27" s="2" t="n">
        <v>-0.0812633297054259</v>
      </c>
      <c r="N27" s="2" t="n">
        <v>5.43183138230985</v>
      </c>
      <c r="O27" s="2" t="n">
        <v>1.66400573151821</v>
      </c>
      <c r="P27" s="2" t="n">
        <v>0.200149700468222</v>
      </c>
      <c r="Q27" s="2" t="s">
        <v>609</v>
      </c>
      <c r="R27" s="2" t="s">
        <v>610</v>
      </c>
      <c r="S27" s="2" t="n">
        <v>22938</v>
      </c>
      <c r="T27" s="2" t="n">
        <v>0.850667184357514</v>
      </c>
    </row>
    <row r="28" customFormat="false" ht="12.8" hidden="false" customHeight="false" outlineLevel="0" collapsed="false">
      <c r="B28" s="2" t="s">
        <v>611</v>
      </c>
      <c r="C28" s="2" t="n">
        <v>0.555893734169389</v>
      </c>
      <c r="D28" s="2" t="n">
        <v>-1.77591516933613</v>
      </c>
      <c r="E28" s="2" t="n">
        <v>0.532325662885147</v>
      </c>
      <c r="F28" s="2" t="n">
        <v>0.467418630996742</v>
      </c>
      <c r="G28" s="2" t="s">
        <v>612</v>
      </c>
      <c r="H28" s="2" t="s">
        <v>613</v>
      </c>
      <c r="I28" s="2" t="n">
        <v>101929777</v>
      </c>
      <c r="J28" s="2" t="n">
        <v>0.923943081355444</v>
      </c>
      <c r="L28" s="2" t="s">
        <v>611</v>
      </c>
      <c r="M28" s="2" t="n">
        <v>-1.04841612479162</v>
      </c>
      <c r="N28" s="2" t="n">
        <v>-1.77591516933613</v>
      </c>
      <c r="O28" s="2" t="n">
        <v>1.35940436443418</v>
      </c>
      <c r="P28" s="2" t="n">
        <v>0.246547777275377</v>
      </c>
      <c r="Q28" s="2" t="s">
        <v>612</v>
      </c>
      <c r="R28" s="2" t="s">
        <v>613</v>
      </c>
      <c r="S28" s="2" t="n">
        <v>101929777</v>
      </c>
      <c r="T28" s="2" t="n">
        <v>0.865900330925058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T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2" t="s">
        <v>523</v>
      </c>
      <c r="B1" s="2" t="s">
        <v>524</v>
      </c>
      <c r="C1" s="2" t="s">
        <v>525</v>
      </c>
      <c r="D1" s="2" t="s">
        <v>526</v>
      </c>
      <c r="E1" s="2" t="s">
        <v>527</v>
      </c>
      <c r="F1" s="2" t="s">
        <v>528</v>
      </c>
      <c r="G1" s="2" t="s">
        <v>529</v>
      </c>
      <c r="H1" s="2" t="s">
        <v>530</v>
      </c>
      <c r="I1" s="2" t="s">
        <v>531</v>
      </c>
      <c r="J1" s="2" t="s">
        <v>532</v>
      </c>
      <c r="K1" s="2" t="s">
        <v>533</v>
      </c>
      <c r="L1" s="2" t="s">
        <v>524</v>
      </c>
      <c r="M1" s="2" t="s">
        <v>525</v>
      </c>
      <c r="N1" s="2" t="s">
        <v>526</v>
      </c>
      <c r="O1" s="2" t="s">
        <v>527</v>
      </c>
      <c r="P1" s="2" t="s">
        <v>528</v>
      </c>
      <c r="Q1" s="2" t="s">
        <v>529</v>
      </c>
      <c r="R1" s="2" t="s">
        <v>530</v>
      </c>
      <c r="S1" s="2" t="s">
        <v>531</v>
      </c>
      <c r="T1" s="2" t="s">
        <v>532</v>
      </c>
    </row>
    <row r="2" customFormat="false" ht="12.8" hidden="false" customHeight="false" outlineLevel="0" collapsed="false">
      <c r="B2" s="2" t="s">
        <v>534</v>
      </c>
      <c r="C2" s="2" t="n">
        <v>-0.216776155559124</v>
      </c>
      <c r="D2" s="2" t="n">
        <v>7.78442499388419</v>
      </c>
      <c r="E2" s="2" t="n">
        <v>1.78507750262089</v>
      </c>
      <c r="F2" s="2" t="n">
        <v>0.184705907518698</v>
      </c>
      <c r="G2" s="2" t="s">
        <v>535</v>
      </c>
      <c r="H2" s="2" t="s">
        <v>536</v>
      </c>
      <c r="I2" s="2" t="n">
        <v>81</v>
      </c>
      <c r="J2" s="2" t="n">
        <v>0.882173056028376</v>
      </c>
      <c r="L2" s="2" t="s">
        <v>534</v>
      </c>
      <c r="M2" s="2" t="n">
        <v>-0.278549533969712</v>
      </c>
      <c r="N2" s="2" t="n">
        <v>7.78442499388419</v>
      </c>
      <c r="O2" s="2" t="n">
        <v>2.98526103251155</v>
      </c>
      <c r="P2" s="2" t="n">
        <v>0.0872620829636569</v>
      </c>
      <c r="Q2" s="2" t="s">
        <v>535</v>
      </c>
      <c r="R2" s="2" t="s">
        <v>536</v>
      </c>
      <c r="S2" s="2" t="n">
        <v>81</v>
      </c>
      <c r="T2" s="2" t="n">
        <v>0.877164700608668</v>
      </c>
    </row>
    <row r="3" customFormat="false" ht="12.8" hidden="false" customHeight="false" outlineLevel="0" collapsed="false">
      <c r="B3" s="2" t="s">
        <v>537</v>
      </c>
      <c r="C3" s="2" t="n">
        <v>0.296032160243967</v>
      </c>
      <c r="D3" s="2" t="n">
        <v>1.65394954742862</v>
      </c>
      <c r="E3" s="2" t="n">
        <v>1.11344648768743</v>
      </c>
      <c r="F3" s="2" t="n">
        <v>0.293999400032211</v>
      </c>
      <c r="G3" s="2" t="s">
        <v>538</v>
      </c>
      <c r="H3" s="2" t="s">
        <v>539</v>
      </c>
      <c r="I3" s="2" t="n">
        <v>654</v>
      </c>
      <c r="J3" s="2" t="n">
        <v>0.898833056707289</v>
      </c>
      <c r="L3" s="2" t="s">
        <v>537</v>
      </c>
      <c r="M3" s="2" t="n">
        <v>-0.214556283168279</v>
      </c>
      <c r="N3" s="2" t="n">
        <v>1.65394954742862</v>
      </c>
      <c r="O3" s="2" t="n">
        <v>0.606058802226694</v>
      </c>
      <c r="P3" s="2" t="n">
        <v>0.438202573396126</v>
      </c>
      <c r="Q3" s="2" t="s">
        <v>538</v>
      </c>
      <c r="R3" s="2" t="s">
        <v>539</v>
      </c>
      <c r="S3" s="2" t="n">
        <v>654</v>
      </c>
      <c r="T3" s="2" t="n">
        <v>0.951846754095131</v>
      </c>
    </row>
    <row r="4" customFormat="false" ht="12.8" hidden="false" customHeight="false" outlineLevel="0" collapsed="false">
      <c r="B4" s="2" t="s">
        <v>540</v>
      </c>
      <c r="C4" s="2" t="n">
        <v>0.0476483447882711</v>
      </c>
      <c r="D4" s="2" t="n">
        <v>5.58458597080667</v>
      </c>
      <c r="E4" s="2" t="n">
        <v>0.186037560051264</v>
      </c>
      <c r="F4" s="2" t="n">
        <v>0.667208452957497</v>
      </c>
      <c r="G4" s="2" t="s">
        <v>541</v>
      </c>
      <c r="H4" s="2" t="s">
        <v>542</v>
      </c>
      <c r="I4" s="2" t="n">
        <v>1385</v>
      </c>
      <c r="J4" s="2" t="n">
        <v>0.966099838895599</v>
      </c>
      <c r="L4" s="2" t="s">
        <v>540</v>
      </c>
      <c r="M4" s="2" t="n">
        <v>-0.0956420816080707</v>
      </c>
      <c r="N4" s="2" t="n">
        <v>5.58458597080667</v>
      </c>
      <c r="O4" s="2" t="n">
        <v>0.752055895373553</v>
      </c>
      <c r="P4" s="2" t="n">
        <v>0.38800250659566</v>
      </c>
      <c r="Q4" s="2" t="s">
        <v>541</v>
      </c>
      <c r="R4" s="2" t="s">
        <v>542</v>
      </c>
      <c r="S4" s="2" t="n">
        <v>1385</v>
      </c>
      <c r="T4" s="2" t="n">
        <v>0.949278838236325</v>
      </c>
    </row>
    <row r="5" customFormat="false" ht="12.8" hidden="false" customHeight="false" outlineLevel="0" collapsed="false">
      <c r="B5" s="2" t="s">
        <v>543</v>
      </c>
      <c r="C5" s="2" t="n">
        <v>-0.0797414891501684</v>
      </c>
      <c r="D5" s="2" t="n">
        <v>5.0737588345518</v>
      </c>
      <c r="E5" s="2" t="n">
        <v>0.367031276994904</v>
      </c>
      <c r="F5" s="2" t="n">
        <v>0.546065882008278</v>
      </c>
      <c r="G5" s="2" t="s">
        <v>544</v>
      </c>
      <c r="H5" s="2" t="s">
        <v>545</v>
      </c>
      <c r="I5" s="2" t="n">
        <v>1488</v>
      </c>
      <c r="J5" s="2" t="n">
        <v>0.95005642839586</v>
      </c>
      <c r="L5" s="2" t="s">
        <v>543</v>
      </c>
      <c r="M5" s="2" t="n">
        <v>-0.197403589008061</v>
      </c>
      <c r="N5" s="2" t="n">
        <v>5.0737588345518</v>
      </c>
      <c r="O5" s="2" t="n">
        <v>2.25527487790903</v>
      </c>
      <c r="P5" s="2" t="n">
        <v>0.136463125665277</v>
      </c>
      <c r="Q5" s="2" t="s">
        <v>544</v>
      </c>
      <c r="R5" s="2" t="s">
        <v>545</v>
      </c>
      <c r="S5" s="2" t="n">
        <v>1488</v>
      </c>
      <c r="T5" s="2" t="n">
        <v>0.898719816557461</v>
      </c>
    </row>
    <row r="6" customFormat="false" ht="12.8" hidden="false" customHeight="false" outlineLevel="0" collapsed="false">
      <c r="B6" s="2" t="s">
        <v>546</v>
      </c>
      <c r="C6" s="2" t="n">
        <v>-5.86460947330308</v>
      </c>
      <c r="D6" s="2" t="n">
        <v>-1.05748075703211</v>
      </c>
      <c r="E6" s="2" t="n">
        <v>16.1267927169086</v>
      </c>
      <c r="F6" s="2" t="n">
        <v>0.000126456452777693</v>
      </c>
      <c r="G6" s="2" t="s">
        <v>547</v>
      </c>
      <c r="H6" s="2" t="s">
        <v>548</v>
      </c>
      <c r="I6" s="2" t="n">
        <v>56603</v>
      </c>
      <c r="J6" s="2" t="n">
        <v>0.20047238733042</v>
      </c>
      <c r="L6" s="2" t="s">
        <v>546</v>
      </c>
      <c r="M6" s="2" t="n">
        <v>-5.85977270058787</v>
      </c>
      <c r="N6" s="2" t="n">
        <v>-1.05748075703211</v>
      </c>
      <c r="O6" s="2" t="n">
        <v>16.0102960728458</v>
      </c>
      <c r="P6" s="2" t="n">
        <v>0.000133175575853</v>
      </c>
      <c r="Q6" s="2" t="s">
        <v>547</v>
      </c>
      <c r="R6" s="2" t="s">
        <v>548</v>
      </c>
      <c r="S6" s="2" t="n">
        <v>56603</v>
      </c>
      <c r="T6" s="2" t="n">
        <v>0.0584542123623447</v>
      </c>
    </row>
    <row r="7" customFormat="false" ht="12.8" hidden="false" customHeight="false" outlineLevel="0" collapsed="false">
      <c r="B7" s="2" t="s">
        <v>549</v>
      </c>
      <c r="C7" s="2" t="n">
        <v>-0.376363737504671</v>
      </c>
      <c r="D7" s="2" t="n">
        <v>7.23842390393421</v>
      </c>
      <c r="E7" s="2" t="n">
        <v>2.9669599412901</v>
      </c>
      <c r="F7" s="2" t="n">
        <v>0.0882288826663336</v>
      </c>
      <c r="G7" s="2" t="s">
        <v>550</v>
      </c>
      <c r="H7" s="2" t="s">
        <v>551</v>
      </c>
      <c r="I7" s="2" t="n">
        <v>1843</v>
      </c>
      <c r="J7" s="2" t="n">
        <v>0.881275419372611</v>
      </c>
      <c r="L7" s="2" t="s">
        <v>549</v>
      </c>
      <c r="M7" s="2" t="n">
        <v>-0.35073642475066</v>
      </c>
      <c r="N7" s="2" t="n">
        <v>7.23842390393421</v>
      </c>
      <c r="O7" s="2" t="n">
        <v>2.63664116894153</v>
      </c>
      <c r="P7" s="2" t="n">
        <v>0.107731095420966</v>
      </c>
      <c r="Q7" s="2" t="s">
        <v>550</v>
      </c>
      <c r="R7" s="2" t="s">
        <v>551</v>
      </c>
      <c r="S7" s="2" t="n">
        <v>1843</v>
      </c>
      <c r="T7" s="2" t="n">
        <v>0.889153782127437</v>
      </c>
    </row>
    <row r="8" customFormat="false" ht="12.8" hidden="false" customHeight="false" outlineLevel="0" collapsed="false">
      <c r="B8" s="2" t="s">
        <v>552</v>
      </c>
      <c r="C8" s="2" t="n">
        <v>-0.917819386825944</v>
      </c>
      <c r="D8" s="2" t="n">
        <v>-0.684707722169222</v>
      </c>
      <c r="E8" s="2" t="n">
        <v>1.85112695458145</v>
      </c>
      <c r="F8" s="2" t="n">
        <v>0.176864798942454</v>
      </c>
      <c r="G8" s="2" t="s">
        <v>552</v>
      </c>
      <c r="H8" s="2" t="s">
        <v>553</v>
      </c>
      <c r="I8" s="2" t="n">
        <v>2263</v>
      </c>
      <c r="J8" s="2" t="n">
        <v>0.882173056028376</v>
      </c>
      <c r="L8" s="2" t="s">
        <v>552</v>
      </c>
      <c r="M8" s="2" t="n">
        <v>-0.95352367409336</v>
      </c>
      <c r="N8" s="2" t="n">
        <v>-0.684707722169222</v>
      </c>
      <c r="O8" s="2" t="n">
        <v>1.90172316555967</v>
      </c>
      <c r="P8" s="2" t="n">
        <v>0.171116750160903</v>
      </c>
      <c r="Q8" s="2" t="s">
        <v>552</v>
      </c>
      <c r="R8" s="2" t="s">
        <v>553</v>
      </c>
      <c r="S8" s="2" t="n">
        <v>2263</v>
      </c>
      <c r="T8" s="2" t="n">
        <v>0.916231750474023</v>
      </c>
    </row>
    <row r="9" customFormat="false" ht="12.8" hidden="false" customHeight="false" outlineLevel="0" collapsed="false">
      <c r="B9" s="2" t="s">
        <v>554</v>
      </c>
      <c r="C9" s="2" t="n">
        <v>-0.339636436560856</v>
      </c>
      <c r="D9" s="2" t="n">
        <v>-1.65746682619393</v>
      </c>
      <c r="E9" s="2" t="n">
        <v>0.357543925700194</v>
      </c>
      <c r="F9" s="2" t="n">
        <v>0.551290543141173</v>
      </c>
      <c r="G9" s="2" t="s">
        <v>555</v>
      </c>
      <c r="H9" s="2" t="s">
        <v>556</v>
      </c>
      <c r="I9" s="2" t="n">
        <v>8324</v>
      </c>
      <c r="J9" s="2" t="n">
        <v>0.95005642839586</v>
      </c>
      <c r="L9" s="2" t="s">
        <v>554</v>
      </c>
      <c r="M9" s="2" t="n">
        <v>-0.476246158523739</v>
      </c>
      <c r="N9" s="2" t="n">
        <v>-1.65746682619393</v>
      </c>
      <c r="O9" s="2" t="n">
        <v>0.662731572733074</v>
      </c>
      <c r="P9" s="2" t="n">
        <v>0.417624953666191</v>
      </c>
      <c r="Q9" s="2" t="s">
        <v>555</v>
      </c>
      <c r="R9" s="2" t="s">
        <v>556</v>
      </c>
      <c r="S9" s="2" t="n">
        <v>8324</v>
      </c>
      <c r="T9" s="2" t="n">
        <v>0.949278838236325</v>
      </c>
    </row>
    <row r="10" customFormat="false" ht="12.8" hidden="false" customHeight="false" outlineLevel="0" collapsed="false">
      <c r="B10" s="2" t="s">
        <v>557</v>
      </c>
      <c r="C10" s="2" t="n">
        <v>-0.205788497923046</v>
      </c>
      <c r="D10" s="2" t="n">
        <v>3.63509546613997</v>
      </c>
      <c r="E10" s="2" t="n">
        <v>2.23796798068468</v>
      </c>
      <c r="F10" s="2" t="n">
        <v>0.137959303143921</v>
      </c>
      <c r="G10" s="2" t="s">
        <v>558</v>
      </c>
      <c r="H10" s="2" t="s">
        <v>559</v>
      </c>
      <c r="I10" s="2" t="n">
        <v>54834</v>
      </c>
      <c r="J10" s="2" t="n">
        <v>0.881275419372611</v>
      </c>
      <c r="L10" s="2" t="s">
        <v>557</v>
      </c>
      <c r="M10" s="2" t="n">
        <v>-0.297247778554583</v>
      </c>
      <c r="N10" s="2" t="n">
        <v>3.63509546613997</v>
      </c>
      <c r="O10" s="2" t="n">
        <v>4.60430693315035</v>
      </c>
      <c r="P10" s="2" t="n">
        <v>0.0344301431230494</v>
      </c>
      <c r="Q10" s="2" t="s">
        <v>558</v>
      </c>
      <c r="R10" s="2" t="s">
        <v>559</v>
      </c>
      <c r="S10" s="2" t="n">
        <v>54834</v>
      </c>
      <c r="T10" s="2" t="n">
        <v>0.809274351537271</v>
      </c>
    </row>
    <row r="11" customFormat="false" ht="12.8" hidden="false" customHeight="false" outlineLevel="0" collapsed="false">
      <c r="B11" s="2" t="s">
        <v>560</v>
      </c>
      <c r="C11" s="2" t="n">
        <v>0.070270887251498</v>
      </c>
      <c r="D11" s="2" t="n">
        <v>4.58695814425788</v>
      </c>
      <c r="E11" s="2" t="n">
        <v>0.628240840354967</v>
      </c>
      <c r="F11" s="2" t="n">
        <v>0.429968326466623</v>
      </c>
      <c r="G11" s="2" t="s">
        <v>561</v>
      </c>
      <c r="H11" s="2" t="s">
        <v>562</v>
      </c>
      <c r="I11" s="2" t="n">
        <v>3066</v>
      </c>
      <c r="J11" s="2" t="n">
        <v>0.928536496638437</v>
      </c>
      <c r="L11" s="2" t="s">
        <v>560</v>
      </c>
      <c r="M11" s="2" t="n">
        <v>-0.0702589115427739</v>
      </c>
      <c r="N11" s="2" t="n">
        <v>4.58695814425788</v>
      </c>
      <c r="O11" s="2" t="n">
        <v>0.629828552084863</v>
      </c>
      <c r="P11" s="2" t="n">
        <v>0.429388050929091</v>
      </c>
      <c r="Q11" s="2" t="s">
        <v>561</v>
      </c>
      <c r="R11" s="2" t="s">
        <v>562</v>
      </c>
      <c r="S11" s="2" t="n">
        <v>3066</v>
      </c>
      <c r="T11" s="2" t="n">
        <v>0.949482010599991</v>
      </c>
    </row>
    <row r="12" customFormat="false" ht="12.8" hidden="false" customHeight="false" outlineLevel="0" collapsed="false">
      <c r="B12" s="2" t="s">
        <v>563</v>
      </c>
      <c r="C12" s="2" t="n">
        <v>-0.14390302738227</v>
      </c>
      <c r="D12" s="2" t="n">
        <v>4.30605002111382</v>
      </c>
      <c r="E12" s="2" t="n">
        <v>2.72451591298169</v>
      </c>
      <c r="F12" s="2" t="n">
        <v>0.102107130628936</v>
      </c>
      <c r="G12" s="2" t="s">
        <v>564</v>
      </c>
      <c r="H12" s="2" t="s">
        <v>565</v>
      </c>
      <c r="I12" s="2" t="n">
        <v>27429</v>
      </c>
      <c r="J12" s="2" t="n">
        <v>0.881275419372611</v>
      </c>
      <c r="L12" s="2" t="s">
        <v>563</v>
      </c>
      <c r="M12" s="2" t="n">
        <v>-0.0351632768640278</v>
      </c>
      <c r="N12" s="2" t="n">
        <v>4.30605002111382</v>
      </c>
      <c r="O12" s="2" t="n">
        <v>0.163613109247913</v>
      </c>
      <c r="P12" s="2" t="n">
        <v>0.686757158276641</v>
      </c>
      <c r="Q12" s="2" t="s">
        <v>564</v>
      </c>
      <c r="R12" s="2" t="s">
        <v>565</v>
      </c>
      <c r="S12" s="2" t="n">
        <v>27429</v>
      </c>
      <c r="T12" s="2" t="n">
        <v>0.983624871424233</v>
      </c>
    </row>
    <row r="13" customFormat="false" ht="12.8" hidden="false" customHeight="false" outlineLevel="0" collapsed="false">
      <c r="B13" s="2" t="s">
        <v>566</v>
      </c>
      <c r="C13" s="2" t="n">
        <v>-0.283889713833262</v>
      </c>
      <c r="D13" s="2" t="n">
        <v>2.74628961625408</v>
      </c>
      <c r="E13" s="2" t="n">
        <v>2.04509525390978</v>
      </c>
      <c r="F13" s="2" t="n">
        <v>0.155964924946696</v>
      </c>
      <c r="G13" s="2" t="s">
        <v>567</v>
      </c>
      <c r="H13" s="2" t="s">
        <v>568</v>
      </c>
      <c r="I13" s="2" t="n">
        <v>3490</v>
      </c>
      <c r="J13" s="2" t="n">
        <v>0.881275419372611</v>
      </c>
      <c r="L13" s="2" t="s">
        <v>566</v>
      </c>
      <c r="M13" s="2" t="n">
        <v>-0.171668262506319</v>
      </c>
      <c r="N13" s="2" t="n">
        <v>2.74628961625408</v>
      </c>
      <c r="O13" s="2" t="n">
        <v>0.752049839928138</v>
      </c>
      <c r="P13" s="2" t="n">
        <v>0.388004409524643</v>
      </c>
      <c r="Q13" s="2" t="s">
        <v>567</v>
      </c>
      <c r="R13" s="2" t="s">
        <v>568</v>
      </c>
      <c r="S13" s="2" t="n">
        <v>3490</v>
      </c>
      <c r="T13" s="2" t="n">
        <v>0.949278838236325</v>
      </c>
    </row>
    <row r="14" customFormat="false" ht="12.8" hidden="false" customHeight="false" outlineLevel="0" collapsed="false">
      <c r="B14" s="2" t="s">
        <v>575</v>
      </c>
      <c r="C14" s="2" t="n">
        <v>-0.821234740682772</v>
      </c>
      <c r="D14" s="2" t="n">
        <v>-0.846309740544912</v>
      </c>
      <c r="E14" s="2" t="n">
        <v>2.23134463478532</v>
      </c>
      <c r="F14" s="2" t="n">
        <v>0.138536818101953</v>
      </c>
      <c r="G14" s="2" t="s">
        <v>576</v>
      </c>
      <c r="H14" s="2" t="s">
        <v>577</v>
      </c>
      <c r="I14" s="2" t="n">
        <v>3952</v>
      </c>
      <c r="J14" s="2" t="n">
        <v>0.881275419372611</v>
      </c>
      <c r="L14" s="2" t="s">
        <v>575</v>
      </c>
      <c r="M14" s="2" t="n">
        <v>-0.918466836879356</v>
      </c>
      <c r="N14" s="2" t="n">
        <v>-0.846309740544912</v>
      </c>
      <c r="O14" s="2" t="n">
        <v>2.71832492959756</v>
      </c>
      <c r="P14" s="2" t="n">
        <v>0.102492032089042</v>
      </c>
      <c r="Q14" s="2" t="s">
        <v>576</v>
      </c>
      <c r="R14" s="2" t="s">
        <v>577</v>
      </c>
      <c r="S14" s="2" t="n">
        <v>3952</v>
      </c>
      <c r="T14" s="2" t="n">
        <v>0.887869793887883</v>
      </c>
    </row>
    <row r="15" customFormat="false" ht="12.8" hidden="false" customHeight="false" outlineLevel="0" collapsed="false">
      <c r="B15" s="2" t="s">
        <v>578</v>
      </c>
      <c r="C15" s="2" t="n">
        <v>-0.146762663022873</v>
      </c>
      <c r="D15" s="2" t="n">
        <v>6.62537224763644</v>
      </c>
      <c r="E15" s="2" t="n">
        <v>1.4675767036174</v>
      </c>
      <c r="F15" s="2" t="n">
        <v>0.228721126032885</v>
      </c>
      <c r="G15" s="2" t="s">
        <v>579</v>
      </c>
      <c r="H15" s="2" t="s">
        <v>580</v>
      </c>
      <c r="I15" s="2" t="n">
        <v>8648</v>
      </c>
      <c r="J15" s="2" t="n">
        <v>0.882173056028376</v>
      </c>
      <c r="L15" s="2" t="s">
        <v>578</v>
      </c>
      <c r="M15" s="2" t="n">
        <v>-0.240538853934183</v>
      </c>
      <c r="N15" s="2" t="n">
        <v>6.62537224763644</v>
      </c>
      <c r="O15" s="2" t="n">
        <v>4.06078571002461</v>
      </c>
      <c r="P15" s="2" t="n">
        <v>0.0467044004892632</v>
      </c>
      <c r="Q15" s="2" t="s">
        <v>579</v>
      </c>
      <c r="R15" s="2" t="s">
        <v>580</v>
      </c>
      <c r="S15" s="2" t="n">
        <v>8648</v>
      </c>
      <c r="T15" s="2" t="n">
        <v>0.831212869267916</v>
      </c>
    </row>
    <row r="16" customFormat="false" ht="12.8" hidden="false" customHeight="false" outlineLevel="0" collapsed="false">
      <c r="B16" s="2" t="s">
        <v>584</v>
      </c>
      <c r="C16" s="2" t="n">
        <v>-0.560303040935103</v>
      </c>
      <c r="D16" s="2" t="n">
        <v>0.885934722734553</v>
      </c>
      <c r="E16" s="2" t="n">
        <v>2.18996728414215</v>
      </c>
      <c r="F16" s="2" t="n">
        <v>0.142207599240647</v>
      </c>
      <c r="G16" s="2" t="s">
        <v>585</v>
      </c>
      <c r="H16" s="2" t="s">
        <v>586</v>
      </c>
      <c r="I16" s="2" t="n">
        <v>5159</v>
      </c>
      <c r="J16" s="2" t="n">
        <v>0.881275419372611</v>
      </c>
      <c r="L16" s="2" t="s">
        <v>584</v>
      </c>
      <c r="M16" s="2" t="n">
        <v>-0.347938855523169</v>
      </c>
      <c r="N16" s="2" t="n">
        <v>0.885934722734553</v>
      </c>
      <c r="O16" s="2" t="n">
        <v>0.863875267237785</v>
      </c>
      <c r="P16" s="2" t="n">
        <v>0.355002724655863</v>
      </c>
      <c r="Q16" s="2" t="s">
        <v>585</v>
      </c>
      <c r="R16" s="2" t="s">
        <v>586</v>
      </c>
      <c r="S16" s="2" t="n">
        <v>5159</v>
      </c>
      <c r="T16" s="2" t="n">
        <v>0.944685401149011</v>
      </c>
    </row>
    <row r="17" customFormat="false" ht="12.8" hidden="false" customHeight="false" outlineLevel="0" collapsed="false">
      <c r="B17" s="2" t="s">
        <v>587</v>
      </c>
      <c r="C17" s="2" t="n">
        <v>-0.0807157203785393</v>
      </c>
      <c r="D17" s="2" t="n">
        <v>6.06717308729099</v>
      </c>
      <c r="E17" s="2" t="n">
        <v>0.223378321021338</v>
      </c>
      <c r="F17" s="2" t="n">
        <v>0.637557422723618</v>
      </c>
      <c r="G17" s="2" t="s">
        <v>588</v>
      </c>
      <c r="H17" s="2" t="s">
        <v>589</v>
      </c>
      <c r="I17" s="2" t="n">
        <v>5371</v>
      </c>
      <c r="J17" s="2" t="n">
        <v>0.960726009942278</v>
      </c>
      <c r="L17" s="2" t="s">
        <v>587</v>
      </c>
      <c r="M17" s="2" t="n">
        <v>-0.175629137219297</v>
      </c>
      <c r="N17" s="2" t="n">
        <v>6.06717308729099</v>
      </c>
      <c r="O17" s="2" t="n">
        <v>1.09019116298617</v>
      </c>
      <c r="P17" s="2" t="n">
        <v>0.299067819461106</v>
      </c>
      <c r="Q17" s="2" t="s">
        <v>588</v>
      </c>
      <c r="R17" s="2" t="s">
        <v>589</v>
      </c>
      <c r="S17" s="2" t="n">
        <v>5371</v>
      </c>
      <c r="T17" s="2" t="n">
        <v>0.941722167484962</v>
      </c>
    </row>
    <row r="18" customFormat="false" ht="12.8" hidden="false" customHeight="false" outlineLevel="0" collapsed="false">
      <c r="B18" s="2" t="s">
        <v>590</v>
      </c>
      <c r="C18" s="2" t="n">
        <v>-0.159111423125392</v>
      </c>
      <c r="D18" s="2" t="n">
        <v>2.48489306789679</v>
      </c>
      <c r="E18" s="2" t="n">
        <v>0.665301022124189</v>
      </c>
      <c r="F18" s="2" t="n">
        <v>0.416726849564984</v>
      </c>
      <c r="G18" s="2" t="s">
        <v>591</v>
      </c>
      <c r="H18" s="2" t="s">
        <v>592</v>
      </c>
      <c r="I18" s="2" t="n">
        <v>5727</v>
      </c>
      <c r="J18" s="2" t="n">
        <v>0.925271757572635</v>
      </c>
      <c r="L18" s="2" t="s">
        <v>590</v>
      </c>
      <c r="M18" s="2" t="n">
        <v>-0.198063071565033</v>
      </c>
      <c r="N18" s="2" t="n">
        <v>2.48489306789679</v>
      </c>
      <c r="O18" s="2" t="n">
        <v>0.997889456538481</v>
      </c>
      <c r="P18" s="2" t="n">
        <v>0.320349190711853</v>
      </c>
      <c r="Q18" s="2" t="s">
        <v>591</v>
      </c>
      <c r="R18" s="2" t="s">
        <v>592</v>
      </c>
      <c r="S18" s="2" t="n">
        <v>5727</v>
      </c>
      <c r="T18" s="2" t="n">
        <v>0.941722167484962</v>
      </c>
    </row>
    <row r="19" customFormat="false" ht="12.8" hidden="false" customHeight="false" outlineLevel="0" collapsed="false">
      <c r="B19" s="2" t="s">
        <v>593</v>
      </c>
      <c r="C19" s="2" t="n">
        <v>-0.375703411825952</v>
      </c>
      <c r="D19" s="2" t="n">
        <v>0.639947002763966</v>
      </c>
      <c r="E19" s="2" t="n">
        <v>2.5278007376215</v>
      </c>
      <c r="F19" s="2" t="n">
        <v>0.115165162538279</v>
      </c>
      <c r="G19" s="2" t="s">
        <v>594</v>
      </c>
      <c r="H19" s="2" t="s">
        <v>595</v>
      </c>
      <c r="I19" s="2" t="n">
        <v>5753</v>
      </c>
      <c r="J19" s="2" t="n">
        <v>0.881275419372611</v>
      </c>
      <c r="L19" s="2" t="s">
        <v>593</v>
      </c>
      <c r="M19" s="2" t="n">
        <v>-0.114549526375337</v>
      </c>
      <c r="N19" s="2" t="n">
        <v>0.639947002763966</v>
      </c>
      <c r="O19" s="2" t="n">
        <v>0.232351416622709</v>
      </c>
      <c r="P19" s="2" t="n">
        <v>0.630889957908699</v>
      </c>
      <c r="Q19" s="2" t="s">
        <v>594</v>
      </c>
      <c r="R19" s="2" t="s">
        <v>595</v>
      </c>
      <c r="S19" s="2" t="n">
        <v>5753</v>
      </c>
      <c r="T19" s="2" t="n">
        <v>0.978918142405787</v>
      </c>
    </row>
    <row r="20" customFormat="false" ht="12.8" hidden="false" customHeight="false" outlineLevel="0" collapsed="false">
      <c r="B20" s="2" t="s">
        <v>596</v>
      </c>
      <c r="C20" s="2" t="n">
        <v>-0.188482833491288</v>
      </c>
      <c r="D20" s="2" t="n">
        <v>7.33026134866294</v>
      </c>
      <c r="E20" s="2" t="n">
        <v>1.26951627988548</v>
      </c>
      <c r="F20" s="2" t="n">
        <v>0.26268405978397</v>
      </c>
      <c r="G20" s="2" t="s">
        <v>597</v>
      </c>
      <c r="H20" s="2" t="s">
        <v>598</v>
      </c>
      <c r="I20" s="2" t="n">
        <v>5914</v>
      </c>
      <c r="J20" s="2" t="n">
        <v>0.887422699664869</v>
      </c>
      <c r="L20" s="2" t="s">
        <v>596</v>
      </c>
      <c r="M20" s="2" t="n">
        <v>-0.203058705700744</v>
      </c>
      <c r="N20" s="2" t="n">
        <v>7.33026134866294</v>
      </c>
      <c r="O20" s="2" t="n">
        <v>1.48655448937502</v>
      </c>
      <c r="P20" s="2" t="n">
        <v>0.225758314350734</v>
      </c>
      <c r="Q20" s="2" t="s">
        <v>597</v>
      </c>
      <c r="R20" s="2" t="s">
        <v>598</v>
      </c>
      <c r="S20" s="2" t="n">
        <v>5914</v>
      </c>
      <c r="T20" s="2" t="n">
        <v>0.930773823537538</v>
      </c>
    </row>
    <row r="21" customFormat="false" ht="12.8" hidden="false" customHeight="false" outlineLevel="0" collapsed="false">
      <c r="B21" s="2" t="s">
        <v>599</v>
      </c>
      <c r="C21" s="2" t="n">
        <v>-0.175659235998723</v>
      </c>
      <c r="D21" s="2" t="n">
        <v>8.10364750458329</v>
      </c>
      <c r="E21" s="2" t="n">
        <v>1.39914692104594</v>
      </c>
      <c r="F21" s="2" t="n">
        <v>0.239806412171382</v>
      </c>
      <c r="G21" s="2" t="s">
        <v>600</v>
      </c>
      <c r="H21" s="2" t="s">
        <v>601</v>
      </c>
      <c r="I21" s="2" t="n">
        <v>6256</v>
      </c>
      <c r="J21" s="2" t="n">
        <v>0.882173056028376</v>
      </c>
      <c r="L21" s="2" t="s">
        <v>599</v>
      </c>
      <c r="M21" s="2" t="n">
        <v>-0.175650068238743</v>
      </c>
      <c r="N21" s="2" t="n">
        <v>8.10364750458329</v>
      </c>
      <c r="O21" s="2" t="n">
        <v>1.4100201132662</v>
      </c>
      <c r="P21" s="2" t="n">
        <v>0.238001710835751</v>
      </c>
      <c r="Q21" s="2" t="s">
        <v>600</v>
      </c>
      <c r="R21" s="2" t="s">
        <v>601</v>
      </c>
      <c r="S21" s="2" t="n">
        <v>6256</v>
      </c>
      <c r="T21" s="2" t="n">
        <v>0.933690186042568</v>
      </c>
    </row>
    <row r="22" customFormat="false" ht="12.8" hidden="false" customHeight="false" outlineLevel="0" collapsed="false">
      <c r="B22" s="2" t="s">
        <v>602</v>
      </c>
      <c r="C22" s="2" t="n">
        <v>-0.266925601741478</v>
      </c>
      <c r="D22" s="2" t="n">
        <v>1.79176407773227</v>
      </c>
      <c r="E22" s="2" t="n">
        <v>1.36278909587061</v>
      </c>
      <c r="F22" s="2" t="n">
        <v>0.245964662719799</v>
      </c>
      <c r="G22" s="2" t="s">
        <v>603</v>
      </c>
      <c r="H22" s="2" t="s">
        <v>604</v>
      </c>
      <c r="I22" s="2" t="n">
        <v>5176</v>
      </c>
      <c r="J22" s="2" t="n">
        <v>0.882173056028376</v>
      </c>
      <c r="L22" s="2" t="s">
        <v>602</v>
      </c>
      <c r="M22" s="2" t="n">
        <v>-0.0541657485087869</v>
      </c>
      <c r="N22" s="2" t="n">
        <v>1.79176407773227</v>
      </c>
      <c r="O22" s="2" t="n">
        <v>0.0535676508762183</v>
      </c>
      <c r="P22" s="2" t="n">
        <v>0.817463433751127</v>
      </c>
      <c r="Q22" s="2" t="s">
        <v>603</v>
      </c>
      <c r="R22" s="2" t="s">
        <v>604</v>
      </c>
      <c r="S22" s="2" t="n">
        <v>5176</v>
      </c>
      <c r="T22" s="2" t="n">
        <v>0.992909348458176</v>
      </c>
    </row>
    <row r="23" customFormat="false" ht="12.8" hidden="false" customHeight="false" outlineLevel="0" collapsed="false">
      <c r="B23" s="2" t="s">
        <v>608</v>
      </c>
      <c r="C23" s="2" t="n">
        <v>0.00477718496823514</v>
      </c>
      <c r="D23" s="2" t="n">
        <v>5.43183159980373</v>
      </c>
      <c r="E23" s="2" t="n">
        <v>0.00536308007713288</v>
      </c>
      <c r="F23" s="2" t="n">
        <v>0.941774015477819</v>
      </c>
      <c r="G23" s="2" t="s">
        <v>609</v>
      </c>
      <c r="H23" s="2" t="s">
        <v>610</v>
      </c>
      <c r="I23" s="2" t="n">
        <v>22938</v>
      </c>
      <c r="J23" s="2" t="n">
        <v>0.998452347952444</v>
      </c>
      <c r="L23" s="2" t="s">
        <v>608</v>
      </c>
      <c r="M23" s="2" t="n">
        <v>-0.0740975753001104</v>
      </c>
      <c r="N23" s="2" t="n">
        <v>5.43183159980373</v>
      </c>
      <c r="O23" s="2" t="n">
        <v>1.29450544487702</v>
      </c>
      <c r="P23" s="2" t="n">
        <v>0.258069183018052</v>
      </c>
      <c r="Q23" s="2" t="s">
        <v>609</v>
      </c>
      <c r="R23" s="2" t="s">
        <v>610</v>
      </c>
      <c r="S23" s="2" t="n">
        <v>22938</v>
      </c>
      <c r="T23" s="2" t="n">
        <v>0.935299776843809</v>
      </c>
    </row>
    <row r="24" customFormat="false" ht="12.8" hidden="false" customHeight="false" outlineLevel="0" collapsed="false">
      <c r="B24" s="2" t="s">
        <v>611</v>
      </c>
      <c r="C24" s="2" t="n">
        <v>1.0494877055725</v>
      </c>
      <c r="D24" s="2" t="n">
        <v>-1.77583286764492</v>
      </c>
      <c r="E24" s="2" t="n">
        <v>1.78059099975796</v>
      </c>
      <c r="F24" s="2" t="n">
        <v>0.185287169103125</v>
      </c>
      <c r="G24" s="2" t="s">
        <v>612</v>
      </c>
      <c r="H24" s="2" t="s">
        <v>613</v>
      </c>
      <c r="I24" s="2" t="n">
        <v>101929777</v>
      </c>
      <c r="J24" s="2" t="n">
        <v>0.882173056028376</v>
      </c>
      <c r="L24" s="2" t="s">
        <v>611</v>
      </c>
      <c r="M24" s="2" t="n">
        <v>-0.77975479289206</v>
      </c>
      <c r="N24" s="2" t="n">
        <v>-1.77583286764492</v>
      </c>
      <c r="O24" s="2" t="n">
        <v>0.77995573440225</v>
      </c>
      <c r="P24" s="2" t="n">
        <v>0.379398578573167</v>
      </c>
      <c r="Q24" s="2" t="s">
        <v>612</v>
      </c>
      <c r="R24" s="2" t="s">
        <v>613</v>
      </c>
      <c r="S24" s="2" t="n">
        <v>101929777</v>
      </c>
      <c r="T24" s="2" t="n">
        <v>0.948295824075365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2023-06-08T15:54:09Z</dcterms:created>
  <dc:creator/>
  <dc:description/>
  <dc:language>en-US</dc:language>
  <cp:lastModifiedBy/>
  <dcterms:modified xsi:type="dcterms:W3CDTF">2024-07-09T10:27:55Z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