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Zuzanna Graczyk\Desktop\Publikacja 1\Recenzja\Supplementary\B&amp;W\"/>
    </mc:Choice>
  </mc:AlternateContent>
  <xr:revisionPtr revIDLastSave="0" documentId="13_ncr:1_{B9F06C94-6A8A-4312-8B66-0BBBA8A05C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B i A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3" i="1" l="1"/>
  <c r="D43" i="1"/>
  <c r="C43" i="1"/>
  <c r="E42" i="1"/>
  <c r="D42" i="1"/>
  <c r="C42" i="1"/>
  <c r="C41" i="1"/>
  <c r="E40" i="1"/>
  <c r="D40" i="1"/>
  <c r="C40" i="1"/>
  <c r="E39" i="1"/>
  <c r="D39" i="1"/>
  <c r="C39" i="1"/>
  <c r="E38" i="1"/>
  <c r="D38" i="1"/>
  <c r="C38" i="1"/>
  <c r="E37" i="1"/>
  <c r="D37" i="1"/>
  <c r="C37" i="1"/>
  <c r="E36" i="1"/>
  <c r="D36" i="1"/>
  <c r="C36" i="1"/>
  <c r="C35" i="1"/>
  <c r="E34" i="1"/>
  <c r="D34" i="1"/>
  <c r="C34" i="1"/>
  <c r="E33" i="1"/>
  <c r="D33" i="1"/>
  <c r="C33" i="1"/>
  <c r="E32" i="1"/>
  <c r="D32" i="1"/>
  <c r="C32" i="1"/>
  <c r="E29" i="1"/>
  <c r="D29" i="1"/>
  <c r="E23" i="1"/>
  <c r="E41" i="1" s="1"/>
  <c r="D23" i="1"/>
  <c r="D41" i="1" s="1"/>
  <c r="E17" i="1"/>
  <c r="D17" i="1"/>
  <c r="E11" i="1"/>
  <c r="D11" i="1"/>
  <c r="E5" i="1"/>
  <c r="E35" i="1" s="1"/>
  <c r="D5" i="1"/>
  <c r="D35" i="1" s="1"/>
</calcChain>
</file>

<file path=xl/sharedStrings.xml><?xml version="1.0" encoding="utf-8"?>
<sst xmlns="http://schemas.openxmlformats.org/spreadsheetml/2006/main" count="52" uniqueCount="16">
  <si>
    <t>Protaminated (pink)</t>
  </si>
  <si>
    <t>Semiprotaminated (purple)</t>
  </si>
  <si>
    <t>Deprotaminated (navy blue)</t>
  </si>
  <si>
    <t>Sum of semi- and deprotaminated</t>
  </si>
  <si>
    <t>Mean</t>
  </si>
  <si>
    <t>SD</t>
  </si>
  <si>
    <t>Non-fractionated sperm</t>
  </si>
  <si>
    <t>Spermatozoa with fragmented ssDNA [AO]</t>
  </si>
  <si>
    <t>Spermatozoa with fragmented ssDNA and dsDNA [TUNEL]</t>
  </si>
  <si>
    <t>Swim up fraction (SU)</t>
  </si>
  <si>
    <t>K1</t>
  </si>
  <si>
    <t>K2</t>
  </si>
  <si>
    <t>K3</t>
  </si>
  <si>
    <t>K4</t>
  </si>
  <si>
    <t>K5</t>
  </si>
  <si>
    <t>Density gradient centrifugation fraction (DGC)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</si>
</sst>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0" xfId="0" applyFill="1" applyBorder="1" applyAlignment="1">
      <alignment horizontal="right"/>
    </xf>
    <xf numFmtId="2" fontId="0" fillId="0" borderId="1" xfId="0" applyNumberFormat="1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66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zoomScale="90" zoomScaleNormal="90" workbookViewId="0">
      <selection activeCell="E1" sqref="E1"/>
    </sheetView>
  </sheetViews>
  <sheetFormatPr defaultRowHeight="14.4" x14ac:dyDescent="0.3"/>
  <cols>
    <col min="2" max="2" width="51.5546875" bestFit="1" customWidth="1"/>
    <col min="3" max="3" width="17.33203125" customWidth="1"/>
    <col min="4" max="4" width="15.6640625" customWidth="1"/>
    <col min="5" max="5" width="16.109375" customWidth="1"/>
  </cols>
  <sheetData>
    <row r="1" spans="1:8" ht="43.2" x14ac:dyDescent="0.3">
      <c r="A1" s="2"/>
      <c r="B1" s="2"/>
      <c r="C1" s="5" t="s">
        <v>6</v>
      </c>
      <c r="D1" s="6" t="s">
        <v>9</v>
      </c>
      <c r="E1" s="11" t="s">
        <v>15</v>
      </c>
    </row>
    <row r="2" spans="1:8" x14ac:dyDescent="0.3">
      <c r="A2" s="7" t="s">
        <v>10</v>
      </c>
      <c r="B2" s="2" t="s">
        <v>0</v>
      </c>
      <c r="C2" s="4">
        <v>90.6</v>
      </c>
      <c r="D2" s="4">
        <v>93.98</v>
      </c>
      <c r="E2" s="4">
        <v>96.74</v>
      </c>
    </row>
    <row r="3" spans="1:8" x14ac:dyDescent="0.3">
      <c r="A3" s="8"/>
      <c r="B3" s="2" t="s">
        <v>1</v>
      </c>
      <c r="C3" s="4">
        <v>4.03</v>
      </c>
      <c r="D3" s="4">
        <v>2.2599999999999998</v>
      </c>
      <c r="E3" s="4">
        <v>1.34</v>
      </c>
    </row>
    <row r="4" spans="1:8" x14ac:dyDescent="0.3">
      <c r="A4" s="8"/>
      <c r="B4" s="2" t="s">
        <v>2</v>
      </c>
      <c r="C4" s="4">
        <v>5.37</v>
      </c>
      <c r="D4" s="4">
        <v>3.76</v>
      </c>
      <c r="E4" s="4">
        <v>1.92</v>
      </c>
    </row>
    <row r="5" spans="1:8" x14ac:dyDescent="0.3">
      <c r="A5" s="8"/>
      <c r="B5" s="2" t="s">
        <v>3</v>
      </c>
      <c r="C5" s="4">
        <v>9.4</v>
      </c>
      <c r="D5" s="4">
        <f>D3+D4</f>
        <v>6.02</v>
      </c>
      <c r="E5" s="4">
        <f>E3+E4</f>
        <v>3.26</v>
      </c>
    </row>
    <row r="6" spans="1:8" x14ac:dyDescent="0.3">
      <c r="A6" s="8"/>
      <c r="B6" s="2" t="s">
        <v>7</v>
      </c>
      <c r="C6" s="4">
        <v>4.71</v>
      </c>
      <c r="D6" s="4">
        <v>21.32</v>
      </c>
      <c r="E6" s="4">
        <v>16.149999999999999</v>
      </c>
    </row>
    <row r="7" spans="1:8" ht="15" customHeight="1" x14ac:dyDescent="0.3">
      <c r="A7" s="9"/>
      <c r="B7" s="2" t="s">
        <v>8</v>
      </c>
      <c r="C7" s="4">
        <v>7.2</v>
      </c>
      <c r="D7" s="4">
        <v>2.6</v>
      </c>
      <c r="E7" s="4">
        <v>2</v>
      </c>
    </row>
    <row r="8" spans="1:8" x14ac:dyDescent="0.3">
      <c r="A8" s="7" t="s">
        <v>11</v>
      </c>
      <c r="B8" s="2" t="s">
        <v>0</v>
      </c>
      <c r="C8" s="4">
        <v>65.42</v>
      </c>
      <c r="D8" s="4">
        <v>95.17</v>
      </c>
      <c r="E8" s="4">
        <v>96.16</v>
      </c>
      <c r="H8" s="1"/>
    </row>
    <row r="9" spans="1:8" x14ac:dyDescent="0.3">
      <c r="A9" s="8"/>
      <c r="B9" s="2" t="s">
        <v>1</v>
      </c>
      <c r="C9" s="4">
        <v>9.7799999999999994</v>
      </c>
      <c r="D9" s="4">
        <v>2.69</v>
      </c>
      <c r="E9" s="4">
        <v>2.2999999999999998</v>
      </c>
    </row>
    <row r="10" spans="1:8" x14ac:dyDescent="0.3">
      <c r="A10" s="8"/>
      <c r="B10" s="2" t="s">
        <v>2</v>
      </c>
      <c r="C10" s="4">
        <v>24.8</v>
      </c>
      <c r="D10" s="4">
        <v>2.14</v>
      </c>
      <c r="E10" s="4">
        <v>1.54</v>
      </c>
    </row>
    <row r="11" spans="1:8" x14ac:dyDescent="0.3">
      <c r="A11" s="8"/>
      <c r="B11" s="2" t="s">
        <v>3</v>
      </c>
      <c r="C11" s="4">
        <v>34.58</v>
      </c>
      <c r="D11" s="4">
        <f>D9+D10</f>
        <v>4.83</v>
      </c>
      <c r="E11" s="4">
        <f>E9+E10</f>
        <v>3.84</v>
      </c>
    </row>
    <row r="12" spans="1:8" x14ac:dyDescent="0.3">
      <c r="A12" s="8"/>
      <c r="B12" s="2" t="s">
        <v>7</v>
      </c>
      <c r="C12" s="4">
        <v>9.4700000000000006</v>
      </c>
      <c r="D12" s="4">
        <v>15.59</v>
      </c>
      <c r="E12" s="4">
        <v>15.56</v>
      </c>
    </row>
    <row r="13" spans="1:8" x14ac:dyDescent="0.3">
      <c r="A13" s="9"/>
      <c r="B13" s="2" t="s">
        <v>8</v>
      </c>
      <c r="C13" s="4">
        <v>5</v>
      </c>
      <c r="D13" s="4">
        <v>4.5</v>
      </c>
      <c r="E13" s="4">
        <v>1.3</v>
      </c>
    </row>
    <row r="14" spans="1:8" x14ac:dyDescent="0.3">
      <c r="A14" s="7" t="s">
        <v>12</v>
      </c>
      <c r="B14" s="2" t="s">
        <v>0</v>
      </c>
      <c r="C14" s="4">
        <v>73.08</v>
      </c>
      <c r="D14" s="4">
        <v>93.19</v>
      </c>
      <c r="E14" s="4">
        <v>97.12</v>
      </c>
    </row>
    <row r="15" spans="1:8" x14ac:dyDescent="0.3">
      <c r="A15" s="8"/>
      <c r="B15" s="2" t="s">
        <v>1</v>
      </c>
      <c r="C15" s="4">
        <v>15.45</v>
      </c>
      <c r="D15" s="4">
        <v>3.74</v>
      </c>
      <c r="E15" s="4">
        <v>1.95</v>
      </c>
    </row>
    <row r="16" spans="1:8" x14ac:dyDescent="0.3">
      <c r="A16" s="8"/>
      <c r="B16" s="2" t="s">
        <v>2</v>
      </c>
      <c r="C16" s="4">
        <v>11.47</v>
      </c>
      <c r="D16" s="4">
        <v>3.07</v>
      </c>
      <c r="E16" s="4">
        <v>0.93</v>
      </c>
    </row>
    <row r="17" spans="1:5" x14ac:dyDescent="0.3">
      <c r="A17" s="8"/>
      <c r="B17" s="2" t="s">
        <v>3</v>
      </c>
      <c r="C17" s="4">
        <v>26.92</v>
      </c>
      <c r="D17" s="4">
        <f>D15+D16</f>
        <v>6.8100000000000005</v>
      </c>
      <c r="E17" s="4">
        <f>E15+E16</f>
        <v>2.88</v>
      </c>
    </row>
    <row r="18" spans="1:5" x14ac:dyDescent="0.3">
      <c r="A18" s="8"/>
      <c r="B18" s="2" t="s">
        <v>7</v>
      </c>
      <c r="C18" s="4">
        <v>27.78</v>
      </c>
      <c r="D18" s="4">
        <v>2.41</v>
      </c>
      <c r="E18" s="4">
        <v>3.54</v>
      </c>
    </row>
    <row r="19" spans="1:5" x14ac:dyDescent="0.3">
      <c r="A19" s="9"/>
      <c r="B19" s="2" t="s">
        <v>8</v>
      </c>
      <c r="C19" s="4">
        <v>9</v>
      </c>
      <c r="D19" s="4">
        <v>4.5999999999999996</v>
      </c>
      <c r="E19" s="4">
        <v>3.5</v>
      </c>
    </row>
    <row r="20" spans="1:5" x14ac:dyDescent="0.3">
      <c r="A20" s="7" t="s">
        <v>13</v>
      </c>
      <c r="B20" s="2" t="s">
        <v>0</v>
      </c>
      <c r="C20" s="4">
        <v>70.75</v>
      </c>
      <c r="D20" s="4">
        <v>89.54</v>
      </c>
      <c r="E20" s="4">
        <v>87.97</v>
      </c>
    </row>
    <row r="21" spans="1:5" x14ac:dyDescent="0.3">
      <c r="A21" s="8"/>
      <c r="B21" s="2" t="s">
        <v>1</v>
      </c>
      <c r="C21" s="4">
        <v>17.88</v>
      </c>
      <c r="D21" s="4">
        <v>5.88</v>
      </c>
      <c r="E21" s="4">
        <v>9.23</v>
      </c>
    </row>
    <row r="22" spans="1:5" x14ac:dyDescent="0.3">
      <c r="A22" s="8"/>
      <c r="B22" s="2" t="s">
        <v>2</v>
      </c>
      <c r="C22" s="4">
        <v>11.37</v>
      </c>
      <c r="D22" s="4">
        <v>4.58</v>
      </c>
      <c r="E22" s="4">
        <v>2.79</v>
      </c>
    </row>
    <row r="23" spans="1:5" x14ac:dyDescent="0.3">
      <c r="A23" s="8"/>
      <c r="B23" s="2" t="s">
        <v>3</v>
      </c>
      <c r="C23" s="4">
        <v>29.25</v>
      </c>
      <c r="D23" s="4">
        <f>D21+D22</f>
        <v>10.46</v>
      </c>
      <c r="E23" s="4">
        <f>E21+E22</f>
        <v>12.02</v>
      </c>
    </row>
    <row r="24" spans="1:5" x14ac:dyDescent="0.3">
      <c r="A24" s="8"/>
      <c r="B24" s="2" t="s">
        <v>7</v>
      </c>
      <c r="C24" s="4">
        <v>16.12</v>
      </c>
      <c r="D24" s="4">
        <v>19.8</v>
      </c>
      <c r="E24" s="4">
        <v>15.51</v>
      </c>
    </row>
    <row r="25" spans="1:5" x14ac:dyDescent="0.3">
      <c r="A25" s="9"/>
      <c r="B25" s="2" t="s">
        <v>8</v>
      </c>
      <c r="C25" s="4">
        <v>3.5</v>
      </c>
      <c r="D25" s="4">
        <v>12.4</v>
      </c>
      <c r="E25" s="4">
        <v>6.2</v>
      </c>
    </row>
    <row r="26" spans="1:5" x14ac:dyDescent="0.3">
      <c r="A26" s="7" t="s">
        <v>14</v>
      </c>
      <c r="B26" s="2" t="s">
        <v>0</v>
      </c>
      <c r="C26" s="4">
        <v>77.5</v>
      </c>
      <c r="D26" s="4">
        <v>96.94</v>
      </c>
      <c r="E26" s="4">
        <v>97.22</v>
      </c>
    </row>
    <row r="27" spans="1:5" x14ac:dyDescent="0.3">
      <c r="A27" s="8"/>
      <c r="B27" s="2" t="s">
        <v>1</v>
      </c>
      <c r="C27" s="4">
        <v>21.7</v>
      </c>
      <c r="D27" s="4">
        <v>1.53</v>
      </c>
      <c r="E27" s="4">
        <v>2.11</v>
      </c>
    </row>
    <row r="28" spans="1:5" x14ac:dyDescent="0.3">
      <c r="A28" s="8"/>
      <c r="B28" s="2" t="s">
        <v>2</v>
      </c>
      <c r="C28" s="4">
        <v>0.8</v>
      </c>
      <c r="D28" s="4">
        <v>1.53</v>
      </c>
      <c r="E28" s="4">
        <v>0.67</v>
      </c>
    </row>
    <row r="29" spans="1:5" x14ac:dyDescent="0.3">
      <c r="A29" s="8"/>
      <c r="B29" s="2" t="s">
        <v>3</v>
      </c>
      <c r="C29" s="4">
        <v>22.5</v>
      </c>
      <c r="D29" s="4">
        <f>D27+D28</f>
        <v>3.06</v>
      </c>
      <c r="E29" s="4">
        <f>E27+E28</f>
        <v>2.78</v>
      </c>
    </row>
    <row r="30" spans="1:5" x14ac:dyDescent="0.3">
      <c r="A30" s="8"/>
      <c r="B30" s="2" t="s">
        <v>7</v>
      </c>
      <c r="C30" s="4">
        <v>10.81</v>
      </c>
      <c r="D30" s="4">
        <v>6.73</v>
      </c>
      <c r="E30" s="4">
        <v>4.91</v>
      </c>
    </row>
    <row r="31" spans="1:5" x14ac:dyDescent="0.3">
      <c r="A31" s="9"/>
      <c r="B31" s="2" t="s">
        <v>8</v>
      </c>
      <c r="C31" s="4">
        <v>3</v>
      </c>
      <c r="D31" s="4">
        <v>3.4</v>
      </c>
      <c r="E31" s="4">
        <v>0.8</v>
      </c>
    </row>
    <row r="32" spans="1:5" x14ac:dyDescent="0.3">
      <c r="A32" s="7" t="s">
        <v>4</v>
      </c>
      <c r="B32" s="2" t="s">
        <v>0</v>
      </c>
      <c r="C32" s="4">
        <f t="shared" ref="C32:E37" si="0">AVERAGE(C2,C8,C14,C20,C26)</f>
        <v>75.47</v>
      </c>
      <c r="D32" s="4">
        <f t="shared" si="0"/>
        <v>93.76400000000001</v>
      </c>
      <c r="E32" s="4">
        <f t="shared" si="0"/>
        <v>95.042000000000002</v>
      </c>
    </row>
    <row r="33" spans="1:5" x14ac:dyDescent="0.3">
      <c r="A33" s="8"/>
      <c r="B33" s="2" t="s">
        <v>1</v>
      </c>
      <c r="C33" s="4">
        <f t="shared" si="0"/>
        <v>13.768000000000001</v>
      </c>
      <c r="D33" s="4">
        <f t="shared" si="0"/>
        <v>3.22</v>
      </c>
      <c r="E33" s="4">
        <f t="shared" si="0"/>
        <v>3.3860000000000001</v>
      </c>
    </row>
    <row r="34" spans="1:5" x14ac:dyDescent="0.3">
      <c r="A34" s="8"/>
      <c r="B34" s="2" t="s">
        <v>2</v>
      </c>
      <c r="C34" s="4">
        <f t="shared" si="0"/>
        <v>10.761999999999999</v>
      </c>
      <c r="D34" s="4">
        <f t="shared" si="0"/>
        <v>3.016</v>
      </c>
      <c r="E34" s="4">
        <f t="shared" si="0"/>
        <v>1.5699999999999998</v>
      </c>
    </row>
    <row r="35" spans="1:5" x14ac:dyDescent="0.3">
      <c r="A35" s="8"/>
      <c r="B35" s="2" t="s">
        <v>3</v>
      </c>
      <c r="C35" s="4">
        <f t="shared" si="0"/>
        <v>24.53</v>
      </c>
      <c r="D35" s="4">
        <f t="shared" si="0"/>
        <v>6.2359999999999998</v>
      </c>
      <c r="E35" s="4">
        <f t="shared" si="0"/>
        <v>4.9560000000000004</v>
      </c>
    </row>
    <row r="36" spans="1:5" x14ac:dyDescent="0.3">
      <c r="A36" s="8"/>
      <c r="B36" s="2" t="s">
        <v>7</v>
      </c>
      <c r="C36" s="4">
        <f t="shared" si="0"/>
        <v>13.778</v>
      </c>
      <c r="D36" s="4">
        <f t="shared" si="0"/>
        <v>13.169999999999998</v>
      </c>
      <c r="E36" s="4">
        <f t="shared" si="0"/>
        <v>11.134</v>
      </c>
    </row>
    <row r="37" spans="1:5" x14ac:dyDescent="0.3">
      <c r="A37" s="9"/>
      <c r="B37" s="2" t="s">
        <v>8</v>
      </c>
      <c r="C37" s="4">
        <f t="shared" si="0"/>
        <v>5.54</v>
      </c>
      <c r="D37" s="4">
        <f t="shared" si="0"/>
        <v>5.5</v>
      </c>
      <c r="E37" s="4">
        <f t="shared" si="0"/>
        <v>2.7600000000000002</v>
      </c>
    </row>
    <row r="38" spans="1:5" x14ac:dyDescent="0.3">
      <c r="A38" s="10" t="s">
        <v>5</v>
      </c>
      <c r="B38" s="2" t="s">
        <v>0</v>
      </c>
      <c r="C38" s="4">
        <f t="shared" ref="C38:E43" si="1">_xlfn.STDEV.S(C2,C8,C14,C20,C26)</f>
        <v>9.5135534896273661</v>
      </c>
      <c r="D38" s="4">
        <f t="shared" si="1"/>
        <v>2.7514596126419857</v>
      </c>
      <c r="E38" s="4">
        <f t="shared" si="1"/>
        <v>3.9751754678252884</v>
      </c>
    </row>
    <row r="39" spans="1:5" x14ac:dyDescent="0.3">
      <c r="A39" s="10"/>
      <c r="B39" s="2" t="s">
        <v>1</v>
      </c>
      <c r="C39" s="4">
        <f t="shared" si="1"/>
        <v>6.9531841626696425</v>
      </c>
      <c r="D39" s="4">
        <f t="shared" si="1"/>
        <v>1.6885348678662211</v>
      </c>
      <c r="E39" s="4">
        <f t="shared" si="1"/>
        <v>3.2866441851834223</v>
      </c>
    </row>
    <row r="40" spans="1:5" x14ac:dyDescent="0.3">
      <c r="A40" s="10"/>
      <c r="B40" s="2" t="s">
        <v>2</v>
      </c>
      <c r="C40" s="4">
        <f t="shared" si="1"/>
        <v>9.0312164186226909</v>
      </c>
      <c r="D40" s="4">
        <f t="shared" si="1"/>
        <v>1.22250971366284</v>
      </c>
      <c r="E40" s="4">
        <f t="shared" si="1"/>
        <v>0.84133821974280987</v>
      </c>
    </row>
    <row r="41" spans="1:5" x14ac:dyDescent="0.3">
      <c r="A41" s="10"/>
      <c r="B41" s="2" t="s">
        <v>3</v>
      </c>
      <c r="C41" s="4">
        <f t="shared" si="1"/>
        <v>9.5135534896273057</v>
      </c>
      <c r="D41" s="4">
        <f t="shared" si="1"/>
        <v>2.7514596126419892</v>
      </c>
      <c r="E41" s="4">
        <f t="shared" si="1"/>
        <v>3.9707278929687435</v>
      </c>
    </row>
    <row r="42" spans="1:5" x14ac:dyDescent="0.3">
      <c r="A42" s="10"/>
      <c r="B42" s="2" t="s">
        <v>7</v>
      </c>
      <c r="C42" s="4">
        <f t="shared" si="1"/>
        <v>8.8195447728326695</v>
      </c>
      <c r="D42" s="4">
        <f t="shared" si="1"/>
        <v>8.2687211828673988</v>
      </c>
      <c r="E42" s="4">
        <f t="shared" si="1"/>
        <v>6.3306026569355929</v>
      </c>
    </row>
    <row r="43" spans="1:5" x14ac:dyDescent="0.3">
      <c r="A43" s="10"/>
      <c r="B43" s="2" t="s">
        <v>8</v>
      </c>
      <c r="C43" s="4">
        <f t="shared" si="1"/>
        <v>2.5314027731674784</v>
      </c>
      <c r="D43" s="4">
        <f t="shared" si="1"/>
        <v>3.9446165846632044</v>
      </c>
      <c r="E43" s="4">
        <f t="shared" si="1"/>
        <v>2.1755459085020479</v>
      </c>
    </row>
    <row r="44" spans="1:5" x14ac:dyDescent="0.3">
      <c r="C44" s="3"/>
      <c r="D44" s="3"/>
      <c r="E44" s="3"/>
    </row>
  </sheetData>
  <mergeCells count="7">
    <mergeCell ref="A32:A37"/>
    <mergeCell ref="A38:A43"/>
    <mergeCell ref="A2:A7"/>
    <mergeCell ref="A8:A13"/>
    <mergeCell ref="A14:A19"/>
    <mergeCell ref="A20:A25"/>
    <mergeCell ref="A26:A3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AB i AO</vt:lpstr>
    </vt:vector>
  </TitlesOfParts>
  <Company>Instytut Genetyki Człowieka 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Zuzanna Graczyk</dc:creator>
  <cp:lastModifiedBy>Zuzanna Graczyk</cp:lastModifiedBy>
  <cp:lastPrinted>2024-03-08T12:15:55Z</cp:lastPrinted>
  <dcterms:created xsi:type="dcterms:W3CDTF">2022-10-27T07:54:37Z</dcterms:created>
  <dcterms:modified xsi:type="dcterms:W3CDTF">2025-10-22T11:28:40Z</dcterms:modified>
</cp:coreProperties>
</file>