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HU-CBD\Papers and Conferences\Papers\2016_GIG Oglycomics\Second submission-ClinP\"/>
    </mc:Choice>
  </mc:AlternateContent>
  <bookViews>
    <workbookView xWindow="0" yWindow="60" windowWidth="22980" windowHeight="9528" activeTab="1"/>
  </bookViews>
  <sheets>
    <sheet name="MALDI-OV3-Nglycan" sheetId="2" r:id="rId1"/>
    <sheet name="LC-ESI-OV3-Nglycan" sheetId="1" r:id="rId2"/>
  </sheets>
  <definedNames>
    <definedName name="_xlnm._FilterDatabase" localSheetId="1" hidden="1">'LC-ESI-OV3-Nglycan'!$C$2:$M$54</definedName>
  </definedNames>
  <calcPr calcId="152511"/>
</workbook>
</file>

<file path=xl/calcChain.xml><?xml version="1.0" encoding="utf-8"?>
<calcChain xmlns="http://schemas.openxmlformats.org/spreadsheetml/2006/main">
  <c r="F40" i="2" l="1"/>
  <c r="J40" i="2" s="1"/>
  <c r="G40" i="2"/>
  <c r="H40" i="2"/>
  <c r="F41" i="2"/>
  <c r="G41" i="2"/>
  <c r="H41" i="2"/>
  <c r="F42" i="2"/>
  <c r="G42" i="2"/>
  <c r="H42" i="2"/>
  <c r="F43" i="2"/>
  <c r="G43" i="2"/>
  <c r="H43" i="2"/>
  <c r="F44" i="2"/>
  <c r="G44" i="2"/>
  <c r="H44" i="2"/>
  <c r="H39" i="2"/>
  <c r="G39" i="2"/>
  <c r="F39" i="2"/>
  <c r="F29" i="2"/>
  <c r="G29" i="2"/>
  <c r="H29" i="2"/>
  <c r="F30" i="2"/>
  <c r="G30" i="2"/>
  <c r="H30" i="2"/>
  <c r="F31" i="2"/>
  <c r="G31" i="2"/>
  <c r="H31" i="2"/>
  <c r="F32" i="2"/>
  <c r="G32" i="2"/>
  <c r="H32" i="2"/>
  <c r="F33" i="2"/>
  <c r="J33" i="2" s="1"/>
  <c r="G33" i="2"/>
  <c r="H33" i="2"/>
  <c r="H28" i="2"/>
  <c r="G28" i="2"/>
  <c r="F28" i="2"/>
  <c r="F18" i="2"/>
  <c r="G18" i="2"/>
  <c r="H18" i="2"/>
  <c r="F19" i="2"/>
  <c r="G19" i="2"/>
  <c r="H19" i="2"/>
  <c r="F20" i="2"/>
  <c r="G20" i="2"/>
  <c r="J20" i="2" s="1"/>
  <c r="H20" i="2"/>
  <c r="F21" i="2"/>
  <c r="G21" i="2"/>
  <c r="H21" i="2"/>
  <c r="F22" i="2"/>
  <c r="G22" i="2"/>
  <c r="H22" i="2"/>
  <c r="H17" i="2"/>
  <c r="G17" i="2"/>
  <c r="F17" i="2"/>
  <c r="F7" i="2"/>
  <c r="J7" i="2" s="1"/>
  <c r="G7" i="2"/>
  <c r="H7" i="2"/>
  <c r="F8" i="2"/>
  <c r="G8" i="2"/>
  <c r="H8" i="2"/>
  <c r="F9" i="2"/>
  <c r="J9" i="2" s="1"/>
  <c r="G9" i="2"/>
  <c r="H9" i="2"/>
  <c r="F10" i="2"/>
  <c r="G10" i="2"/>
  <c r="H10" i="2"/>
  <c r="F11" i="2"/>
  <c r="J11" i="2" s="1"/>
  <c r="G11" i="2"/>
  <c r="H11" i="2"/>
  <c r="H6" i="2"/>
  <c r="G6" i="2"/>
  <c r="F6" i="2"/>
  <c r="I41" i="2"/>
  <c r="I29" i="2"/>
  <c r="I28" i="2"/>
  <c r="J29" i="2"/>
  <c r="J8" i="2"/>
  <c r="J10" i="2"/>
  <c r="J6" i="2"/>
  <c r="I8" i="2"/>
  <c r="I10" i="2"/>
  <c r="I6" i="2"/>
  <c r="I11" i="2" l="1"/>
  <c r="I9" i="2"/>
  <c r="I7" i="2"/>
  <c r="J44" i="2"/>
  <c r="J42" i="2"/>
  <c r="I39" i="2"/>
  <c r="I43" i="2"/>
  <c r="J41" i="2"/>
  <c r="J39" i="2"/>
  <c r="I32" i="2"/>
  <c r="I30" i="2"/>
  <c r="I31" i="2"/>
  <c r="J31" i="2"/>
  <c r="I33" i="2"/>
  <c r="J22" i="2"/>
  <c r="J19" i="2"/>
  <c r="J18" i="2"/>
  <c r="J17" i="2"/>
  <c r="I21" i="2"/>
  <c r="I19" i="2"/>
  <c r="I17" i="2"/>
  <c r="I40" i="2"/>
  <c r="I42" i="2"/>
  <c r="J43" i="2"/>
  <c r="I44" i="2"/>
  <c r="J28" i="2"/>
  <c r="J30" i="2"/>
  <c r="J32" i="2"/>
  <c r="I18" i="2"/>
  <c r="I20" i="2"/>
  <c r="J21" i="2"/>
  <c r="I22" i="2"/>
</calcChain>
</file>

<file path=xl/sharedStrings.xml><?xml version="1.0" encoding="utf-8"?>
<sst xmlns="http://schemas.openxmlformats.org/spreadsheetml/2006/main" count="384" uniqueCount="172">
  <si>
    <t>F</t>
  </si>
  <si>
    <t>N</t>
  </si>
  <si>
    <t>H</t>
  </si>
  <si>
    <t>S</t>
  </si>
  <si>
    <t>Composition</t>
  </si>
  <si>
    <t>F0N2H10S</t>
  </si>
  <si>
    <t>F0N3H4S1</t>
  </si>
  <si>
    <t>F0N3H5S1</t>
  </si>
  <si>
    <t>F0N3H6S1</t>
  </si>
  <si>
    <t>F0N4H4S0</t>
  </si>
  <si>
    <t>F0N4H5S0</t>
  </si>
  <si>
    <t>F0N4H5S1</t>
  </si>
  <si>
    <t>F0N4H5S2</t>
  </si>
  <si>
    <t>F0N4H6S1</t>
  </si>
  <si>
    <t>F0N4H6S2</t>
  </si>
  <si>
    <t>F0N5H4S1</t>
  </si>
  <si>
    <t>F0N5H5S1</t>
  </si>
  <si>
    <t>F0N5H5S2</t>
  </si>
  <si>
    <t>F0N5H6S1</t>
  </si>
  <si>
    <t>F0N5H6S2</t>
  </si>
  <si>
    <t>F0N5H6S3</t>
  </si>
  <si>
    <t>F0N5H6S4</t>
  </si>
  <si>
    <t>F0N5H7S1</t>
  </si>
  <si>
    <t>F0N6H4S0</t>
  </si>
  <si>
    <t>F0N6H5S3</t>
  </si>
  <si>
    <t>F0N6H6S1</t>
  </si>
  <si>
    <t>F0N6H7S1</t>
  </si>
  <si>
    <t>F0N6H7S2</t>
  </si>
  <si>
    <t>F0N6H7S3</t>
  </si>
  <si>
    <t>F0N6H8S1</t>
  </si>
  <si>
    <t>F0N6H8S2</t>
  </si>
  <si>
    <t>F0N7H8S0</t>
  </si>
  <si>
    <t>F0N7H8S1</t>
  </si>
  <si>
    <t>F0N7H8S2</t>
  </si>
  <si>
    <t>F0N8H9S1</t>
  </si>
  <si>
    <t>F1N2H3S0</t>
  </si>
  <si>
    <t>F1N3H4S0</t>
  </si>
  <si>
    <t>F1N3H4S1</t>
  </si>
  <si>
    <t>F1N3H5S0</t>
  </si>
  <si>
    <t>F1N3H5S1</t>
  </si>
  <si>
    <t>F1N3H6S1</t>
  </si>
  <si>
    <t>F1N4H4S0</t>
  </si>
  <si>
    <t>F1N4H4S1</t>
  </si>
  <si>
    <t>F1N4H5S0</t>
  </si>
  <si>
    <t>F1N4H5S1</t>
  </si>
  <si>
    <t>F1N4H5S2</t>
  </si>
  <si>
    <t>F1N4H6S1</t>
  </si>
  <si>
    <t>F1N5H4S0</t>
  </si>
  <si>
    <t>F1N5H4S1</t>
  </si>
  <si>
    <t>F1N5H5S1</t>
  </si>
  <si>
    <t>F1N5H6S0</t>
  </si>
  <si>
    <t>F1N5H6S1</t>
  </si>
  <si>
    <t>F1N5H6S2</t>
  </si>
  <si>
    <t>F1N5H6S3</t>
  </si>
  <si>
    <t>F1N5H7S1</t>
  </si>
  <si>
    <t>F1N6H4S0</t>
  </si>
  <si>
    <t>F1N6H4S1</t>
  </si>
  <si>
    <t>F1N6H4S2</t>
  </si>
  <si>
    <t>F1N6H5S1</t>
  </si>
  <si>
    <t>F1N6H5S2</t>
  </si>
  <si>
    <t>F1N6H6S0</t>
  </si>
  <si>
    <t>F1N6H6S1</t>
  </si>
  <si>
    <t>F1N6H6S3</t>
  </si>
  <si>
    <t>F1N6H7S0</t>
  </si>
  <si>
    <t>F1N6H7S1</t>
  </si>
  <si>
    <t>F1N6H7S2</t>
  </si>
  <si>
    <t>F1N6H7S3</t>
  </si>
  <si>
    <t>F1N6H7S4</t>
  </si>
  <si>
    <t>F1N7H3S0</t>
  </si>
  <si>
    <t>F1N7H5S1</t>
  </si>
  <si>
    <t>F1N7H5S2</t>
  </si>
  <si>
    <t>F1N7H6S1</t>
  </si>
  <si>
    <t>F1N7H6S2</t>
  </si>
  <si>
    <t>F1N7H7S1</t>
  </si>
  <si>
    <t>F1N7H7S2</t>
  </si>
  <si>
    <t>F1N7H8S1</t>
  </si>
  <si>
    <t>F1N7H8S2</t>
  </si>
  <si>
    <t>F1N7H8S3</t>
  </si>
  <si>
    <t>F1N8H6S1</t>
  </si>
  <si>
    <t>F1N8H8S1</t>
  </si>
  <si>
    <t>F1N8H8S2</t>
  </si>
  <si>
    <t>F1N8H9S1</t>
  </si>
  <si>
    <t>F1N8H9S2</t>
  </si>
  <si>
    <t>F1N8H9S3</t>
  </si>
  <si>
    <t>F1N9H10S</t>
  </si>
  <si>
    <t>F2N4H5S0</t>
  </si>
  <si>
    <t>F2N4H5S1</t>
  </si>
  <si>
    <t>F2N5H6S0</t>
  </si>
  <si>
    <t>F2N5H6S1</t>
  </si>
  <si>
    <t>F2N5H6S2</t>
  </si>
  <si>
    <t>F2N6H5S1</t>
  </si>
  <si>
    <t>F2N6H6S1</t>
  </si>
  <si>
    <t>F2N6H7S0</t>
  </si>
  <si>
    <t>F2N6H7S1</t>
  </si>
  <si>
    <t>F2N6H7S2</t>
  </si>
  <si>
    <t>F2N6H7S3</t>
  </si>
  <si>
    <t>F2N7H5S2</t>
  </si>
  <si>
    <t>F2N7H6S1</t>
  </si>
  <si>
    <t>F2N7H7S1</t>
  </si>
  <si>
    <t>F2N7H7S2</t>
  </si>
  <si>
    <t>F2N7H8S1</t>
  </si>
  <si>
    <t>F2N7H8S2</t>
  </si>
  <si>
    <t>F2N8H8S1</t>
  </si>
  <si>
    <t>F2N8H9S1</t>
  </si>
  <si>
    <t>F2N8H9S2</t>
  </si>
  <si>
    <t>F3N4H5S1</t>
  </si>
  <si>
    <t>F3N5H4S1</t>
  </si>
  <si>
    <t>F3N5H6S1</t>
  </si>
  <si>
    <t>F3N6H6S1</t>
  </si>
  <si>
    <t>F3N6H6S2</t>
  </si>
  <si>
    <t>F3N6H7S1</t>
  </si>
  <si>
    <t>F3N6H7S2</t>
  </si>
  <si>
    <t>F3N7H6S1</t>
  </si>
  <si>
    <t>F3N7H7S1</t>
  </si>
  <si>
    <t>F3N7H8S1</t>
  </si>
  <si>
    <t>F3N7H8S2</t>
  </si>
  <si>
    <t>F3N8H8S1</t>
  </si>
  <si>
    <t>F3N8H9S1</t>
  </si>
  <si>
    <t>F3N8H9S2</t>
  </si>
  <si>
    <t>F4N5H6S1</t>
  </si>
  <si>
    <t>F4N6H7S1</t>
  </si>
  <si>
    <t>F4N7H7S1</t>
  </si>
  <si>
    <t>F4N7H8S1</t>
  </si>
  <si>
    <t>F5N7H8S1</t>
  </si>
  <si>
    <t>F5N8H9S0</t>
  </si>
  <si>
    <t>F6N7H8S1</t>
  </si>
  <si>
    <t>Y</t>
  </si>
  <si>
    <t>RT (20-30min)</t>
  </si>
  <si>
    <t>RT (30-40min)</t>
  </si>
  <si>
    <t>RT (0-10min)</t>
  </si>
  <si>
    <t>RT (10-20min)</t>
  </si>
  <si>
    <t>F1N10H11S2</t>
  </si>
  <si>
    <t>F3N9H10S2</t>
  </si>
  <si>
    <t>F2N9H10S2</t>
  </si>
  <si>
    <t>F1N9H10S2</t>
  </si>
  <si>
    <t>F1N10H7S0</t>
  </si>
  <si>
    <t>F1N7H10S0</t>
  </si>
  <si>
    <t>F1N10H11S0</t>
  </si>
  <si>
    <t>F2N9H10S1</t>
  </si>
  <si>
    <t>F3N9H10S1</t>
  </si>
  <si>
    <t>F1N10H11S1</t>
  </si>
  <si>
    <t>F2N10H11S1</t>
  </si>
  <si>
    <t>MZ</t>
  </si>
  <si>
    <t>Man9</t>
  </si>
  <si>
    <t>Man8</t>
  </si>
  <si>
    <t>Man7</t>
  </si>
  <si>
    <t>Man6</t>
  </si>
  <si>
    <t>Man5</t>
  </si>
  <si>
    <t>FMan3</t>
  </si>
  <si>
    <t>Test#1</t>
  </si>
  <si>
    <t>Test#2</t>
  </si>
  <si>
    <t>Test#3</t>
  </si>
  <si>
    <t>Average (uM)</t>
  </si>
  <si>
    <t>STDEV (uM)</t>
  </si>
  <si>
    <t>Intensity (mV)</t>
  </si>
  <si>
    <t>Concentration (uM)</t>
  </si>
  <si>
    <t>0 mM BAG</t>
  </si>
  <si>
    <t>0.2 mM BAG</t>
  </si>
  <si>
    <t>1 mM BAG</t>
  </si>
  <si>
    <t>2 mM BAG</t>
  </si>
  <si>
    <t>DP7 (internal)</t>
  </si>
  <si>
    <t>List</t>
  </si>
  <si>
    <t>F0N2H5S0 (Man5)</t>
  </si>
  <si>
    <t>F0N2H6S0 (Man6)</t>
  </si>
  <si>
    <t>F0N2H7S0 (Man7)</t>
  </si>
  <si>
    <t>F0N2H8S0 (Man8)</t>
  </si>
  <si>
    <t>F0N2H9S0 (Man9)</t>
  </si>
  <si>
    <t>M(Na+) [Da]</t>
  </si>
  <si>
    <t>M_PT [Da]</t>
  </si>
  <si>
    <t>M_PT_QU [H] [Da]</t>
  </si>
  <si>
    <t>Supporting Information Table S1. MALDI-MS identification of Oligomannoses. The internal standard (1 uL, 25 uM DP7) is spiked in the matrix for semi-quantification. Note: Man5 = F0N2H5S0</t>
  </si>
  <si>
    <t>Supporting Information Table S1. LC-ESI-MS quantification of OVCAR-3 cell lines released by PNGase F via solid-phase chemoenzymatic method. The released N-glycans are labeled with QUANTITY tags (4-plex). The labeled N-glycans are pooled for analysis by LC-ESI-MS. Oliogosaccharide and complex N-glycans are listed by their composition. (QU = QUANTITY; RT = retention time; Y = identied)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</si>
</sst>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10" xfId="0" applyBorder="1" applyAlignment="1">
      <alignment horizontal="left" vertical="top"/>
    </xf>
    <xf numFmtId="164" fontId="0" fillId="0" borderId="10" xfId="0" applyNumberForma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164" fontId="0" fillId="0" borderId="11" xfId="0" applyNumberFormat="1" applyBorder="1" applyAlignment="1">
      <alignment horizontal="left" vertical="top"/>
    </xf>
    <xf numFmtId="2" fontId="0" fillId="0" borderId="0" xfId="0" applyNumberFormat="1" applyAlignment="1">
      <alignment horizontal="left" vertical="top"/>
    </xf>
    <xf numFmtId="0" fontId="0" fillId="0" borderId="12" xfId="0" applyBorder="1" applyAlignment="1">
      <alignment horizontal="left" vertical="top"/>
    </xf>
    <xf numFmtId="2" fontId="0" fillId="0" borderId="12" xfId="0" applyNumberFormat="1" applyBorder="1" applyAlignment="1">
      <alignment horizontal="left" vertical="top"/>
    </xf>
    <xf numFmtId="164" fontId="0" fillId="0" borderId="12" xfId="0" applyNumberFormat="1" applyBorder="1" applyAlignment="1">
      <alignment horizontal="left" vertical="top"/>
    </xf>
    <xf numFmtId="2" fontId="0" fillId="0" borderId="10" xfId="0" applyNumberFormat="1" applyBorder="1" applyAlignment="1">
      <alignment horizontal="left" vertical="top"/>
    </xf>
    <xf numFmtId="164" fontId="16" fillId="0" borderId="12" xfId="0" applyNumberFormat="1" applyFont="1" applyBorder="1" applyAlignment="1">
      <alignment horizontal="center" vertical="top"/>
    </xf>
    <xf numFmtId="164" fontId="0" fillId="0" borderId="11" xfId="0" applyNumberFormat="1" applyBorder="1" applyAlignment="1">
      <alignment horizontal="center" vertical="top"/>
    </xf>
    <xf numFmtId="164" fontId="0" fillId="0" borderId="12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16" fillId="0" borderId="12" xfId="0" applyNumberFormat="1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K7" sqref="K7"/>
    </sheetView>
  </sheetViews>
  <sheetFormatPr defaultRowHeight="14.4" x14ac:dyDescent="0.3"/>
  <cols>
    <col min="1" max="1" width="9.44140625" style="2" customWidth="1"/>
    <col min="2" max="2" width="13.88671875" style="1" customWidth="1"/>
    <col min="3" max="3" width="8.88671875" style="1" customWidth="1"/>
    <col min="4" max="4" width="9.109375" style="1" customWidth="1"/>
    <col min="5" max="5" width="8.88671875" style="1"/>
    <col min="6" max="8" width="8.88671875" style="7"/>
    <col min="9" max="9" width="12.21875" style="1" customWidth="1"/>
    <col min="10" max="10" width="11.5546875" style="1" customWidth="1"/>
    <col min="11" max="16384" width="8.88671875" style="1"/>
  </cols>
  <sheetData>
    <row r="1" spans="1:10" ht="37.200000000000003" customHeight="1" x14ac:dyDescent="0.3">
      <c r="A1" s="19" t="s">
        <v>170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3">
      <c r="A2" s="12" t="s">
        <v>156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3" t="s">
        <v>142</v>
      </c>
      <c r="B3" s="15" t="s">
        <v>4</v>
      </c>
      <c r="C3" s="17" t="s">
        <v>154</v>
      </c>
      <c r="D3" s="17"/>
      <c r="E3" s="17"/>
      <c r="F3" s="18" t="s">
        <v>155</v>
      </c>
      <c r="G3" s="18"/>
      <c r="H3" s="18"/>
      <c r="I3" s="15" t="s">
        <v>152</v>
      </c>
      <c r="J3" s="15" t="s">
        <v>153</v>
      </c>
    </row>
    <row r="4" spans="1:10" x14ac:dyDescent="0.3">
      <c r="A4" s="14"/>
      <c r="B4" s="16"/>
      <c r="C4" s="8" t="s">
        <v>149</v>
      </c>
      <c r="D4" s="8" t="s">
        <v>150</v>
      </c>
      <c r="E4" s="8" t="s">
        <v>151</v>
      </c>
      <c r="F4" s="8" t="s">
        <v>149</v>
      </c>
      <c r="G4" s="8" t="s">
        <v>150</v>
      </c>
      <c r="H4" s="8" t="s">
        <v>151</v>
      </c>
      <c r="I4" s="16"/>
      <c r="J4" s="16"/>
    </row>
    <row r="5" spans="1:10" x14ac:dyDescent="0.3">
      <c r="A5" s="2">
        <v>1175</v>
      </c>
      <c r="B5" s="1" t="s">
        <v>160</v>
      </c>
      <c r="C5" s="1">
        <v>12997</v>
      </c>
      <c r="D5" s="1">
        <v>10959</v>
      </c>
      <c r="E5" s="1">
        <v>12109</v>
      </c>
    </row>
    <row r="6" spans="1:10" x14ac:dyDescent="0.3">
      <c r="A6" s="2">
        <v>1079.5999999999999</v>
      </c>
      <c r="B6" s="1" t="s">
        <v>148</v>
      </c>
      <c r="C6" s="1">
        <v>5642</v>
      </c>
      <c r="D6" s="1">
        <v>5875</v>
      </c>
      <c r="E6" s="1">
        <v>5997</v>
      </c>
      <c r="F6" s="7">
        <f>1*C6/$C$5</f>
        <v>0.43410017696391473</v>
      </c>
      <c r="G6" s="7">
        <f>1*D6/$D$5</f>
        <v>0.5360890592207318</v>
      </c>
      <c r="H6" s="7">
        <f>1*E6/$E$5</f>
        <v>0.49525146585184571</v>
      </c>
      <c r="I6" s="7">
        <f>AVERAGE(F6:H6)</f>
        <v>0.48848023401216406</v>
      </c>
      <c r="J6" s="7">
        <f>STDEV(F6:H6)</f>
        <v>5.1330499817055772E-2</v>
      </c>
    </row>
    <row r="7" spans="1:10" x14ac:dyDescent="0.3">
      <c r="A7" s="2">
        <v>1257.5999999999999</v>
      </c>
      <c r="B7" s="1" t="s">
        <v>147</v>
      </c>
      <c r="C7" s="1">
        <v>10766</v>
      </c>
      <c r="D7" s="1">
        <v>7244</v>
      </c>
      <c r="E7" s="1">
        <v>10538</v>
      </c>
      <c r="F7" s="7">
        <f t="shared" ref="F7:F11" si="0">1*C7/$C$5</f>
        <v>0.8283450026929291</v>
      </c>
      <c r="G7" s="7">
        <f t="shared" ref="G7:G11" si="1">1*D7/$D$5</f>
        <v>0.66100921616935848</v>
      </c>
      <c r="H7" s="7">
        <f t="shared" ref="H7:H11" si="2">1*E7/$E$5</f>
        <v>0.87026178875216786</v>
      </c>
      <c r="I7" s="7">
        <f t="shared" ref="I7:I11" si="3">AVERAGE(F7:H7)</f>
        <v>0.78653866920481841</v>
      </c>
      <c r="J7" s="7">
        <f t="shared" ref="J7:J11" si="4">STDEV(F7:H7)</f>
        <v>0.11071353540972532</v>
      </c>
    </row>
    <row r="8" spans="1:10" x14ac:dyDescent="0.3">
      <c r="A8" s="2">
        <v>1419.6</v>
      </c>
      <c r="B8" s="1" t="s">
        <v>146</v>
      </c>
      <c r="C8" s="1">
        <v>26818</v>
      </c>
      <c r="D8" s="1">
        <v>19531</v>
      </c>
      <c r="E8" s="1">
        <v>31778</v>
      </c>
      <c r="F8" s="7">
        <f t="shared" si="0"/>
        <v>2.0633992459798414</v>
      </c>
      <c r="G8" s="7">
        <f t="shared" si="1"/>
        <v>1.7821881558536363</v>
      </c>
      <c r="H8" s="7">
        <f t="shared" si="2"/>
        <v>2.6243290114790652</v>
      </c>
      <c r="I8" s="7">
        <f t="shared" si="3"/>
        <v>2.1566388044375144</v>
      </c>
      <c r="J8" s="7">
        <f t="shared" si="4"/>
        <v>0.42874294935825902</v>
      </c>
    </row>
    <row r="9" spans="1:10" x14ac:dyDescent="0.3">
      <c r="A9" s="2">
        <v>1581.6</v>
      </c>
      <c r="B9" s="1" t="s">
        <v>145</v>
      </c>
      <c r="C9" s="1">
        <v>11862</v>
      </c>
      <c r="D9" s="1">
        <v>8172</v>
      </c>
      <c r="E9" s="1">
        <v>17589</v>
      </c>
      <c r="F9" s="7">
        <f t="shared" si="0"/>
        <v>0.91267215511271826</v>
      </c>
      <c r="G9" s="7">
        <f t="shared" si="1"/>
        <v>0.74568847522584181</v>
      </c>
      <c r="H9" s="7">
        <f t="shared" si="2"/>
        <v>1.4525559501197456</v>
      </c>
      <c r="I9" s="7">
        <f t="shared" si="3"/>
        <v>1.036972193486102</v>
      </c>
      <c r="J9" s="7">
        <f t="shared" si="4"/>
        <v>0.36946350485594515</v>
      </c>
    </row>
    <row r="10" spans="1:10" x14ac:dyDescent="0.3">
      <c r="A10" s="2">
        <v>1743.6</v>
      </c>
      <c r="B10" s="1" t="s">
        <v>144</v>
      </c>
      <c r="C10" s="1">
        <v>13008</v>
      </c>
      <c r="D10" s="1">
        <v>8407</v>
      </c>
      <c r="E10" s="1">
        <v>17671</v>
      </c>
      <c r="F10" s="7">
        <f t="shared" si="0"/>
        <v>1.0008463491574979</v>
      </c>
      <c r="G10" s="7">
        <f t="shared" si="1"/>
        <v>0.76713203759467108</v>
      </c>
      <c r="H10" s="7">
        <f t="shared" si="2"/>
        <v>1.4593277727310265</v>
      </c>
      <c r="I10" s="7">
        <f t="shared" si="3"/>
        <v>1.0757687198277319</v>
      </c>
      <c r="J10" s="7">
        <f t="shared" si="4"/>
        <v>0.35212747003801875</v>
      </c>
    </row>
    <row r="11" spans="1:10" x14ac:dyDescent="0.3">
      <c r="A11" s="10">
        <v>1905.6</v>
      </c>
      <c r="B11" s="8" t="s">
        <v>143</v>
      </c>
      <c r="C11" s="8">
        <v>7925</v>
      </c>
      <c r="D11" s="8">
        <v>5637</v>
      </c>
      <c r="E11" s="8">
        <v>11057</v>
      </c>
      <c r="F11" s="9">
        <f t="shared" si="0"/>
        <v>0.6097560975609756</v>
      </c>
      <c r="G11" s="9">
        <f t="shared" si="1"/>
        <v>0.51437174924719409</v>
      </c>
      <c r="H11" s="9">
        <f t="shared" si="2"/>
        <v>0.91312247088942111</v>
      </c>
      <c r="I11" s="9">
        <f t="shared" si="3"/>
        <v>0.67908343923253023</v>
      </c>
      <c r="J11" s="9">
        <f t="shared" si="4"/>
        <v>0.20821922276769417</v>
      </c>
    </row>
    <row r="12" spans="1:10" x14ac:dyDescent="0.3">
      <c r="A12" s="4"/>
      <c r="B12" s="3"/>
      <c r="C12" s="3"/>
      <c r="D12" s="3"/>
      <c r="E12" s="3"/>
      <c r="F12" s="11"/>
      <c r="G12" s="11"/>
      <c r="H12" s="11"/>
      <c r="I12" s="3"/>
      <c r="J12" s="3"/>
    </row>
    <row r="13" spans="1:10" x14ac:dyDescent="0.3">
      <c r="A13" s="12" t="s">
        <v>157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3">
      <c r="A14" s="13" t="s">
        <v>142</v>
      </c>
      <c r="B14" s="15" t="s">
        <v>4</v>
      </c>
      <c r="C14" s="17" t="s">
        <v>154</v>
      </c>
      <c r="D14" s="17"/>
      <c r="E14" s="17"/>
      <c r="F14" s="18" t="s">
        <v>155</v>
      </c>
      <c r="G14" s="18"/>
      <c r="H14" s="18"/>
      <c r="I14" s="15" t="s">
        <v>152</v>
      </c>
      <c r="J14" s="15" t="s">
        <v>153</v>
      </c>
    </row>
    <row r="15" spans="1:10" x14ac:dyDescent="0.3">
      <c r="A15" s="14"/>
      <c r="B15" s="16"/>
      <c r="C15" s="8" t="s">
        <v>149</v>
      </c>
      <c r="D15" s="8" t="s">
        <v>150</v>
      </c>
      <c r="E15" s="8" t="s">
        <v>151</v>
      </c>
      <c r="F15" s="8" t="s">
        <v>149</v>
      </c>
      <c r="G15" s="8" t="s">
        <v>150</v>
      </c>
      <c r="H15" s="8" t="s">
        <v>151</v>
      </c>
      <c r="I15" s="16"/>
      <c r="J15" s="16"/>
    </row>
    <row r="16" spans="1:10" x14ac:dyDescent="0.3">
      <c r="A16" s="2">
        <v>1175</v>
      </c>
      <c r="B16" s="1" t="s">
        <v>160</v>
      </c>
      <c r="C16" s="1">
        <v>25272</v>
      </c>
      <c r="D16" s="1">
        <v>30038</v>
      </c>
      <c r="E16" s="1">
        <v>24883</v>
      </c>
    </row>
    <row r="17" spans="1:10" x14ac:dyDescent="0.3">
      <c r="A17" s="2">
        <v>1079.5999999999999</v>
      </c>
      <c r="B17" s="1" t="s">
        <v>148</v>
      </c>
      <c r="C17" s="1">
        <v>17394</v>
      </c>
      <c r="D17" s="1">
        <v>18035</v>
      </c>
      <c r="E17" s="1">
        <v>16497</v>
      </c>
      <c r="F17" s="7">
        <f>1*C17/$C$16</f>
        <v>0.68827160493827155</v>
      </c>
      <c r="G17" s="7">
        <f>1*D17/$D$16</f>
        <v>0.60040615220720417</v>
      </c>
      <c r="H17" s="7">
        <f>1*E17/$E$16</f>
        <v>0.66298275931358763</v>
      </c>
      <c r="I17" s="7">
        <f>AVERAGE(F17:H17)</f>
        <v>0.65055350548635449</v>
      </c>
      <c r="J17" s="7">
        <f>STDEV(F17:H17)</f>
        <v>4.5232170066615229E-2</v>
      </c>
    </row>
    <row r="18" spans="1:10" x14ac:dyDescent="0.3">
      <c r="A18" s="2">
        <v>1257.5999999999999</v>
      </c>
      <c r="B18" s="1" t="s">
        <v>147</v>
      </c>
      <c r="C18" s="1">
        <v>33278</v>
      </c>
      <c r="D18" s="1">
        <v>28629</v>
      </c>
      <c r="E18" s="1">
        <v>28581</v>
      </c>
      <c r="F18" s="7">
        <f t="shared" ref="F18:F22" si="5">1*C18/$C$16</f>
        <v>1.3167932890155112</v>
      </c>
      <c r="G18" s="7">
        <f t="shared" ref="G18:G22" si="6">1*D18/$D$16</f>
        <v>0.95309274918436648</v>
      </c>
      <c r="H18" s="7">
        <f t="shared" ref="H18:H22" si="7">1*E18/$E$16</f>
        <v>1.1486155206365791</v>
      </c>
      <c r="I18" s="7">
        <f t="shared" ref="I18:I22" si="8">AVERAGE(F18:H18)</f>
        <v>1.1395005196121522</v>
      </c>
      <c r="J18" s="7">
        <f t="shared" ref="J18:J22" si="9">STDEV(F18:H18)</f>
        <v>0.18202151823650686</v>
      </c>
    </row>
    <row r="19" spans="1:10" x14ac:dyDescent="0.3">
      <c r="A19" s="2">
        <v>1419.6</v>
      </c>
      <c r="B19" s="1" t="s">
        <v>146</v>
      </c>
      <c r="C19" s="1">
        <v>90252</v>
      </c>
      <c r="D19" s="1">
        <v>82378</v>
      </c>
      <c r="E19" s="1">
        <v>84461</v>
      </c>
      <c r="F19" s="7">
        <f t="shared" si="5"/>
        <v>3.5712250712250713</v>
      </c>
      <c r="G19" s="7">
        <f t="shared" si="6"/>
        <v>2.7424595512351022</v>
      </c>
      <c r="H19" s="7">
        <f t="shared" si="7"/>
        <v>3.3943254430735843</v>
      </c>
      <c r="I19" s="7">
        <f t="shared" si="8"/>
        <v>3.2360033551779193</v>
      </c>
      <c r="J19" s="7">
        <f t="shared" si="9"/>
        <v>0.43647735842514557</v>
      </c>
    </row>
    <row r="20" spans="1:10" x14ac:dyDescent="0.3">
      <c r="A20" s="2">
        <v>1581.6</v>
      </c>
      <c r="B20" s="1" t="s">
        <v>145</v>
      </c>
      <c r="C20" s="1">
        <v>39005</v>
      </c>
      <c r="D20" s="1">
        <v>31315</v>
      </c>
      <c r="E20" s="1">
        <v>37980</v>
      </c>
      <c r="F20" s="7">
        <f t="shared" si="5"/>
        <v>1.5434077239632795</v>
      </c>
      <c r="G20" s="7">
        <f t="shared" si="6"/>
        <v>1.0425128170983422</v>
      </c>
      <c r="H20" s="7">
        <f t="shared" si="7"/>
        <v>1.5263432865812001</v>
      </c>
      <c r="I20" s="7">
        <f t="shared" si="8"/>
        <v>1.3707546092142742</v>
      </c>
      <c r="J20" s="7">
        <f t="shared" si="9"/>
        <v>0.28439374874353318</v>
      </c>
    </row>
    <row r="21" spans="1:10" x14ac:dyDescent="0.3">
      <c r="A21" s="2">
        <v>1743.6</v>
      </c>
      <c r="B21" s="1" t="s">
        <v>144</v>
      </c>
      <c r="C21" s="1">
        <v>30097</v>
      </c>
      <c r="D21" s="1">
        <v>26384</v>
      </c>
      <c r="E21" s="1">
        <v>34076</v>
      </c>
      <c r="F21" s="7">
        <f t="shared" si="5"/>
        <v>1.1909227603672048</v>
      </c>
      <c r="G21" s="7">
        <f t="shared" si="6"/>
        <v>0.87835408482588717</v>
      </c>
      <c r="H21" s="7">
        <f t="shared" si="7"/>
        <v>1.3694490214202468</v>
      </c>
      <c r="I21" s="7">
        <f t="shared" si="8"/>
        <v>1.1462419555377796</v>
      </c>
      <c r="J21" s="7">
        <f t="shared" si="9"/>
        <v>0.24857763360227803</v>
      </c>
    </row>
    <row r="22" spans="1:10" x14ac:dyDescent="0.3">
      <c r="A22" s="10">
        <v>1905.6</v>
      </c>
      <c r="B22" s="8" t="s">
        <v>143</v>
      </c>
      <c r="C22" s="8">
        <v>16422</v>
      </c>
      <c r="D22" s="8">
        <v>12073</v>
      </c>
      <c r="E22" s="8">
        <v>16276</v>
      </c>
      <c r="F22" s="9">
        <f t="shared" si="5"/>
        <v>0.64981006647673312</v>
      </c>
      <c r="G22" s="9">
        <f t="shared" si="6"/>
        <v>0.40192422930954125</v>
      </c>
      <c r="H22" s="9">
        <f t="shared" si="7"/>
        <v>0.6541011935859824</v>
      </c>
      <c r="I22" s="9">
        <f t="shared" si="8"/>
        <v>0.5686118297907522</v>
      </c>
      <c r="J22" s="9">
        <f t="shared" si="9"/>
        <v>0.14437164042361264</v>
      </c>
    </row>
    <row r="24" spans="1:10" x14ac:dyDescent="0.3">
      <c r="A24" s="12" t="s">
        <v>158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x14ac:dyDescent="0.3">
      <c r="A25" s="13" t="s">
        <v>142</v>
      </c>
      <c r="B25" s="15" t="s">
        <v>4</v>
      </c>
      <c r="C25" s="17" t="s">
        <v>154</v>
      </c>
      <c r="D25" s="17"/>
      <c r="E25" s="17"/>
      <c r="F25" s="18" t="s">
        <v>155</v>
      </c>
      <c r="G25" s="18"/>
      <c r="H25" s="18"/>
      <c r="I25" s="15" t="s">
        <v>152</v>
      </c>
      <c r="J25" s="15" t="s">
        <v>153</v>
      </c>
    </row>
    <row r="26" spans="1:10" x14ac:dyDescent="0.3">
      <c r="A26" s="14"/>
      <c r="B26" s="16"/>
      <c r="C26" s="8" t="s">
        <v>149</v>
      </c>
      <c r="D26" s="8" t="s">
        <v>150</v>
      </c>
      <c r="E26" s="8" t="s">
        <v>151</v>
      </c>
      <c r="F26" s="8" t="s">
        <v>149</v>
      </c>
      <c r="G26" s="8" t="s">
        <v>150</v>
      </c>
      <c r="H26" s="8" t="s">
        <v>151</v>
      </c>
      <c r="I26" s="16"/>
      <c r="J26" s="16"/>
    </row>
    <row r="27" spans="1:10" x14ac:dyDescent="0.3">
      <c r="A27" s="2">
        <v>1175</v>
      </c>
      <c r="B27" s="1" t="s">
        <v>160</v>
      </c>
      <c r="C27" s="1">
        <v>20409</v>
      </c>
      <c r="D27" s="1">
        <v>56525</v>
      </c>
      <c r="E27" s="1">
        <v>61974</v>
      </c>
    </row>
    <row r="28" spans="1:10" x14ac:dyDescent="0.3">
      <c r="A28" s="2">
        <v>1079.5999999999999</v>
      </c>
      <c r="B28" s="1" t="s">
        <v>148</v>
      </c>
      <c r="C28" s="1">
        <v>19851</v>
      </c>
      <c r="D28" s="1">
        <v>35175</v>
      </c>
      <c r="E28" s="1">
        <v>50516</v>
      </c>
      <c r="F28" s="7">
        <f>1*C28/$C$27</f>
        <v>0.97265912097604001</v>
      </c>
      <c r="G28" s="7">
        <f>1*D28/$D$27</f>
        <v>0.62229102167182659</v>
      </c>
      <c r="H28" s="7">
        <f>1*E28/$E$27</f>
        <v>0.81511601639397169</v>
      </c>
      <c r="I28" s="7">
        <f>AVERAGE(F28:H28)</f>
        <v>0.80335538634727943</v>
      </c>
      <c r="J28" s="7">
        <f>STDEV(F28:H28)</f>
        <v>0.17547987225557546</v>
      </c>
    </row>
    <row r="29" spans="1:10" x14ac:dyDescent="0.3">
      <c r="A29" s="2">
        <v>1257.5999999999999</v>
      </c>
      <c r="B29" s="1" t="s">
        <v>147</v>
      </c>
      <c r="C29" s="1">
        <v>18853</v>
      </c>
      <c r="D29" s="1">
        <v>46200</v>
      </c>
      <c r="E29" s="1">
        <v>62858</v>
      </c>
      <c r="F29" s="7">
        <f t="shared" ref="F29:F33" si="10">1*C29/$C$27</f>
        <v>0.92375912587583908</v>
      </c>
      <c r="G29" s="7">
        <f t="shared" ref="G29:G33" si="11">1*D29/$D$27</f>
        <v>0.8173374613003096</v>
      </c>
      <c r="H29" s="7">
        <f t="shared" ref="H29:H33" si="12">1*E29/$E$27</f>
        <v>1.014264046212928</v>
      </c>
      <c r="I29" s="7">
        <f t="shared" ref="I29:I33" si="13">AVERAGE(F29:H29)</f>
        <v>0.91845354446302563</v>
      </c>
      <c r="J29" s="7">
        <f t="shared" ref="J29:J33" si="14">STDEV(F29:H29)</f>
        <v>9.8570441091296063E-2</v>
      </c>
    </row>
    <row r="30" spans="1:10" x14ac:dyDescent="0.3">
      <c r="A30" s="2">
        <v>1419.6</v>
      </c>
      <c r="B30" s="1" t="s">
        <v>146</v>
      </c>
      <c r="C30" s="1">
        <v>34889</v>
      </c>
      <c r="D30" s="1">
        <v>95879</v>
      </c>
      <c r="E30" s="1">
        <v>103381</v>
      </c>
      <c r="F30" s="7">
        <f t="shared" si="10"/>
        <v>1.7094909108726541</v>
      </c>
      <c r="G30" s="7">
        <f t="shared" si="11"/>
        <v>1.6962229102167183</v>
      </c>
      <c r="H30" s="7">
        <f t="shared" si="12"/>
        <v>1.6681350243650563</v>
      </c>
      <c r="I30" s="7">
        <f t="shared" si="13"/>
        <v>1.6912829484848098</v>
      </c>
      <c r="J30" s="7">
        <f t="shared" si="14"/>
        <v>2.1115864974986687E-2</v>
      </c>
    </row>
    <row r="31" spans="1:10" x14ac:dyDescent="0.3">
      <c r="A31" s="2">
        <v>1581.6</v>
      </c>
      <c r="B31" s="1" t="s">
        <v>145</v>
      </c>
      <c r="C31" s="1">
        <v>15217</v>
      </c>
      <c r="D31" s="1">
        <v>38235</v>
      </c>
      <c r="E31" s="1">
        <v>51709</v>
      </c>
      <c r="F31" s="7">
        <f t="shared" si="10"/>
        <v>0.74560243030035767</v>
      </c>
      <c r="G31" s="7">
        <f t="shared" si="11"/>
        <v>0.6764263600176913</v>
      </c>
      <c r="H31" s="7">
        <f t="shared" si="12"/>
        <v>0.83436602446187114</v>
      </c>
      <c r="I31" s="7">
        <f t="shared" si="13"/>
        <v>0.75213160492664011</v>
      </c>
      <c r="J31" s="7">
        <f t="shared" si="14"/>
        <v>7.9172008893045015E-2</v>
      </c>
    </row>
    <row r="32" spans="1:10" x14ac:dyDescent="0.3">
      <c r="A32" s="2">
        <v>1743.6</v>
      </c>
      <c r="B32" s="1" t="s">
        <v>144</v>
      </c>
      <c r="C32" s="1">
        <v>14795</v>
      </c>
      <c r="D32" s="1">
        <v>36607</v>
      </c>
      <c r="E32" s="1">
        <v>47801</v>
      </c>
      <c r="F32" s="7">
        <f t="shared" si="10"/>
        <v>0.72492527806359941</v>
      </c>
      <c r="G32" s="7">
        <f t="shared" si="11"/>
        <v>0.64762494471472798</v>
      </c>
      <c r="H32" s="7">
        <f t="shared" si="12"/>
        <v>0.77130732242553324</v>
      </c>
      <c r="I32" s="7">
        <f t="shared" si="13"/>
        <v>0.71461918173462013</v>
      </c>
      <c r="J32" s="7">
        <f t="shared" si="14"/>
        <v>6.2481952235875472E-2</v>
      </c>
    </row>
    <row r="33" spans="1:10" x14ac:dyDescent="0.3">
      <c r="A33" s="10">
        <v>1905.6</v>
      </c>
      <c r="B33" s="8" t="s">
        <v>143</v>
      </c>
      <c r="C33" s="8">
        <v>9439</v>
      </c>
      <c r="D33" s="8">
        <v>21796</v>
      </c>
      <c r="E33" s="8">
        <v>32003</v>
      </c>
      <c r="F33" s="9">
        <f t="shared" si="10"/>
        <v>0.4624920378264491</v>
      </c>
      <c r="G33" s="9">
        <f t="shared" si="11"/>
        <v>0.38559929234851836</v>
      </c>
      <c r="H33" s="9">
        <f t="shared" si="12"/>
        <v>0.51639397166553713</v>
      </c>
      <c r="I33" s="9">
        <f t="shared" si="13"/>
        <v>0.45482843394683492</v>
      </c>
      <c r="J33" s="9">
        <f t="shared" si="14"/>
        <v>6.5733249978440059E-2</v>
      </c>
    </row>
    <row r="35" spans="1:10" x14ac:dyDescent="0.3">
      <c r="A35" s="12" t="s">
        <v>159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3">
      <c r="A36" s="13" t="s">
        <v>142</v>
      </c>
      <c r="B36" s="15" t="s">
        <v>4</v>
      </c>
      <c r="C36" s="17" t="s">
        <v>154</v>
      </c>
      <c r="D36" s="17"/>
      <c r="E36" s="17"/>
      <c r="F36" s="18" t="s">
        <v>155</v>
      </c>
      <c r="G36" s="18"/>
      <c r="H36" s="18"/>
      <c r="I36" s="15" t="s">
        <v>152</v>
      </c>
      <c r="J36" s="15" t="s">
        <v>153</v>
      </c>
    </row>
    <row r="37" spans="1:10" x14ac:dyDescent="0.3">
      <c r="A37" s="14"/>
      <c r="B37" s="16"/>
      <c r="C37" s="8" t="s">
        <v>149</v>
      </c>
      <c r="D37" s="8" t="s">
        <v>150</v>
      </c>
      <c r="E37" s="8" t="s">
        <v>151</v>
      </c>
      <c r="F37" s="8" t="s">
        <v>149</v>
      </c>
      <c r="G37" s="8" t="s">
        <v>150</v>
      </c>
      <c r="H37" s="8" t="s">
        <v>151</v>
      </c>
      <c r="I37" s="16"/>
      <c r="J37" s="16"/>
    </row>
    <row r="38" spans="1:10" x14ac:dyDescent="0.3">
      <c r="A38" s="2">
        <v>1175</v>
      </c>
      <c r="B38" s="1" t="s">
        <v>160</v>
      </c>
      <c r="C38" s="1">
        <v>32320</v>
      </c>
      <c r="D38" s="1">
        <v>39796</v>
      </c>
      <c r="E38" s="1">
        <v>32767</v>
      </c>
    </row>
    <row r="39" spans="1:10" x14ac:dyDescent="0.3">
      <c r="A39" s="2">
        <v>1079.5999999999999</v>
      </c>
      <c r="B39" s="1" t="s">
        <v>148</v>
      </c>
      <c r="C39" s="1">
        <v>14121</v>
      </c>
      <c r="D39" s="1">
        <v>18599</v>
      </c>
      <c r="E39" s="1">
        <v>8259</v>
      </c>
      <c r="F39" s="7">
        <f>1*C39/$C$38</f>
        <v>0.43691212871287127</v>
      </c>
      <c r="G39" s="7">
        <f>1*D39/$D$38</f>
        <v>0.46735852849532616</v>
      </c>
      <c r="H39" s="7">
        <f>1*E39/$E$38</f>
        <v>0.25205236976226081</v>
      </c>
      <c r="I39" s="7">
        <f>AVERAGE(F39:H39)</f>
        <v>0.38544100899015277</v>
      </c>
      <c r="J39" s="7">
        <f>STDEV(F39:H39)</f>
        <v>0.11651670533116615</v>
      </c>
    </row>
    <row r="40" spans="1:10" x14ac:dyDescent="0.3">
      <c r="A40" s="2">
        <v>1257.5999999999999</v>
      </c>
      <c r="B40" s="1" t="s">
        <v>147</v>
      </c>
      <c r="C40" s="1">
        <v>22427</v>
      </c>
      <c r="D40" s="1">
        <v>31252</v>
      </c>
      <c r="E40" s="1">
        <v>21518</v>
      </c>
      <c r="F40" s="7">
        <f t="shared" ref="F40:F44" si="15">1*C40/$C$38</f>
        <v>0.69390470297029705</v>
      </c>
      <c r="G40" s="7">
        <f t="shared" ref="G40:G44" si="16">1*D40/$D$38</f>
        <v>0.78530505578450094</v>
      </c>
      <c r="H40" s="7">
        <f t="shared" ref="H40:H44" si="17">1*E40/$E$38</f>
        <v>0.65669728690450757</v>
      </c>
      <c r="I40" s="7">
        <f t="shared" ref="I40:I44" si="18">AVERAGE(F40:H40)</f>
        <v>0.71196901521976852</v>
      </c>
      <c r="J40" s="7">
        <f t="shared" ref="J40:J44" si="19">STDEV(F40:H40)</f>
        <v>6.6179521657815349E-2</v>
      </c>
    </row>
    <row r="41" spans="1:10" x14ac:dyDescent="0.3">
      <c r="A41" s="2">
        <v>1419.6</v>
      </c>
      <c r="B41" s="1" t="s">
        <v>146</v>
      </c>
      <c r="C41" s="1">
        <v>61334</v>
      </c>
      <c r="D41" s="1">
        <v>77287</v>
      </c>
      <c r="E41" s="1">
        <v>152159</v>
      </c>
      <c r="F41" s="7">
        <f t="shared" si="15"/>
        <v>1.897710396039604</v>
      </c>
      <c r="G41" s="7">
        <f t="shared" si="16"/>
        <v>1.9420796059905518</v>
      </c>
      <c r="H41" s="7">
        <f t="shared" si="17"/>
        <v>4.6436658833582571</v>
      </c>
      <c r="I41" s="7">
        <f t="shared" si="18"/>
        <v>2.8278186284628042</v>
      </c>
      <c r="J41" s="7">
        <f t="shared" si="19"/>
        <v>1.5727263260120727</v>
      </c>
    </row>
    <row r="42" spans="1:10" x14ac:dyDescent="0.3">
      <c r="A42" s="2">
        <v>1581.6</v>
      </c>
      <c r="B42" s="1" t="s">
        <v>145</v>
      </c>
      <c r="C42" s="1">
        <v>29114</v>
      </c>
      <c r="D42" s="1">
        <v>37972</v>
      </c>
      <c r="E42" s="1">
        <v>33390</v>
      </c>
      <c r="F42" s="7">
        <f t="shared" si="15"/>
        <v>0.90080445544554455</v>
      </c>
      <c r="G42" s="7">
        <f t="shared" si="16"/>
        <v>0.95416624786410698</v>
      </c>
      <c r="H42" s="7">
        <f t="shared" si="17"/>
        <v>1.0190130314035462</v>
      </c>
      <c r="I42" s="7">
        <f t="shared" si="18"/>
        <v>0.9579945782377326</v>
      </c>
      <c r="J42" s="7">
        <f t="shared" si="19"/>
        <v>5.9197203840991315E-2</v>
      </c>
    </row>
    <row r="43" spans="1:10" x14ac:dyDescent="0.3">
      <c r="A43" s="2">
        <v>1743.6</v>
      </c>
      <c r="B43" s="1" t="s">
        <v>144</v>
      </c>
      <c r="C43" s="1">
        <v>29477</v>
      </c>
      <c r="D43" s="1">
        <v>37809</v>
      </c>
      <c r="E43" s="1">
        <v>35285</v>
      </c>
      <c r="F43" s="7">
        <f t="shared" si="15"/>
        <v>0.91203589108910887</v>
      </c>
      <c r="G43" s="7">
        <f t="shared" si="16"/>
        <v>0.95007035883003321</v>
      </c>
      <c r="H43" s="7">
        <f t="shared" si="17"/>
        <v>1.076845606860561</v>
      </c>
      <c r="I43" s="7">
        <f t="shared" si="18"/>
        <v>0.97965061892656768</v>
      </c>
      <c r="J43" s="7">
        <f t="shared" si="19"/>
        <v>8.6294869162080998E-2</v>
      </c>
    </row>
    <row r="44" spans="1:10" x14ac:dyDescent="0.3">
      <c r="A44" s="10">
        <v>1905.6</v>
      </c>
      <c r="B44" s="8" t="s">
        <v>143</v>
      </c>
      <c r="C44" s="8">
        <v>21297</v>
      </c>
      <c r="D44" s="8">
        <v>25361</v>
      </c>
      <c r="E44" s="8">
        <v>16706</v>
      </c>
      <c r="F44" s="9">
        <f t="shared" si="15"/>
        <v>0.65894183168316833</v>
      </c>
      <c r="G44" s="9">
        <f t="shared" si="16"/>
        <v>0.63727510302542967</v>
      </c>
      <c r="H44" s="9">
        <f t="shared" si="17"/>
        <v>0.50984221930600915</v>
      </c>
      <c r="I44" s="9">
        <f t="shared" si="18"/>
        <v>0.60201971800486909</v>
      </c>
      <c r="J44" s="9">
        <f t="shared" si="19"/>
        <v>8.0559792902326732E-2</v>
      </c>
    </row>
  </sheetData>
  <mergeCells count="29">
    <mergeCell ref="A1:J1"/>
    <mergeCell ref="C3:E3"/>
    <mergeCell ref="A3:A4"/>
    <mergeCell ref="B3:B4"/>
    <mergeCell ref="F3:H3"/>
    <mergeCell ref="A2:J2"/>
    <mergeCell ref="I3:I4"/>
    <mergeCell ref="J3:J4"/>
    <mergeCell ref="A13:J13"/>
    <mergeCell ref="A14:A15"/>
    <mergeCell ref="B14:B15"/>
    <mergeCell ref="C14:E14"/>
    <mergeCell ref="F14:H14"/>
    <mergeCell ref="I14:I15"/>
    <mergeCell ref="J14:J15"/>
    <mergeCell ref="A24:J24"/>
    <mergeCell ref="A25:A26"/>
    <mergeCell ref="B25:B26"/>
    <mergeCell ref="C25:E25"/>
    <mergeCell ref="F25:H25"/>
    <mergeCell ref="I25:I26"/>
    <mergeCell ref="J25:J26"/>
    <mergeCell ref="A35:J35"/>
    <mergeCell ref="A36:A37"/>
    <mergeCell ref="B36:B37"/>
    <mergeCell ref="C36:E36"/>
    <mergeCell ref="F36:H36"/>
    <mergeCell ref="I36:I37"/>
    <mergeCell ref="J36:J3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"/>
  <sheetViews>
    <sheetView tabSelected="1" topLeftCell="A55" workbookViewId="0">
      <selection activeCell="H61" sqref="H61"/>
    </sheetView>
  </sheetViews>
  <sheetFormatPr defaultRowHeight="14.4" x14ac:dyDescent="0.3"/>
  <cols>
    <col min="1" max="1" width="5.44140625" style="1" customWidth="1"/>
    <col min="2" max="2" width="17.6640625" style="1" customWidth="1"/>
    <col min="3" max="6" width="6" style="1" customWidth="1"/>
    <col min="7" max="7" width="11" style="2" customWidth="1"/>
    <col min="8" max="8" width="8.88671875" style="2"/>
    <col min="9" max="11" width="12.6640625" style="2" customWidth="1"/>
    <col min="12" max="13" width="14.44140625" style="1" customWidth="1"/>
    <col min="14" max="16384" width="8.88671875" style="1"/>
  </cols>
  <sheetData>
    <row r="1" spans="1:13" ht="54.6" customHeight="1" x14ac:dyDescent="0.3">
      <c r="A1" s="20" t="s">
        <v>171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3">
      <c r="A2" s="3" t="s">
        <v>161</v>
      </c>
      <c r="B2" s="3" t="s">
        <v>4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167</v>
      </c>
      <c r="H2" s="4" t="s">
        <v>168</v>
      </c>
      <c r="I2" s="4" t="s">
        <v>169</v>
      </c>
      <c r="J2" s="4" t="s">
        <v>129</v>
      </c>
      <c r="K2" s="4" t="s">
        <v>130</v>
      </c>
      <c r="L2" s="4" t="s">
        <v>127</v>
      </c>
      <c r="M2" s="4" t="s">
        <v>128</v>
      </c>
    </row>
    <row r="3" spans="1:13" x14ac:dyDescent="0.3">
      <c r="A3" s="1">
        <v>1</v>
      </c>
      <c r="B3" s="1" t="s">
        <v>35</v>
      </c>
      <c r="C3" s="1">
        <v>1</v>
      </c>
      <c r="D3" s="1">
        <v>0</v>
      </c>
      <c r="E3" s="1">
        <v>0</v>
      </c>
      <c r="F3" s="1">
        <v>0</v>
      </c>
      <c r="G3" s="2">
        <v>1079.37491</v>
      </c>
      <c r="H3" s="2">
        <v>1080.382186</v>
      </c>
      <c r="I3" s="2">
        <v>1290.614859</v>
      </c>
      <c r="K3" s="1" t="s">
        <v>126</v>
      </c>
    </row>
    <row r="4" spans="1:13" x14ac:dyDescent="0.3">
      <c r="A4" s="1">
        <v>2</v>
      </c>
      <c r="B4" s="1" t="s">
        <v>162</v>
      </c>
      <c r="C4" s="1">
        <v>0</v>
      </c>
      <c r="D4" s="1">
        <v>0</v>
      </c>
      <c r="E4" s="1">
        <v>2</v>
      </c>
      <c r="F4" s="1">
        <v>0</v>
      </c>
      <c r="G4" s="2">
        <v>1257.4226490000001</v>
      </c>
      <c r="H4" s="2">
        <v>1258.4299249999999</v>
      </c>
      <c r="I4" s="2">
        <v>1469.6625979999999</v>
      </c>
      <c r="J4" s="2" t="s">
        <v>126</v>
      </c>
      <c r="K4" s="1" t="s">
        <v>126</v>
      </c>
    </row>
    <row r="5" spans="1:13" x14ac:dyDescent="0.3">
      <c r="A5" s="1">
        <v>3</v>
      </c>
      <c r="B5" s="1" t="s">
        <v>163</v>
      </c>
      <c r="C5" s="1">
        <v>0</v>
      </c>
      <c r="D5" s="1">
        <v>0</v>
      </c>
      <c r="E5" s="1">
        <v>3</v>
      </c>
      <c r="F5" s="1">
        <v>0</v>
      </c>
      <c r="G5" s="2">
        <v>1419.475473</v>
      </c>
      <c r="H5" s="2">
        <v>1420.482749</v>
      </c>
      <c r="I5" s="2">
        <v>1631.715422</v>
      </c>
      <c r="J5" s="2" t="s">
        <v>126</v>
      </c>
      <c r="K5" s="1" t="s">
        <v>126</v>
      </c>
    </row>
    <row r="6" spans="1:13" x14ac:dyDescent="0.3">
      <c r="A6" s="1">
        <v>4</v>
      </c>
      <c r="B6" s="1" t="s">
        <v>36</v>
      </c>
      <c r="C6" s="1">
        <v>1</v>
      </c>
      <c r="D6" s="1">
        <v>1</v>
      </c>
      <c r="E6" s="1">
        <v>1</v>
      </c>
      <c r="F6" s="1">
        <v>0</v>
      </c>
      <c r="G6" s="2">
        <v>1444.5071069999999</v>
      </c>
      <c r="H6" s="2">
        <v>1445.514383</v>
      </c>
      <c r="I6" s="2">
        <v>1655.7470559999999</v>
      </c>
      <c r="K6" s="1" t="s">
        <v>126</v>
      </c>
    </row>
    <row r="7" spans="1:13" x14ac:dyDescent="0.3">
      <c r="A7" s="1">
        <v>5</v>
      </c>
      <c r="B7" s="1" t="s">
        <v>9</v>
      </c>
      <c r="C7" s="1">
        <v>0</v>
      </c>
      <c r="D7" s="1">
        <v>2</v>
      </c>
      <c r="E7" s="1">
        <v>1</v>
      </c>
      <c r="F7" s="1">
        <v>0</v>
      </c>
      <c r="G7" s="2">
        <v>1501.5285710000001</v>
      </c>
      <c r="H7" s="2">
        <v>1502.5358470000001</v>
      </c>
      <c r="I7" s="2">
        <v>1712.7685200000001</v>
      </c>
      <c r="K7" s="1" t="s">
        <v>126</v>
      </c>
    </row>
    <row r="8" spans="1:13" x14ac:dyDescent="0.3">
      <c r="A8" s="1">
        <v>6</v>
      </c>
      <c r="B8" s="1" t="s">
        <v>164</v>
      </c>
      <c r="C8" s="1">
        <v>0</v>
      </c>
      <c r="D8" s="1">
        <v>0</v>
      </c>
      <c r="E8" s="1">
        <v>4</v>
      </c>
      <c r="F8" s="1">
        <v>0</v>
      </c>
      <c r="G8" s="2">
        <v>1581.5282970000001</v>
      </c>
      <c r="H8" s="2">
        <v>1582.5355730000001</v>
      </c>
      <c r="I8" s="2">
        <v>1793.7682460000001</v>
      </c>
      <c r="J8" s="2" t="s">
        <v>126</v>
      </c>
      <c r="K8" s="2" t="s">
        <v>126</v>
      </c>
    </row>
    <row r="9" spans="1:13" x14ac:dyDescent="0.3">
      <c r="A9" s="1">
        <v>7</v>
      </c>
      <c r="B9" s="1" t="s">
        <v>38</v>
      </c>
      <c r="C9" s="1">
        <v>1</v>
      </c>
      <c r="D9" s="1">
        <v>1</v>
      </c>
      <c r="E9" s="1">
        <v>2</v>
      </c>
      <c r="F9" s="1">
        <v>0</v>
      </c>
      <c r="G9" s="2">
        <v>1606.559931</v>
      </c>
      <c r="H9" s="2">
        <v>1607.5672070000001</v>
      </c>
      <c r="I9" s="2">
        <v>1817.79988</v>
      </c>
      <c r="K9" s="1" t="s">
        <v>126</v>
      </c>
    </row>
    <row r="10" spans="1:13" x14ac:dyDescent="0.3">
      <c r="A10" s="1">
        <v>8</v>
      </c>
      <c r="B10" s="1" t="s">
        <v>41</v>
      </c>
      <c r="C10" s="1">
        <v>1</v>
      </c>
      <c r="D10" s="1">
        <v>2</v>
      </c>
      <c r="E10" s="1">
        <v>1</v>
      </c>
      <c r="F10" s="1">
        <v>0</v>
      </c>
      <c r="G10" s="2">
        <v>1647.5864799999999</v>
      </c>
      <c r="H10" s="2">
        <v>1648.593756</v>
      </c>
      <c r="I10" s="2">
        <v>1858.826429</v>
      </c>
      <c r="K10" s="1" t="s">
        <v>126</v>
      </c>
    </row>
    <row r="11" spans="1:13" x14ac:dyDescent="0.3">
      <c r="A11" s="1">
        <v>9</v>
      </c>
      <c r="B11" s="1" t="s">
        <v>10</v>
      </c>
      <c r="C11" s="1">
        <v>0</v>
      </c>
      <c r="D11" s="1">
        <v>2</v>
      </c>
      <c r="E11" s="1">
        <v>2</v>
      </c>
      <c r="F11" s="1">
        <v>0</v>
      </c>
      <c r="G11" s="2">
        <v>1663.5813949999999</v>
      </c>
      <c r="H11" s="2">
        <v>1664.588671</v>
      </c>
      <c r="I11" s="2">
        <v>1874.821344</v>
      </c>
      <c r="K11" s="1" t="s">
        <v>126</v>
      </c>
    </row>
    <row r="12" spans="1:13" x14ac:dyDescent="0.3">
      <c r="A12" s="1">
        <v>10</v>
      </c>
      <c r="B12" s="1" t="s">
        <v>6</v>
      </c>
      <c r="C12" s="1">
        <v>0</v>
      </c>
      <c r="D12" s="1">
        <v>1</v>
      </c>
      <c r="E12" s="1">
        <v>1</v>
      </c>
      <c r="F12" s="1">
        <v>1</v>
      </c>
      <c r="G12" s="2">
        <v>1611.5265569999999</v>
      </c>
      <c r="H12" s="2">
        <v>1678.6075519999999</v>
      </c>
      <c r="I12" s="2">
        <v>1888.8402249999999</v>
      </c>
      <c r="K12" s="1" t="s">
        <v>126</v>
      </c>
    </row>
    <row r="13" spans="1:13" x14ac:dyDescent="0.3">
      <c r="A13" s="1">
        <v>11</v>
      </c>
      <c r="B13" s="1" t="s">
        <v>165</v>
      </c>
      <c r="C13" s="1">
        <v>0</v>
      </c>
      <c r="D13" s="1">
        <v>0</v>
      </c>
      <c r="E13" s="1">
        <v>5</v>
      </c>
      <c r="F13" s="1">
        <v>0</v>
      </c>
      <c r="G13" s="2">
        <v>1743.5811209999999</v>
      </c>
      <c r="H13" s="2">
        <v>1744.588397</v>
      </c>
      <c r="I13" s="2">
        <v>1955.82107</v>
      </c>
      <c r="J13" s="2" t="s">
        <v>126</v>
      </c>
      <c r="K13" s="1" t="s">
        <v>126</v>
      </c>
    </row>
    <row r="14" spans="1:13" x14ac:dyDescent="0.3">
      <c r="A14" s="1">
        <v>12</v>
      </c>
      <c r="B14" s="1" t="s">
        <v>43</v>
      </c>
      <c r="C14" s="1">
        <v>1</v>
      </c>
      <c r="D14" s="1">
        <v>2</v>
      </c>
      <c r="E14" s="1">
        <v>2</v>
      </c>
      <c r="F14" s="1">
        <v>0</v>
      </c>
      <c r="G14" s="2">
        <v>1809.639304</v>
      </c>
      <c r="H14" s="2">
        <v>1810.6465800000001</v>
      </c>
      <c r="I14" s="2">
        <v>2020.8792530000001</v>
      </c>
      <c r="K14" s="1" t="s">
        <v>126</v>
      </c>
    </row>
    <row r="15" spans="1:13" x14ac:dyDescent="0.3">
      <c r="A15" s="1">
        <v>13</v>
      </c>
      <c r="B15" s="1" t="s">
        <v>37</v>
      </c>
      <c r="C15" s="1">
        <v>1</v>
      </c>
      <c r="D15" s="1">
        <v>1</v>
      </c>
      <c r="E15" s="1">
        <v>1</v>
      </c>
      <c r="F15" s="1">
        <v>1</v>
      </c>
      <c r="G15" s="2">
        <v>1757.584466</v>
      </c>
      <c r="H15" s="2">
        <v>1824.6654610000001</v>
      </c>
      <c r="I15" s="2">
        <v>2034.898134</v>
      </c>
      <c r="K15" s="1" t="s">
        <v>126</v>
      </c>
    </row>
    <row r="16" spans="1:13" x14ac:dyDescent="0.3">
      <c r="A16" s="1">
        <v>14</v>
      </c>
      <c r="B16" s="1" t="s">
        <v>7</v>
      </c>
      <c r="C16" s="1">
        <v>0</v>
      </c>
      <c r="D16" s="1">
        <v>1</v>
      </c>
      <c r="E16" s="1">
        <v>2</v>
      </c>
      <c r="F16" s="1">
        <v>1</v>
      </c>
      <c r="G16" s="2">
        <v>1773.579381</v>
      </c>
      <c r="H16" s="2">
        <v>1840.660376</v>
      </c>
      <c r="I16" s="2">
        <v>2050.8930489999998</v>
      </c>
      <c r="K16" s="1" t="s">
        <v>126</v>
      </c>
    </row>
    <row r="17" spans="1:13" x14ac:dyDescent="0.3">
      <c r="A17" s="1">
        <v>15</v>
      </c>
      <c r="B17" s="1" t="s">
        <v>47</v>
      </c>
      <c r="C17" s="1">
        <v>1</v>
      </c>
      <c r="D17" s="1">
        <v>3</v>
      </c>
      <c r="E17" s="1">
        <v>1</v>
      </c>
      <c r="F17" s="1">
        <v>0</v>
      </c>
      <c r="G17" s="2">
        <v>1850.665853</v>
      </c>
      <c r="H17" s="2">
        <v>1851.673129</v>
      </c>
      <c r="I17" s="2">
        <v>2061.9058020000002</v>
      </c>
      <c r="K17" s="1" t="s">
        <v>126</v>
      </c>
    </row>
    <row r="18" spans="1:13" x14ac:dyDescent="0.3">
      <c r="A18" s="1">
        <v>16</v>
      </c>
      <c r="B18" s="1" t="s">
        <v>166</v>
      </c>
      <c r="C18" s="1">
        <v>0</v>
      </c>
      <c r="D18" s="1">
        <v>0</v>
      </c>
      <c r="E18" s="1">
        <v>6</v>
      </c>
      <c r="F18" s="1">
        <v>0</v>
      </c>
      <c r="G18" s="2">
        <v>1905.633945</v>
      </c>
      <c r="H18" s="2">
        <v>1906.6412210000001</v>
      </c>
      <c r="I18" s="2">
        <v>2117.8738939999998</v>
      </c>
      <c r="J18" s="2" t="s">
        <v>126</v>
      </c>
      <c r="K18" s="1" t="s">
        <v>126</v>
      </c>
    </row>
    <row r="19" spans="1:13" x14ac:dyDescent="0.3">
      <c r="A19" s="1">
        <v>17</v>
      </c>
      <c r="B19" s="1" t="s">
        <v>23</v>
      </c>
      <c r="C19" s="1">
        <v>0</v>
      </c>
      <c r="D19" s="1">
        <v>4</v>
      </c>
      <c r="E19" s="1">
        <v>1</v>
      </c>
      <c r="F19" s="1">
        <v>0</v>
      </c>
      <c r="G19" s="2">
        <v>1907.6873169999999</v>
      </c>
      <c r="H19" s="2">
        <v>1908.6945929999999</v>
      </c>
      <c r="I19" s="2">
        <v>2119.9272660000001</v>
      </c>
      <c r="M19" s="1" t="s">
        <v>126</v>
      </c>
    </row>
    <row r="20" spans="1:13" x14ac:dyDescent="0.3">
      <c r="A20" s="1">
        <v>18</v>
      </c>
      <c r="B20" s="1" t="s">
        <v>85</v>
      </c>
      <c r="C20" s="1">
        <v>2</v>
      </c>
      <c r="D20" s="1">
        <v>2</v>
      </c>
      <c r="E20" s="1">
        <v>2</v>
      </c>
      <c r="F20" s="1">
        <v>0</v>
      </c>
      <c r="G20" s="2">
        <v>1955.6972129999999</v>
      </c>
      <c r="H20" s="2">
        <v>1956.704489</v>
      </c>
      <c r="I20" s="2">
        <v>2166.9371620000002</v>
      </c>
      <c r="K20" s="1" t="s">
        <v>126</v>
      </c>
    </row>
    <row r="21" spans="1:13" x14ac:dyDescent="0.3">
      <c r="A21" s="1">
        <v>19</v>
      </c>
      <c r="B21" s="1" t="s">
        <v>39</v>
      </c>
      <c r="C21" s="1">
        <v>1</v>
      </c>
      <c r="D21" s="1">
        <v>1</v>
      </c>
      <c r="E21" s="1">
        <v>2</v>
      </c>
      <c r="F21" s="1">
        <v>1</v>
      </c>
      <c r="G21" s="2">
        <v>1919.6372899999999</v>
      </c>
      <c r="H21" s="2">
        <v>1986.7182849999999</v>
      </c>
      <c r="I21" s="2">
        <v>2196.9509579999999</v>
      </c>
      <c r="K21" s="1" t="s">
        <v>126</v>
      </c>
    </row>
    <row r="22" spans="1:13" x14ac:dyDescent="0.3">
      <c r="A22" s="1">
        <v>20</v>
      </c>
      <c r="B22" s="1" t="s">
        <v>8</v>
      </c>
      <c r="C22" s="1">
        <v>0</v>
      </c>
      <c r="D22" s="1">
        <v>1</v>
      </c>
      <c r="E22" s="1">
        <v>3</v>
      </c>
      <c r="F22" s="1">
        <v>1</v>
      </c>
      <c r="G22" s="2">
        <v>1935.6322050000001</v>
      </c>
      <c r="H22" s="2">
        <v>2002.7131999999999</v>
      </c>
      <c r="I22" s="2">
        <v>2212.9458730000001</v>
      </c>
      <c r="K22" s="1" t="s">
        <v>126</v>
      </c>
    </row>
    <row r="23" spans="1:13" x14ac:dyDescent="0.3">
      <c r="A23" s="1">
        <v>21</v>
      </c>
      <c r="B23" s="1" t="s">
        <v>42</v>
      </c>
      <c r="C23" s="1">
        <v>1</v>
      </c>
      <c r="D23" s="1">
        <v>2</v>
      </c>
      <c r="E23" s="1">
        <v>1</v>
      </c>
      <c r="F23" s="1">
        <v>1</v>
      </c>
      <c r="G23" s="2">
        <v>1960.6638390000001</v>
      </c>
      <c r="H23" s="2">
        <v>2027.7448340000001</v>
      </c>
      <c r="I23" s="2">
        <v>2237.9775070000001</v>
      </c>
      <c r="K23" s="1" t="s">
        <v>126</v>
      </c>
    </row>
    <row r="24" spans="1:13" x14ac:dyDescent="0.3">
      <c r="A24" s="1">
        <v>22</v>
      </c>
      <c r="B24" s="1" t="s">
        <v>11</v>
      </c>
      <c r="C24" s="1">
        <v>0</v>
      </c>
      <c r="D24" s="1">
        <v>2</v>
      </c>
      <c r="E24" s="1">
        <v>2</v>
      </c>
      <c r="F24" s="1">
        <v>1</v>
      </c>
      <c r="G24" s="2">
        <v>1976.658754</v>
      </c>
      <c r="H24" s="2">
        <v>2043.7397490000001</v>
      </c>
      <c r="I24" s="2">
        <v>2254.9724219999998</v>
      </c>
      <c r="K24" s="1" t="s">
        <v>126</v>
      </c>
      <c r="L24" s="1" t="s">
        <v>126</v>
      </c>
    </row>
    <row r="25" spans="1:13" x14ac:dyDescent="0.3">
      <c r="A25" s="1">
        <v>23</v>
      </c>
      <c r="B25" s="1" t="s">
        <v>55</v>
      </c>
      <c r="C25" s="1">
        <v>1</v>
      </c>
      <c r="D25" s="1">
        <v>4</v>
      </c>
      <c r="E25" s="1">
        <v>1</v>
      </c>
      <c r="F25" s="1">
        <v>0</v>
      </c>
      <c r="G25" s="2">
        <v>2053.745226</v>
      </c>
      <c r="H25" s="2">
        <v>2054.7525019999998</v>
      </c>
      <c r="I25" s="2">
        <v>2265.9851749999998</v>
      </c>
      <c r="M25" s="1" t="s">
        <v>126</v>
      </c>
    </row>
    <row r="26" spans="1:13" x14ac:dyDescent="0.3">
      <c r="A26" s="1">
        <v>24</v>
      </c>
      <c r="B26" s="1" t="s">
        <v>5</v>
      </c>
      <c r="C26" s="1">
        <v>0</v>
      </c>
      <c r="D26" s="1">
        <v>0</v>
      </c>
      <c r="E26" s="1">
        <v>7</v>
      </c>
      <c r="F26" s="1">
        <v>0</v>
      </c>
      <c r="G26" s="2">
        <v>2067.6867689999999</v>
      </c>
      <c r="H26" s="2">
        <v>2068.6940450000002</v>
      </c>
      <c r="I26" s="2">
        <v>2278.9267180000002</v>
      </c>
      <c r="K26" s="1" t="s">
        <v>126</v>
      </c>
    </row>
    <row r="27" spans="1:13" x14ac:dyDescent="0.3">
      <c r="A27" s="1">
        <v>25</v>
      </c>
      <c r="B27" s="1" t="s">
        <v>15</v>
      </c>
      <c r="C27" s="1">
        <v>0</v>
      </c>
      <c r="D27" s="1">
        <v>3</v>
      </c>
      <c r="E27" s="1">
        <v>1</v>
      </c>
      <c r="F27" s="1">
        <v>1</v>
      </c>
      <c r="G27" s="2">
        <v>2017.685303</v>
      </c>
      <c r="H27" s="2">
        <v>2084.766298</v>
      </c>
      <c r="I27" s="2">
        <v>2294.998971</v>
      </c>
      <c r="K27" s="1" t="s">
        <v>126</v>
      </c>
    </row>
    <row r="28" spans="1:13" x14ac:dyDescent="0.3">
      <c r="A28" s="1">
        <v>26</v>
      </c>
      <c r="B28" s="1" t="s">
        <v>68</v>
      </c>
      <c r="C28" s="1">
        <v>1</v>
      </c>
      <c r="D28" s="1">
        <v>5</v>
      </c>
      <c r="E28" s="1">
        <v>0</v>
      </c>
      <c r="F28" s="1">
        <v>0</v>
      </c>
      <c r="G28" s="2">
        <v>2094.7717750000002</v>
      </c>
      <c r="H28" s="2">
        <v>2095.779051</v>
      </c>
      <c r="I28" s="2">
        <v>2306.011724</v>
      </c>
      <c r="K28" s="1" t="s">
        <v>126</v>
      </c>
    </row>
    <row r="29" spans="1:13" x14ac:dyDescent="0.3">
      <c r="A29" s="1">
        <v>27</v>
      </c>
      <c r="B29" s="1" t="s">
        <v>40</v>
      </c>
      <c r="C29" s="1">
        <v>1</v>
      </c>
      <c r="D29" s="1">
        <v>1</v>
      </c>
      <c r="E29" s="1">
        <v>3</v>
      </c>
      <c r="F29" s="1">
        <v>1</v>
      </c>
      <c r="G29" s="2">
        <v>2081.690114</v>
      </c>
      <c r="H29" s="2">
        <v>2148.7711089999998</v>
      </c>
      <c r="I29" s="2">
        <v>2359.0037819999998</v>
      </c>
      <c r="K29" s="1" t="s">
        <v>126</v>
      </c>
    </row>
    <row r="30" spans="1:13" x14ac:dyDescent="0.3">
      <c r="A30" s="1">
        <v>28</v>
      </c>
      <c r="B30" s="1" t="s">
        <v>50</v>
      </c>
      <c r="C30" s="1">
        <v>1</v>
      </c>
      <c r="D30" s="1">
        <v>3</v>
      </c>
      <c r="E30" s="1">
        <v>3</v>
      </c>
      <c r="F30" s="1">
        <v>0</v>
      </c>
      <c r="G30" s="2">
        <v>2174.7715010000002</v>
      </c>
      <c r="H30" s="2">
        <v>2175.778777</v>
      </c>
      <c r="I30" s="2">
        <v>2386.01145</v>
      </c>
      <c r="K30" s="1" t="s">
        <v>126</v>
      </c>
    </row>
    <row r="31" spans="1:13" x14ac:dyDescent="0.3">
      <c r="A31" s="1">
        <v>29</v>
      </c>
      <c r="B31" s="1" t="s">
        <v>44</v>
      </c>
      <c r="C31" s="1">
        <v>1</v>
      </c>
      <c r="D31" s="1">
        <v>2</v>
      </c>
      <c r="E31" s="1">
        <v>2</v>
      </c>
      <c r="F31" s="1">
        <v>1</v>
      </c>
      <c r="G31" s="2">
        <v>2122.7166630000002</v>
      </c>
      <c r="H31" s="2">
        <v>2189.797658</v>
      </c>
      <c r="I31" s="2">
        <v>2401.0303309999999</v>
      </c>
      <c r="K31" s="1" t="s">
        <v>126</v>
      </c>
      <c r="L31" s="1" t="s">
        <v>126</v>
      </c>
    </row>
    <row r="32" spans="1:13" x14ac:dyDescent="0.3">
      <c r="A32" s="1">
        <v>30</v>
      </c>
      <c r="B32" s="1" t="s">
        <v>13</v>
      </c>
      <c r="C32" s="1">
        <v>0</v>
      </c>
      <c r="D32" s="1">
        <v>2</v>
      </c>
      <c r="E32" s="1">
        <v>3</v>
      </c>
      <c r="F32" s="1">
        <v>1</v>
      </c>
      <c r="G32" s="2">
        <v>2138.7115779999999</v>
      </c>
      <c r="H32" s="2">
        <v>2205.7925730000002</v>
      </c>
      <c r="I32" s="2">
        <v>2416.0252460000002</v>
      </c>
      <c r="K32" s="1" t="s">
        <v>126</v>
      </c>
    </row>
    <row r="33" spans="1:12" x14ac:dyDescent="0.3">
      <c r="A33" s="1">
        <v>31</v>
      </c>
      <c r="B33" s="1" t="s">
        <v>48</v>
      </c>
      <c r="C33" s="1">
        <v>1</v>
      </c>
      <c r="D33" s="1">
        <v>3</v>
      </c>
      <c r="E33" s="1">
        <v>1</v>
      </c>
      <c r="F33" s="1">
        <v>1</v>
      </c>
      <c r="G33" s="2">
        <v>2163.7432119999999</v>
      </c>
      <c r="H33" s="2">
        <v>2230.8242070000001</v>
      </c>
      <c r="I33" s="2">
        <v>2441.0568800000001</v>
      </c>
      <c r="K33" s="1" t="s">
        <v>126</v>
      </c>
    </row>
    <row r="34" spans="1:12" x14ac:dyDescent="0.3">
      <c r="A34" s="1">
        <v>32</v>
      </c>
      <c r="B34" s="1" t="s">
        <v>16</v>
      </c>
      <c r="C34" s="1">
        <v>0</v>
      </c>
      <c r="D34" s="1">
        <v>3</v>
      </c>
      <c r="E34" s="1">
        <v>2</v>
      </c>
      <c r="F34" s="1">
        <v>1</v>
      </c>
      <c r="G34" s="2">
        <v>2179.7381270000001</v>
      </c>
      <c r="H34" s="2">
        <v>2246.8191219999999</v>
      </c>
      <c r="I34" s="2">
        <v>2457.0517949999999</v>
      </c>
      <c r="K34" s="1" t="s">
        <v>126</v>
      </c>
    </row>
    <row r="35" spans="1:12" x14ac:dyDescent="0.3">
      <c r="A35" s="1">
        <v>33</v>
      </c>
      <c r="B35" s="1" t="s">
        <v>87</v>
      </c>
      <c r="C35" s="1">
        <v>2</v>
      </c>
      <c r="D35" s="1">
        <v>3</v>
      </c>
      <c r="E35" s="1">
        <v>3</v>
      </c>
      <c r="F35" s="1">
        <v>0</v>
      </c>
      <c r="G35" s="2">
        <v>2320.8294099999998</v>
      </c>
      <c r="H35" s="2">
        <v>2321.8366860000001</v>
      </c>
      <c r="I35" s="2">
        <v>2532.0693590000001</v>
      </c>
      <c r="K35" s="1" t="s">
        <v>126</v>
      </c>
    </row>
    <row r="36" spans="1:12" x14ac:dyDescent="0.3">
      <c r="A36" s="1">
        <v>34</v>
      </c>
      <c r="B36" s="1" t="s">
        <v>86</v>
      </c>
      <c r="C36" s="1">
        <v>2</v>
      </c>
      <c r="D36" s="1">
        <v>2</v>
      </c>
      <c r="E36" s="1">
        <v>2</v>
      </c>
      <c r="F36" s="1">
        <v>1</v>
      </c>
      <c r="G36" s="2">
        <v>2268.7745719999998</v>
      </c>
      <c r="H36" s="2">
        <v>2335.8555670000001</v>
      </c>
      <c r="I36" s="2">
        <v>2546.08824</v>
      </c>
      <c r="K36" s="1" t="s">
        <v>126</v>
      </c>
    </row>
    <row r="37" spans="1:12" x14ac:dyDescent="0.3">
      <c r="A37" s="1">
        <v>35</v>
      </c>
      <c r="B37" s="1" t="s">
        <v>46</v>
      </c>
      <c r="C37" s="1">
        <v>1</v>
      </c>
      <c r="D37" s="1">
        <v>2</v>
      </c>
      <c r="E37" s="1">
        <v>3</v>
      </c>
      <c r="F37" s="1">
        <v>1</v>
      </c>
      <c r="G37" s="2">
        <v>2284.769487</v>
      </c>
      <c r="H37" s="2">
        <v>2351.8504819999998</v>
      </c>
      <c r="I37" s="2">
        <v>2562.0831549999998</v>
      </c>
      <c r="K37" s="1" t="s">
        <v>126</v>
      </c>
    </row>
    <row r="38" spans="1:12" x14ac:dyDescent="0.3">
      <c r="A38" s="1">
        <v>36</v>
      </c>
      <c r="B38" s="1" t="s">
        <v>60</v>
      </c>
      <c r="C38" s="1">
        <v>1</v>
      </c>
      <c r="D38" s="1">
        <v>4</v>
      </c>
      <c r="E38" s="1">
        <v>3</v>
      </c>
      <c r="F38" s="1">
        <v>0</v>
      </c>
      <c r="G38" s="2">
        <v>2377.8508740000002</v>
      </c>
      <c r="H38" s="2">
        <v>2378.85815</v>
      </c>
      <c r="I38" s="2">
        <v>2589.090823</v>
      </c>
      <c r="K38" s="1" t="s">
        <v>126</v>
      </c>
    </row>
    <row r="39" spans="1:12" x14ac:dyDescent="0.3">
      <c r="A39" s="1">
        <v>37</v>
      </c>
      <c r="B39" s="1" t="s">
        <v>49</v>
      </c>
      <c r="C39" s="1">
        <v>1</v>
      </c>
      <c r="D39" s="1">
        <v>3</v>
      </c>
      <c r="E39" s="1">
        <v>2</v>
      </c>
      <c r="F39" s="1">
        <v>1</v>
      </c>
      <c r="G39" s="2">
        <v>2325.7960360000002</v>
      </c>
      <c r="H39" s="2">
        <v>2392.877031</v>
      </c>
      <c r="I39" s="2">
        <v>2604.109704</v>
      </c>
      <c r="K39" s="1" t="s">
        <v>126</v>
      </c>
      <c r="L39" s="1" t="s">
        <v>126</v>
      </c>
    </row>
    <row r="40" spans="1:12" x14ac:dyDescent="0.3">
      <c r="A40" s="1">
        <v>38</v>
      </c>
      <c r="B40" s="1" t="s">
        <v>18</v>
      </c>
      <c r="C40" s="1">
        <v>0</v>
      </c>
      <c r="D40" s="1">
        <v>3</v>
      </c>
      <c r="E40" s="1">
        <v>3</v>
      </c>
      <c r="F40" s="1">
        <v>1</v>
      </c>
      <c r="G40" s="2">
        <v>2341.7909509999999</v>
      </c>
      <c r="H40" s="2">
        <v>2408.8719460000002</v>
      </c>
      <c r="I40" s="2">
        <v>2619.1046190000002</v>
      </c>
      <c r="K40" s="1" t="s">
        <v>126</v>
      </c>
    </row>
    <row r="41" spans="1:12" x14ac:dyDescent="0.3">
      <c r="A41" s="1">
        <v>39</v>
      </c>
      <c r="B41" s="1" t="s">
        <v>12</v>
      </c>
      <c r="C41" s="1">
        <v>0</v>
      </c>
      <c r="D41" s="1">
        <v>2</v>
      </c>
      <c r="E41" s="1">
        <v>2</v>
      </c>
      <c r="F41" s="1">
        <v>2</v>
      </c>
      <c r="G41" s="2">
        <v>2289.7361129999999</v>
      </c>
      <c r="H41" s="2">
        <v>2422.8908270000002</v>
      </c>
      <c r="I41" s="2">
        <v>2634.1235000000001</v>
      </c>
      <c r="L41" s="1" t="s">
        <v>126</v>
      </c>
    </row>
    <row r="42" spans="1:12" x14ac:dyDescent="0.3">
      <c r="A42" s="1">
        <v>40</v>
      </c>
      <c r="B42" s="1" t="s">
        <v>56</v>
      </c>
      <c r="C42" s="1">
        <v>1</v>
      </c>
      <c r="D42" s="1">
        <v>4</v>
      </c>
      <c r="E42" s="1">
        <v>1</v>
      </c>
      <c r="F42" s="1">
        <v>1</v>
      </c>
      <c r="G42" s="2">
        <v>2366.8225849999999</v>
      </c>
      <c r="H42" s="2">
        <v>2433.9035800000001</v>
      </c>
      <c r="I42" s="2">
        <v>2644.1362530000001</v>
      </c>
      <c r="K42" s="1" t="s">
        <v>126</v>
      </c>
    </row>
    <row r="43" spans="1:12" x14ac:dyDescent="0.3">
      <c r="A43" s="1">
        <v>41</v>
      </c>
      <c r="B43" s="1" t="s">
        <v>105</v>
      </c>
      <c r="C43" s="1">
        <v>3</v>
      </c>
      <c r="D43" s="1">
        <v>2</v>
      </c>
      <c r="E43" s="1">
        <v>2</v>
      </c>
      <c r="F43" s="1">
        <v>1</v>
      </c>
      <c r="G43" s="2">
        <v>2414.8324809999999</v>
      </c>
      <c r="H43" s="2">
        <v>2481.9134760000002</v>
      </c>
      <c r="I43" s="2">
        <v>2692.1461490000002</v>
      </c>
      <c r="K43" s="1" t="s">
        <v>126</v>
      </c>
    </row>
    <row r="44" spans="1:12" x14ac:dyDescent="0.3">
      <c r="A44" s="1">
        <v>42</v>
      </c>
      <c r="B44" s="1" t="s">
        <v>106</v>
      </c>
      <c r="C44" s="1">
        <v>3</v>
      </c>
      <c r="D44" s="1">
        <v>3</v>
      </c>
      <c r="E44" s="1">
        <v>1</v>
      </c>
      <c r="F44" s="1">
        <v>1</v>
      </c>
      <c r="G44" s="2">
        <v>2455.8590300000001</v>
      </c>
      <c r="H44" s="2">
        <v>2522.9400249999999</v>
      </c>
      <c r="I44" s="2">
        <v>2733.1726979999999</v>
      </c>
      <c r="K44" s="1" t="s">
        <v>126</v>
      </c>
    </row>
    <row r="45" spans="1:12" x14ac:dyDescent="0.3">
      <c r="A45" s="1">
        <v>43</v>
      </c>
      <c r="B45" s="1" t="s">
        <v>63</v>
      </c>
      <c r="C45" s="1">
        <v>1</v>
      </c>
      <c r="D45" s="1">
        <v>4</v>
      </c>
      <c r="E45" s="1">
        <v>4</v>
      </c>
      <c r="F45" s="1">
        <v>0</v>
      </c>
      <c r="G45" s="2">
        <v>2539.9036980000001</v>
      </c>
      <c r="H45" s="2">
        <v>2540.9109739999999</v>
      </c>
      <c r="I45" s="2">
        <v>2751.1436469999999</v>
      </c>
      <c r="K45" s="1" t="s">
        <v>126</v>
      </c>
    </row>
    <row r="46" spans="1:12" x14ac:dyDescent="0.3">
      <c r="A46" s="1">
        <v>44</v>
      </c>
      <c r="B46" s="1" t="s">
        <v>51</v>
      </c>
      <c r="C46" s="1">
        <v>1</v>
      </c>
      <c r="D46" s="1">
        <v>3</v>
      </c>
      <c r="E46" s="1">
        <v>3</v>
      </c>
      <c r="F46" s="1">
        <v>1</v>
      </c>
      <c r="G46" s="2">
        <v>2487.8488600000001</v>
      </c>
      <c r="H46" s="2">
        <v>2554.9298549999999</v>
      </c>
      <c r="I46" s="2">
        <v>2766.1625279999998</v>
      </c>
      <c r="K46" s="1" t="s">
        <v>126</v>
      </c>
      <c r="L46" s="1" t="s">
        <v>126</v>
      </c>
    </row>
    <row r="47" spans="1:12" x14ac:dyDescent="0.3">
      <c r="A47" s="1">
        <v>45</v>
      </c>
      <c r="B47" s="1" t="s">
        <v>45</v>
      </c>
      <c r="C47" s="1">
        <v>1</v>
      </c>
      <c r="D47" s="1">
        <v>2</v>
      </c>
      <c r="E47" s="1">
        <v>2</v>
      </c>
      <c r="F47" s="1">
        <v>2</v>
      </c>
      <c r="G47" s="2">
        <v>2435.794022</v>
      </c>
      <c r="H47" s="2">
        <v>2568.9487359999998</v>
      </c>
      <c r="I47" s="2">
        <v>2780.1814089999998</v>
      </c>
      <c r="L47" s="1" t="s">
        <v>126</v>
      </c>
    </row>
    <row r="48" spans="1:12" x14ac:dyDescent="0.3">
      <c r="A48" s="1">
        <v>46</v>
      </c>
      <c r="B48" s="1" t="s">
        <v>22</v>
      </c>
      <c r="C48" s="1">
        <v>0</v>
      </c>
      <c r="D48" s="1">
        <v>3</v>
      </c>
      <c r="E48" s="1">
        <v>4</v>
      </c>
      <c r="F48" s="1">
        <v>1</v>
      </c>
      <c r="G48" s="2">
        <v>2503.8437749999998</v>
      </c>
      <c r="H48" s="2">
        <v>2570.9247700000001</v>
      </c>
      <c r="I48" s="2">
        <v>2781.1574430000001</v>
      </c>
      <c r="K48" s="1" t="s">
        <v>126</v>
      </c>
    </row>
    <row r="49" spans="1:13" x14ac:dyDescent="0.3">
      <c r="A49" s="1">
        <v>47</v>
      </c>
      <c r="B49" s="1" t="s">
        <v>14</v>
      </c>
      <c r="C49" s="1">
        <v>0</v>
      </c>
      <c r="D49" s="1">
        <v>2</v>
      </c>
      <c r="E49" s="1">
        <v>3</v>
      </c>
      <c r="F49" s="1">
        <v>2</v>
      </c>
      <c r="G49" s="2">
        <v>2451.7889369999998</v>
      </c>
      <c r="H49" s="2">
        <v>2584.943651</v>
      </c>
      <c r="I49" s="2">
        <v>2796.176324</v>
      </c>
      <c r="L49" s="1" t="s">
        <v>126</v>
      </c>
    </row>
    <row r="50" spans="1:13" x14ac:dyDescent="0.3">
      <c r="A50" s="1">
        <v>48</v>
      </c>
      <c r="B50" s="1" t="s">
        <v>58</v>
      </c>
      <c r="C50" s="1">
        <v>1</v>
      </c>
      <c r="D50" s="1">
        <v>4</v>
      </c>
      <c r="E50" s="1">
        <v>2</v>
      </c>
      <c r="F50" s="1">
        <v>1</v>
      </c>
      <c r="G50" s="2">
        <v>2528.8754090000002</v>
      </c>
      <c r="H50" s="2">
        <v>2595.956404</v>
      </c>
      <c r="I50" s="2">
        <v>2806.189077</v>
      </c>
      <c r="K50" s="1" t="s">
        <v>126</v>
      </c>
    </row>
    <row r="51" spans="1:13" x14ac:dyDescent="0.3">
      <c r="A51" s="1">
        <v>49</v>
      </c>
      <c r="B51" s="1" t="s">
        <v>25</v>
      </c>
      <c r="C51" s="1">
        <v>0</v>
      </c>
      <c r="D51" s="1">
        <v>4</v>
      </c>
      <c r="E51" s="1">
        <v>3</v>
      </c>
      <c r="F51" s="1">
        <v>1</v>
      </c>
      <c r="G51" s="2">
        <v>2544.870324</v>
      </c>
      <c r="H51" s="2">
        <v>2611.9513189999998</v>
      </c>
      <c r="I51" s="2">
        <v>2823.1839920000002</v>
      </c>
      <c r="L51" s="1" t="s">
        <v>126</v>
      </c>
    </row>
    <row r="52" spans="1:13" x14ac:dyDescent="0.3">
      <c r="A52" s="1">
        <v>50</v>
      </c>
      <c r="B52" s="1" t="s">
        <v>17</v>
      </c>
      <c r="C52" s="1">
        <v>0</v>
      </c>
      <c r="D52" s="1">
        <v>3</v>
      </c>
      <c r="E52" s="1">
        <v>2</v>
      </c>
      <c r="F52" s="1">
        <v>2</v>
      </c>
      <c r="G52" s="2">
        <v>2492.815486</v>
      </c>
      <c r="H52" s="2">
        <v>2625.9702000000002</v>
      </c>
      <c r="I52" s="2">
        <v>2837.2028730000002</v>
      </c>
      <c r="L52" s="1" t="s">
        <v>126</v>
      </c>
    </row>
    <row r="53" spans="1:13" x14ac:dyDescent="0.3">
      <c r="A53" s="1">
        <v>51</v>
      </c>
      <c r="B53" s="1" t="s">
        <v>92</v>
      </c>
      <c r="C53" s="1">
        <v>2</v>
      </c>
      <c r="D53" s="1">
        <v>4</v>
      </c>
      <c r="E53" s="1">
        <v>4</v>
      </c>
      <c r="F53" s="1">
        <v>0</v>
      </c>
      <c r="G53" s="2">
        <v>2685.9616070000002</v>
      </c>
      <c r="H53" s="2">
        <v>2686.968883</v>
      </c>
      <c r="I53" s="2">
        <v>2897.201556</v>
      </c>
      <c r="K53" s="1" t="s">
        <v>126</v>
      </c>
    </row>
    <row r="54" spans="1:13" x14ac:dyDescent="0.3">
      <c r="A54" s="1">
        <v>52</v>
      </c>
      <c r="B54" s="1" t="s">
        <v>88</v>
      </c>
      <c r="C54" s="1">
        <v>2</v>
      </c>
      <c r="D54" s="1">
        <v>3</v>
      </c>
      <c r="E54" s="1">
        <v>3</v>
      </c>
      <c r="F54" s="1">
        <v>1</v>
      </c>
      <c r="G54" s="2">
        <v>2633.9067690000002</v>
      </c>
      <c r="H54" s="2">
        <v>2700.987764</v>
      </c>
      <c r="I54" s="2">
        <v>2911.2204369999999</v>
      </c>
      <c r="K54" s="1" t="s">
        <v>126</v>
      </c>
    </row>
    <row r="55" spans="1:13" x14ac:dyDescent="0.3">
      <c r="A55" s="1">
        <v>53</v>
      </c>
      <c r="B55" s="1" t="s">
        <v>54</v>
      </c>
      <c r="C55" s="1">
        <v>1</v>
      </c>
      <c r="D55" s="1">
        <v>3</v>
      </c>
      <c r="E55" s="1">
        <v>4</v>
      </c>
      <c r="F55" s="1">
        <v>1</v>
      </c>
      <c r="G55" s="2">
        <v>2649.9016839999999</v>
      </c>
      <c r="H55" s="2">
        <v>2716.9826790000002</v>
      </c>
      <c r="I55" s="2">
        <v>2927.2153520000002</v>
      </c>
      <c r="K55" s="1" t="s">
        <v>126</v>
      </c>
    </row>
    <row r="56" spans="1:13" x14ac:dyDescent="0.3">
      <c r="A56" s="1">
        <v>54</v>
      </c>
      <c r="B56" s="1" t="s">
        <v>90</v>
      </c>
      <c r="C56" s="1">
        <v>2</v>
      </c>
      <c r="D56" s="1">
        <v>4</v>
      </c>
      <c r="E56" s="1">
        <v>2</v>
      </c>
      <c r="F56" s="1">
        <v>1</v>
      </c>
      <c r="G56" s="2">
        <v>2674.9333179999999</v>
      </c>
      <c r="H56" s="2">
        <v>2742.0143130000001</v>
      </c>
      <c r="I56" s="2">
        <v>2952.2469860000001</v>
      </c>
      <c r="K56" s="1" t="s">
        <v>126</v>
      </c>
    </row>
    <row r="57" spans="1:13" x14ac:dyDescent="0.3">
      <c r="A57" s="1">
        <v>55</v>
      </c>
      <c r="B57" s="1" t="s">
        <v>61</v>
      </c>
      <c r="C57" s="1">
        <v>1</v>
      </c>
      <c r="D57" s="1">
        <v>4</v>
      </c>
      <c r="E57" s="1">
        <v>3</v>
      </c>
      <c r="F57" s="1">
        <v>1</v>
      </c>
      <c r="G57" s="2">
        <v>2690.9282330000001</v>
      </c>
      <c r="H57" s="2">
        <v>2758.0092279999999</v>
      </c>
      <c r="I57" s="2">
        <v>2968.2419009999999</v>
      </c>
      <c r="K57" s="1" t="s">
        <v>126</v>
      </c>
    </row>
    <row r="58" spans="1:13" x14ac:dyDescent="0.3">
      <c r="A58" s="1">
        <v>56</v>
      </c>
      <c r="B58" s="1" t="s">
        <v>31</v>
      </c>
      <c r="C58" s="1">
        <v>0</v>
      </c>
      <c r="D58" s="1">
        <v>5</v>
      </c>
      <c r="E58" s="1">
        <v>5</v>
      </c>
      <c r="F58" s="1">
        <v>0</v>
      </c>
      <c r="G58" s="2">
        <v>2758.9779859999999</v>
      </c>
      <c r="H58" s="2">
        <v>2759.9852620000001</v>
      </c>
      <c r="I58" s="2">
        <v>2971.2179350000001</v>
      </c>
      <c r="L58" s="1" t="s">
        <v>126</v>
      </c>
    </row>
    <row r="59" spans="1:13" x14ac:dyDescent="0.3">
      <c r="A59" s="1">
        <v>57</v>
      </c>
      <c r="B59" s="1" t="s">
        <v>26</v>
      </c>
      <c r="C59" s="1">
        <v>0</v>
      </c>
      <c r="D59" s="1">
        <v>4</v>
      </c>
      <c r="E59" s="1">
        <v>4</v>
      </c>
      <c r="F59" s="1">
        <v>1</v>
      </c>
      <c r="G59" s="2">
        <v>2706.9231479999999</v>
      </c>
      <c r="H59" s="2">
        <v>2774.0041430000001</v>
      </c>
      <c r="I59" s="2">
        <v>2985.2368160000001</v>
      </c>
      <c r="L59" s="1" t="s">
        <v>126</v>
      </c>
    </row>
    <row r="60" spans="1:13" x14ac:dyDescent="0.3">
      <c r="A60" s="1">
        <v>58</v>
      </c>
      <c r="B60" s="1" t="s">
        <v>19</v>
      </c>
      <c r="C60" s="1">
        <v>0</v>
      </c>
      <c r="D60" s="1">
        <v>3</v>
      </c>
      <c r="E60" s="1">
        <v>3</v>
      </c>
      <c r="F60" s="1">
        <v>2</v>
      </c>
      <c r="G60" s="2">
        <v>2654.8683099999998</v>
      </c>
      <c r="H60" s="2">
        <v>2788.0230240000001</v>
      </c>
      <c r="I60" s="2">
        <v>2999.2556970000001</v>
      </c>
      <c r="L60" s="1" t="s">
        <v>126</v>
      </c>
      <c r="M60" s="1" t="s">
        <v>126</v>
      </c>
    </row>
    <row r="61" spans="1:13" x14ac:dyDescent="0.3">
      <c r="A61" s="1">
        <v>59</v>
      </c>
      <c r="B61" s="1" t="s">
        <v>69</v>
      </c>
      <c r="C61" s="1">
        <v>1</v>
      </c>
      <c r="D61" s="1">
        <v>5</v>
      </c>
      <c r="E61" s="1">
        <v>2</v>
      </c>
      <c r="F61" s="1">
        <v>1</v>
      </c>
      <c r="G61" s="2">
        <v>2731.9547819999998</v>
      </c>
      <c r="H61" s="2">
        <v>2799.0357770000001</v>
      </c>
      <c r="I61" s="2">
        <v>3009.26845</v>
      </c>
      <c r="K61" s="1" t="s">
        <v>126</v>
      </c>
    </row>
    <row r="62" spans="1:13" x14ac:dyDescent="0.3">
      <c r="A62" s="1">
        <v>60</v>
      </c>
      <c r="B62" s="1" t="s">
        <v>57</v>
      </c>
      <c r="C62" s="1">
        <v>1</v>
      </c>
      <c r="D62" s="1">
        <v>4</v>
      </c>
      <c r="E62" s="1">
        <v>1</v>
      </c>
      <c r="F62" s="1">
        <v>2</v>
      </c>
      <c r="G62" s="2">
        <v>2679.8999439999998</v>
      </c>
      <c r="H62" s="2">
        <v>2813.054658</v>
      </c>
      <c r="I62" s="2">
        <v>3023.287331</v>
      </c>
      <c r="K62" s="1" t="s">
        <v>126</v>
      </c>
    </row>
    <row r="63" spans="1:13" x14ac:dyDescent="0.3">
      <c r="A63" s="1">
        <v>61</v>
      </c>
      <c r="B63" s="1" t="s">
        <v>107</v>
      </c>
      <c r="C63" s="1">
        <v>3</v>
      </c>
      <c r="D63" s="1">
        <v>3</v>
      </c>
      <c r="E63" s="1">
        <v>3</v>
      </c>
      <c r="F63" s="1">
        <v>1</v>
      </c>
      <c r="G63" s="2">
        <v>2779.9646779999998</v>
      </c>
      <c r="H63" s="2">
        <v>2847.0456730000001</v>
      </c>
      <c r="I63" s="2">
        <v>3057.2783460000001</v>
      </c>
      <c r="K63" s="1" t="s">
        <v>126</v>
      </c>
    </row>
    <row r="64" spans="1:13" x14ac:dyDescent="0.3">
      <c r="A64" s="1">
        <v>62</v>
      </c>
      <c r="B64" s="1" t="s">
        <v>91</v>
      </c>
      <c r="C64" s="1">
        <v>2</v>
      </c>
      <c r="D64" s="1">
        <v>4</v>
      </c>
      <c r="E64" s="1">
        <v>3</v>
      </c>
      <c r="F64" s="1">
        <v>1</v>
      </c>
      <c r="G64" s="2">
        <v>2836.9861420000002</v>
      </c>
      <c r="H64" s="2">
        <v>2904.067137</v>
      </c>
      <c r="I64" s="2">
        <v>3114.29981</v>
      </c>
      <c r="K64" s="1" t="s">
        <v>126</v>
      </c>
    </row>
    <row r="65" spans="1:13" x14ac:dyDescent="0.3">
      <c r="A65" s="1">
        <v>63</v>
      </c>
      <c r="B65" s="1" t="s">
        <v>64</v>
      </c>
      <c r="C65" s="1">
        <v>1</v>
      </c>
      <c r="D65" s="1">
        <v>4</v>
      </c>
      <c r="E65" s="1">
        <v>4</v>
      </c>
      <c r="F65" s="1">
        <v>1</v>
      </c>
      <c r="G65" s="2">
        <v>2852.981057</v>
      </c>
      <c r="H65" s="2">
        <v>2920.0620520000002</v>
      </c>
      <c r="I65" s="2">
        <v>3131.2947250000002</v>
      </c>
      <c r="K65" s="1" t="s">
        <v>126</v>
      </c>
      <c r="L65" s="1" t="s">
        <v>126</v>
      </c>
    </row>
    <row r="66" spans="1:13" x14ac:dyDescent="0.3">
      <c r="A66" s="1">
        <v>64</v>
      </c>
      <c r="B66" s="1" t="s">
        <v>52</v>
      </c>
      <c r="C66" s="1">
        <v>1</v>
      </c>
      <c r="D66" s="1">
        <v>3</v>
      </c>
      <c r="E66" s="1">
        <v>3</v>
      </c>
      <c r="F66" s="1">
        <v>2</v>
      </c>
      <c r="G66" s="2">
        <v>2800.9262189999999</v>
      </c>
      <c r="H66" s="2">
        <v>2934.0809330000002</v>
      </c>
      <c r="I66" s="2">
        <v>3145.3136060000002</v>
      </c>
      <c r="L66" s="1" t="s">
        <v>126</v>
      </c>
    </row>
    <row r="67" spans="1:13" x14ac:dyDescent="0.3">
      <c r="A67" s="1">
        <v>65</v>
      </c>
      <c r="B67" s="1" t="s">
        <v>29</v>
      </c>
      <c r="C67" s="1">
        <v>0</v>
      </c>
      <c r="D67" s="1">
        <v>4</v>
      </c>
      <c r="E67" s="1">
        <v>5</v>
      </c>
      <c r="F67" s="1">
        <v>1</v>
      </c>
      <c r="G67" s="2">
        <v>2868.9759720000002</v>
      </c>
      <c r="H67" s="2">
        <v>2936.056967</v>
      </c>
      <c r="I67" s="2">
        <v>3146.28964</v>
      </c>
      <c r="K67" s="1" t="s">
        <v>126</v>
      </c>
    </row>
    <row r="68" spans="1:13" x14ac:dyDescent="0.3">
      <c r="A68" s="1">
        <v>66</v>
      </c>
      <c r="B68" s="1" t="s">
        <v>71</v>
      </c>
      <c r="C68" s="1">
        <v>1</v>
      </c>
      <c r="D68" s="1">
        <v>5</v>
      </c>
      <c r="E68" s="1">
        <v>3</v>
      </c>
      <c r="F68" s="1">
        <v>1</v>
      </c>
      <c r="G68" s="2">
        <v>2894.0076060000001</v>
      </c>
      <c r="H68" s="2">
        <v>2961.0886009999999</v>
      </c>
      <c r="I68" s="2">
        <v>3171.3212739999999</v>
      </c>
      <c r="K68" s="1" t="s">
        <v>126</v>
      </c>
    </row>
    <row r="69" spans="1:13" x14ac:dyDescent="0.3">
      <c r="A69" s="1">
        <v>67</v>
      </c>
      <c r="B69" s="1" t="s">
        <v>59</v>
      </c>
      <c r="C69" s="1">
        <v>1</v>
      </c>
      <c r="D69" s="1">
        <v>4</v>
      </c>
      <c r="E69" s="1">
        <v>2</v>
      </c>
      <c r="F69" s="1">
        <v>2</v>
      </c>
      <c r="G69" s="2">
        <v>2841.9527680000001</v>
      </c>
      <c r="H69" s="2">
        <v>2975.1074819999999</v>
      </c>
      <c r="I69" s="2">
        <v>3186.3401549999999</v>
      </c>
      <c r="L69" s="1" t="s">
        <v>126</v>
      </c>
    </row>
    <row r="70" spans="1:13" x14ac:dyDescent="0.3">
      <c r="A70" s="1">
        <v>68</v>
      </c>
      <c r="B70" s="1" t="s">
        <v>119</v>
      </c>
      <c r="C70" s="1">
        <v>4</v>
      </c>
      <c r="D70" s="1">
        <v>3</v>
      </c>
      <c r="E70" s="1">
        <v>3</v>
      </c>
      <c r="F70" s="1">
        <v>1</v>
      </c>
      <c r="G70" s="2">
        <v>2926.0225869999999</v>
      </c>
      <c r="H70" s="2">
        <v>2993.1035820000002</v>
      </c>
      <c r="I70" s="2">
        <v>3203.3362550000002</v>
      </c>
      <c r="K70" s="1" t="s">
        <v>126</v>
      </c>
    </row>
    <row r="71" spans="1:13" x14ac:dyDescent="0.3">
      <c r="A71" s="1">
        <v>69</v>
      </c>
      <c r="B71" s="1" t="s">
        <v>108</v>
      </c>
      <c r="C71" s="1">
        <v>3</v>
      </c>
      <c r="D71" s="1">
        <v>4</v>
      </c>
      <c r="E71" s="1">
        <v>3</v>
      </c>
      <c r="F71" s="1">
        <v>1</v>
      </c>
      <c r="G71" s="2">
        <v>2983.0440509999999</v>
      </c>
      <c r="H71" s="2">
        <v>3050.1250460000001</v>
      </c>
      <c r="I71" s="2">
        <v>3260.3577190000001</v>
      </c>
      <c r="K71" s="1" t="s">
        <v>126</v>
      </c>
    </row>
    <row r="72" spans="1:13" x14ac:dyDescent="0.3">
      <c r="A72" s="1">
        <v>70</v>
      </c>
      <c r="B72" s="1" t="s">
        <v>93</v>
      </c>
      <c r="C72" s="1">
        <v>2</v>
      </c>
      <c r="D72" s="1">
        <v>4</v>
      </c>
      <c r="E72" s="1">
        <v>4</v>
      </c>
      <c r="F72" s="1">
        <v>1</v>
      </c>
      <c r="G72" s="2">
        <v>2999.0389660000001</v>
      </c>
      <c r="H72" s="2">
        <v>3066.1199609999999</v>
      </c>
      <c r="I72" s="2">
        <v>3276.3526339999999</v>
      </c>
      <c r="K72" s="1" t="s">
        <v>126</v>
      </c>
    </row>
    <row r="73" spans="1:13" x14ac:dyDescent="0.3">
      <c r="A73" s="1">
        <v>71</v>
      </c>
      <c r="B73" s="1" t="s">
        <v>89</v>
      </c>
      <c r="C73" s="1">
        <v>2</v>
      </c>
      <c r="D73" s="1">
        <v>3</v>
      </c>
      <c r="E73" s="1">
        <v>3</v>
      </c>
      <c r="F73" s="1">
        <v>2</v>
      </c>
      <c r="G73" s="2">
        <v>2946.9841280000001</v>
      </c>
      <c r="H73" s="2">
        <v>3080.1388419999998</v>
      </c>
      <c r="I73" s="2">
        <v>3291.3715149999998</v>
      </c>
      <c r="L73" s="1" t="s">
        <v>126</v>
      </c>
    </row>
    <row r="74" spans="1:13" x14ac:dyDescent="0.3">
      <c r="A74" s="1">
        <v>72</v>
      </c>
      <c r="B74" s="1" t="s">
        <v>97</v>
      </c>
      <c r="C74" s="1">
        <v>2</v>
      </c>
      <c r="D74" s="1">
        <v>5</v>
      </c>
      <c r="E74" s="1">
        <v>3</v>
      </c>
      <c r="F74" s="1">
        <v>1</v>
      </c>
      <c r="G74" s="2">
        <v>3040.0655149999998</v>
      </c>
      <c r="H74" s="2">
        <v>3107.14651</v>
      </c>
      <c r="I74" s="2">
        <v>3317.379183</v>
      </c>
      <c r="K74" s="1" t="s">
        <v>126</v>
      </c>
    </row>
    <row r="75" spans="1:13" x14ac:dyDescent="0.3">
      <c r="A75" s="1">
        <v>73</v>
      </c>
      <c r="B75" s="1" t="s">
        <v>73</v>
      </c>
      <c r="C75" s="1">
        <v>1</v>
      </c>
      <c r="D75" s="1">
        <v>5</v>
      </c>
      <c r="E75" s="1">
        <v>4</v>
      </c>
      <c r="F75" s="1">
        <v>1</v>
      </c>
      <c r="G75" s="2">
        <v>3056.06043</v>
      </c>
      <c r="H75" s="2">
        <v>3123.1414249999998</v>
      </c>
      <c r="I75" s="2">
        <v>3333.3740979999998</v>
      </c>
      <c r="K75" s="1" t="s">
        <v>126</v>
      </c>
    </row>
    <row r="76" spans="1:13" x14ac:dyDescent="0.3">
      <c r="A76" s="1">
        <v>74</v>
      </c>
      <c r="B76" s="1" t="s">
        <v>32</v>
      </c>
      <c r="C76" s="1">
        <v>0</v>
      </c>
      <c r="D76" s="1">
        <v>5</v>
      </c>
      <c r="E76" s="1">
        <v>5</v>
      </c>
      <c r="F76" s="1">
        <v>1</v>
      </c>
      <c r="G76" s="2">
        <v>3072.0553450000002</v>
      </c>
      <c r="H76" s="2">
        <v>3139.13634</v>
      </c>
      <c r="I76" s="2">
        <v>3350.369013</v>
      </c>
      <c r="K76" s="1" t="s">
        <v>126</v>
      </c>
      <c r="L76" s="1" t="s">
        <v>126</v>
      </c>
    </row>
    <row r="77" spans="1:13" x14ac:dyDescent="0.3">
      <c r="A77" s="1">
        <v>75</v>
      </c>
      <c r="B77" s="1" t="s">
        <v>27</v>
      </c>
      <c r="C77" s="1">
        <v>0</v>
      </c>
      <c r="D77" s="1">
        <v>4</v>
      </c>
      <c r="E77" s="1">
        <v>4</v>
      </c>
      <c r="F77" s="1">
        <v>2</v>
      </c>
      <c r="G77" s="2">
        <v>3020.0005070000002</v>
      </c>
      <c r="H77" s="2">
        <v>3153.155221</v>
      </c>
      <c r="I77" s="2">
        <v>3364.387894</v>
      </c>
      <c r="L77" s="1" t="s">
        <v>126</v>
      </c>
    </row>
    <row r="78" spans="1:13" x14ac:dyDescent="0.3">
      <c r="A78" s="1">
        <v>76</v>
      </c>
      <c r="B78" s="1" t="s">
        <v>78</v>
      </c>
      <c r="C78" s="1">
        <v>1</v>
      </c>
      <c r="D78" s="1">
        <v>6</v>
      </c>
      <c r="E78" s="1">
        <v>3</v>
      </c>
      <c r="F78" s="1">
        <v>1</v>
      </c>
      <c r="G78" s="2">
        <v>3097.0869790000002</v>
      </c>
      <c r="H78" s="2">
        <v>3164.167974</v>
      </c>
      <c r="I78" s="2">
        <v>3374.4006469999999</v>
      </c>
      <c r="K78" s="1" t="s">
        <v>126</v>
      </c>
    </row>
    <row r="79" spans="1:13" x14ac:dyDescent="0.3">
      <c r="A79" s="1">
        <v>77</v>
      </c>
      <c r="B79" s="1" t="s">
        <v>20</v>
      </c>
      <c r="C79" s="1">
        <v>0</v>
      </c>
      <c r="D79" s="1">
        <v>3</v>
      </c>
      <c r="E79" s="1">
        <v>3</v>
      </c>
      <c r="F79" s="1">
        <v>3</v>
      </c>
      <c r="G79" s="2">
        <v>2967.9456690000002</v>
      </c>
      <c r="H79" s="2">
        <v>3167.1741019999999</v>
      </c>
      <c r="I79" s="2">
        <v>3378.4067749999999</v>
      </c>
      <c r="M79" s="1" t="s">
        <v>126</v>
      </c>
    </row>
    <row r="80" spans="1:13" x14ac:dyDescent="0.3">
      <c r="A80" s="1">
        <v>78</v>
      </c>
      <c r="B80" s="1" t="s">
        <v>70</v>
      </c>
      <c r="C80" s="1">
        <v>1</v>
      </c>
      <c r="D80" s="1">
        <v>5</v>
      </c>
      <c r="E80" s="1">
        <v>2</v>
      </c>
      <c r="F80" s="1">
        <v>2</v>
      </c>
      <c r="G80" s="2">
        <v>3045.0321410000001</v>
      </c>
      <c r="H80" s="2">
        <v>3178.1868549999999</v>
      </c>
      <c r="I80" s="2">
        <v>3388.4195279999999</v>
      </c>
      <c r="K80" s="1" t="s">
        <v>126</v>
      </c>
    </row>
    <row r="81" spans="1:13" x14ac:dyDescent="0.3">
      <c r="A81" s="1">
        <v>79</v>
      </c>
      <c r="B81" s="1" t="s">
        <v>24</v>
      </c>
      <c r="C81" s="1">
        <v>0</v>
      </c>
      <c r="D81" s="1">
        <v>4</v>
      </c>
      <c r="E81" s="1">
        <v>2</v>
      </c>
      <c r="F81" s="1">
        <v>3</v>
      </c>
      <c r="G81" s="2">
        <v>3008.9722179999999</v>
      </c>
      <c r="H81" s="2">
        <v>3208.2006510000001</v>
      </c>
      <c r="I81" s="2">
        <v>3419.4333240000001</v>
      </c>
      <c r="M81" s="1" t="s">
        <v>126</v>
      </c>
    </row>
    <row r="82" spans="1:13" x14ac:dyDescent="0.3">
      <c r="A82" s="1">
        <v>80</v>
      </c>
      <c r="B82" s="1" t="s">
        <v>110</v>
      </c>
      <c r="C82" s="1">
        <v>3</v>
      </c>
      <c r="D82" s="1">
        <v>4</v>
      </c>
      <c r="E82" s="1">
        <v>4</v>
      </c>
      <c r="F82" s="1">
        <v>1</v>
      </c>
      <c r="G82" s="2">
        <v>3145.0968750000002</v>
      </c>
      <c r="H82" s="2">
        <v>3212.17787</v>
      </c>
      <c r="I82" s="2">
        <v>3422.410543</v>
      </c>
      <c r="K82" s="1" t="s">
        <v>126</v>
      </c>
    </row>
    <row r="83" spans="1:13" x14ac:dyDescent="0.3">
      <c r="A83" s="1">
        <v>81</v>
      </c>
      <c r="B83" s="1" t="s">
        <v>136</v>
      </c>
      <c r="C83" s="1">
        <v>1</v>
      </c>
      <c r="D83" s="1">
        <v>5</v>
      </c>
      <c r="E83" s="1">
        <v>7</v>
      </c>
      <c r="F83" s="1">
        <v>0</v>
      </c>
      <c r="G83" s="2">
        <v>3229.1415430000002</v>
      </c>
      <c r="H83" s="2">
        <v>3230.148819</v>
      </c>
      <c r="I83" s="2">
        <v>3440.381492</v>
      </c>
      <c r="K83" s="1" t="s">
        <v>126</v>
      </c>
    </row>
    <row r="84" spans="1:13" x14ac:dyDescent="0.3">
      <c r="A84" s="1">
        <v>82</v>
      </c>
      <c r="B84" s="1" t="s">
        <v>112</v>
      </c>
      <c r="C84" s="1">
        <v>3</v>
      </c>
      <c r="D84" s="1">
        <v>5</v>
      </c>
      <c r="E84" s="1">
        <v>3</v>
      </c>
      <c r="F84" s="1">
        <v>1</v>
      </c>
      <c r="G84" s="2">
        <v>3186.1234239999999</v>
      </c>
      <c r="H84" s="2">
        <v>3253.2044190000001</v>
      </c>
      <c r="I84" s="2">
        <v>3463.4370920000001</v>
      </c>
      <c r="K84" s="1" t="s">
        <v>126</v>
      </c>
    </row>
    <row r="85" spans="1:13" x14ac:dyDescent="0.3">
      <c r="A85" s="1">
        <v>83</v>
      </c>
      <c r="B85" s="1" t="s">
        <v>98</v>
      </c>
      <c r="C85" s="1">
        <v>2</v>
      </c>
      <c r="D85" s="1">
        <v>5</v>
      </c>
      <c r="E85" s="1">
        <v>4</v>
      </c>
      <c r="F85" s="1">
        <v>1</v>
      </c>
      <c r="G85" s="2">
        <v>3202.1183390000001</v>
      </c>
      <c r="H85" s="2">
        <v>3269.1993339999999</v>
      </c>
      <c r="I85" s="2">
        <v>3479.4320069999999</v>
      </c>
      <c r="K85" s="1" t="s">
        <v>126</v>
      </c>
    </row>
    <row r="86" spans="1:13" x14ac:dyDescent="0.3">
      <c r="A86" s="1">
        <v>84</v>
      </c>
      <c r="B86" s="1" t="s">
        <v>75</v>
      </c>
      <c r="C86" s="1">
        <v>1</v>
      </c>
      <c r="D86" s="1">
        <v>5</v>
      </c>
      <c r="E86" s="1">
        <v>5</v>
      </c>
      <c r="F86" s="1">
        <v>1</v>
      </c>
      <c r="G86" s="2">
        <v>3218.1132539999999</v>
      </c>
      <c r="H86" s="2">
        <v>3285.1942490000001</v>
      </c>
      <c r="I86" s="2">
        <v>3496.4269220000001</v>
      </c>
      <c r="L86" s="1" t="s">
        <v>126</v>
      </c>
    </row>
    <row r="87" spans="1:13" x14ac:dyDescent="0.3">
      <c r="A87" s="1">
        <v>85</v>
      </c>
      <c r="B87" s="1" t="s">
        <v>65</v>
      </c>
      <c r="C87" s="1">
        <v>1</v>
      </c>
      <c r="D87" s="1">
        <v>4</v>
      </c>
      <c r="E87" s="1">
        <v>4</v>
      </c>
      <c r="F87" s="1">
        <v>2</v>
      </c>
      <c r="G87" s="2">
        <v>3166.0584159999999</v>
      </c>
      <c r="H87" s="2">
        <v>3299.2131300000001</v>
      </c>
      <c r="I87" s="2">
        <v>3510.4458030000001</v>
      </c>
      <c r="L87" s="1" t="s">
        <v>126</v>
      </c>
      <c r="M87" s="1" t="s">
        <v>126</v>
      </c>
    </row>
    <row r="88" spans="1:13" x14ac:dyDescent="0.3">
      <c r="A88" s="1">
        <v>86</v>
      </c>
      <c r="B88" s="1" t="s">
        <v>53</v>
      </c>
      <c r="C88" s="1">
        <v>1</v>
      </c>
      <c r="D88" s="1">
        <v>3</v>
      </c>
      <c r="E88" s="1">
        <v>3</v>
      </c>
      <c r="F88" s="1">
        <v>3</v>
      </c>
      <c r="G88" s="2">
        <v>3114.0035779999998</v>
      </c>
      <c r="H88" s="2">
        <v>3313.2320110000001</v>
      </c>
      <c r="I88" s="2">
        <v>3524.464684</v>
      </c>
      <c r="M88" s="1" t="s">
        <v>126</v>
      </c>
    </row>
    <row r="89" spans="1:13" x14ac:dyDescent="0.3">
      <c r="A89" s="1">
        <v>87</v>
      </c>
      <c r="B89" s="1" t="s">
        <v>30</v>
      </c>
      <c r="C89" s="1">
        <v>0</v>
      </c>
      <c r="D89" s="1">
        <v>4</v>
      </c>
      <c r="E89" s="1">
        <v>5</v>
      </c>
      <c r="F89" s="1">
        <v>2</v>
      </c>
      <c r="G89" s="2">
        <v>3182.0533310000001</v>
      </c>
      <c r="H89" s="2">
        <v>3315.2080449999999</v>
      </c>
      <c r="I89" s="2">
        <v>3526.4407179999998</v>
      </c>
      <c r="L89" s="1" t="s">
        <v>126</v>
      </c>
    </row>
    <row r="90" spans="1:13" x14ac:dyDescent="0.3">
      <c r="A90" s="1">
        <v>88</v>
      </c>
      <c r="B90" s="1" t="s">
        <v>96</v>
      </c>
      <c r="C90" s="1">
        <v>2</v>
      </c>
      <c r="D90" s="1">
        <v>5</v>
      </c>
      <c r="E90" s="1">
        <v>2</v>
      </c>
      <c r="F90" s="1">
        <v>2</v>
      </c>
      <c r="G90" s="2">
        <v>3191.0900499999998</v>
      </c>
      <c r="H90" s="2">
        <v>3324.244764</v>
      </c>
      <c r="I90" s="2">
        <v>3534.477437</v>
      </c>
      <c r="K90" s="1" t="s">
        <v>126</v>
      </c>
    </row>
    <row r="91" spans="1:13" x14ac:dyDescent="0.3">
      <c r="A91" s="1">
        <v>89</v>
      </c>
      <c r="B91" s="1" t="s">
        <v>72</v>
      </c>
      <c r="C91" s="1">
        <v>1</v>
      </c>
      <c r="D91" s="1">
        <v>5</v>
      </c>
      <c r="E91" s="1">
        <v>3</v>
      </c>
      <c r="F91" s="1">
        <v>2</v>
      </c>
      <c r="G91" s="2">
        <v>3207.084965</v>
      </c>
      <c r="H91" s="2">
        <v>3340.2396789999998</v>
      </c>
      <c r="I91" s="2">
        <v>3551.4723519999998</v>
      </c>
      <c r="K91" s="1" t="s">
        <v>126</v>
      </c>
      <c r="L91" s="1" t="s">
        <v>126</v>
      </c>
    </row>
    <row r="92" spans="1:13" x14ac:dyDescent="0.3">
      <c r="A92" s="1">
        <v>90</v>
      </c>
      <c r="B92" s="1" t="s">
        <v>135</v>
      </c>
      <c r="C92" s="1">
        <v>1</v>
      </c>
      <c r="D92" s="1">
        <v>8</v>
      </c>
      <c r="E92" s="1">
        <v>4</v>
      </c>
      <c r="F92" s="1">
        <v>0</v>
      </c>
      <c r="G92" s="2">
        <v>3352.2211900000002</v>
      </c>
      <c r="H92" s="2">
        <v>3353.228466</v>
      </c>
      <c r="I92" s="2">
        <v>3564.461139</v>
      </c>
      <c r="L92" s="1" t="s">
        <v>126</v>
      </c>
    </row>
    <row r="93" spans="1:13" x14ac:dyDescent="0.3">
      <c r="A93" s="1">
        <v>91</v>
      </c>
      <c r="B93" s="1" t="s">
        <v>120</v>
      </c>
      <c r="C93" s="1">
        <v>4</v>
      </c>
      <c r="D93" s="1">
        <v>4</v>
      </c>
      <c r="E93" s="1">
        <v>4</v>
      </c>
      <c r="F93" s="1">
        <v>1</v>
      </c>
      <c r="G93" s="2">
        <v>3291.1547839999998</v>
      </c>
      <c r="H93" s="2">
        <v>3358.2357790000001</v>
      </c>
      <c r="I93" s="2">
        <v>3568.4684520000001</v>
      </c>
      <c r="K93" s="1" t="s">
        <v>126</v>
      </c>
    </row>
    <row r="94" spans="1:13" x14ac:dyDescent="0.3">
      <c r="A94" s="1">
        <v>92</v>
      </c>
      <c r="B94" s="1" t="s">
        <v>113</v>
      </c>
      <c r="C94" s="1">
        <v>3</v>
      </c>
      <c r="D94" s="1">
        <v>5</v>
      </c>
      <c r="E94" s="1">
        <v>4</v>
      </c>
      <c r="F94" s="1">
        <v>1</v>
      </c>
      <c r="G94" s="2">
        <v>3348.1762480000002</v>
      </c>
      <c r="H94" s="2">
        <v>3415.257243</v>
      </c>
      <c r="I94" s="2">
        <v>3625.489916</v>
      </c>
      <c r="K94" s="1" t="s">
        <v>126</v>
      </c>
    </row>
    <row r="95" spans="1:13" x14ac:dyDescent="0.3">
      <c r="A95" s="1">
        <v>93</v>
      </c>
      <c r="B95" s="1" t="s">
        <v>109</v>
      </c>
      <c r="C95" s="1">
        <v>3</v>
      </c>
      <c r="D95" s="1">
        <v>4</v>
      </c>
      <c r="E95" s="1">
        <v>3</v>
      </c>
      <c r="F95" s="1">
        <v>2</v>
      </c>
      <c r="G95" s="2">
        <v>3296.1214100000002</v>
      </c>
      <c r="H95" s="2">
        <v>3429.276124</v>
      </c>
      <c r="I95" s="2">
        <v>3640.508797</v>
      </c>
      <c r="L95" s="1" t="s">
        <v>126</v>
      </c>
    </row>
    <row r="96" spans="1:13" x14ac:dyDescent="0.3">
      <c r="A96" s="1">
        <v>94</v>
      </c>
      <c r="B96" s="1" t="s">
        <v>100</v>
      </c>
      <c r="C96" s="1">
        <v>2</v>
      </c>
      <c r="D96" s="1">
        <v>5</v>
      </c>
      <c r="E96" s="1">
        <v>5</v>
      </c>
      <c r="F96" s="1">
        <v>1</v>
      </c>
      <c r="G96" s="2">
        <v>3364.171163</v>
      </c>
      <c r="H96" s="2">
        <v>3431.2521579999998</v>
      </c>
      <c r="I96" s="2">
        <v>3641.4848310000002</v>
      </c>
      <c r="K96" s="1" t="s">
        <v>126</v>
      </c>
    </row>
    <row r="97" spans="1:13" x14ac:dyDescent="0.3">
      <c r="A97" s="1">
        <v>95</v>
      </c>
      <c r="B97" s="1" t="s">
        <v>94</v>
      </c>
      <c r="C97" s="1">
        <v>2</v>
      </c>
      <c r="D97" s="1">
        <v>4</v>
      </c>
      <c r="E97" s="1">
        <v>4</v>
      </c>
      <c r="F97" s="1">
        <v>2</v>
      </c>
      <c r="G97" s="2">
        <v>3312.116325</v>
      </c>
      <c r="H97" s="2">
        <v>3445.2710390000002</v>
      </c>
      <c r="I97" s="2">
        <v>3656.5037120000002</v>
      </c>
      <c r="L97" s="1" t="s">
        <v>126</v>
      </c>
    </row>
    <row r="98" spans="1:13" x14ac:dyDescent="0.3">
      <c r="A98" s="1">
        <v>96</v>
      </c>
      <c r="B98" s="1" t="s">
        <v>79</v>
      </c>
      <c r="C98" s="1">
        <v>1</v>
      </c>
      <c r="D98" s="1">
        <v>6</v>
      </c>
      <c r="E98" s="1">
        <v>5</v>
      </c>
      <c r="F98" s="1">
        <v>1</v>
      </c>
      <c r="G98" s="2">
        <v>3421.1926269999999</v>
      </c>
      <c r="H98" s="2">
        <v>3488.2736220000002</v>
      </c>
      <c r="I98" s="2">
        <v>3699.5062950000001</v>
      </c>
      <c r="K98" s="1" t="s">
        <v>126</v>
      </c>
      <c r="L98" s="1" t="s">
        <v>126</v>
      </c>
    </row>
    <row r="99" spans="1:13" x14ac:dyDescent="0.3">
      <c r="A99" s="1">
        <v>97</v>
      </c>
      <c r="B99" s="1" t="s">
        <v>74</v>
      </c>
      <c r="C99" s="1">
        <v>1</v>
      </c>
      <c r="D99" s="1">
        <v>5</v>
      </c>
      <c r="E99" s="1">
        <v>4</v>
      </c>
      <c r="F99" s="1">
        <v>2</v>
      </c>
      <c r="G99" s="2">
        <v>3369.1377889999999</v>
      </c>
      <c r="H99" s="2">
        <v>3502.2925030000001</v>
      </c>
      <c r="I99" s="2">
        <v>3713.5251760000001</v>
      </c>
      <c r="L99" s="1" t="s">
        <v>126</v>
      </c>
    </row>
    <row r="100" spans="1:13" x14ac:dyDescent="0.3">
      <c r="A100" s="1">
        <v>98</v>
      </c>
      <c r="B100" s="1" t="s">
        <v>34</v>
      </c>
      <c r="C100" s="1">
        <v>0</v>
      </c>
      <c r="D100" s="1">
        <v>6</v>
      </c>
      <c r="E100" s="1">
        <v>6</v>
      </c>
      <c r="F100" s="1">
        <v>1</v>
      </c>
      <c r="G100" s="2">
        <v>3437.1875420000001</v>
      </c>
      <c r="H100" s="2">
        <v>3504.2685369999999</v>
      </c>
      <c r="I100" s="2">
        <v>3714.5012099999999</v>
      </c>
      <c r="K100" s="1" t="s">
        <v>126</v>
      </c>
    </row>
    <row r="101" spans="1:13" x14ac:dyDescent="0.3">
      <c r="A101" s="1">
        <v>99</v>
      </c>
      <c r="B101" s="1" t="s">
        <v>62</v>
      </c>
      <c r="C101" s="1">
        <v>1</v>
      </c>
      <c r="D101" s="1">
        <v>4</v>
      </c>
      <c r="E101" s="1">
        <v>3</v>
      </c>
      <c r="F101" s="1">
        <v>3</v>
      </c>
      <c r="G101" s="2">
        <v>3317.0829509999999</v>
      </c>
      <c r="H101" s="2">
        <v>3516.3113840000001</v>
      </c>
      <c r="I101" s="2">
        <v>3727.5440570000001</v>
      </c>
      <c r="M101" s="1" t="s">
        <v>126</v>
      </c>
    </row>
    <row r="102" spans="1:13" x14ac:dyDescent="0.3">
      <c r="A102" s="1">
        <v>100</v>
      </c>
      <c r="B102" s="1" t="s">
        <v>33</v>
      </c>
      <c r="C102" s="1">
        <v>0</v>
      </c>
      <c r="D102" s="1">
        <v>5</v>
      </c>
      <c r="E102" s="1">
        <v>5</v>
      </c>
      <c r="F102" s="1">
        <v>2</v>
      </c>
      <c r="G102" s="2">
        <v>3385.1327040000001</v>
      </c>
      <c r="H102" s="2">
        <v>3518.2874179999999</v>
      </c>
      <c r="I102" s="2">
        <v>3729.5200909999999</v>
      </c>
      <c r="L102" s="1" t="s">
        <v>126</v>
      </c>
    </row>
    <row r="103" spans="1:13" x14ac:dyDescent="0.3">
      <c r="A103" s="1">
        <v>101</v>
      </c>
      <c r="B103" s="1" t="s">
        <v>28</v>
      </c>
      <c r="C103" s="1">
        <v>0</v>
      </c>
      <c r="D103" s="1">
        <v>4</v>
      </c>
      <c r="E103" s="1">
        <v>4</v>
      </c>
      <c r="F103" s="1">
        <v>3</v>
      </c>
      <c r="G103" s="2">
        <v>3333.0778660000001</v>
      </c>
      <c r="H103" s="2">
        <v>3532.3062989999999</v>
      </c>
      <c r="I103" s="2">
        <v>3743.5389719999998</v>
      </c>
      <c r="M103" s="1" t="s">
        <v>126</v>
      </c>
    </row>
    <row r="104" spans="1:13" x14ac:dyDescent="0.3">
      <c r="A104" s="1">
        <v>102</v>
      </c>
      <c r="B104" s="1" t="s">
        <v>21</v>
      </c>
      <c r="C104" s="1">
        <v>0</v>
      </c>
      <c r="D104" s="1">
        <v>3</v>
      </c>
      <c r="E104" s="1">
        <v>3</v>
      </c>
      <c r="F104" s="1">
        <v>4</v>
      </c>
      <c r="G104" s="2">
        <v>3281.0230280000001</v>
      </c>
      <c r="H104" s="2">
        <v>3546.3251799999998</v>
      </c>
      <c r="I104" s="2">
        <v>3757.5578529999998</v>
      </c>
      <c r="M104" s="1" t="s">
        <v>126</v>
      </c>
    </row>
    <row r="105" spans="1:13" x14ac:dyDescent="0.3">
      <c r="A105" s="1">
        <v>103</v>
      </c>
      <c r="B105" s="1" t="s">
        <v>121</v>
      </c>
      <c r="C105" s="1">
        <v>4</v>
      </c>
      <c r="D105" s="1">
        <v>5</v>
      </c>
      <c r="E105" s="1">
        <v>4</v>
      </c>
      <c r="F105" s="1">
        <v>1</v>
      </c>
      <c r="G105" s="2">
        <v>3494.2341569999999</v>
      </c>
      <c r="H105" s="2">
        <v>3561.3151520000001</v>
      </c>
      <c r="I105" s="2">
        <v>3771.5478250000001</v>
      </c>
      <c r="K105" s="1" t="s">
        <v>126</v>
      </c>
    </row>
    <row r="106" spans="1:13" x14ac:dyDescent="0.3">
      <c r="A106" s="1">
        <v>104</v>
      </c>
      <c r="B106" s="1" t="s">
        <v>114</v>
      </c>
      <c r="C106" s="1">
        <v>3</v>
      </c>
      <c r="D106" s="1">
        <v>5</v>
      </c>
      <c r="E106" s="1">
        <v>5</v>
      </c>
      <c r="F106" s="1">
        <v>1</v>
      </c>
      <c r="G106" s="2">
        <v>3510.2290720000001</v>
      </c>
      <c r="H106" s="2">
        <v>3577.3100669999999</v>
      </c>
      <c r="I106" s="2">
        <v>3787.5427399999999</v>
      </c>
      <c r="K106" s="1" t="s">
        <v>126</v>
      </c>
    </row>
    <row r="107" spans="1:13" x14ac:dyDescent="0.3">
      <c r="A107" s="1">
        <v>105</v>
      </c>
      <c r="B107" s="1" t="s">
        <v>111</v>
      </c>
      <c r="C107" s="1">
        <v>3</v>
      </c>
      <c r="D107" s="1">
        <v>4</v>
      </c>
      <c r="E107" s="1">
        <v>4</v>
      </c>
      <c r="F107" s="1">
        <v>2</v>
      </c>
      <c r="G107" s="2">
        <v>3458.1742340000001</v>
      </c>
      <c r="H107" s="2">
        <v>3591.3289479999999</v>
      </c>
      <c r="I107" s="2">
        <v>3802.5616209999998</v>
      </c>
      <c r="L107" s="1" t="s">
        <v>126</v>
      </c>
    </row>
    <row r="108" spans="1:13" x14ac:dyDescent="0.3">
      <c r="A108" s="1">
        <v>106</v>
      </c>
      <c r="B108" s="1" t="s">
        <v>102</v>
      </c>
      <c r="C108" s="1">
        <v>2</v>
      </c>
      <c r="D108" s="1">
        <v>6</v>
      </c>
      <c r="E108" s="1">
        <v>5</v>
      </c>
      <c r="F108" s="1">
        <v>1</v>
      </c>
      <c r="G108" s="2">
        <v>3567.250536</v>
      </c>
      <c r="H108" s="2">
        <v>3634.3315309999998</v>
      </c>
      <c r="I108" s="2">
        <v>3844.5642039999998</v>
      </c>
      <c r="K108" s="1" t="s">
        <v>126</v>
      </c>
    </row>
    <row r="109" spans="1:13" x14ac:dyDescent="0.3">
      <c r="A109" s="1">
        <v>107</v>
      </c>
      <c r="B109" s="1" t="s">
        <v>99</v>
      </c>
      <c r="C109" s="1">
        <v>2</v>
      </c>
      <c r="D109" s="1">
        <v>5</v>
      </c>
      <c r="E109" s="1">
        <v>4</v>
      </c>
      <c r="F109" s="1">
        <v>2</v>
      </c>
      <c r="G109" s="2">
        <v>3515.195698</v>
      </c>
      <c r="H109" s="2">
        <v>3648.3504119999998</v>
      </c>
      <c r="I109" s="2">
        <v>3859.5830850000002</v>
      </c>
      <c r="L109" s="1" t="s">
        <v>126</v>
      </c>
    </row>
    <row r="110" spans="1:13" x14ac:dyDescent="0.3">
      <c r="A110" s="1">
        <v>108</v>
      </c>
      <c r="B110" s="1" t="s">
        <v>81</v>
      </c>
      <c r="C110" s="1">
        <v>1</v>
      </c>
      <c r="D110" s="1">
        <v>6</v>
      </c>
      <c r="E110" s="1">
        <v>6</v>
      </c>
      <c r="F110" s="1">
        <v>1</v>
      </c>
      <c r="G110" s="2">
        <v>3583.2454509999998</v>
      </c>
      <c r="H110" s="2">
        <v>3650.326446</v>
      </c>
      <c r="I110" s="2">
        <v>3860.559119</v>
      </c>
      <c r="K110" s="1" t="s">
        <v>126</v>
      </c>
    </row>
    <row r="111" spans="1:13" x14ac:dyDescent="0.3">
      <c r="A111" s="1">
        <v>109</v>
      </c>
      <c r="B111" s="1" t="s">
        <v>76</v>
      </c>
      <c r="C111" s="1">
        <v>1</v>
      </c>
      <c r="D111" s="1">
        <v>5</v>
      </c>
      <c r="E111" s="1">
        <v>5</v>
      </c>
      <c r="F111" s="1">
        <v>2</v>
      </c>
      <c r="G111" s="2">
        <v>3531.1906130000002</v>
      </c>
      <c r="H111" s="2">
        <v>3664.345327</v>
      </c>
      <c r="I111" s="2">
        <v>3875.578</v>
      </c>
      <c r="L111" s="1" t="s">
        <v>126</v>
      </c>
    </row>
    <row r="112" spans="1:13" x14ac:dyDescent="0.3">
      <c r="A112" s="1">
        <v>110</v>
      </c>
      <c r="B112" s="1" t="s">
        <v>66</v>
      </c>
      <c r="C112" s="1">
        <v>1</v>
      </c>
      <c r="D112" s="1">
        <v>4</v>
      </c>
      <c r="E112" s="1">
        <v>4</v>
      </c>
      <c r="F112" s="1">
        <v>3</v>
      </c>
      <c r="G112" s="2">
        <v>3479.1357750000002</v>
      </c>
      <c r="H112" s="2">
        <v>3678.364208</v>
      </c>
      <c r="I112" s="2">
        <v>3889.5968809999999</v>
      </c>
      <c r="M112" s="1" t="s">
        <v>126</v>
      </c>
    </row>
    <row r="113" spans="1:13" x14ac:dyDescent="0.3">
      <c r="A113" s="1">
        <v>111</v>
      </c>
      <c r="B113" s="1" t="s">
        <v>122</v>
      </c>
      <c r="C113" s="1">
        <v>4</v>
      </c>
      <c r="D113" s="1">
        <v>5</v>
      </c>
      <c r="E113" s="1">
        <v>5</v>
      </c>
      <c r="F113" s="1">
        <v>1</v>
      </c>
      <c r="G113" s="2">
        <v>3656.2869810000002</v>
      </c>
      <c r="H113" s="2">
        <v>3723.367976</v>
      </c>
      <c r="I113" s="2">
        <v>3933.600649</v>
      </c>
      <c r="K113" s="1" t="s">
        <v>126</v>
      </c>
    </row>
    <row r="114" spans="1:13" x14ac:dyDescent="0.3">
      <c r="A114" s="1">
        <v>112</v>
      </c>
      <c r="B114" s="1" t="s">
        <v>116</v>
      </c>
      <c r="C114" s="1">
        <v>3</v>
      </c>
      <c r="D114" s="1">
        <v>6</v>
      </c>
      <c r="E114" s="1">
        <v>5</v>
      </c>
      <c r="F114" s="1">
        <v>1</v>
      </c>
      <c r="G114" s="2">
        <v>3713.3084450000001</v>
      </c>
      <c r="H114" s="2">
        <v>3780.3894399999999</v>
      </c>
      <c r="I114" s="2">
        <v>3990.6221129999999</v>
      </c>
      <c r="K114" s="1" t="s">
        <v>126</v>
      </c>
    </row>
    <row r="115" spans="1:13" x14ac:dyDescent="0.3">
      <c r="A115" s="1">
        <v>113</v>
      </c>
      <c r="B115" s="1" t="s">
        <v>103</v>
      </c>
      <c r="C115" s="1">
        <v>2</v>
      </c>
      <c r="D115" s="1">
        <v>6</v>
      </c>
      <c r="E115" s="1">
        <v>6</v>
      </c>
      <c r="F115" s="1">
        <v>1</v>
      </c>
      <c r="G115" s="2">
        <v>3729.3033599999999</v>
      </c>
      <c r="H115" s="2">
        <v>3796.3843550000001</v>
      </c>
      <c r="I115" s="2">
        <v>4007.6170280000001</v>
      </c>
      <c r="L115" s="1" t="s">
        <v>126</v>
      </c>
    </row>
    <row r="116" spans="1:13" x14ac:dyDescent="0.3">
      <c r="A116" s="1">
        <v>114</v>
      </c>
      <c r="B116" s="1" t="s">
        <v>101</v>
      </c>
      <c r="C116" s="1">
        <v>2</v>
      </c>
      <c r="D116" s="1">
        <v>5</v>
      </c>
      <c r="E116" s="1">
        <v>5</v>
      </c>
      <c r="F116" s="1">
        <v>2</v>
      </c>
      <c r="G116" s="2">
        <v>3677.2485219999999</v>
      </c>
      <c r="H116" s="2">
        <v>3810.4032360000001</v>
      </c>
      <c r="I116" s="2">
        <v>4021.6359090000001</v>
      </c>
      <c r="L116" s="1" t="s">
        <v>126</v>
      </c>
    </row>
    <row r="117" spans="1:13" x14ac:dyDescent="0.3">
      <c r="A117" s="1">
        <v>115</v>
      </c>
      <c r="B117" s="1" t="s">
        <v>95</v>
      </c>
      <c r="C117" s="1">
        <v>2</v>
      </c>
      <c r="D117" s="1">
        <v>4</v>
      </c>
      <c r="E117" s="1">
        <v>4</v>
      </c>
      <c r="F117" s="1">
        <v>3</v>
      </c>
      <c r="G117" s="2">
        <v>3625.1936839999998</v>
      </c>
      <c r="H117" s="2">
        <v>3824.4221170000001</v>
      </c>
      <c r="I117" s="2">
        <v>4035.65479</v>
      </c>
      <c r="M117" s="1" t="s">
        <v>126</v>
      </c>
    </row>
    <row r="118" spans="1:13" x14ac:dyDescent="0.3">
      <c r="A118" s="1">
        <v>116</v>
      </c>
      <c r="B118" s="1" t="s">
        <v>124</v>
      </c>
      <c r="C118" s="1">
        <v>5</v>
      </c>
      <c r="D118" s="1">
        <v>6</v>
      </c>
      <c r="E118" s="1">
        <v>6</v>
      </c>
      <c r="F118" s="1">
        <v>0</v>
      </c>
      <c r="G118" s="2">
        <v>3854.3997279999999</v>
      </c>
      <c r="H118" s="2">
        <v>3855.4070040000001</v>
      </c>
      <c r="I118" s="2">
        <v>4065.6396770000001</v>
      </c>
      <c r="K118" s="1" t="s">
        <v>126</v>
      </c>
    </row>
    <row r="119" spans="1:13" x14ac:dyDescent="0.3">
      <c r="A119" s="1">
        <v>117</v>
      </c>
      <c r="B119" s="1" t="s">
        <v>80</v>
      </c>
      <c r="C119" s="1">
        <v>1</v>
      </c>
      <c r="D119" s="1">
        <v>6</v>
      </c>
      <c r="E119" s="1">
        <v>5</v>
      </c>
      <c r="F119" s="1">
        <v>2</v>
      </c>
      <c r="G119" s="2">
        <v>3734.2699859999998</v>
      </c>
      <c r="H119" s="2">
        <v>3867.4247</v>
      </c>
      <c r="I119" s="2">
        <v>4078.657373</v>
      </c>
      <c r="L119" s="1" t="s">
        <v>126</v>
      </c>
    </row>
    <row r="120" spans="1:13" x14ac:dyDescent="0.3">
      <c r="A120" s="1">
        <v>118</v>
      </c>
      <c r="B120" s="1" t="s">
        <v>123</v>
      </c>
      <c r="C120" s="1">
        <v>5</v>
      </c>
      <c r="D120" s="1">
        <v>5</v>
      </c>
      <c r="E120" s="1">
        <v>5</v>
      </c>
      <c r="F120" s="1">
        <v>1</v>
      </c>
      <c r="G120" s="2">
        <v>3802.3448899999999</v>
      </c>
      <c r="H120" s="2">
        <v>3869.4258850000001</v>
      </c>
      <c r="I120" s="2">
        <v>4079.6585580000001</v>
      </c>
      <c r="K120" s="1" t="s">
        <v>126</v>
      </c>
    </row>
    <row r="121" spans="1:13" x14ac:dyDescent="0.3">
      <c r="A121" s="1">
        <v>119</v>
      </c>
      <c r="B121" s="1" t="s">
        <v>117</v>
      </c>
      <c r="C121" s="1">
        <v>3</v>
      </c>
      <c r="D121" s="1">
        <v>6</v>
      </c>
      <c r="E121" s="1">
        <v>6</v>
      </c>
      <c r="F121" s="1">
        <v>1</v>
      </c>
      <c r="G121" s="2">
        <v>3875.361269</v>
      </c>
      <c r="H121" s="2">
        <v>3942.4422639999998</v>
      </c>
      <c r="I121" s="2">
        <v>4152.6749369999998</v>
      </c>
      <c r="K121" s="1" t="s">
        <v>126</v>
      </c>
    </row>
    <row r="122" spans="1:13" x14ac:dyDescent="0.3">
      <c r="A122" s="1">
        <v>120</v>
      </c>
      <c r="B122" s="1" t="s">
        <v>115</v>
      </c>
      <c r="C122" s="1">
        <v>3</v>
      </c>
      <c r="D122" s="1">
        <v>5</v>
      </c>
      <c r="E122" s="1">
        <v>5</v>
      </c>
      <c r="F122" s="1">
        <v>2</v>
      </c>
      <c r="G122" s="2">
        <v>3823.306431</v>
      </c>
      <c r="H122" s="2">
        <v>3956.4611450000002</v>
      </c>
      <c r="I122" s="2">
        <v>4167.6938179999997</v>
      </c>
      <c r="L122" s="1" t="s">
        <v>126</v>
      </c>
    </row>
    <row r="123" spans="1:13" x14ac:dyDescent="0.3">
      <c r="A123" s="1">
        <v>121</v>
      </c>
      <c r="B123" s="1" t="s">
        <v>137</v>
      </c>
      <c r="C123" s="1">
        <v>1</v>
      </c>
      <c r="D123" s="1">
        <v>8</v>
      </c>
      <c r="E123" s="1">
        <v>8</v>
      </c>
      <c r="F123" s="1">
        <v>0</v>
      </c>
      <c r="G123" s="2">
        <v>4000.4324860000002</v>
      </c>
      <c r="H123" s="2">
        <v>4001.439762</v>
      </c>
      <c r="I123" s="2">
        <v>4211.6724350000004</v>
      </c>
      <c r="K123" s="1" t="s">
        <v>126</v>
      </c>
    </row>
    <row r="124" spans="1:13" x14ac:dyDescent="0.3">
      <c r="A124" s="1">
        <v>122</v>
      </c>
      <c r="B124" s="1" t="s">
        <v>125</v>
      </c>
      <c r="C124" s="1">
        <v>6</v>
      </c>
      <c r="D124" s="1">
        <v>5</v>
      </c>
      <c r="E124" s="1">
        <v>5</v>
      </c>
      <c r="F124" s="1">
        <v>1</v>
      </c>
      <c r="G124" s="2">
        <v>3948.402799</v>
      </c>
      <c r="H124" s="2">
        <v>4015.4837940000002</v>
      </c>
      <c r="I124" s="2">
        <v>4225.7164670000002</v>
      </c>
      <c r="K124" s="1" t="s">
        <v>126</v>
      </c>
    </row>
    <row r="125" spans="1:13" x14ac:dyDescent="0.3">
      <c r="A125" s="1">
        <v>123</v>
      </c>
      <c r="B125" s="1" t="s">
        <v>84</v>
      </c>
      <c r="C125" s="1">
        <v>1</v>
      </c>
      <c r="D125" s="1">
        <v>7</v>
      </c>
      <c r="E125" s="1">
        <v>7</v>
      </c>
      <c r="F125" s="1">
        <v>1</v>
      </c>
      <c r="G125" s="2">
        <v>3948.3776480000001</v>
      </c>
      <c r="H125" s="2">
        <v>4015.4586429999999</v>
      </c>
      <c r="I125" s="2">
        <v>4226.6913160000004</v>
      </c>
      <c r="L125" s="1" t="s">
        <v>126</v>
      </c>
    </row>
    <row r="126" spans="1:13" x14ac:dyDescent="0.3">
      <c r="A126" s="1">
        <v>124</v>
      </c>
      <c r="B126" s="1" t="s">
        <v>82</v>
      </c>
      <c r="C126" s="1">
        <v>1</v>
      </c>
      <c r="D126" s="1">
        <v>6</v>
      </c>
      <c r="E126" s="1">
        <v>6</v>
      </c>
      <c r="F126" s="1">
        <v>2</v>
      </c>
      <c r="G126" s="2">
        <v>3896.3228100000001</v>
      </c>
      <c r="H126" s="2">
        <v>4029.4775239999999</v>
      </c>
      <c r="I126" s="2">
        <v>4240.7101970000003</v>
      </c>
      <c r="L126" s="1" t="s">
        <v>126</v>
      </c>
    </row>
    <row r="127" spans="1:13" x14ac:dyDescent="0.3">
      <c r="A127" s="1">
        <v>125</v>
      </c>
      <c r="B127" s="1" t="s">
        <v>77</v>
      </c>
      <c r="C127" s="1">
        <v>1</v>
      </c>
      <c r="D127" s="1">
        <v>5</v>
      </c>
      <c r="E127" s="1">
        <v>5</v>
      </c>
      <c r="F127" s="1">
        <v>3</v>
      </c>
      <c r="G127" s="2">
        <v>3844.2679720000001</v>
      </c>
      <c r="H127" s="2">
        <v>4043.4964049999999</v>
      </c>
      <c r="I127" s="2">
        <v>4254.7290780000003</v>
      </c>
      <c r="M127" s="1" t="s">
        <v>126</v>
      </c>
    </row>
    <row r="128" spans="1:13" x14ac:dyDescent="0.3">
      <c r="A128" s="1">
        <v>126</v>
      </c>
      <c r="B128" s="1" t="s">
        <v>67</v>
      </c>
      <c r="C128" s="1">
        <v>1</v>
      </c>
      <c r="D128" s="1">
        <v>4</v>
      </c>
      <c r="E128" s="1">
        <v>4</v>
      </c>
      <c r="F128" s="1">
        <v>4</v>
      </c>
      <c r="G128" s="2">
        <v>3792.2131340000001</v>
      </c>
      <c r="H128" s="2">
        <v>4057.5152859999998</v>
      </c>
      <c r="I128" s="2">
        <v>4268.7479590000003</v>
      </c>
      <c r="M128" s="1" t="s">
        <v>126</v>
      </c>
    </row>
    <row r="129" spans="1:13" x14ac:dyDescent="0.3">
      <c r="A129" s="1">
        <v>127</v>
      </c>
      <c r="B129" s="1" t="s">
        <v>138</v>
      </c>
      <c r="C129" s="1">
        <v>2</v>
      </c>
      <c r="D129" s="1">
        <v>7</v>
      </c>
      <c r="E129" s="1">
        <v>7</v>
      </c>
      <c r="F129" s="1">
        <v>1</v>
      </c>
      <c r="G129" s="2">
        <v>4094.4355569999998</v>
      </c>
      <c r="H129" s="2">
        <v>4161.516552</v>
      </c>
      <c r="I129" s="2">
        <v>4371.7492249999996</v>
      </c>
      <c r="K129" s="1" t="s">
        <v>126</v>
      </c>
    </row>
    <row r="130" spans="1:13" x14ac:dyDescent="0.3">
      <c r="A130" s="1">
        <v>128</v>
      </c>
      <c r="B130" s="1" t="s">
        <v>104</v>
      </c>
      <c r="C130" s="1">
        <v>2</v>
      </c>
      <c r="D130" s="1">
        <v>6</v>
      </c>
      <c r="E130" s="1">
        <v>6</v>
      </c>
      <c r="F130" s="1">
        <v>2</v>
      </c>
      <c r="G130" s="2">
        <v>4042.3807190000002</v>
      </c>
      <c r="H130" s="2">
        <v>4175.535433</v>
      </c>
      <c r="I130" s="2">
        <v>4386.7681060000004</v>
      </c>
      <c r="L130" s="1" t="s">
        <v>126</v>
      </c>
    </row>
    <row r="131" spans="1:13" x14ac:dyDescent="0.3">
      <c r="A131" s="1">
        <v>129</v>
      </c>
      <c r="B131" s="1" t="s">
        <v>139</v>
      </c>
      <c r="C131" s="1">
        <v>3</v>
      </c>
      <c r="D131" s="1">
        <v>7</v>
      </c>
      <c r="E131" s="1">
        <v>7</v>
      </c>
      <c r="F131" s="1">
        <v>1</v>
      </c>
      <c r="G131" s="2">
        <v>4240.4934659999999</v>
      </c>
      <c r="H131" s="2">
        <v>4307.5744610000002</v>
      </c>
      <c r="I131" s="2">
        <v>4517.8071339999997</v>
      </c>
      <c r="K131" s="1" t="s">
        <v>126</v>
      </c>
    </row>
    <row r="132" spans="1:13" x14ac:dyDescent="0.3">
      <c r="A132" s="1">
        <v>130</v>
      </c>
      <c r="B132" s="1" t="s">
        <v>118</v>
      </c>
      <c r="C132" s="1">
        <v>3</v>
      </c>
      <c r="D132" s="1">
        <v>6</v>
      </c>
      <c r="E132" s="1">
        <v>6</v>
      </c>
      <c r="F132" s="1">
        <v>2</v>
      </c>
      <c r="G132" s="2">
        <v>4188.4386279999999</v>
      </c>
      <c r="H132" s="2">
        <v>4321.5933420000001</v>
      </c>
      <c r="I132" s="2">
        <v>4532.8260149999996</v>
      </c>
      <c r="L132" s="1" t="s">
        <v>126</v>
      </c>
    </row>
    <row r="133" spans="1:13" x14ac:dyDescent="0.3">
      <c r="A133" s="1">
        <v>131</v>
      </c>
      <c r="B133" s="1" t="s">
        <v>140</v>
      </c>
      <c r="C133" s="1">
        <v>1</v>
      </c>
      <c r="D133" s="1">
        <v>8</v>
      </c>
      <c r="E133" s="1">
        <v>8</v>
      </c>
      <c r="F133" s="1">
        <v>1</v>
      </c>
      <c r="G133" s="2">
        <v>4313.5098449999996</v>
      </c>
      <c r="H133" s="2">
        <v>4380.5908399999998</v>
      </c>
      <c r="I133" s="2">
        <v>4590.8235130000003</v>
      </c>
      <c r="K133" s="1" t="s">
        <v>126</v>
      </c>
    </row>
    <row r="134" spans="1:13" x14ac:dyDescent="0.3">
      <c r="A134" s="1">
        <v>132</v>
      </c>
      <c r="B134" s="1" t="s">
        <v>134</v>
      </c>
      <c r="C134" s="1">
        <v>1</v>
      </c>
      <c r="D134" s="1">
        <v>7</v>
      </c>
      <c r="E134" s="1">
        <v>7</v>
      </c>
      <c r="F134" s="1">
        <v>2</v>
      </c>
      <c r="G134" s="2">
        <v>4261.4550069999996</v>
      </c>
      <c r="H134" s="2">
        <v>4394.6097209999998</v>
      </c>
      <c r="I134" s="2">
        <v>4605.8423940000002</v>
      </c>
      <c r="L134" s="1" t="s">
        <v>126</v>
      </c>
    </row>
    <row r="135" spans="1:13" x14ac:dyDescent="0.3">
      <c r="A135" s="1">
        <v>133</v>
      </c>
      <c r="B135" s="1" t="s">
        <v>83</v>
      </c>
      <c r="C135" s="1">
        <v>1</v>
      </c>
      <c r="D135" s="1">
        <v>6</v>
      </c>
      <c r="E135" s="1">
        <v>6</v>
      </c>
      <c r="F135" s="1">
        <v>3</v>
      </c>
      <c r="G135" s="2">
        <v>4209.4001689999996</v>
      </c>
      <c r="H135" s="2">
        <v>4408.6286019999998</v>
      </c>
      <c r="I135" s="2">
        <v>4619.8612750000002</v>
      </c>
      <c r="M135" s="1" t="s">
        <v>126</v>
      </c>
    </row>
    <row r="136" spans="1:13" x14ac:dyDescent="0.3">
      <c r="A136" s="1">
        <v>134</v>
      </c>
      <c r="B136" s="1" t="s">
        <v>141</v>
      </c>
      <c r="C136" s="1">
        <v>2</v>
      </c>
      <c r="D136" s="1">
        <v>8</v>
      </c>
      <c r="E136" s="1">
        <v>8</v>
      </c>
      <c r="F136" s="1">
        <v>1</v>
      </c>
      <c r="G136" s="2">
        <v>4459.5677539999997</v>
      </c>
      <c r="H136" s="2">
        <v>4526.648749</v>
      </c>
      <c r="I136" s="2">
        <v>4736.8814220000004</v>
      </c>
      <c r="K136" s="1" t="s">
        <v>126</v>
      </c>
    </row>
    <row r="137" spans="1:13" x14ac:dyDescent="0.3">
      <c r="A137" s="1">
        <v>135</v>
      </c>
      <c r="B137" s="1" t="s">
        <v>133</v>
      </c>
      <c r="C137" s="1">
        <v>2</v>
      </c>
      <c r="D137" s="1">
        <v>7</v>
      </c>
      <c r="E137" s="1">
        <v>7</v>
      </c>
      <c r="F137" s="1">
        <v>2</v>
      </c>
      <c r="G137" s="2">
        <v>4407.5129159999997</v>
      </c>
      <c r="H137" s="2">
        <v>4540.6676299999999</v>
      </c>
      <c r="I137" s="2">
        <v>4751.9003030000003</v>
      </c>
      <c r="L137" s="1" t="s">
        <v>126</v>
      </c>
    </row>
    <row r="138" spans="1:13" x14ac:dyDescent="0.3">
      <c r="A138" s="1">
        <v>136</v>
      </c>
      <c r="B138" s="1" t="s">
        <v>132</v>
      </c>
      <c r="C138" s="1">
        <v>3</v>
      </c>
      <c r="D138" s="1">
        <v>7</v>
      </c>
      <c r="E138" s="1">
        <v>7</v>
      </c>
      <c r="F138" s="1">
        <v>2</v>
      </c>
      <c r="G138" s="2">
        <v>4553.5708249999998</v>
      </c>
      <c r="H138" s="2">
        <v>4686.725539</v>
      </c>
      <c r="I138" s="2">
        <v>4897.9582119999995</v>
      </c>
      <c r="L138" s="1" t="s">
        <v>126</v>
      </c>
    </row>
    <row r="139" spans="1:13" x14ac:dyDescent="0.3">
      <c r="A139" s="8">
        <v>137</v>
      </c>
      <c r="B139" s="1" t="s">
        <v>131</v>
      </c>
      <c r="C139" s="1">
        <v>1</v>
      </c>
      <c r="D139" s="1">
        <v>8</v>
      </c>
      <c r="E139" s="1">
        <v>8</v>
      </c>
      <c r="F139" s="1">
        <v>2</v>
      </c>
      <c r="G139" s="2">
        <v>4626.5872040000004</v>
      </c>
      <c r="H139" s="2">
        <v>4759.7419179999997</v>
      </c>
      <c r="I139" s="2">
        <v>4970.9745910000001</v>
      </c>
      <c r="L139" s="1" t="s">
        <v>126</v>
      </c>
    </row>
    <row r="140" spans="1:13" x14ac:dyDescent="0.3">
      <c r="B140" s="5"/>
      <c r="C140" s="5"/>
      <c r="D140" s="5"/>
      <c r="E140" s="5"/>
      <c r="F140" s="5"/>
      <c r="G140" s="6"/>
      <c r="H140" s="6"/>
      <c r="I140" s="6"/>
      <c r="J140" s="6"/>
      <c r="K140" s="6"/>
      <c r="L140" s="5"/>
      <c r="M140" s="5"/>
    </row>
  </sheetData>
  <sortState ref="B2:M153">
    <sortCondition ref="I2:I153"/>
  </sortState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MALDI-OV3-Nglycan</vt:lpstr>
      <vt:lpstr>LC-ESI-OV3-Nglycan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Shuang Yang</cp:lastModifiedBy>
  <dcterms:created xsi:type="dcterms:W3CDTF">2016-02-21T02:02:49Z</dcterms:created>
  <dcterms:modified xsi:type="dcterms:W3CDTF">2016-11-07T20:21:33Z</dcterms:modified>
</cp:coreProperties>
</file>