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uwprod-my.sharepoint.com/personal/yzhu353_wisc_edu/Documents/BALF/BALF Proteomics Paper/Revison 1/Send to coauthors/"/>
    </mc:Choice>
  </mc:AlternateContent>
  <xr:revisionPtr revIDLastSave="1" documentId="11_37B11FCE4C21B97E14C73FF1F1C1BB0651ECAF0C" xr6:coauthVersionLast="47" xr6:coauthVersionMax="47" xr10:uidLastSave="{BD611971-2707-487D-A89B-698514DB9AC1}"/>
  <bookViews>
    <workbookView xWindow="-108" yWindow="-108" windowWidth="30936" windowHeight="16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7" i="1" l="1"/>
  <c r="D27" i="1"/>
  <c r="E27" i="1"/>
  <c r="G27" i="1"/>
  <c r="I27" i="1"/>
  <c r="J27" i="1"/>
  <c r="K27" i="1"/>
  <c r="L27" i="1"/>
  <c r="B27" i="1"/>
  <c r="G26" i="1"/>
  <c r="J26" i="1"/>
  <c r="K26" i="1"/>
  <c r="L26" i="1"/>
  <c r="D26" i="1"/>
  <c r="E26" i="1"/>
  <c r="C26" i="1"/>
  <c r="B26" i="1"/>
</calcChain>
</file>

<file path=xl/sharedStrings.xml><?xml version="1.0" encoding="utf-8"?>
<sst xmlns="http://schemas.openxmlformats.org/spreadsheetml/2006/main" count="59" uniqueCount="22">
  <si>
    <t>FeNO</t>
  </si>
  <si>
    <t>Allergen</t>
  </si>
  <si>
    <t>CAT</t>
  </si>
  <si>
    <t>DUST</t>
  </si>
  <si>
    <t>RAGWEED</t>
  </si>
  <si>
    <t>ND</t>
  </si>
  <si>
    <t>ID</t>
  </si>
  <si>
    <t>PC20</t>
  </si>
  <si>
    <t>FEV1 (%)</t>
  </si>
  <si>
    <t>%Reversal</t>
  </si>
  <si>
    <t>Dose</t>
  </si>
  <si>
    <t>Pre</t>
  </si>
  <si>
    <t>Post</t>
  </si>
  <si>
    <t>Sample</t>
  </si>
  <si>
    <t>Age</t>
  </si>
  <si>
    <t>Average</t>
  </si>
  <si>
    <r>
      <t xml:space="preserve">PMN Count in 200 </t>
    </r>
    <r>
      <rPr>
        <b/>
        <sz val="12"/>
        <rFont val="Calibri"/>
        <family val="2"/>
      </rPr>
      <t>µ</t>
    </r>
    <r>
      <rPr>
        <b/>
        <sz val="12"/>
        <rFont val="Arial"/>
        <family val="2"/>
      </rPr>
      <t>L BALF (10e4)</t>
    </r>
  </si>
  <si>
    <t>EOS Count in 200 µL BALF (10e4)</t>
  </si>
  <si>
    <t>Total cells (10e4 Cells/mL)</t>
  </si>
  <si>
    <t>SD</t>
  </si>
  <si>
    <t>FEV1 (%) and %Reversal were determined pre-SBP-Ag</t>
  </si>
  <si>
    <t>%Reverse is: (FEV1 postalbutarol/FEV1 prealbutarol)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</si>
</sst>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/>
    <xf numFmtId="164" fontId="3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Fill="1"/>
    <xf numFmtId="165" fontId="3" fillId="0" borderId="0" xfId="0" applyNumberFormat="1" applyFont="1" applyFill="1"/>
    <xf numFmtId="164" fontId="1" fillId="0" borderId="0" xfId="0" applyNumberFormat="1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activeCell="H31" sqref="H31"/>
    </sheetView>
  </sheetViews>
  <sheetFormatPr defaultColWidth="10.5546875" defaultRowHeight="15.6" x14ac:dyDescent="0.3"/>
  <cols>
    <col min="1" max="3" width="10.5546875" style="2"/>
    <col min="4" max="4" width="13.44140625" style="2" customWidth="1"/>
    <col min="5" max="9" width="10.5546875" style="2"/>
    <col min="10" max="10" width="39.5546875" style="2" customWidth="1"/>
    <col min="11" max="11" width="38" style="2" customWidth="1"/>
    <col min="12" max="16384" width="10.5546875" style="2"/>
  </cols>
  <sheetData>
    <row r="1" spans="1:12" s="7" customFormat="1" x14ac:dyDescent="0.3">
      <c r="A1" s="1" t="s">
        <v>6</v>
      </c>
      <c r="B1" s="1" t="s">
        <v>14</v>
      </c>
      <c r="C1" s="1" t="s">
        <v>8</v>
      </c>
      <c r="D1" s="1" t="s">
        <v>9</v>
      </c>
      <c r="E1" s="1" t="s">
        <v>7</v>
      </c>
      <c r="F1" s="1" t="s">
        <v>1</v>
      </c>
      <c r="G1" s="1" t="s">
        <v>10</v>
      </c>
      <c r="H1" s="1" t="s">
        <v>13</v>
      </c>
      <c r="I1" s="1" t="s">
        <v>18</v>
      </c>
      <c r="J1" s="1" t="s">
        <v>16</v>
      </c>
      <c r="K1" s="1" t="s">
        <v>17</v>
      </c>
      <c r="L1" s="1" t="s">
        <v>0</v>
      </c>
    </row>
    <row r="2" spans="1:12" x14ac:dyDescent="0.3">
      <c r="A2" s="2">
        <v>-1</v>
      </c>
      <c r="B2" s="2">
        <v>23</v>
      </c>
      <c r="C2" s="9">
        <v>75</v>
      </c>
      <c r="D2" s="3">
        <v>10</v>
      </c>
      <c r="E2" s="2">
        <v>0.42</v>
      </c>
      <c r="F2" s="2" t="s">
        <v>3</v>
      </c>
      <c r="G2" s="2">
        <v>2.84</v>
      </c>
      <c r="H2" s="2" t="s">
        <v>11</v>
      </c>
      <c r="I2" s="2">
        <v>14.8</v>
      </c>
      <c r="J2" s="2">
        <v>2.9600000000000005E-2</v>
      </c>
      <c r="K2" s="2">
        <v>3.2560000000000006E-2</v>
      </c>
      <c r="L2" s="2">
        <v>56</v>
      </c>
    </row>
    <row r="3" spans="1:12" x14ac:dyDescent="0.3">
      <c r="A3" s="2">
        <v>1</v>
      </c>
      <c r="B3" s="4"/>
      <c r="H3" s="2" t="s">
        <v>12</v>
      </c>
      <c r="I3" s="2">
        <v>145.4</v>
      </c>
      <c r="J3" s="2">
        <v>1.3958400000000002</v>
      </c>
      <c r="K3" s="2">
        <v>21.6646</v>
      </c>
      <c r="L3" s="2">
        <v>82</v>
      </c>
    </row>
    <row r="4" spans="1:12" x14ac:dyDescent="0.3">
      <c r="A4" s="2">
        <v>-2</v>
      </c>
      <c r="B4" s="2">
        <v>27</v>
      </c>
      <c r="C4" s="3">
        <v>102</v>
      </c>
      <c r="D4" s="3">
        <v>7</v>
      </c>
      <c r="E4" s="2">
        <v>0.23</v>
      </c>
      <c r="F4" s="2" t="s">
        <v>3</v>
      </c>
      <c r="G4" s="2">
        <v>80.680000000000007</v>
      </c>
      <c r="H4" s="2" t="s">
        <v>11</v>
      </c>
      <c r="I4" s="2">
        <v>10.4</v>
      </c>
      <c r="J4" s="2">
        <v>4.1600000000000005E-3</v>
      </c>
      <c r="K4" s="2">
        <v>8.320000000000001E-3</v>
      </c>
      <c r="L4" s="2">
        <v>19.899999999999999</v>
      </c>
    </row>
    <row r="5" spans="1:12" x14ac:dyDescent="0.3">
      <c r="A5" s="2">
        <v>2</v>
      </c>
      <c r="B5" s="5"/>
      <c r="H5" s="2" t="s">
        <v>12</v>
      </c>
      <c r="I5" s="2">
        <v>233.7</v>
      </c>
      <c r="J5" s="2">
        <v>0.88805999999999996</v>
      </c>
      <c r="K5" s="2">
        <v>34.120199999999997</v>
      </c>
      <c r="L5" s="2">
        <v>30.1</v>
      </c>
    </row>
    <row r="6" spans="1:12" x14ac:dyDescent="0.3">
      <c r="A6" s="2">
        <v>-3</v>
      </c>
      <c r="B6" s="2">
        <v>31</v>
      </c>
      <c r="C6" s="3">
        <v>135</v>
      </c>
      <c r="D6" s="3">
        <v>3</v>
      </c>
      <c r="E6" s="2">
        <v>3.84</v>
      </c>
      <c r="F6" s="2" t="s">
        <v>2</v>
      </c>
      <c r="G6" s="2">
        <v>44.22</v>
      </c>
      <c r="H6" s="2" t="s">
        <v>11</v>
      </c>
      <c r="I6" s="2">
        <v>7.7</v>
      </c>
      <c r="J6" s="2">
        <v>1.54E-2</v>
      </c>
      <c r="K6" s="2">
        <v>7.7000000000000002E-3</v>
      </c>
      <c r="L6" s="2">
        <v>41.4</v>
      </c>
    </row>
    <row r="7" spans="1:12" x14ac:dyDescent="0.3">
      <c r="A7" s="2">
        <v>3</v>
      </c>
      <c r="B7" s="4"/>
      <c r="H7" s="2" t="s">
        <v>12</v>
      </c>
      <c r="I7" s="2">
        <v>17.899999999999999</v>
      </c>
      <c r="J7" s="2">
        <v>0.17899999999999999</v>
      </c>
      <c r="K7" s="2">
        <v>1.8508599999999997</v>
      </c>
      <c r="L7" s="2">
        <v>59.8</v>
      </c>
    </row>
    <row r="8" spans="1:12" x14ac:dyDescent="0.3">
      <c r="A8" s="2">
        <v>-4</v>
      </c>
      <c r="B8" s="2">
        <v>36</v>
      </c>
      <c r="C8" s="9">
        <v>87</v>
      </c>
      <c r="D8" s="3">
        <v>8</v>
      </c>
      <c r="E8" s="2">
        <v>4.8600000000000003</v>
      </c>
      <c r="F8" s="2" t="s">
        <v>3</v>
      </c>
      <c r="G8" s="2">
        <v>6.22</v>
      </c>
      <c r="H8" s="2" t="s">
        <v>11</v>
      </c>
      <c r="I8" s="2">
        <v>8.9</v>
      </c>
      <c r="J8" s="2">
        <v>1.7799999999999999E-3</v>
      </c>
      <c r="K8" s="2">
        <v>7.1199999999999996E-3</v>
      </c>
      <c r="L8" s="2">
        <v>77.099999999999994</v>
      </c>
    </row>
    <row r="9" spans="1:12" x14ac:dyDescent="0.3">
      <c r="A9" s="2">
        <v>4</v>
      </c>
      <c r="B9" s="5"/>
      <c r="C9" s="5"/>
      <c r="D9" s="5"/>
      <c r="H9" s="2" t="s">
        <v>12</v>
      </c>
      <c r="I9" s="2">
        <v>68.3</v>
      </c>
      <c r="J9" s="2">
        <v>0.25953999999999999</v>
      </c>
      <c r="K9" s="2">
        <v>9.8351999999999986</v>
      </c>
      <c r="L9" s="2">
        <v>66.3</v>
      </c>
    </row>
    <row r="10" spans="1:12" x14ac:dyDescent="0.3">
      <c r="A10" s="2">
        <v>-5</v>
      </c>
      <c r="B10" s="2">
        <v>21</v>
      </c>
      <c r="C10" s="9">
        <v>83</v>
      </c>
      <c r="D10" s="3">
        <v>6</v>
      </c>
      <c r="E10" s="2">
        <v>2.94</v>
      </c>
      <c r="F10" s="2" t="s">
        <v>3</v>
      </c>
      <c r="G10" s="2">
        <v>10.33</v>
      </c>
      <c r="H10" s="2" t="s">
        <v>11</v>
      </c>
      <c r="I10" s="2">
        <v>11.1</v>
      </c>
      <c r="J10" s="2">
        <v>8.8800000000000007E-3</v>
      </c>
      <c r="K10" s="2">
        <v>4.4400000000000004E-3</v>
      </c>
      <c r="L10" s="2">
        <v>49.9</v>
      </c>
    </row>
    <row r="11" spans="1:12" x14ac:dyDescent="0.3">
      <c r="A11" s="2">
        <v>5</v>
      </c>
      <c r="B11" s="4"/>
      <c r="C11" s="4"/>
      <c r="D11" s="4"/>
      <c r="H11" s="2" t="s">
        <v>12</v>
      </c>
      <c r="I11" s="2">
        <v>76.5</v>
      </c>
      <c r="J11" s="2">
        <v>0.2601</v>
      </c>
      <c r="K11" s="2">
        <v>11.8116</v>
      </c>
      <c r="L11" s="2">
        <v>66.8</v>
      </c>
    </row>
    <row r="12" spans="1:12" x14ac:dyDescent="0.3">
      <c r="A12" s="2">
        <v>-6</v>
      </c>
      <c r="B12" s="2">
        <v>27</v>
      </c>
      <c r="C12" s="3">
        <v>95</v>
      </c>
      <c r="D12" s="3">
        <v>6</v>
      </c>
      <c r="E12" s="2">
        <v>5.34</v>
      </c>
      <c r="F12" s="2" t="s">
        <v>4</v>
      </c>
      <c r="G12" s="2">
        <v>2.81</v>
      </c>
      <c r="H12" s="2" t="s">
        <v>11</v>
      </c>
      <c r="I12" s="2">
        <v>7.1</v>
      </c>
      <c r="J12" s="2">
        <v>1.704E-2</v>
      </c>
      <c r="K12" s="2">
        <v>5.6799999999999993E-3</v>
      </c>
      <c r="L12" s="2">
        <v>40.4</v>
      </c>
    </row>
    <row r="13" spans="1:12" x14ac:dyDescent="0.3">
      <c r="A13" s="2">
        <v>6</v>
      </c>
      <c r="B13" s="5"/>
      <c r="C13" s="5"/>
      <c r="D13" s="5"/>
      <c r="H13" s="2" t="s">
        <v>12</v>
      </c>
      <c r="I13" s="2">
        <v>221.7</v>
      </c>
      <c r="J13" s="2">
        <v>1.4188799999999999</v>
      </c>
      <c r="K13" s="2">
        <v>31.614419999999996</v>
      </c>
      <c r="L13" s="2">
        <v>57.1</v>
      </c>
    </row>
    <row r="14" spans="1:12" x14ac:dyDescent="0.3">
      <c r="A14" s="2">
        <v>-7</v>
      </c>
      <c r="B14" s="2">
        <v>27</v>
      </c>
      <c r="C14" s="9">
        <v>71</v>
      </c>
      <c r="D14" s="3">
        <v>7</v>
      </c>
      <c r="E14" s="6" t="s">
        <v>5</v>
      </c>
      <c r="F14" s="2" t="s">
        <v>4</v>
      </c>
      <c r="G14" s="2">
        <v>0.08</v>
      </c>
      <c r="H14" s="2" t="s">
        <v>11</v>
      </c>
      <c r="I14" s="2">
        <v>6.4</v>
      </c>
      <c r="J14" s="2">
        <v>2.3040000000000005E-2</v>
      </c>
      <c r="K14" s="2">
        <v>1.2800000000000001E-2</v>
      </c>
      <c r="L14" s="2">
        <v>47.9</v>
      </c>
    </row>
    <row r="15" spans="1:12" x14ac:dyDescent="0.3">
      <c r="A15" s="2">
        <v>7</v>
      </c>
      <c r="B15" s="5"/>
      <c r="C15" s="5"/>
      <c r="D15" s="5"/>
      <c r="H15" s="2" t="s">
        <v>12</v>
      </c>
      <c r="I15" s="2">
        <v>90.7</v>
      </c>
      <c r="J15" s="2">
        <v>0.97956000000000021</v>
      </c>
      <c r="K15" s="2">
        <v>12.026819999999999</v>
      </c>
      <c r="L15" s="2">
        <v>57</v>
      </c>
    </row>
    <row r="16" spans="1:12" x14ac:dyDescent="0.3">
      <c r="A16" s="2">
        <v>-8</v>
      </c>
      <c r="B16" s="2">
        <v>19</v>
      </c>
      <c r="C16" s="3">
        <v>103</v>
      </c>
      <c r="D16" s="3">
        <v>3</v>
      </c>
      <c r="E16" s="2">
        <v>11.06</v>
      </c>
      <c r="F16" s="2" t="s">
        <v>3</v>
      </c>
      <c r="G16" s="2">
        <v>49.9</v>
      </c>
      <c r="H16" s="2" t="s">
        <v>11</v>
      </c>
      <c r="I16" s="2">
        <v>12.5</v>
      </c>
      <c r="J16" s="2">
        <v>2.2500000000000003E-2</v>
      </c>
      <c r="K16" s="2">
        <v>1.4999999999999999E-2</v>
      </c>
      <c r="L16" s="2">
        <v>24.5</v>
      </c>
    </row>
    <row r="17" spans="1:12" x14ac:dyDescent="0.3">
      <c r="A17" s="2">
        <v>8</v>
      </c>
      <c r="B17" s="5"/>
      <c r="C17" s="5"/>
      <c r="D17" s="5"/>
      <c r="H17" s="2" t="s">
        <v>12</v>
      </c>
      <c r="I17" s="2">
        <v>193.7</v>
      </c>
      <c r="J17" s="2">
        <v>0.38739999999999997</v>
      </c>
      <c r="K17" s="2">
        <v>31.224439999999998</v>
      </c>
      <c r="L17" s="2">
        <v>69.2</v>
      </c>
    </row>
    <row r="18" spans="1:12" x14ac:dyDescent="0.3">
      <c r="A18" s="2">
        <v>-9</v>
      </c>
      <c r="B18" s="2">
        <v>22</v>
      </c>
      <c r="C18" s="3">
        <v>108</v>
      </c>
      <c r="D18" s="3">
        <v>0</v>
      </c>
      <c r="E18" s="2">
        <v>0.18</v>
      </c>
      <c r="F18" s="2" t="s">
        <v>3</v>
      </c>
      <c r="G18" s="2">
        <v>51.15</v>
      </c>
      <c r="H18" s="2" t="s">
        <v>11</v>
      </c>
      <c r="I18" s="2">
        <v>38</v>
      </c>
      <c r="J18" s="2">
        <v>5.319999999999999E-2</v>
      </c>
      <c r="K18" s="2">
        <v>1.52E-2</v>
      </c>
      <c r="L18" s="2">
        <v>23</v>
      </c>
    </row>
    <row r="19" spans="1:12" x14ac:dyDescent="0.3">
      <c r="A19" s="2">
        <v>9</v>
      </c>
      <c r="B19" s="5"/>
      <c r="C19" s="5"/>
      <c r="D19" s="5"/>
      <c r="H19" s="2" t="s">
        <v>12</v>
      </c>
      <c r="I19" s="2">
        <v>542.6</v>
      </c>
      <c r="J19" s="2">
        <v>3.9067200000000009</v>
      </c>
      <c r="K19" s="2">
        <v>78.89403999999999</v>
      </c>
      <c r="L19" s="2">
        <v>52.5</v>
      </c>
    </row>
    <row r="20" spans="1:12" x14ac:dyDescent="0.3">
      <c r="A20" s="2">
        <v>-10</v>
      </c>
      <c r="B20" s="2">
        <v>27</v>
      </c>
      <c r="C20" s="9">
        <v>83</v>
      </c>
      <c r="D20" s="3">
        <v>7</v>
      </c>
      <c r="E20" s="2">
        <v>3.03</v>
      </c>
      <c r="F20" s="2" t="s">
        <v>3</v>
      </c>
      <c r="G20" s="2">
        <v>26.69</v>
      </c>
      <c r="H20" s="2" t="s">
        <v>11</v>
      </c>
      <c r="I20" s="2">
        <v>11.3</v>
      </c>
      <c r="J20" s="6" t="s">
        <v>5</v>
      </c>
      <c r="K20" s="6" t="s">
        <v>5</v>
      </c>
      <c r="L20" s="2">
        <v>28.7</v>
      </c>
    </row>
    <row r="21" spans="1:12" x14ac:dyDescent="0.3">
      <c r="A21" s="2">
        <v>10</v>
      </c>
      <c r="H21" s="2" t="s">
        <v>12</v>
      </c>
      <c r="I21" s="2">
        <v>12.2</v>
      </c>
      <c r="J21" s="2">
        <v>0.21959999999999996</v>
      </c>
      <c r="K21" s="2">
        <v>0.43187999999999993</v>
      </c>
      <c r="L21" s="2">
        <v>55.6</v>
      </c>
    </row>
    <row r="22" spans="1:12" x14ac:dyDescent="0.3">
      <c r="A22" s="2">
        <v>-11</v>
      </c>
      <c r="B22" s="2">
        <v>20</v>
      </c>
      <c r="C22" s="3">
        <v>100</v>
      </c>
      <c r="D22" s="3">
        <v>1</v>
      </c>
      <c r="E22" s="2">
        <v>0.86</v>
      </c>
      <c r="F22" s="2" t="s">
        <v>3</v>
      </c>
      <c r="G22" s="2">
        <v>13.26</v>
      </c>
      <c r="H22" s="2" t="s">
        <v>11</v>
      </c>
      <c r="I22" s="2">
        <v>8.6</v>
      </c>
      <c r="J22" s="2">
        <v>1.2039999999999999E-2</v>
      </c>
      <c r="K22" s="2">
        <v>1.0319999999999999E-2</v>
      </c>
      <c r="L22" s="2">
        <v>49.4</v>
      </c>
    </row>
    <row r="23" spans="1:12" x14ac:dyDescent="0.3">
      <c r="A23" s="2">
        <v>11</v>
      </c>
      <c r="B23" s="5"/>
      <c r="C23" s="5"/>
      <c r="D23" s="5"/>
      <c r="H23" s="2" t="s">
        <v>12</v>
      </c>
      <c r="I23" s="2">
        <v>263.5</v>
      </c>
      <c r="J23" s="2">
        <v>0.7377999999999999</v>
      </c>
      <c r="K23" s="2">
        <v>41.000600000000006</v>
      </c>
      <c r="L23" s="2">
        <v>99.3</v>
      </c>
    </row>
    <row r="24" spans="1:12" x14ac:dyDescent="0.3">
      <c r="A24" s="2">
        <v>-12</v>
      </c>
      <c r="B24" s="2">
        <v>33</v>
      </c>
      <c r="C24" s="3">
        <v>99</v>
      </c>
      <c r="D24" s="3">
        <v>4</v>
      </c>
      <c r="E24" s="2">
        <v>0.38</v>
      </c>
      <c r="F24" s="2" t="s">
        <v>3</v>
      </c>
      <c r="H24" s="2" t="s">
        <v>11</v>
      </c>
      <c r="I24" s="2">
        <v>9.1</v>
      </c>
      <c r="J24" s="6" t="s">
        <v>5</v>
      </c>
      <c r="K24" s="6" t="s">
        <v>5</v>
      </c>
      <c r="L24" s="6" t="s">
        <v>5</v>
      </c>
    </row>
    <row r="25" spans="1:12" x14ac:dyDescent="0.3">
      <c r="A25" s="2">
        <v>12</v>
      </c>
      <c r="H25" s="2" t="s">
        <v>12</v>
      </c>
      <c r="I25" s="2">
        <v>16.3</v>
      </c>
      <c r="J25" s="2">
        <v>6.8460000000000007E-2</v>
      </c>
      <c r="K25" s="2">
        <v>0.97474000000000005</v>
      </c>
      <c r="L25" s="6" t="s">
        <v>5</v>
      </c>
    </row>
    <row r="26" spans="1:12" x14ac:dyDescent="0.3">
      <c r="A26" s="2" t="s">
        <v>15</v>
      </c>
      <c r="B26" s="8">
        <f>AVERAGE(B2:B24)</f>
        <v>26.083333333333332</v>
      </c>
      <c r="C26" s="8">
        <f>AVERAGE(C2:C24)</f>
        <v>95.083333333333329</v>
      </c>
      <c r="D26" s="8">
        <f t="shared" ref="D26:L26" si="0">AVERAGE(D2:D24)</f>
        <v>5.166666666666667</v>
      </c>
      <c r="E26" s="8">
        <f t="shared" si="0"/>
        <v>3.0127272727272736</v>
      </c>
      <c r="F26" s="8"/>
      <c r="G26" s="8">
        <f t="shared" si="0"/>
        <v>26.198181818181823</v>
      </c>
      <c r="H26" s="8"/>
      <c r="I26" s="8">
        <v>87.482608695652175</v>
      </c>
      <c r="J26" s="8">
        <f t="shared" si="0"/>
        <v>0.51524476190476187</v>
      </c>
      <c r="K26" s="8">
        <f t="shared" si="0"/>
        <v>13.075895238095237</v>
      </c>
      <c r="L26" s="8">
        <f t="shared" si="0"/>
        <v>52.45</v>
      </c>
    </row>
    <row r="27" spans="1:12" x14ac:dyDescent="0.3">
      <c r="A27" s="2" t="s">
        <v>19</v>
      </c>
      <c r="B27" s="8">
        <f>_xlfn.STDEV.P(B2:B25)</f>
        <v>5.1065045666178435</v>
      </c>
      <c r="C27" s="8">
        <f t="shared" ref="C27:L27" si="1">_xlfn.STDEV.P(C2:C25)</f>
        <v>16.459335412531765</v>
      </c>
      <c r="D27" s="8">
        <f t="shared" si="1"/>
        <v>2.8528737947706149</v>
      </c>
      <c r="E27" s="8">
        <f t="shared" si="1"/>
        <v>3.1382221107705113</v>
      </c>
      <c r="F27" s="8"/>
      <c r="G27" s="8">
        <f t="shared" si="1"/>
        <v>25.353429683066842</v>
      </c>
      <c r="H27" s="8"/>
      <c r="I27" s="8">
        <f t="shared" si="1"/>
        <v>125.31367199507359</v>
      </c>
      <c r="J27" s="8">
        <f t="shared" si="1"/>
        <v>0.86610368482041711</v>
      </c>
      <c r="K27" s="8">
        <f t="shared" si="1"/>
        <v>19.594786520770167</v>
      </c>
      <c r="L27" s="8">
        <f t="shared" si="1"/>
        <v>19.71194261908709</v>
      </c>
    </row>
    <row r="29" spans="1:12" x14ac:dyDescent="0.3">
      <c r="A29" s="7" t="s">
        <v>20</v>
      </c>
    </row>
    <row r="30" spans="1:12" x14ac:dyDescent="0.3">
      <c r="A30" s="7" t="s">
        <v>21</v>
      </c>
    </row>
  </sheetData>
  <pageMargins left="0.7" right="0.7" top="0.75" bottom="0.75" header="0.3" footer="0.3"/>
  <pageSetup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168D56987A418A854DBBDE57347F" ma:contentTypeVersion="13" ma:contentTypeDescription="Create a new document." ma:contentTypeScope="" ma:versionID="6c44ec9e6438cd400dfe0572e1fb59ab">
  <xsd:schema xmlns:xsd="http://www.w3.org/2001/XMLSchema" xmlns:xs="http://www.w3.org/2001/XMLSchema" xmlns:p="http://schemas.microsoft.com/office/2006/metadata/properties" xmlns:ns3="2788ce2c-295b-4466-bd37-ab3287364c61" xmlns:ns4="288005b0-4a24-41be-b84c-1ef304b6332c" targetNamespace="http://schemas.microsoft.com/office/2006/metadata/properties" ma:root="true" ma:fieldsID="39480795452b6d80e478ea3f96698b46" ns3:_="" ns4:_="">
    <xsd:import namespace="2788ce2c-295b-4466-bd37-ab3287364c61"/>
    <xsd:import namespace="288005b0-4a24-41be-b84c-1ef304b633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8ce2c-295b-4466-bd37-ab3287364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005b0-4a24-41be-b84c-1ef304b6332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BDA765-8E40-4E06-8EE8-E602EE994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108599-6216-4529-8FCB-A6B77240684B}">
  <ds:schemaRefs>
    <ds:schemaRef ds:uri="http://purl.org/dc/elements/1.1/"/>
    <ds:schemaRef ds:uri="2788ce2c-295b-4466-bd37-ab3287364c61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88005b0-4a24-41be-b84c-1ef304b6332c"/>
  </ds:schemaRefs>
</ds:datastoreItem>
</file>

<file path=customXml/itemProps3.xml><?xml version="1.0" encoding="utf-8"?>
<ds:datastoreItem xmlns:ds="http://schemas.openxmlformats.org/officeDocument/2006/customXml" ds:itemID="{6667B3FC-8C0C-4022-B607-8FA113943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8ce2c-295b-4466-bd37-ab3287364c61"/>
    <ds:schemaRef ds:uri="288005b0-4a24-41be-b84c-1ef304b633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Yanlong Zhu</dc:creator>
  <cp:lastModifiedBy>Yanlong Zhu</cp:lastModifiedBy>
  <cp:lastPrinted>2021-09-09T15:14:59Z</cp:lastPrinted>
  <dcterms:created xsi:type="dcterms:W3CDTF">2015-06-05T18:17:20Z</dcterms:created>
  <dcterms:modified xsi:type="dcterms:W3CDTF">2022-02-16T17:11:08Z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a9b17b4d-8fcc-4e76-8814-de51bd3b3d05</vt:lpwstr>
  </property>
  <property fmtid="{D5CDD505-2E9C-101B-9397-08002B2CF9AE}" pid="3" name="ContentTypeId">
    <vt:lpwstr>0x01010011F7168D56987A418A854DBBDE57347F</vt:lpwstr>
  </property>
</Properties>
</file>