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anuscrito seq\"/>
    </mc:Choice>
  </mc:AlternateContent>
  <bookViews>
    <workbookView xWindow="0" yWindow="0" windowWidth="28800" windowHeight="1393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K18" i="1" l="1"/>
  <c r="M18" i="1"/>
  <c r="O18" i="1"/>
  <c r="Q18" i="1"/>
  <c r="S18" i="1"/>
  <c r="U18" i="1"/>
  <c r="W18" i="1"/>
  <c r="Y18" i="1"/>
  <c r="I18" i="1"/>
  <c r="G18" i="1"/>
  <c r="E18" i="1"/>
  <c r="C18" i="1"/>
  <c r="B18" i="1"/>
  <c r="B19" i="1"/>
  <c r="AA19" i="1" l="1"/>
  <c r="AA10" i="1" l="1"/>
  <c r="AA16" i="1"/>
  <c r="AA11" i="1"/>
  <c r="AA15" i="1"/>
  <c r="AA13" i="1"/>
  <c r="AA7" i="1"/>
  <c r="AA12" i="1"/>
  <c r="AA9" i="1"/>
  <c r="AA14" i="1"/>
  <c r="AA8" i="1"/>
  <c r="AA17" i="1"/>
  <c r="AA5" i="1"/>
  <c r="AA4" i="1"/>
  <c r="AA6" i="1"/>
</calcChain>
</file>

<file path=xl/sharedStrings.xml><?xml version="1.0" encoding="utf-8"?>
<sst xmlns="http://schemas.openxmlformats.org/spreadsheetml/2006/main" count="43" uniqueCount="43">
  <si>
    <t>SNPs filtered</t>
  </si>
  <si>
    <t>chr1</t>
  </si>
  <si>
    <t>% chr1</t>
  </si>
  <si>
    <t>chr2</t>
  </si>
  <si>
    <t>chr2 %</t>
  </si>
  <si>
    <t>chr3</t>
  </si>
  <si>
    <t>chr3 %</t>
  </si>
  <si>
    <t>chr4</t>
  </si>
  <si>
    <t>chr4%</t>
  </si>
  <si>
    <t>chr5</t>
  </si>
  <si>
    <t>chr5%</t>
  </si>
  <si>
    <t>chr6</t>
  </si>
  <si>
    <t>chr6%</t>
  </si>
  <si>
    <t>LOTO</t>
  </si>
  <si>
    <t>LTH</t>
  </si>
  <si>
    <t>chr7</t>
  </si>
  <si>
    <t>chr7%</t>
  </si>
  <si>
    <t>chr8</t>
  </si>
  <si>
    <t>chr8%</t>
  </si>
  <si>
    <t>chr9</t>
  </si>
  <si>
    <t>chr9%</t>
  </si>
  <si>
    <t>chr10</t>
  </si>
  <si>
    <t>chr10%</t>
  </si>
  <si>
    <t>chr11</t>
  </si>
  <si>
    <t>chr11%</t>
  </si>
  <si>
    <t>chr12</t>
  </si>
  <si>
    <t>chr12%</t>
  </si>
  <si>
    <t>Arroz da Terra</t>
  </si>
  <si>
    <t>Bahia</t>
  </si>
  <si>
    <t>Bomba</t>
  </si>
  <si>
    <t>Gigante Vercelli</t>
  </si>
  <si>
    <t>Gleva</t>
  </si>
  <si>
    <t>Italica Livorno</t>
  </si>
  <si>
    <t>Kalao</t>
  </si>
  <si>
    <t>L-202</t>
  </si>
  <si>
    <t>M-202</t>
  </si>
  <si>
    <t>Pavlosky</t>
  </si>
  <si>
    <t>Puntal</t>
  </si>
  <si>
    <t>Senia</t>
  </si>
  <si>
    <t>Total</t>
  </si>
  <si>
    <t>Non-redundant SNPs</t>
  </si>
  <si>
    <t>Table S2.- Number of SNPs per chromosome present in the 14 selected cultivars referred to Nipponbare genome and percentage of SNP present in each chromosome in each cultivar. The number of non-redundant SNPs in each chromosome is indicated.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</si>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</sst>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164" fontId="2" fillId="0" borderId="2" xfId="1" applyNumberFormat="1" applyFont="1" applyBorder="1"/>
    <xf numFmtId="0" fontId="2" fillId="0" borderId="0" xfId="0" applyFont="1"/>
    <xf numFmtId="0" fontId="2" fillId="0" borderId="1" xfId="0" applyFont="1" applyBorder="1"/>
    <xf numFmtId="164" fontId="2" fillId="0" borderId="3" xfId="1" applyNumberFormat="1" applyFont="1" applyBorder="1"/>
    <xf numFmtId="2" fontId="2" fillId="2" borderId="3" xfId="2" applyNumberFormat="1" applyFont="1" applyFill="1" applyBorder="1" applyAlignment="1">
      <alignment horizontal="center"/>
    </xf>
    <xf numFmtId="164" fontId="2" fillId="0" borderId="12" xfId="0" applyNumberFormat="1" applyFont="1" applyBorder="1"/>
    <xf numFmtId="0" fontId="2" fillId="0" borderId="4" xfId="0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164" fontId="2" fillId="0" borderId="13" xfId="1" applyNumberFormat="1" applyFont="1" applyBorder="1"/>
    <xf numFmtId="164" fontId="2" fillId="0" borderId="14" xfId="1" applyNumberFormat="1" applyFont="1" applyBorder="1"/>
    <xf numFmtId="164" fontId="2" fillId="0" borderId="0" xfId="1" applyNumberFormat="1" applyFont="1" applyBorder="1"/>
    <xf numFmtId="0" fontId="2" fillId="0" borderId="10" xfId="0" applyFont="1" applyBorder="1"/>
    <xf numFmtId="164" fontId="2" fillId="0" borderId="0" xfId="1" applyNumberFormat="1" applyFont="1"/>
    <xf numFmtId="164" fontId="2" fillId="0" borderId="11" xfId="1" applyNumberFormat="1" applyFont="1" applyBorder="1"/>
    <xf numFmtId="0" fontId="3" fillId="0" borderId="7" xfId="0" applyFont="1" applyBorder="1"/>
    <xf numFmtId="164" fontId="3" fillId="0" borderId="9" xfId="1" applyNumberFormat="1" applyFont="1" applyBorder="1"/>
    <xf numFmtId="0" fontId="3" fillId="0" borderId="0" xfId="0" applyFont="1"/>
    <xf numFmtId="164" fontId="2" fillId="0" borderId="16" xfId="1" applyNumberFormat="1" applyFont="1" applyBorder="1"/>
    <xf numFmtId="2" fontId="2" fillId="2" borderId="13" xfId="2" applyNumberFormat="1" applyFont="1" applyFill="1" applyBorder="1" applyAlignment="1">
      <alignment horizontal="center"/>
    </xf>
    <xf numFmtId="2" fontId="2" fillId="2" borderId="6" xfId="2" applyNumberFormat="1" applyFont="1" applyFill="1" applyBorder="1" applyAlignment="1">
      <alignment horizontal="center"/>
    </xf>
    <xf numFmtId="164" fontId="2" fillId="0" borderId="17" xfId="1" applyNumberFormat="1" applyFont="1" applyBorder="1"/>
    <xf numFmtId="2" fontId="2" fillId="2" borderId="0" xfId="2" applyNumberFormat="1" applyFont="1" applyFill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64" fontId="3" fillId="0" borderId="8" xfId="1" applyNumberFormat="1" applyFont="1" applyBorder="1"/>
    <xf numFmtId="0" fontId="2" fillId="0" borderId="18" xfId="0" applyFont="1" applyBorder="1"/>
    <xf numFmtId="164" fontId="2" fillId="0" borderId="19" xfId="1" applyNumberFormat="1" applyFont="1" applyBorder="1"/>
    <xf numFmtId="0" fontId="2" fillId="0" borderId="7" xfId="0" applyFont="1" applyBorder="1"/>
    <xf numFmtId="164" fontId="2" fillId="0" borderId="9" xfId="1" applyNumberFormat="1" applyFont="1" applyBorder="1"/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2" fillId="0" borderId="23" xfId="0" applyNumberFormat="1" applyFont="1" applyBorder="1"/>
    <xf numFmtId="164" fontId="2" fillId="0" borderId="11" xfId="1" applyNumberFormat="1" applyFont="1" applyFill="1" applyBorder="1"/>
    <xf numFmtId="164" fontId="3" fillId="0" borderId="11" xfId="1" applyNumberFormat="1" applyFont="1" applyBorder="1"/>
    <xf numFmtId="2" fontId="3" fillId="2" borderId="9" xfId="2" applyNumberFormat="1" applyFont="1" applyFill="1" applyBorder="1" applyAlignment="1">
      <alignment horizontal="center"/>
    </xf>
    <xf numFmtId="2" fontId="3" fillId="2" borderId="15" xfId="2" applyNumberFormat="1" applyFont="1" applyFill="1" applyBorder="1" applyAlignment="1">
      <alignment horizontal="center"/>
    </xf>
    <xf numFmtId="164" fontId="3" fillId="0" borderId="22" xfId="1" applyNumberFormat="1" applyFont="1" applyBorder="1"/>
    <xf numFmtId="164" fontId="2" fillId="0" borderId="20" xfId="1" applyNumberFormat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tabSelected="1" zoomScaleNormal="100" workbookViewId="0">
      <selection activeCell="V45" sqref="V45"/>
    </sheetView>
  </sheetViews>
  <sheetFormatPr baseColWidth="10" defaultRowHeight="15" x14ac:dyDescent="0.25"/>
  <cols>
    <col min="1" max="1" width="16.85546875" style="2" customWidth="1"/>
    <col min="2" max="2" width="11.42578125" style="2"/>
    <col min="3" max="26" width="8.7109375" style="2" customWidth="1"/>
    <col min="27" max="27" width="11.42578125" style="2"/>
  </cols>
  <sheetData>
    <row r="1" spans="1:28" x14ac:dyDescent="0.25">
      <c r="A1" s="2" t="s">
        <v>41</v>
      </c>
    </row>
    <row r="3" spans="1:28" x14ac:dyDescent="0.25">
      <c r="A3" s="29"/>
      <c r="B3" s="30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1" t="s">
        <v>12</v>
      </c>
      <c r="O3" s="32" t="s">
        <v>15</v>
      </c>
      <c r="P3" s="33" t="s">
        <v>16</v>
      </c>
      <c r="Q3" s="31" t="s">
        <v>17</v>
      </c>
      <c r="R3" s="31" t="s">
        <v>18</v>
      </c>
      <c r="S3" s="31" t="s">
        <v>19</v>
      </c>
      <c r="T3" s="31" t="s">
        <v>20</v>
      </c>
      <c r="U3" s="31" t="s">
        <v>21</v>
      </c>
      <c r="V3" s="31" t="s">
        <v>22</v>
      </c>
      <c r="W3" s="31" t="s">
        <v>23</v>
      </c>
      <c r="X3" s="31" t="s">
        <v>24</v>
      </c>
      <c r="Y3" s="31" t="s">
        <v>25</v>
      </c>
      <c r="Z3" s="31" t="s">
        <v>26</v>
      </c>
      <c r="AA3" s="34" t="s">
        <v>42</v>
      </c>
    </row>
    <row r="4" spans="1:28" s="24" customFormat="1" x14ac:dyDescent="0.25">
      <c r="A4" s="13" t="s">
        <v>27</v>
      </c>
      <c r="B4" s="12">
        <v>117170</v>
      </c>
      <c r="C4" s="12">
        <v>11583</v>
      </c>
      <c r="D4" s="23">
        <v>9.8856362550140808</v>
      </c>
      <c r="E4" s="12">
        <v>8548</v>
      </c>
      <c r="F4" s="23">
        <v>7.2953827771613895</v>
      </c>
      <c r="G4" s="12">
        <v>5719</v>
      </c>
      <c r="H4" s="23">
        <v>4.8809422207049584</v>
      </c>
      <c r="I4" s="12">
        <v>9387</v>
      </c>
      <c r="J4" s="23">
        <v>8.0114363744985919</v>
      </c>
      <c r="K4" s="12">
        <v>5836</v>
      </c>
      <c r="L4" s="23">
        <v>4.9807971323717677</v>
      </c>
      <c r="M4" s="12">
        <v>13051</v>
      </c>
      <c r="N4" s="23">
        <v>11.138516685158317</v>
      </c>
      <c r="O4" s="12">
        <v>16865</v>
      </c>
      <c r="P4" s="23">
        <v>14.393616113339592</v>
      </c>
      <c r="Q4" s="12">
        <v>9266</v>
      </c>
      <c r="R4" s="23">
        <v>7.9081676196978741</v>
      </c>
      <c r="S4" s="12">
        <v>6665</v>
      </c>
      <c r="T4" s="23">
        <v>5.6883161218742</v>
      </c>
      <c r="U4" s="12">
        <v>12183</v>
      </c>
      <c r="V4" s="23">
        <v>10.397712725100282</v>
      </c>
      <c r="W4" s="12">
        <v>10762</v>
      </c>
      <c r="X4" s="23">
        <v>9.1849449517794657</v>
      </c>
      <c r="Y4" s="12">
        <v>7153</v>
      </c>
      <c r="Z4" s="23">
        <v>6.1048049842109755</v>
      </c>
      <c r="AA4" s="35">
        <f>C4+E4+G4+I4+K4+M4+O4+Q4+S4+U4+W4+Y4</f>
        <v>117018</v>
      </c>
    </row>
    <row r="5" spans="1:28" s="24" customFormat="1" x14ac:dyDescent="0.25">
      <c r="A5" s="13" t="s">
        <v>28</v>
      </c>
      <c r="B5" s="12">
        <v>84321</v>
      </c>
      <c r="C5" s="12">
        <v>10955</v>
      </c>
      <c r="D5" s="23">
        <v>12.99201859560489</v>
      </c>
      <c r="E5" s="12">
        <v>9279</v>
      </c>
      <c r="F5" s="23">
        <v>11.004376134059131</v>
      </c>
      <c r="G5" s="12">
        <v>4420</v>
      </c>
      <c r="H5" s="23">
        <v>5.2418733174416809</v>
      </c>
      <c r="I5" s="12">
        <v>3972</v>
      </c>
      <c r="J5" s="23">
        <v>4.7105703205607146</v>
      </c>
      <c r="K5" s="12">
        <v>3128</v>
      </c>
      <c r="L5" s="23">
        <v>3.7096334246510363</v>
      </c>
      <c r="M5" s="12">
        <v>4173</v>
      </c>
      <c r="N5" s="23">
        <v>4.9489451026434699</v>
      </c>
      <c r="O5" s="12">
        <v>4231</v>
      </c>
      <c r="P5" s="23">
        <v>5.0177298656325231</v>
      </c>
      <c r="Q5" s="12">
        <v>6245</v>
      </c>
      <c r="R5" s="23">
        <v>7.4062214632179408</v>
      </c>
      <c r="S5" s="12">
        <v>1375</v>
      </c>
      <c r="T5" s="23">
        <v>1.6306732605163601</v>
      </c>
      <c r="U5" s="12">
        <v>20789</v>
      </c>
      <c r="V5" s="23">
        <v>24.654593754817899</v>
      </c>
      <c r="W5" s="12">
        <v>8562</v>
      </c>
      <c r="X5" s="23">
        <v>10.154054150211692</v>
      </c>
      <c r="Y5" s="12">
        <v>7061</v>
      </c>
      <c r="Z5" s="23">
        <v>8.3739519218225595</v>
      </c>
      <c r="AA5" s="6">
        <f>C5+E5+G5+I5+K5+M5+O5+Q5+S5+U5+W5+Y5</f>
        <v>84190</v>
      </c>
    </row>
    <row r="6" spans="1:28" s="24" customFormat="1" x14ac:dyDescent="0.25">
      <c r="A6" s="13" t="s">
        <v>29</v>
      </c>
      <c r="B6" s="12">
        <v>200619</v>
      </c>
      <c r="C6" s="12">
        <v>16870</v>
      </c>
      <c r="D6" s="23">
        <v>8.4089742247743242</v>
      </c>
      <c r="E6" s="12">
        <v>10614</v>
      </c>
      <c r="F6" s="23">
        <v>5.2906255140340646</v>
      </c>
      <c r="G6" s="12">
        <v>9655</v>
      </c>
      <c r="H6" s="23">
        <v>4.8126049875634909</v>
      </c>
      <c r="I6" s="12">
        <v>21720</v>
      </c>
      <c r="J6" s="23">
        <v>10.826492007237599</v>
      </c>
      <c r="K6" s="12">
        <v>6212</v>
      </c>
      <c r="L6" s="23">
        <v>3.0964165906519323</v>
      </c>
      <c r="M6" s="12">
        <v>22356</v>
      </c>
      <c r="N6" s="23">
        <v>11.143510833968866</v>
      </c>
      <c r="O6" s="12">
        <v>16454</v>
      </c>
      <c r="P6" s="23">
        <v>8.2016159984846908</v>
      </c>
      <c r="Q6" s="12">
        <v>21810</v>
      </c>
      <c r="R6" s="23">
        <v>10.871353161963722</v>
      </c>
      <c r="S6" s="12">
        <v>8868</v>
      </c>
      <c r="T6" s="23">
        <v>4.4203191123472854</v>
      </c>
      <c r="U6" s="12">
        <v>29023</v>
      </c>
      <c r="V6" s="23">
        <v>14.466725484625083</v>
      </c>
      <c r="W6" s="12">
        <v>16026</v>
      </c>
      <c r="X6" s="23">
        <v>7.9882762848982392</v>
      </c>
      <c r="Y6" s="12">
        <v>20816</v>
      </c>
      <c r="Z6" s="23">
        <v>10.375886630877435</v>
      </c>
      <c r="AA6" s="6">
        <f t="shared" ref="AA6:AA16" si="0">C6+E6+G6+I6+K6+M6+O6+Q6+S6+U6+W6+Y6</f>
        <v>200424</v>
      </c>
      <c r="AB6" s="25"/>
    </row>
    <row r="7" spans="1:28" s="24" customFormat="1" x14ac:dyDescent="0.25">
      <c r="A7" s="13" t="s">
        <v>30</v>
      </c>
      <c r="B7" s="12">
        <v>111351</v>
      </c>
      <c r="C7" s="12">
        <v>8473</v>
      </c>
      <c r="D7" s="23">
        <v>7.6092715826530517</v>
      </c>
      <c r="E7" s="12">
        <v>8813</v>
      </c>
      <c r="F7" s="23">
        <v>7.9146123519321776</v>
      </c>
      <c r="G7" s="12">
        <v>5827</v>
      </c>
      <c r="H7" s="23">
        <v>5.2330019487925563</v>
      </c>
      <c r="I7" s="12">
        <v>6444</v>
      </c>
      <c r="J7" s="23">
        <v>5.78710563892556</v>
      </c>
      <c r="K7" s="12">
        <v>3247</v>
      </c>
      <c r="L7" s="23">
        <v>2.9160043466156567</v>
      </c>
      <c r="M7" s="12">
        <v>8121</v>
      </c>
      <c r="N7" s="23">
        <v>7.2931540803405444</v>
      </c>
      <c r="O7" s="12">
        <v>7721</v>
      </c>
      <c r="P7" s="23">
        <v>6.9339296458945139</v>
      </c>
      <c r="Q7" s="12">
        <v>16234</v>
      </c>
      <c r="R7" s="23">
        <v>14.57912367199217</v>
      </c>
      <c r="S7" s="12">
        <v>7171</v>
      </c>
      <c r="T7" s="23">
        <v>6.4399960485312215</v>
      </c>
      <c r="U7" s="12">
        <v>14277</v>
      </c>
      <c r="V7" s="23">
        <v>12.821618126464962</v>
      </c>
      <c r="W7" s="12">
        <v>10668</v>
      </c>
      <c r="X7" s="23">
        <v>9.5805156666756464</v>
      </c>
      <c r="Y7" s="12">
        <v>14286</v>
      </c>
      <c r="Z7" s="23">
        <v>12.829700676239996</v>
      </c>
      <c r="AA7" s="6">
        <f>C7+E7+G7+I7+K7+M7+O7+Q7+S7+U7+W7+Y7</f>
        <v>111282</v>
      </c>
    </row>
    <row r="8" spans="1:28" s="24" customFormat="1" x14ac:dyDescent="0.25">
      <c r="A8" s="13" t="s">
        <v>31</v>
      </c>
      <c r="B8" s="12">
        <v>141363</v>
      </c>
      <c r="C8" s="12">
        <v>22527</v>
      </c>
      <c r="D8" s="23">
        <v>15.93557012796842</v>
      </c>
      <c r="E8" s="12">
        <v>11182</v>
      </c>
      <c r="F8" s="23">
        <v>7.9101320713340835</v>
      </c>
      <c r="G8" s="12">
        <v>5497</v>
      </c>
      <c r="H8" s="23">
        <v>3.888570559481618</v>
      </c>
      <c r="I8" s="12">
        <v>4496</v>
      </c>
      <c r="J8" s="23">
        <v>3.1804644779751423</v>
      </c>
      <c r="K8" s="12">
        <v>4695</v>
      </c>
      <c r="L8" s="23">
        <v>3.3212368158570489</v>
      </c>
      <c r="M8" s="12">
        <v>7261</v>
      </c>
      <c r="N8" s="23">
        <v>5.1364218359825413</v>
      </c>
      <c r="O8" s="12">
        <v>4540</v>
      </c>
      <c r="P8" s="23">
        <v>3.2115900200193828</v>
      </c>
      <c r="Q8" s="12">
        <v>30824</v>
      </c>
      <c r="R8" s="23">
        <v>21.804856999356268</v>
      </c>
      <c r="S8" s="12">
        <v>2630</v>
      </c>
      <c r="T8" s="23">
        <v>1.8604585358262062</v>
      </c>
      <c r="U8" s="12">
        <v>21007</v>
      </c>
      <c r="V8" s="23">
        <v>14.860324130076469</v>
      </c>
      <c r="W8" s="12">
        <v>7297</v>
      </c>
      <c r="X8" s="23">
        <v>5.161888188564193</v>
      </c>
      <c r="Y8" s="12">
        <v>19318</v>
      </c>
      <c r="Z8" s="23">
        <v>13.665527754787322</v>
      </c>
      <c r="AA8" s="6">
        <f>C8+E8+G8+I8+K8+M8+O8+Q8+S8+U8+W8+Y8</f>
        <v>141274</v>
      </c>
    </row>
    <row r="9" spans="1:28" s="24" customFormat="1" x14ac:dyDescent="0.25">
      <c r="A9" s="13" t="s">
        <v>32</v>
      </c>
      <c r="B9" s="12">
        <v>91806</v>
      </c>
      <c r="C9" s="12">
        <v>8658</v>
      </c>
      <c r="D9" s="23">
        <v>9.4307561597281229</v>
      </c>
      <c r="E9" s="12">
        <v>7020</v>
      </c>
      <c r="F9" s="23">
        <v>7.6465590484282071</v>
      </c>
      <c r="G9" s="12">
        <v>4270</v>
      </c>
      <c r="H9" s="23">
        <v>4.6511121277476422</v>
      </c>
      <c r="I9" s="12">
        <v>7485</v>
      </c>
      <c r="J9" s="23">
        <v>8.1530618913796484</v>
      </c>
      <c r="K9" s="12">
        <v>6042</v>
      </c>
      <c r="L9" s="23">
        <v>6.5812691980916282</v>
      </c>
      <c r="M9" s="12">
        <v>11679</v>
      </c>
      <c r="N9" s="23">
        <v>12.721390758773937</v>
      </c>
      <c r="O9" s="12">
        <v>7758</v>
      </c>
      <c r="P9" s="23">
        <v>8.4504280765962996</v>
      </c>
      <c r="Q9" s="12">
        <v>6992</v>
      </c>
      <c r="R9" s="23">
        <v>7.6160599525085511</v>
      </c>
      <c r="S9" s="12">
        <v>4700</v>
      </c>
      <c r="T9" s="23">
        <v>5.1194911007995119</v>
      </c>
      <c r="U9" s="12">
        <v>10203</v>
      </c>
      <c r="V9" s="23">
        <v>11.113652702437749</v>
      </c>
      <c r="W9" s="12">
        <v>7862</v>
      </c>
      <c r="X9" s="23">
        <v>8.5637104328693123</v>
      </c>
      <c r="Y9" s="12">
        <v>9080</v>
      </c>
      <c r="Z9" s="23">
        <v>9.8904211053743758</v>
      </c>
      <c r="AA9" s="6">
        <f>C9+E9+G9+I9+K9+M9+O9+Q9+S9+U9+W9+Y9</f>
        <v>91749</v>
      </c>
    </row>
    <row r="10" spans="1:28" s="24" customFormat="1" x14ac:dyDescent="0.25">
      <c r="A10" s="13" t="s">
        <v>33</v>
      </c>
      <c r="B10" s="12">
        <v>253553</v>
      </c>
      <c r="C10" s="12">
        <v>36142</v>
      </c>
      <c r="D10" s="23">
        <v>14.254219039017482</v>
      </c>
      <c r="E10" s="12">
        <v>21044</v>
      </c>
      <c r="F10" s="23">
        <v>8.2996454390206384</v>
      </c>
      <c r="G10" s="12">
        <v>26960</v>
      </c>
      <c r="H10" s="23">
        <v>10.632885432237</v>
      </c>
      <c r="I10" s="12">
        <v>17341</v>
      </c>
      <c r="J10" s="23">
        <v>6.8392012715290305</v>
      </c>
      <c r="K10" s="12">
        <v>21520</v>
      </c>
      <c r="L10" s="23">
        <v>8.4873773924978213</v>
      </c>
      <c r="M10" s="12">
        <v>18437</v>
      </c>
      <c r="N10" s="23">
        <v>7.2714580383588441</v>
      </c>
      <c r="O10" s="12">
        <v>19306</v>
      </c>
      <c r="P10" s="23">
        <v>7.6141871719127758</v>
      </c>
      <c r="Q10" s="12">
        <v>22127</v>
      </c>
      <c r="R10" s="23">
        <v>8.7267750726672535</v>
      </c>
      <c r="S10" s="12">
        <v>11318</v>
      </c>
      <c r="T10" s="23">
        <v>4.4637610282662799</v>
      </c>
      <c r="U10" s="12">
        <v>18051</v>
      </c>
      <c r="V10" s="23">
        <v>7.1192216223038187</v>
      </c>
      <c r="W10" s="12">
        <v>25375</v>
      </c>
      <c r="X10" s="23">
        <v>10.007769578746849</v>
      </c>
      <c r="Y10" s="12">
        <v>15660</v>
      </c>
      <c r="Z10" s="23">
        <v>6.1762235114551984</v>
      </c>
      <c r="AA10" s="6">
        <f>C10+E10+G10+I10+K10+M10+O10+Q10+S10+U10+W10+Y10</f>
        <v>253281</v>
      </c>
    </row>
    <row r="11" spans="1:28" x14ac:dyDescent="0.25">
      <c r="A11" s="7" t="s">
        <v>34</v>
      </c>
      <c r="B11" s="9">
        <v>269476</v>
      </c>
      <c r="C11" s="19">
        <v>38796</v>
      </c>
      <c r="D11" s="21">
        <v>14.396829402247324</v>
      </c>
      <c r="E11" s="19">
        <v>20221</v>
      </c>
      <c r="F11" s="21">
        <v>7.5038222327776873</v>
      </c>
      <c r="G11" s="19">
        <v>23186</v>
      </c>
      <c r="H11" s="21">
        <v>8.6041057459662458</v>
      </c>
      <c r="I11" s="19">
        <v>22066</v>
      </c>
      <c r="J11" s="21">
        <v>8.188484317712895</v>
      </c>
      <c r="K11" s="19">
        <v>21442</v>
      </c>
      <c r="L11" s="21">
        <v>7.956923807686028</v>
      </c>
      <c r="M11" s="19">
        <v>20550</v>
      </c>
      <c r="N11" s="21">
        <v>7.6259110273271089</v>
      </c>
      <c r="O11" s="22">
        <v>19888</v>
      </c>
      <c r="P11" s="21">
        <v>7.3802490759845032</v>
      </c>
      <c r="Q11" s="19">
        <v>25220</v>
      </c>
      <c r="R11" s="21">
        <v>9.3589039469192059</v>
      </c>
      <c r="S11" s="19">
        <v>14343</v>
      </c>
      <c r="T11" s="21">
        <v>5.3225519155694752</v>
      </c>
      <c r="U11" s="19">
        <v>20629</v>
      </c>
      <c r="V11" s="21">
        <v>7.6552271816414077</v>
      </c>
      <c r="W11" s="19">
        <v>23772</v>
      </c>
      <c r="X11" s="21">
        <v>8.8215648146773731</v>
      </c>
      <c r="Y11" s="19">
        <v>19084</v>
      </c>
      <c r="Z11" s="21">
        <v>7.0818922649883476</v>
      </c>
      <c r="AA11" s="6">
        <f>C11+E11+G11+I11+K11+M11+O11+Q11+S11+U11+W11+Y11</f>
        <v>269197</v>
      </c>
    </row>
    <row r="12" spans="1:28" x14ac:dyDescent="0.25">
      <c r="A12" s="3" t="s">
        <v>13</v>
      </c>
      <c r="B12" s="4">
        <v>106014</v>
      </c>
      <c r="C12" s="4">
        <v>5329</v>
      </c>
      <c r="D12" s="5">
        <v>5.0266945875073104</v>
      </c>
      <c r="E12" s="4">
        <v>4967</v>
      </c>
      <c r="F12" s="5">
        <v>4.6852302526081457</v>
      </c>
      <c r="G12" s="4">
        <v>6537</v>
      </c>
      <c r="H12" s="5">
        <v>6.1661667326956815</v>
      </c>
      <c r="I12" s="4">
        <v>14234</v>
      </c>
      <c r="J12" s="5">
        <v>13.426528571698077</v>
      </c>
      <c r="K12" s="4">
        <v>14262</v>
      </c>
      <c r="L12" s="5">
        <v>13.452940177712378</v>
      </c>
      <c r="M12" s="4">
        <v>10137</v>
      </c>
      <c r="N12" s="5">
        <v>9.5619446488199671</v>
      </c>
      <c r="O12" s="1">
        <v>11073</v>
      </c>
      <c r="P12" s="5">
        <v>10.44484690701228</v>
      </c>
      <c r="Q12" s="4">
        <v>12611</v>
      </c>
      <c r="R12" s="5">
        <v>11.895598694512046</v>
      </c>
      <c r="S12" s="4">
        <v>1418</v>
      </c>
      <c r="T12" s="5">
        <v>1.3375591902956214</v>
      </c>
      <c r="U12" s="4">
        <v>16576</v>
      </c>
      <c r="V12" s="5">
        <v>15.635670760465597</v>
      </c>
      <c r="W12" s="4">
        <v>3235</v>
      </c>
      <c r="X12" s="5">
        <v>3.0514837662950178</v>
      </c>
      <c r="Y12" s="4">
        <v>5481</v>
      </c>
      <c r="Z12" s="5">
        <v>5.1700718772992245</v>
      </c>
      <c r="AA12" s="6">
        <f t="shared" si="0"/>
        <v>105860</v>
      </c>
    </row>
    <row r="13" spans="1:28" x14ac:dyDescent="0.25">
      <c r="A13" s="3" t="s">
        <v>14</v>
      </c>
      <c r="B13" s="4">
        <v>149950</v>
      </c>
      <c r="C13" s="4">
        <v>14662</v>
      </c>
      <c r="D13" s="5">
        <v>9.7779259753251075</v>
      </c>
      <c r="E13" s="4">
        <v>10711</v>
      </c>
      <c r="F13" s="5">
        <v>7.1430476825608533</v>
      </c>
      <c r="G13" s="4">
        <v>8133</v>
      </c>
      <c r="H13" s="5">
        <v>5.42380793597866</v>
      </c>
      <c r="I13" s="4">
        <v>15512</v>
      </c>
      <c r="J13" s="5">
        <v>10.344781593864621</v>
      </c>
      <c r="K13" s="4">
        <v>8113</v>
      </c>
      <c r="L13" s="5">
        <v>5.4104701567189064</v>
      </c>
      <c r="M13" s="4">
        <v>15372</v>
      </c>
      <c r="N13" s="5">
        <v>10.251417139046348</v>
      </c>
      <c r="O13" s="1">
        <v>10373</v>
      </c>
      <c r="P13" s="5">
        <v>6.9176392130710234</v>
      </c>
      <c r="Q13" s="4">
        <v>16805</v>
      </c>
      <c r="R13" s="5">
        <v>11.207069023007669</v>
      </c>
      <c r="S13" s="4">
        <v>9140</v>
      </c>
      <c r="T13" s="5">
        <v>6.0953651217072355</v>
      </c>
      <c r="U13" s="4">
        <v>15510</v>
      </c>
      <c r="V13" s="5">
        <v>10.343447815938646</v>
      </c>
      <c r="W13" s="4">
        <v>14435</v>
      </c>
      <c r="X13" s="5">
        <v>9.6265421807269096</v>
      </c>
      <c r="Y13" s="4">
        <v>11080</v>
      </c>
      <c r="Z13" s="5">
        <v>7.3891297099033011</v>
      </c>
      <c r="AA13" s="6">
        <f t="shared" si="0"/>
        <v>149846</v>
      </c>
    </row>
    <row r="14" spans="1:28" x14ac:dyDescent="0.25">
      <c r="A14" s="3" t="s">
        <v>35</v>
      </c>
      <c r="B14" s="4">
        <v>124931</v>
      </c>
      <c r="C14" s="4">
        <v>24083</v>
      </c>
      <c r="D14" s="5">
        <v>19.277040926591479</v>
      </c>
      <c r="E14" s="4">
        <v>7820</v>
      </c>
      <c r="F14" s="5">
        <v>6.2594552192810431</v>
      </c>
      <c r="G14" s="4">
        <v>3035</v>
      </c>
      <c r="H14" s="5">
        <v>2.4293409962299188</v>
      </c>
      <c r="I14" s="4">
        <v>7450</v>
      </c>
      <c r="J14" s="5">
        <v>5.9632917370388459</v>
      </c>
      <c r="K14" s="4">
        <v>9404</v>
      </c>
      <c r="L14" s="5">
        <v>7.5273551000152077</v>
      </c>
      <c r="M14" s="4">
        <v>5784</v>
      </c>
      <c r="N14" s="5">
        <v>4.6297556251050578</v>
      </c>
      <c r="O14" s="1">
        <v>8918</v>
      </c>
      <c r="P14" s="5">
        <v>7.1383403638808627</v>
      </c>
      <c r="Q14" s="4">
        <v>21788</v>
      </c>
      <c r="R14" s="5">
        <v>17.440026894845957</v>
      </c>
      <c r="S14" s="4">
        <v>1741</v>
      </c>
      <c r="T14" s="5">
        <v>1.3935692502261248</v>
      </c>
      <c r="U14" s="4">
        <v>14156</v>
      </c>
      <c r="V14" s="5">
        <v>11.331054742217704</v>
      </c>
      <c r="W14" s="4">
        <v>7665</v>
      </c>
      <c r="X14" s="5">
        <v>6.1353867334768797</v>
      </c>
      <c r="Y14" s="4">
        <v>13007</v>
      </c>
      <c r="Z14" s="5">
        <v>10.411347063579097</v>
      </c>
      <c r="AA14" s="6">
        <f>C14+E14+G14+I14+K14+M14+O14+Q14+S14+U14+W14+Y14</f>
        <v>124851</v>
      </c>
    </row>
    <row r="15" spans="1:28" x14ac:dyDescent="0.25">
      <c r="A15" s="7" t="s">
        <v>36</v>
      </c>
      <c r="B15" s="9">
        <v>69894</v>
      </c>
      <c r="C15" s="9">
        <v>5961</v>
      </c>
      <c r="D15" s="5">
        <v>8.5286290668726927</v>
      </c>
      <c r="E15" s="9">
        <v>5973</v>
      </c>
      <c r="F15" s="5">
        <v>8.545797922568461</v>
      </c>
      <c r="G15" s="9">
        <v>3247</v>
      </c>
      <c r="H15" s="5">
        <v>4.6456062036798578</v>
      </c>
      <c r="I15" s="9">
        <v>3909</v>
      </c>
      <c r="J15" s="5">
        <v>5.5927547428963855</v>
      </c>
      <c r="K15" s="9">
        <v>11387</v>
      </c>
      <c r="L15" s="5">
        <v>16.291813317309067</v>
      </c>
      <c r="M15" s="9">
        <v>5323</v>
      </c>
      <c r="N15" s="5">
        <v>7.6158182390476998</v>
      </c>
      <c r="O15" s="8">
        <v>7579</v>
      </c>
      <c r="P15" s="5">
        <v>10.843563109852061</v>
      </c>
      <c r="Q15" s="9">
        <v>3169</v>
      </c>
      <c r="R15" s="5">
        <v>4.5340086416573664</v>
      </c>
      <c r="S15" s="9">
        <v>1913</v>
      </c>
      <c r="T15" s="5">
        <v>2.7370017455003293</v>
      </c>
      <c r="U15" s="9">
        <v>10604</v>
      </c>
      <c r="V15" s="5">
        <v>15.171545483160214</v>
      </c>
      <c r="W15" s="9">
        <v>7685</v>
      </c>
      <c r="X15" s="5">
        <v>10.995221335164677</v>
      </c>
      <c r="Y15" s="9">
        <v>3085</v>
      </c>
      <c r="Z15" s="5">
        <v>4.4138266517869917</v>
      </c>
      <c r="AA15" s="6">
        <f t="shared" si="0"/>
        <v>69835</v>
      </c>
    </row>
    <row r="16" spans="1:28" x14ac:dyDescent="0.25">
      <c r="A16" s="27" t="s">
        <v>37</v>
      </c>
      <c r="B16" s="28">
        <v>182272</v>
      </c>
      <c r="C16" s="12">
        <v>30719</v>
      </c>
      <c r="D16" s="5">
        <v>16.853383953651687</v>
      </c>
      <c r="E16" s="12">
        <v>9150</v>
      </c>
      <c r="F16" s="5">
        <v>5.0199701544943816</v>
      </c>
      <c r="G16" s="12">
        <v>13192</v>
      </c>
      <c r="H16" s="5">
        <v>7.2375351123595504</v>
      </c>
      <c r="I16" s="12">
        <v>8207</v>
      </c>
      <c r="J16" s="5">
        <v>4.5026114817415728</v>
      </c>
      <c r="K16" s="12">
        <v>15204</v>
      </c>
      <c r="L16" s="5">
        <v>8.3413799157303377</v>
      </c>
      <c r="M16" s="12">
        <v>18034</v>
      </c>
      <c r="N16" s="5">
        <v>9.8940045646067407</v>
      </c>
      <c r="O16" s="12">
        <v>10600</v>
      </c>
      <c r="P16" s="5">
        <v>5.8154845505617976</v>
      </c>
      <c r="Q16" s="12">
        <v>14912</v>
      </c>
      <c r="R16" s="5">
        <v>8.1811797752808992</v>
      </c>
      <c r="S16" s="12">
        <v>6952</v>
      </c>
      <c r="T16" s="5">
        <v>3.8140800561797752</v>
      </c>
      <c r="U16" s="12">
        <v>20190</v>
      </c>
      <c r="V16" s="5">
        <v>11.076852176966293</v>
      </c>
      <c r="W16" s="12">
        <v>22737</v>
      </c>
      <c r="X16" s="5">
        <v>12.474214360955056</v>
      </c>
      <c r="Y16" s="12">
        <v>12224</v>
      </c>
      <c r="Z16" s="5">
        <v>6.7064606741573041</v>
      </c>
      <c r="AA16" s="6">
        <f t="shared" si="0"/>
        <v>182121</v>
      </c>
    </row>
    <row r="17" spans="1:27" x14ac:dyDescent="0.25">
      <c r="A17" s="13" t="s">
        <v>38</v>
      </c>
      <c r="B17" s="12">
        <v>100783</v>
      </c>
      <c r="C17" s="11">
        <v>9738</v>
      </c>
      <c r="D17" s="20">
        <v>9.6623438476727213</v>
      </c>
      <c r="E17" s="10">
        <v>11051</v>
      </c>
      <c r="F17" s="20">
        <v>10.965142930851433</v>
      </c>
      <c r="G17" s="10">
        <v>5585</v>
      </c>
      <c r="H17" s="20">
        <v>5.54160919996428</v>
      </c>
      <c r="I17" s="10">
        <v>5732</v>
      </c>
      <c r="J17" s="20">
        <v>5.687467132353671</v>
      </c>
      <c r="K17" s="10">
        <v>4833</v>
      </c>
      <c r="L17" s="20">
        <v>4.7954516138634498</v>
      </c>
      <c r="M17" s="10">
        <v>8149</v>
      </c>
      <c r="N17" s="20">
        <v>8.0856890547016871</v>
      </c>
      <c r="O17" s="11">
        <v>4897</v>
      </c>
      <c r="P17" s="20">
        <v>4.8589543871486267</v>
      </c>
      <c r="Q17" s="10">
        <v>6704</v>
      </c>
      <c r="R17" s="20">
        <v>6.6519155016222982</v>
      </c>
      <c r="S17" s="10">
        <v>1552</v>
      </c>
      <c r="T17" s="20">
        <v>1.5399422521655439</v>
      </c>
      <c r="U17" s="10">
        <v>24102</v>
      </c>
      <c r="V17" s="20">
        <v>23.914747526864648</v>
      </c>
      <c r="W17" s="10">
        <v>7920</v>
      </c>
      <c r="X17" s="20">
        <v>7.858468194040662</v>
      </c>
      <c r="Y17" s="10">
        <v>10407</v>
      </c>
      <c r="Z17" s="20">
        <v>10.326146274669339</v>
      </c>
      <c r="AA17" s="6">
        <f>C17+E17+G17+I17+K17+M17+O17+Q17+S17+U17+W17+Y17</f>
        <v>100670</v>
      </c>
    </row>
    <row r="18" spans="1:27" s="18" customFormat="1" ht="12" x14ac:dyDescent="0.2">
      <c r="A18" s="16" t="s">
        <v>39</v>
      </c>
      <c r="B18" s="37">
        <f>SUM(B4:B17)</f>
        <v>2003503</v>
      </c>
      <c r="C18" s="26">
        <f>SUM(C4:C17)</f>
        <v>244496</v>
      </c>
      <c r="D18" s="38">
        <v>12.203425699886647</v>
      </c>
      <c r="E18" s="17">
        <f>SUM(E4:E17)</f>
        <v>146393</v>
      </c>
      <c r="F18" s="38">
        <v>7.306852048636812</v>
      </c>
      <c r="G18" s="17">
        <f>SUM(G4:G17)</f>
        <v>125263</v>
      </c>
      <c r="H18" s="38">
        <v>6.2521992729733871</v>
      </c>
      <c r="I18" s="17">
        <f>SUM(I4:I17)</f>
        <v>147955</v>
      </c>
      <c r="J18" s="38">
        <v>7.3848154956593524</v>
      </c>
      <c r="K18" s="17">
        <f>SUM(K4:K17)</f>
        <v>135325</v>
      </c>
      <c r="L18" s="38">
        <v>6.7544196340110298</v>
      </c>
      <c r="M18" s="17">
        <f>SUM(M4:M17)</f>
        <v>168427</v>
      </c>
      <c r="N18" s="38">
        <v>8.4066257949201972</v>
      </c>
      <c r="O18" s="26">
        <f>SUM(O4:O17)</f>
        <v>150203</v>
      </c>
      <c r="P18" s="38">
        <v>7.4970189712718165</v>
      </c>
      <c r="Q18" s="17">
        <f>SUM(Q4:Q17)</f>
        <v>214707</v>
      </c>
      <c r="R18" s="38">
        <v>10.716579910287132</v>
      </c>
      <c r="S18" s="17">
        <f>SUM(S4:S17)</f>
        <v>79786</v>
      </c>
      <c r="T18" s="38">
        <v>3.9823249578363495</v>
      </c>
      <c r="U18" s="17">
        <f>SUM(U4:U17)</f>
        <v>247300</v>
      </c>
      <c r="V18" s="38">
        <v>12.343380568933512</v>
      </c>
      <c r="W18" s="17">
        <f>SUM(W4:W17)</f>
        <v>174001</v>
      </c>
      <c r="X18" s="38">
        <v>8.6848385053578649</v>
      </c>
      <c r="Y18" s="17">
        <f>SUM(Y4:Y17)</f>
        <v>167742</v>
      </c>
      <c r="Z18" s="39">
        <v>8.372435678908392</v>
      </c>
      <c r="AA18" s="40"/>
    </row>
    <row r="19" spans="1:27" s="24" customFormat="1" x14ac:dyDescent="0.25">
      <c r="A19" s="29" t="s">
        <v>40</v>
      </c>
      <c r="B19" s="15">
        <f>AVERAGE(B4:B17)</f>
        <v>143107.35714285713</v>
      </c>
      <c r="C19" s="15">
        <v>98286</v>
      </c>
      <c r="D19" s="15"/>
      <c r="E19" s="15">
        <v>53607</v>
      </c>
      <c r="F19" s="15"/>
      <c r="G19" s="15">
        <v>55054</v>
      </c>
      <c r="H19" s="15"/>
      <c r="I19" s="15">
        <v>56301</v>
      </c>
      <c r="J19" s="15"/>
      <c r="K19" s="15">
        <v>48571</v>
      </c>
      <c r="L19" s="15"/>
      <c r="M19" s="15">
        <v>59432</v>
      </c>
      <c r="N19" s="15"/>
      <c r="O19" s="36">
        <v>56022</v>
      </c>
      <c r="P19" s="36"/>
      <c r="Q19" s="36">
        <v>97764</v>
      </c>
      <c r="R19" s="36"/>
      <c r="S19" s="36">
        <v>33695</v>
      </c>
      <c r="T19" s="36"/>
      <c r="U19" s="36">
        <v>76144</v>
      </c>
      <c r="V19" s="36"/>
      <c r="W19" s="36">
        <v>74781</v>
      </c>
      <c r="X19" s="36"/>
      <c r="Y19" s="36">
        <v>53364</v>
      </c>
      <c r="Z19" s="36"/>
      <c r="AA19" s="41">
        <f>SUM(C19,E19,G19,I19,K19,M19,O19,Q19,S19,U19,W19,Y19)</f>
        <v>763021</v>
      </c>
    </row>
    <row r="21" spans="1:27" x14ac:dyDescent="0.25">
      <c r="B21" s="14"/>
    </row>
    <row r="22" spans="1:27" x14ac:dyDescent="0.25">
      <c r="B22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Óscar</dc:creator>
  <cp:lastModifiedBy>Concha</cp:lastModifiedBy>
  <cp:lastPrinted>2015-11-18T15:15:54Z</cp:lastPrinted>
  <dcterms:created xsi:type="dcterms:W3CDTF">2015-01-13T14:15:47Z</dcterms:created>
  <dcterms:modified xsi:type="dcterms:W3CDTF">2016-04-22T07:57:11Z</dcterms:modified>
</cp:coreProperties>
</file>