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/>
  <bookViews>
    <workbookView xWindow="-120" yWindow="-120" windowWidth="29040" windowHeight="15840"/>
  </bookViews>
  <sheets>
    <sheet name="Introduction" sheetId="4" r:id="rId1"/>
    <sheet name="Supporting Information 2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24" i="3" l="1"/>
  <c r="G15" i="3"/>
  <c r="G10" i="3" l="1"/>
  <c r="F10" i="3"/>
  <c r="E10" i="3"/>
  <c r="D10" i="3"/>
  <c r="G9" i="3"/>
  <c r="F9" i="3"/>
  <c r="E9" i="3"/>
  <c r="D9" i="3"/>
</calcChain>
</file>

<file path=xl/sharedStrings.xml><?xml version="1.0" encoding="utf-8"?>
<sst xmlns="http://schemas.openxmlformats.org/spreadsheetml/2006/main" count="189" uniqueCount="73">
  <si>
    <t>kg</t>
  </si>
  <si>
    <t>m2</t>
  </si>
  <si>
    <t>m3</t>
  </si>
  <si>
    <t>p</t>
  </si>
  <si>
    <t>Textile, woven cotton {GLO}| market for | Cut-off, S 3.6</t>
  </si>
  <si>
    <t>Recycled textile, non-woven polyester {GLO}| market for textile, non woven polyester | Cut-off, S | For Mycoworks System</t>
  </si>
  <si>
    <t>Transport, freight, lorry &gt;32 metric ton, euro4 {RoW}| market for transport, freight, lorry &gt;32 metric ton, EURO4 | Cut-off, S</t>
  </si>
  <si>
    <t>kgkm</t>
  </si>
  <si>
    <t>Waste paperboard {RoW}| market for waste paperboard | Cut-off, S</t>
  </si>
  <si>
    <t>Transport, freight, lorry 16-32 metric ton, euro5 {RER}| market for transport, freight, lorry 16-32 metric ton, EURO5 | Cut-off, S</t>
  </si>
  <si>
    <t>Corrugated board box {RoW}| market for corrugated board box | Cut-off, S</t>
  </si>
  <si>
    <t>Transport, freight, sea, container ship {GLO}| transport, freight, sea, container ship | Cut-off, S</t>
  </si>
  <si>
    <t>Electricity for sheet production</t>
  </si>
  <si>
    <t>kWh</t>
  </si>
  <si>
    <t>Tap water {RER}| market group for | Cut-off, S</t>
  </si>
  <si>
    <t>Transport, freight, lorry &gt;32 metric ton, EURO4 {RER}| transport, freight, lorry &gt;32 metric ton, EURO4 | Cut-off, S</t>
  </si>
  <si>
    <t>l</t>
  </si>
  <si>
    <t>Heat, future {GLO}| market for heat, future | Cut-off, S, for autoclaving</t>
  </si>
  <si>
    <t>BTU</t>
  </si>
  <si>
    <t>lb</t>
  </si>
  <si>
    <t>Heat, district or industrial, natural gas {Europe without Switzerland}| heat production, natural gas, at industrial furnace &gt;100kW | Cut-off, S</t>
  </si>
  <si>
    <t>Btu</t>
  </si>
  <si>
    <t>Electricity for Mycoworks</t>
  </si>
  <si>
    <t>Heat, future {GLO}| market for heat, future | Cut-off, S</t>
  </si>
  <si>
    <t>Heat, future {CH}| natural gas, burned in solid oxide fuel cell, with micro gas turbine, 180kWe, future | Cut-off, S</t>
  </si>
  <si>
    <t>g</t>
  </si>
  <si>
    <t>Corrugated board box {CA-QC}| production | Cut-off, S</t>
  </si>
  <si>
    <t>Water</t>
  </si>
  <si>
    <t>pilot-scale day-one</t>
  </si>
  <si>
    <t>pilot-scale current</t>
  </si>
  <si>
    <t>full-scale day-one</t>
  </si>
  <si>
    <t>full-scale with planned improvements</t>
  </si>
  <si>
    <t>Material/process</t>
  </si>
  <si>
    <t>Unit</t>
  </si>
  <si>
    <t xml:space="preserve">Transport of cotton for scenarios where cotton is the selected embedded material. </t>
  </si>
  <si>
    <t xml:space="preserve">Transport of recycled polyester for scenarios where cotton is the selected embedded material. </t>
  </si>
  <si>
    <t>Assume 5% do not meet quality standards</t>
  </si>
  <si>
    <t>Transport of raw materials</t>
  </si>
  <si>
    <t>Transport of tray components</t>
  </si>
  <si>
    <t>Notes</t>
  </si>
  <si>
    <t>Transport, freight, lorry 7.5-16 metric ton, euro5 {RER}| market for transport, freight, lorry 7.5-16 metric ton, EURO5 | Cut-off, S</t>
  </si>
  <si>
    <t>Tray components</t>
  </si>
  <si>
    <t>Water type I</t>
  </si>
  <si>
    <t>Water type II</t>
  </si>
  <si>
    <t>Water type III</t>
  </si>
  <si>
    <t>Fatliquor</t>
  </si>
  <si>
    <t>Waste</t>
  </si>
  <si>
    <t>Wastewater</t>
  </si>
  <si>
    <t>Chemicals</t>
  </si>
  <si>
    <t>Tanning chemistry</t>
  </si>
  <si>
    <t>Finishing chemicals</t>
  </si>
  <si>
    <t>Process 1a. Raw materials (fabric) (1x tray)</t>
  </si>
  <si>
    <t>Process 1b. Raw materials (materials except fabric) (1x tray)</t>
  </si>
  <si>
    <t>Process 2. Measuring and mixing (1x tray)</t>
  </si>
  <si>
    <t>Process 3. Autoclave (1x tray)</t>
  </si>
  <si>
    <t>Process 5. Production (mycelium sheet) (1x sheet)</t>
  </si>
  <si>
    <t>Process 5. Production (spent substrate brick) (1x brick)</t>
  </si>
  <si>
    <t>Process 6. Measurement and retirement (0,95x sheet)</t>
  </si>
  <si>
    <t>Process 7. "Plasticizing" sheet (1x sheet)</t>
  </si>
  <si>
    <t>Process 8. Packaging "plasticized" sheet (50x sheets)</t>
  </si>
  <si>
    <t>Process 9. Transport to tannery facility (50x sheets)</t>
  </si>
  <si>
    <t>Process 10. Unwrapping sheets (1x sheet)</t>
  </si>
  <si>
    <t>Process 11 (1x sheet)</t>
  </si>
  <si>
    <t>Process 13. (1x sheet)</t>
  </si>
  <si>
    <t>Process 14. Coating and packaging Reishi (1m2 sheet)</t>
  </si>
  <si>
    <t>Biowaste feedstock</t>
  </si>
  <si>
    <t>Nutritional Supplement A</t>
  </si>
  <si>
    <t>Nutritional Supplement B</t>
  </si>
  <si>
    <t>Nutritional Supplement C</t>
  </si>
  <si>
    <t>Process 4. (1x tray)</t>
  </si>
  <si>
    <t>Process 12. (1x sheet)</t>
  </si>
  <si>
    <t xml:space="preserve">For scenarios where cotton is the selected embedded material. For materials where recycled polyester or no embedded material (mycelium only) is selected, this is set to zero. </t>
  </si>
  <si>
    <t xml:space="preserve">For scenarios where recycled polyester is the selected embedded material. For materials where cotton or no embedded material (mycelium only) is selected, this is set to zero.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</si>
</sst>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u/>
      <sz val="11"/>
      <color theme="0" tint="-0.34998626667073579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theme="0" tint="-4.9989318521683403E-2"/>
      <name val="Calibri"/>
      <family val="2"/>
      <scheme val="minor"/>
    </font>
    <font>
      <u/>
      <sz val="14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  <font>
      <i/>
      <sz val="1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1768CD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4">
    <xf numFmtId="0" fontId="0" fillId="0" borderId="0" xfId="0"/>
    <xf numFmtId="0" fontId="0" fillId="0" borderId="11" xfId="0" applyBorder="1"/>
    <xf numFmtId="0" fontId="0" fillId="0" borderId="0" xfId="0" applyBorder="1"/>
    <xf numFmtId="0" fontId="0" fillId="0" borderId="16" xfId="0" applyBorder="1"/>
    <xf numFmtId="0" fontId="16" fillId="0" borderId="0" xfId="0" applyFont="1"/>
    <xf numFmtId="0" fontId="18" fillId="0" borderId="0" xfId="0" applyFont="1"/>
    <xf numFmtId="0" fontId="20" fillId="0" borderId="0" xfId="0" applyFont="1"/>
    <xf numFmtId="0" fontId="18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0" fillId="0" borderId="0" xfId="0" applyAlignment="1">
      <alignment wrapText="1"/>
    </xf>
    <xf numFmtId="0" fontId="22" fillId="0" borderId="10" xfId="0" applyFont="1" applyBorder="1" applyAlignment="1">
      <alignment wrapText="1"/>
    </xf>
    <xf numFmtId="0" fontId="0" fillId="0" borderId="0" xfId="0" applyBorder="1" applyAlignment="1">
      <alignment wrapText="1"/>
    </xf>
    <xf numFmtId="0" fontId="16" fillId="0" borderId="10" xfId="0" applyFont="1" applyBorder="1" applyAlignment="1">
      <alignment wrapText="1"/>
    </xf>
    <xf numFmtId="0" fontId="20" fillId="0" borderId="0" xfId="0" applyFont="1" applyAlignment="1">
      <alignment wrapText="1"/>
    </xf>
    <xf numFmtId="0" fontId="17" fillId="0" borderId="0" xfId="0" applyFont="1"/>
    <xf numFmtId="0" fontId="17" fillId="0" borderId="0" xfId="0" applyFont="1" applyBorder="1"/>
    <xf numFmtId="0" fontId="23" fillId="0" borderId="0" xfId="0" applyFont="1"/>
    <xf numFmtId="0" fontId="23" fillId="0" borderId="0" xfId="0" applyFont="1" applyBorder="1"/>
    <xf numFmtId="0" fontId="22" fillId="0" borderId="13" xfId="0" applyFont="1" applyBorder="1" applyAlignment="1">
      <alignment wrapText="1"/>
    </xf>
    <xf numFmtId="0" fontId="21" fillId="0" borderId="0" xfId="0" applyFont="1" applyAlignment="1">
      <alignment horizontal="center" wrapText="1"/>
    </xf>
    <xf numFmtId="0" fontId="0" fillId="0" borderId="12" xfId="0" applyBorder="1" applyAlignment="1">
      <alignment wrapText="1"/>
    </xf>
    <xf numFmtId="0" fontId="0" fillId="0" borderId="14" xfId="0" applyBorder="1" applyAlignment="1">
      <alignment wrapText="1"/>
    </xf>
    <xf numFmtId="0" fontId="19" fillId="0" borderId="14" xfId="0" applyFont="1" applyBorder="1" applyAlignment="1">
      <alignment wrapText="1"/>
    </xf>
    <xf numFmtId="0" fontId="19" fillId="0" borderId="17" xfId="0" applyFont="1" applyBorder="1" applyAlignment="1">
      <alignment wrapText="1"/>
    </xf>
    <xf numFmtId="0" fontId="23" fillId="0" borderId="0" xfId="0" applyFont="1" applyBorder="1" applyAlignment="1">
      <alignment wrapText="1"/>
    </xf>
    <xf numFmtId="0" fontId="0" fillId="0" borderId="17" xfId="0" applyBorder="1" applyAlignment="1">
      <alignment wrapText="1"/>
    </xf>
    <xf numFmtId="0" fontId="24" fillId="33" borderId="0" xfId="0" applyFont="1" applyFill="1" applyAlignment="1">
      <alignment horizontal="center" vertical="center" wrapText="1"/>
    </xf>
    <xf numFmtId="0" fontId="17" fillId="0" borderId="14" xfId="0" applyFont="1" applyBorder="1" applyAlignment="1">
      <alignment wrapText="1"/>
    </xf>
    <xf numFmtId="0" fontId="25" fillId="0" borderId="0" xfId="0" applyFont="1" applyAlignment="1">
      <alignment horizontal="center" wrapText="1"/>
    </xf>
    <xf numFmtId="0" fontId="0" fillId="0" borderId="0" xfId="0" applyFont="1" applyAlignment="1">
      <alignment wrapText="1"/>
    </xf>
    <xf numFmtId="0" fontId="0" fillId="0" borderId="13" xfId="0" applyFont="1" applyBorder="1" applyAlignment="1">
      <alignment wrapText="1"/>
    </xf>
    <xf numFmtId="0" fontId="0" fillId="0" borderId="15" xfId="0" applyFont="1" applyBorder="1" applyAlignment="1">
      <alignment wrapText="1"/>
    </xf>
    <xf numFmtId="0" fontId="26" fillId="0" borderId="12" xfId="0" applyFont="1" applyBorder="1"/>
    <xf numFmtId="0" fontId="22" fillId="0" borderId="10" xfId="0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1768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247650</xdr:colOff>
      <xdr:row>0</xdr:row>
      <xdr:rowOff>104776</xdr:rowOff>
    </xdr:from>
    <xdr:to>
      <xdr:col>12</xdr:col>
      <xdr:colOff>485775</xdr:colOff>
      <xdr:row>31</xdr:row>
      <xdr:rowOff>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F5F7273C-35E0-EDF8-2185-56D70D55C80F}"/>
            </a:ext>
          </a:extLst>
        </xdr:cNvPr>
        <xdr:cNvSpPr txBox="1"/>
      </xdr:nvSpPr>
      <xdr:spPr>
        <a:xfrm>
          <a:off x="247650" y="104776"/>
          <a:ext cx="7585982" cy="5378903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08000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This file contains </a:t>
          </a:r>
          <a:r>
            <a:rPr kumimoji="0" lang="en-US" sz="1800" b="0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Supporting Information 2 </a:t>
          </a:r>
          <a:r>
            <a:rPr kumimoji="0" lang="en-US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for the article </a:t>
          </a:r>
          <a:r>
            <a:rPr kumimoji="0" lang="en-US" sz="1800" b="1" i="1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"</a:t>
          </a:r>
          <a:r>
            <a:rPr kumimoji="0" lang="en-US" sz="18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Life Cycle Assessment of MycoWorks’ Reishi™:  the first low-carbon and biodegradable alternative leather" </a:t>
          </a:r>
          <a:r>
            <a:rPr kumimoji="0" lang="en-US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published in Environmental Sciences Europe.</a:t>
          </a:r>
          <a:endParaRPr lang="en-NL" sz="1000">
            <a:effectLst/>
            <a:latin typeface="Arial" panose="020B0604020202020204" pitchFamily="34" charset="0"/>
            <a:ea typeface="Open Sans Regular" panose="020B0606030504020204" pitchFamily="34" charset="0"/>
            <a:cs typeface="Arial" panose="020B0604020202020204" pitchFamily="34" charset="0"/>
          </a:endParaRPr>
        </a:p>
        <a:p>
          <a:pPr>
            <a:lnSpc>
              <a:spcPct val="200000"/>
            </a:lnSpc>
            <a:spcBef>
              <a:spcPts val="600"/>
            </a:spcBef>
            <a:spcAft>
              <a:spcPts val="600"/>
            </a:spcAft>
          </a:pPr>
          <a:r>
            <a:rPr lang="en-US" sz="1200">
              <a:effectLst/>
              <a:latin typeface="Arial" panose="020B0604020202020204" pitchFamily="34" charset="0"/>
              <a:ea typeface="Open Sans Regular" panose="020B0606030504020204" pitchFamily="34" charset="0"/>
              <a:cs typeface="Arial" panose="020B0604020202020204" pitchFamily="34" charset="0"/>
            </a:rPr>
            <a:t>Ellie Williams</a:t>
          </a:r>
          <a:r>
            <a:rPr lang="en-US" sz="1200" baseline="30000">
              <a:effectLst/>
              <a:latin typeface="Arial" panose="020B0604020202020204" pitchFamily="34" charset="0"/>
              <a:ea typeface="Open Sans Regular" panose="020B0606030504020204" pitchFamily="34" charset="0"/>
              <a:cs typeface="Arial" panose="020B0604020202020204" pitchFamily="34" charset="0"/>
            </a:rPr>
            <a:t>1</a:t>
          </a:r>
          <a:r>
            <a:rPr lang="en-US" sz="1200">
              <a:effectLst/>
              <a:latin typeface="Arial" panose="020B0604020202020204" pitchFamily="34" charset="0"/>
              <a:ea typeface="Open Sans Regular" panose="020B0606030504020204" pitchFamily="34" charset="0"/>
              <a:cs typeface="Arial" panose="020B0604020202020204" pitchFamily="34" charset="0"/>
            </a:rPr>
            <a:t>, Katarzyna Cenian</a:t>
          </a:r>
          <a:r>
            <a:rPr lang="en-US" sz="1200" baseline="30000">
              <a:effectLst/>
              <a:latin typeface="Arial" panose="020B0604020202020204" pitchFamily="34" charset="0"/>
              <a:ea typeface="Open Sans Regular" panose="020B0606030504020204" pitchFamily="34" charset="0"/>
              <a:cs typeface="Arial" panose="020B0604020202020204" pitchFamily="34" charset="0"/>
            </a:rPr>
            <a:t>1</a:t>
          </a:r>
          <a:r>
            <a:rPr lang="en-US" sz="1200">
              <a:effectLst/>
              <a:latin typeface="Arial" panose="020B0604020202020204" pitchFamily="34" charset="0"/>
              <a:ea typeface="Open Sans Regular" panose="020B0606030504020204" pitchFamily="34" charset="0"/>
              <a:cs typeface="Arial" panose="020B0604020202020204" pitchFamily="34" charset="0"/>
            </a:rPr>
            <a:t>, Laura Golsteijn</a:t>
          </a:r>
          <a:r>
            <a:rPr lang="en-US" sz="1200" baseline="30000">
              <a:effectLst/>
              <a:latin typeface="Arial" panose="020B0604020202020204" pitchFamily="34" charset="0"/>
              <a:ea typeface="Open Sans Regular" panose="020B0606030504020204" pitchFamily="34" charset="0"/>
              <a:cs typeface="Arial" panose="020B0604020202020204" pitchFamily="34" charset="0"/>
            </a:rPr>
            <a:t>1</a:t>
          </a:r>
          <a:r>
            <a:rPr lang="en-US" sz="1200">
              <a:effectLst/>
              <a:latin typeface="Arial" panose="020B0604020202020204" pitchFamily="34" charset="0"/>
              <a:ea typeface="Open Sans Regular" panose="020B0606030504020204" pitchFamily="34" charset="0"/>
              <a:cs typeface="Arial" panose="020B0604020202020204" pitchFamily="34" charset="0"/>
            </a:rPr>
            <a:t>, Bill Morris</a:t>
          </a:r>
          <a:r>
            <a:rPr lang="en-US" sz="1200" baseline="30000">
              <a:effectLst/>
              <a:latin typeface="Arial" panose="020B0604020202020204" pitchFamily="34" charset="0"/>
              <a:ea typeface="Open Sans Regular" panose="020B0606030504020204" pitchFamily="34" charset="0"/>
              <a:cs typeface="Arial" panose="020B0604020202020204" pitchFamily="34" charset="0"/>
            </a:rPr>
            <a:t>2*</a:t>
          </a:r>
          <a:r>
            <a:rPr lang="en-US" sz="1200">
              <a:effectLst/>
              <a:latin typeface="Arial" panose="020B0604020202020204" pitchFamily="34" charset="0"/>
              <a:ea typeface="Open Sans Regular" panose="020B0606030504020204" pitchFamily="34" charset="0"/>
              <a:cs typeface="Arial" panose="020B0604020202020204" pitchFamily="34" charset="0"/>
            </a:rPr>
            <a:t>,</a:t>
          </a:r>
          <a:r>
            <a:rPr lang="en-US" sz="1200" baseline="30000">
              <a:effectLst/>
              <a:latin typeface="Arial" panose="020B0604020202020204" pitchFamily="34" charset="0"/>
              <a:ea typeface="Open Sans Regular" panose="020B0606030504020204" pitchFamily="34" charset="0"/>
              <a:cs typeface="Arial" panose="020B0604020202020204" pitchFamily="34" charset="0"/>
            </a:rPr>
            <a:t> </a:t>
          </a:r>
          <a:r>
            <a:rPr lang="en-US" sz="1200">
              <a:effectLst/>
              <a:latin typeface="Arial" panose="020B0604020202020204" pitchFamily="34" charset="0"/>
              <a:ea typeface="Open Sans Regular" panose="020B0606030504020204" pitchFamily="34" charset="0"/>
              <a:cs typeface="Arial" panose="020B0604020202020204" pitchFamily="34" charset="0"/>
            </a:rPr>
            <a:t>Matthew L. Scullin</a:t>
          </a:r>
          <a:r>
            <a:rPr lang="en-US" sz="1200" baseline="30000">
              <a:effectLst/>
              <a:latin typeface="Arial" panose="020B0604020202020204" pitchFamily="34" charset="0"/>
              <a:ea typeface="Open Sans Regular" panose="020B0606030504020204" pitchFamily="34" charset="0"/>
              <a:cs typeface="Arial" panose="020B0604020202020204" pitchFamily="34" charset="0"/>
            </a:rPr>
            <a:t>2</a:t>
          </a:r>
          <a:r>
            <a:rPr lang="en-US" sz="1200">
              <a:effectLst/>
              <a:latin typeface="Arial" panose="020B0604020202020204" pitchFamily="34" charset="0"/>
              <a:ea typeface="Open Sans Regular" panose="020B0606030504020204" pitchFamily="34" charset="0"/>
              <a:cs typeface="Arial" panose="020B0604020202020204" pitchFamily="34" charset="0"/>
            </a:rPr>
            <a:t>. </a:t>
          </a:r>
          <a:endParaRPr lang="en-NL" sz="1200">
            <a:effectLst/>
            <a:latin typeface="Arial" panose="020B0604020202020204" pitchFamily="34" charset="0"/>
            <a:ea typeface="Open Sans Regular" panose="020B0606030504020204" pitchFamily="34" charset="0"/>
            <a:cs typeface="Arial" panose="020B0604020202020204" pitchFamily="34" charset="0"/>
          </a:endParaRPr>
        </a:p>
        <a:p>
          <a:pPr>
            <a:lnSpc>
              <a:spcPct val="200000"/>
            </a:lnSpc>
            <a:spcBef>
              <a:spcPts val="600"/>
            </a:spcBef>
            <a:spcAft>
              <a:spcPts val="600"/>
            </a:spcAft>
          </a:pPr>
          <a:r>
            <a:rPr lang="en-US" sz="1200" i="1">
              <a:effectLst/>
              <a:latin typeface="Arial" panose="020B0604020202020204" pitchFamily="34" charset="0"/>
              <a:ea typeface="Open Sans Regular" panose="020B0606030504020204" pitchFamily="34" charset="0"/>
              <a:cs typeface="Arial" panose="020B0604020202020204" pitchFamily="34" charset="0"/>
            </a:rPr>
            <a:t>Author details</a:t>
          </a:r>
          <a:endParaRPr lang="en-NL" sz="1200">
            <a:effectLst/>
            <a:latin typeface="Arial" panose="020B0604020202020204" pitchFamily="34" charset="0"/>
            <a:ea typeface="Open Sans Regular" panose="020B0606030504020204" pitchFamily="34" charset="0"/>
            <a:cs typeface="Arial" panose="020B0604020202020204" pitchFamily="34" charset="0"/>
          </a:endParaRPr>
        </a:p>
        <a:p>
          <a:pPr>
            <a:lnSpc>
              <a:spcPct val="200000"/>
            </a:lnSpc>
            <a:spcBef>
              <a:spcPts val="600"/>
            </a:spcBef>
            <a:spcAft>
              <a:spcPts val="600"/>
            </a:spcAft>
          </a:pPr>
          <a:r>
            <a:rPr lang="en-US" sz="1200" baseline="30000">
              <a:effectLst/>
              <a:latin typeface="Arial" panose="020B0604020202020204" pitchFamily="34" charset="0"/>
              <a:ea typeface="Open Sans Regular" panose="020B0606030504020204" pitchFamily="34" charset="0"/>
              <a:cs typeface="Arial" panose="020B0604020202020204" pitchFamily="34" charset="0"/>
            </a:rPr>
            <a:t>1</a:t>
          </a:r>
          <a:r>
            <a:rPr lang="en-US" sz="1200">
              <a:effectLst/>
              <a:latin typeface="Arial" panose="020B0604020202020204" pitchFamily="34" charset="0"/>
              <a:ea typeface="Open Sans Regular" panose="020B0606030504020204" pitchFamily="34" charset="0"/>
              <a:cs typeface="Arial" panose="020B0604020202020204" pitchFamily="34" charset="0"/>
            </a:rPr>
            <a:t>PRé Sustainability, Stationsplein 121, 3818 LE Amersfoort, The Netherlands</a:t>
          </a:r>
          <a:endParaRPr lang="en-NL" sz="1200">
            <a:effectLst/>
            <a:latin typeface="Arial" panose="020B0604020202020204" pitchFamily="34" charset="0"/>
            <a:ea typeface="Open Sans Regular" panose="020B0606030504020204" pitchFamily="34" charset="0"/>
            <a:cs typeface="Arial" panose="020B0604020202020204" pitchFamily="34" charset="0"/>
          </a:endParaRPr>
        </a:p>
        <a:p>
          <a:pPr>
            <a:lnSpc>
              <a:spcPct val="200000"/>
            </a:lnSpc>
            <a:spcBef>
              <a:spcPts val="600"/>
            </a:spcBef>
            <a:spcAft>
              <a:spcPts val="600"/>
            </a:spcAft>
          </a:pPr>
          <a:r>
            <a:rPr lang="en-US" sz="1200" baseline="30000">
              <a:effectLst/>
              <a:latin typeface="Arial" panose="020B0604020202020204" pitchFamily="34" charset="0"/>
              <a:ea typeface="Open Sans Regular" panose="020B0606030504020204" pitchFamily="34" charset="0"/>
              <a:cs typeface="Arial" panose="020B0604020202020204" pitchFamily="34" charset="0"/>
            </a:rPr>
            <a:t>2</a:t>
          </a:r>
          <a:r>
            <a:rPr lang="en-US" sz="1200">
              <a:effectLst/>
              <a:latin typeface="Arial" panose="020B0604020202020204" pitchFamily="34" charset="0"/>
              <a:ea typeface="Open Sans Regular" panose="020B0606030504020204" pitchFamily="34" charset="0"/>
              <a:cs typeface="Arial" panose="020B0604020202020204" pitchFamily="34" charset="0"/>
            </a:rPr>
            <a:t>Mycoworks Inc.,</a:t>
          </a:r>
          <a:r>
            <a:rPr lang="en-US" sz="1200">
              <a:solidFill>
                <a:srgbClr val="FF0000"/>
              </a:solidFill>
              <a:effectLst/>
              <a:latin typeface="Arial" panose="020B0604020202020204" pitchFamily="34" charset="0"/>
              <a:ea typeface="Open Sans Regular" panose="020B0606030504020204" pitchFamily="34" charset="0"/>
              <a:cs typeface="Arial" panose="020B0604020202020204" pitchFamily="34" charset="0"/>
            </a:rPr>
            <a:t> </a:t>
          </a:r>
          <a:r>
            <a:rPr lang="en-US" sz="1200">
              <a:effectLst/>
              <a:latin typeface="Arial" panose="020B0604020202020204" pitchFamily="34" charset="0"/>
              <a:ea typeface="Open Sans Regular" panose="020B0606030504020204" pitchFamily="34" charset="0"/>
              <a:cs typeface="Arial" panose="020B0604020202020204" pitchFamily="34" charset="0"/>
            </a:rPr>
            <a:t>1300 64</a:t>
          </a:r>
          <a:r>
            <a:rPr lang="en-US" sz="1200" baseline="30000">
              <a:effectLst/>
              <a:latin typeface="Arial" panose="020B0604020202020204" pitchFamily="34" charset="0"/>
              <a:ea typeface="Open Sans Regular" panose="020B0606030504020204" pitchFamily="34" charset="0"/>
              <a:cs typeface="Arial" panose="020B0604020202020204" pitchFamily="34" charset="0"/>
            </a:rPr>
            <a:t>th</a:t>
          </a:r>
          <a:r>
            <a:rPr lang="en-US" sz="1200">
              <a:effectLst/>
              <a:latin typeface="Arial" panose="020B0604020202020204" pitchFamily="34" charset="0"/>
              <a:ea typeface="Open Sans Regular" panose="020B0606030504020204" pitchFamily="34" charset="0"/>
              <a:cs typeface="Arial" panose="020B0604020202020204" pitchFamily="34" charset="0"/>
            </a:rPr>
            <a:t> Street, Emeryville, California, USA</a:t>
          </a:r>
          <a:r>
            <a:rPr lang="en-US" sz="1200">
              <a:solidFill>
                <a:srgbClr val="FF0000"/>
              </a:solidFill>
              <a:effectLst/>
              <a:latin typeface="Arial" panose="020B0604020202020204" pitchFamily="34" charset="0"/>
              <a:ea typeface="Open Sans Regular" panose="020B0606030504020204" pitchFamily="34" charset="0"/>
              <a:cs typeface="Arial" panose="020B0604020202020204" pitchFamily="34" charset="0"/>
            </a:rPr>
            <a:t> </a:t>
          </a:r>
          <a:endParaRPr lang="en-US" sz="1200">
            <a:solidFill>
              <a:schemeClr val="dk1"/>
            </a:solidFill>
            <a:effectLst/>
            <a:latin typeface="Arial" panose="020B0604020202020204" pitchFamily="34" charset="0"/>
            <a:ea typeface="Open Sans Regular" panose="020B0606030504020204" pitchFamily="34" charset="0"/>
            <a:cs typeface="Arial" panose="020B0604020202020204" pitchFamily="34" charset="0"/>
          </a:endParaRPr>
        </a:p>
        <a:p>
          <a:pPr>
            <a:lnSpc>
              <a:spcPct val="200000"/>
            </a:lnSpc>
            <a:spcBef>
              <a:spcPts val="600"/>
            </a:spcBef>
            <a:spcAft>
              <a:spcPts val="600"/>
            </a:spcAft>
          </a:pPr>
          <a:r>
            <a:rPr lang="en-US" sz="1200" baseline="30000">
              <a:effectLst/>
              <a:latin typeface="Arial" panose="020B0604020202020204" pitchFamily="34" charset="0"/>
              <a:ea typeface="Open Sans Regular" panose="020B0606030504020204" pitchFamily="34" charset="0"/>
              <a:cs typeface="Arial" panose="020B0604020202020204" pitchFamily="34" charset="0"/>
            </a:rPr>
            <a:t>*</a:t>
          </a:r>
          <a:r>
            <a:rPr lang="en-US" sz="1200">
              <a:effectLst/>
              <a:latin typeface="Arial" panose="020B0604020202020204" pitchFamily="34" charset="0"/>
              <a:ea typeface="Open Sans Regular" panose="020B0606030504020204" pitchFamily="34" charset="0"/>
              <a:cs typeface="Arial" panose="020B0604020202020204" pitchFamily="34" charset="0"/>
            </a:rPr>
            <a:t>Correspondence:</a:t>
          </a:r>
          <a:r>
            <a:rPr lang="en-US" sz="1200">
              <a:solidFill>
                <a:srgbClr val="FF0000"/>
              </a:solidFill>
              <a:effectLst/>
              <a:latin typeface="Arial" panose="020B0604020202020204" pitchFamily="34" charset="0"/>
              <a:ea typeface="Open Sans Regular" panose="020B0606030504020204" pitchFamily="34" charset="0"/>
              <a:cs typeface="Arial" panose="020B0604020202020204" pitchFamily="34" charset="0"/>
            </a:rPr>
            <a:t> </a:t>
          </a:r>
          <a:r>
            <a:rPr lang="en-IN" sz="1200" b="0" i="0" u="none" strike="noStrike" baseline="0" smtClean="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info@mycoworks.com</a:t>
          </a:r>
          <a:endParaRPr lang="en-NL" sz="1200">
            <a:effectLst/>
            <a:latin typeface="Arial" panose="020B0604020202020204" pitchFamily="34" charset="0"/>
            <a:ea typeface="Open Sans Regular" panose="020B0606030504020204" pitchFamily="34" charset="0"/>
            <a:cs typeface="Arial" panose="020B0604020202020204" pitchFamily="34" charset="0"/>
          </a:endParaRPr>
        </a:p>
        <a:p>
          <a:endParaRPr lang="en-US" sz="1600" b="0" u="sng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600" b="0" u="sng">
              <a:latin typeface="Arial" panose="020B0604020202020204" pitchFamily="34" charset="0"/>
              <a:cs typeface="Arial" panose="020B0604020202020204" pitchFamily="34" charset="0"/>
            </a:rPr>
            <a:t>Description</a:t>
          </a:r>
          <a:r>
            <a:rPr lang="en-US" sz="1600" b="0" u="sng" baseline="0">
              <a:latin typeface="Arial" panose="020B0604020202020204" pitchFamily="34" charset="0"/>
              <a:cs typeface="Arial" panose="020B0604020202020204" pitchFamily="34" charset="0"/>
            </a:rPr>
            <a:t> of Supporting Information 2:</a:t>
          </a:r>
          <a:endParaRPr lang="en-US" sz="1600" b="0" u="sng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Supporting</a:t>
          </a:r>
          <a:r>
            <a:rPr lang="en-US" sz="1600" baseline="0">
              <a:latin typeface="Arial" panose="020B0604020202020204" pitchFamily="34" charset="0"/>
              <a:cs typeface="Arial" panose="020B0604020202020204" pitchFamily="34" charset="0"/>
            </a:rPr>
            <a:t> Information 2 is a complete LCI file of the foreground system for each of the four scenarios modelled. Dataset names have been anonymized where proprietary information is involved</a:t>
          </a:r>
          <a:r>
            <a:rPr lang="en-US" sz="1600" baseline="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. A complete LCI file can be provided upon reasonable request from the corresponding author.</a:t>
          </a:r>
          <a:endParaRPr lang="en-US" sz="1800" i="1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n-NL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400050</xdr:colOff>
      <xdr:row>6</xdr:row>
      <xdr:rowOff>433100</xdr:rowOff>
    </xdr:from>
    <xdr:to>
      <xdr:col>0</xdr:col>
      <xdr:colOff>1888191</xdr:colOff>
      <xdr:row>9</xdr:row>
      <xdr:rowOff>194389</xdr:rowOff>
    </xdr:to>
    <xdr:sp macro="" textlink="">
      <xdr:nvSpPr>
        <xdr:cNvPr id="2" name="Rectangle: Rounded Corners 1">
          <a:extLst>
            <a:ext uri="{FF2B5EF4-FFF2-40B4-BE49-F238E27FC236}">
              <a16:creationId xmlns:a16="http://schemas.microsoft.com/office/drawing/2014/main" id="{BD4C85B4-9669-2F51-E6C4-E6C6438466C1}"/>
            </a:ext>
          </a:extLst>
        </xdr:cNvPr>
        <xdr:cNvSpPr/>
      </xdr:nvSpPr>
      <xdr:spPr>
        <a:xfrm>
          <a:off x="400050" y="2174814"/>
          <a:ext cx="1488141" cy="863468"/>
        </a:xfrm>
        <a:prstGeom prst="roundRect">
          <a:avLst/>
        </a:prstGeom>
        <a:solidFill>
          <a:schemeClr val="bg1"/>
        </a:solidFill>
        <a:ln w="285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600">
              <a:solidFill>
                <a:sysClr val="windowText" lastClr="000000"/>
              </a:solidFill>
            </a:rPr>
            <a:t>Production</a:t>
          </a:r>
          <a:r>
            <a:rPr lang="en-US" sz="1600" baseline="0">
              <a:solidFill>
                <a:sysClr val="windowText" lastClr="000000"/>
              </a:solidFill>
            </a:rPr>
            <a:t> in tray</a:t>
          </a:r>
          <a:endParaRPr lang="en-NL" sz="16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1131980</xdr:colOff>
      <xdr:row>9</xdr:row>
      <xdr:rowOff>194389</xdr:rowOff>
    </xdr:from>
    <xdr:to>
      <xdr:col>0</xdr:col>
      <xdr:colOff>1144121</xdr:colOff>
      <xdr:row>14</xdr:row>
      <xdr:rowOff>253246</xdr:rowOff>
    </xdr:to>
    <xdr:cxnSp macro="">
      <xdr:nvCxnSpPr>
        <xdr:cNvPr id="7" name="Straight Arrow Connector 6">
          <a:extLst>
            <a:ext uri="{FF2B5EF4-FFF2-40B4-BE49-F238E27FC236}">
              <a16:creationId xmlns:a16="http://schemas.microsoft.com/office/drawing/2014/main" id="{EE8C08A1-0CE0-6E11-ED2E-84901CC4156E}"/>
            </a:ext>
          </a:extLst>
        </xdr:cNvPr>
        <xdr:cNvCxnSpPr>
          <a:stCxn id="2" idx="2"/>
        </xdr:cNvCxnSpPr>
      </xdr:nvCxnSpPr>
      <xdr:spPr>
        <a:xfrm flipH="1">
          <a:off x="1131980" y="3038282"/>
          <a:ext cx="12141" cy="1147428"/>
        </a:xfrm>
        <a:prstGeom prst="straightConnector1">
          <a:avLst/>
        </a:prstGeom>
        <a:ln w="28575">
          <a:solidFill>
            <a:sysClr val="windowText" lastClr="000000"/>
          </a:solidFill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1210048</xdr:colOff>
      <xdr:row>10</xdr:row>
      <xdr:rowOff>170669</xdr:rowOff>
    </xdr:from>
    <xdr:to>
      <xdr:col>0</xdr:col>
      <xdr:colOff>2563718</xdr:colOff>
      <xdr:row>12</xdr:row>
      <xdr:rowOff>74886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8C57E7C8-2C95-7E91-5AF6-5C7A410FED87}"/>
            </a:ext>
          </a:extLst>
        </xdr:cNvPr>
        <xdr:cNvSpPr txBox="1"/>
      </xdr:nvSpPr>
      <xdr:spPr>
        <a:xfrm>
          <a:off x="1210048" y="3381955"/>
          <a:ext cx="1353670" cy="27161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800"/>
            <a:t>Sheet</a:t>
          </a:r>
          <a:endParaRPr lang="en-NL" sz="1800"/>
        </a:p>
      </xdr:txBody>
    </xdr:sp>
    <xdr:clientData/>
  </xdr:twoCellAnchor>
  <xdr:twoCellAnchor>
    <xdr:from>
      <xdr:col>0</xdr:col>
      <xdr:colOff>1149910</xdr:colOff>
      <xdr:row>2</xdr:row>
      <xdr:rowOff>136490</xdr:rowOff>
    </xdr:from>
    <xdr:to>
      <xdr:col>0</xdr:col>
      <xdr:colOff>1179979</xdr:colOff>
      <xdr:row>6</xdr:row>
      <xdr:rowOff>417784</xdr:rowOff>
    </xdr:to>
    <xdr:cxnSp macro="">
      <xdr:nvCxnSpPr>
        <xdr:cNvPr id="10" name="Straight Arrow Connector 9">
          <a:extLst>
            <a:ext uri="{FF2B5EF4-FFF2-40B4-BE49-F238E27FC236}">
              <a16:creationId xmlns:a16="http://schemas.microsoft.com/office/drawing/2014/main" id="{9A802C98-1F57-4DB2-9720-7295BE97A853}"/>
            </a:ext>
          </a:extLst>
        </xdr:cNvPr>
        <xdr:cNvCxnSpPr/>
      </xdr:nvCxnSpPr>
      <xdr:spPr>
        <a:xfrm flipH="1">
          <a:off x="1149910" y="776026"/>
          <a:ext cx="30069" cy="1383472"/>
        </a:xfrm>
        <a:prstGeom prst="straightConnector1">
          <a:avLst/>
        </a:prstGeom>
        <a:ln w="28575">
          <a:solidFill>
            <a:sysClr val="windowText" lastClr="000000"/>
          </a:solidFill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146041</xdr:colOff>
      <xdr:row>15</xdr:row>
      <xdr:rowOff>55072</xdr:rowOff>
    </xdr:from>
    <xdr:to>
      <xdr:col>0</xdr:col>
      <xdr:colOff>2951266</xdr:colOff>
      <xdr:row>23</xdr:row>
      <xdr:rowOff>355030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511B48BC-CA9E-37A2-428D-F6177D627C4F}"/>
            </a:ext>
          </a:extLst>
        </xdr:cNvPr>
        <xdr:cNvSpPr txBox="1"/>
      </xdr:nvSpPr>
      <xdr:spPr>
        <a:xfrm>
          <a:off x="146041" y="4354929"/>
          <a:ext cx="2805225" cy="2286601"/>
        </a:xfrm>
        <a:prstGeom prst="rect">
          <a:avLst/>
        </a:prstGeom>
        <a:solidFill>
          <a:schemeClr val="bg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Data is provided</a:t>
          </a:r>
          <a:r>
            <a:rPr lang="en-US" sz="1100" baseline="0"/>
            <a:t> either in reference to a </a:t>
          </a:r>
          <a:r>
            <a:rPr lang="en-US" sz="1100" u="sng" baseline="0"/>
            <a:t>sheet</a:t>
          </a:r>
          <a:r>
            <a:rPr lang="en-US" sz="1100" baseline="0"/>
            <a:t> or </a:t>
          </a:r>
          <a:r>
            <a:rPr lang="en-US" sz="1100" u="sng" baseline="0"/>
            <a:t>tray. </a:t>
          </a:r>
          <a:r>
            <a:rPr lang="en-US" sz="1100" baseline="0"/>
            <a:t/>
          </a:r>
          <a:br>
            <a:rPr lang="en-US" sz="1100" baseline="0"/>
          </a:br>
          <a:r>
            <a:rPr lang="en-US" sz="1100" baseline="0"/>
            <a:t/>
          </a:r>
          <a:br>
            <a:rPr lang="en-US" sz="1100" baseline="0"/>
          </a:br>
          <a:r>
            <a:rPr lang="en-US" sz="1100" u="sng" baseline="0"/>
            <a:t>Per tray </a:t>
          </a:r>
          <a:r>
            <a:rPr lang="en-US" sz="1100" baseline="0"/>
            <a:t>is referring to before the sheet is produced. Here, p = tray.</a:t>
          </a:r>
          <a:br>
            <a:rPr lang="en-US" sz="1100" baseline="0"/>
          </a:br>
          <a:r>
            <a:rPr lang="en-US" sz="1100" baseline="0"/>
            <a:t/>
          </a:r>
          <a:br>
            <a:rPr lang="en-US" sz="1100" baseline="0"/>
          </a:br>
          <a:r>
            <a:rPr lang="en-US" sz="1100" u="sng" baseline="0"/>
            <a:t>Per sheet </a:t>
          </a:r>
          <a:r>
            <a:rPr lang="en-US" sz="1100" baseline="0"/>
            <a:t>is referring to the material produced in the tray. Here, p = sheet.</a:t>
          </a:r>
        </a:p>
        <a:p>
          <a:r>
            <a:rPr lang="en-US" sz="1100" baseline="0"/>
            <a:t/>
          </a:r>
          <a:br>
            <a:rPr lang="en-US" sz="1100" baseline="0"/>
          </a:br>
          <a:r>
            <a:rPr lang="en-US" sz="1100" baseline="0"/>
            <a:t/>
          </a:r>
          <a:br>
            <a:rPr lang="en-US" sz="1100" baseline="0"/>
          </a:br>
          <a:endParaRPr lang="en-NL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>
        <a:ln w="28575">
          <a:solidFill>
            <a:sysClr val="windowText" lastClr="000000"/>
          </a:solidFill>
          <a:tailEnd type="triangle"/>
        </a:ln>
      </a:spPr>
      <a:bodyPr/>
      <a:lstStyle/>
      <a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tabSelected="1" zoomScale="70" zoomScaleNormal="70" workbookViewId="0">
      <selection activeCell="Q27" sqref="Q27"/>
    </sheetView>
  </sheetViews>
  <sheetFormatPr defaultRowHeight="15" x14ac:dyDescent="0.25"/>
  <sheetData/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37"/>
  <sheetViews>
    <sheetView showGridLines="0" zoomScale="55" zoomScaleNormal="55" workbookViewId="0">
      <pane ySplit="1" topLeftCell="A2" activePane="bottomLeft" state="frozen"/>
      <selection pane="bottomLeft" activeCell="D9" sqref="D9"/>
    </sheetView>
  </sheetViews>
  <sheetFormatPr defaultColWidth="8.85546875" defaultRowHeight="15" x14ac:dyDescent="0.25"/>
  <cols>
    <col min="1" max="1" width="46.7109375" customWidth="1"/>
    <col min="2" max="2" width="60.140625" style="29" customWidth="1"/>
    <col min="4" max="7" width="26.42578125" customWidth="1"/>
    <col min="8" max="8" width="54.85546875" style="9" customWidth="1"/>
    <col min="21" max="23" width="8.85546875" style="6"/>
  </cols>
  <sheetData>
    <row r="1" spans="2:26" s="9" customFormat="1" ht="37.5" x14ac:dyDescent="0.25">
      <c r="B1" s="26" t="s">
        <v>32</v>
      </c>
      <c r="C1" s="26" t="s">
        <v>33</v>
      </c>
      <c r="D1" s="26" t="s">
        <v>28</v>
      </c>
      <c r="E1" s="26" t="s">
        <v>29</v>
      </c>
      <c r="F1" s="26" t="s">
        <v>30</v>
      </c>
      <c r="G1" s="26" t="s">
        <v>31</v>
      </c>
      <c r="H1" s="26" t="s">
        <v>39</v>
      </c>
      <c r="U1" s="13"/>
      <c r="V1" s="13"/>
      <c r="W1" s="13"/>
    </row>
    <row r="2" spans="2:26" x14ac:dyDescent="0.25">
      <c r="B2" s="28"/>
      <c r="C2" s="5"/>
      <c r="D2" s="7"/>
      <c r="E2" s="8"/>
      <c r="F2" s="8"/>
      <c r="G2" s="8"/>
      <c r="H2" s="19"/>
    </row>
    <row r="3" spans="2:26" ht="15.75" thickBot="1" x14ac:dyDescent="0.3"/>
    <row r="4" spans="2:26" x14ac:dyDescent="0.25">
      <c r="B4" s="10" t="s">
        <v>51</v>
      </c>
      <c r="C4" s="1" t="s">
        <v>3</v>
      </c>
      <c r="D4" s="1">
        <v>1</v>
      </c>
      <c r="E4" s="1">
        <v>1</v>
      </c>
      <c r="F4" s="1">
        <v>1</v>
      </c>
      <c r="G4" s="1">
        <v>1</v>
      </c>
      <c r="H4" s="20"/>
    </row>
    <row r="5" spans="2:26" x14ac:dyDescent="0.25">
      <c r="B5" s="30"/>
      <c r="C5" s="2"/>
      <c r="D5" s="2"/>
      <c r="E5" s="2"/>
      <c r="F5" s="2"/>
      <c r="G5" s="2"/>
      <c r="H5" s="21"/>
    </row>
    <row r="6" spans="2:26" ht="60" x14ac:dyDescent="0.25">
      <c r="B6" s="30" t="s">
        <v>4</v>
      </c>
      <c r="C6" s="2" t="s">
        <v>0</v>
      </c>
      <c r="D6" s="2">
        <v>0.1535</v>
      </c>
      <c r="E6" s="2">
        <v>0.1535</v>
      </c>
      <c r="F6" s="2">
        <v>0.1535</v>
      </c>
      <c r="G6" s="2">
        <v>0.1535</v>
      </c>
      <c r="H6" s="22" t="s">
        <v>71</v>
      </c>
      <c r="Z6" s="2"/>
    </row>
    <row r="7" spans="2:26" ht="60" x14ac:dyDescent="0.25">
      <c r="B7" s="30" t="s">
        <v>5</v>
      </c>
      <c r="C7" s="2" t="s">
        <v>0</v>
      </c>
      <c r="D7" s="2">
        <v>0.1535</v>
      </c>
      <c r="E7" s="2">
        <v>0.1535</v>
      </c>
      <c r="F7" s="2">
        <v>0.1535</v>
      </c>
      <c r="G7" s="2">
        <v>0.1535</v>
      </c>
      <c r="H7" s="22" t="s">
        <v>72</v>
      </c>
    </row>
    <row r="8" spans="2:26" x14ac:dyDescent="0.25">
      <c r="B8" s="30"/>
      <c r="C8" s="2"/>
      <c r="D8" s="2"/>
      <c r="E8" s="2"/>
      <c r="F8" s="2"/>
      <c r="G8" s="2"/>
      <c r="H8" s="21"/>
    </row>
    <row r="9" spans="2:26" ht="30" x14ac:dyDescent="0.25">
      <c r="B9" s="30" t="s">
        <v>6</v>
      </c>
      <c r="C9" s="2" t="s">
        <v>7</v>
      </c>
      <c r="D9" s="2">
        <f>D6*4130</f>
        <v>633.95500000000004</v>
      </c>
      <c r="E9" s="2">
        <f>E6*4130</f>
        <v>633.95500000000004</v>
      </c>
      <c r="F9" s="2">
        <f>F6*48.3</f>
        <v>7.4140499999999996</v>
      </c>
      <c r="G9" s="2">
        <f>G6*48.3</f>
        <v>7.4140499999999996</v>
      </c>
      <c r="H9" s="22" t="s">
        <v>34</v>
      </c>
    </row>
    <row r="10" spans="2:26" ht="30.75" thickBot="1" x14ac:dyDescent="0.3">
      <c r="B10" s="31" t="s">
        <v>6</v>
      </c>
      <c r="C10" s="3" t="s">
        <v>7</v>
      </c>
      <c r="D10" s="3">
        <f>D7*3850</f>
        <v>590.97500000000002</v>
      </c>
      <c r="E10" s="3">
        <f>E7*3850</f>
        <v>590.97500000000002</v>
      </c>
      <c r="F10" s="3">
        <f>F7*48.3</f>
        <v>7.4140499999999996</v>
      </c>
      <c r="G10" s="3">
        <f>G7*48.3</f>
        <v>7.4140499999999996</v>
      </c>
      <c r="H10" s="23" t="s">
        <v>35</v>
      </c>
    </row>
    <row r="11" spans="2:26" x14ac:dyDescent="0.25">
      <c r="E11" s="2"/>
      <c r="F11" s="2"/>
      <c r="G11" s="2"/>
      <c r="H11" s="11"/>
      <c r="S11" s="4"/>
    </row>
    <row r="12" spans="2:26" ht="15.75" thickBot="1" x14ac:dyDescent="0.3">
      <c r="E12" s="2"/>
      <c r="F12" s="2"/>
      <c r="G12" s="2"/>
      <c r="H12" s="11"/>
    </row>
    <row r="13" spans="2:26" x14ac:dyDescent="0.25">
      <c r="B13" s="10" t="s">
        <v>52</v>
      </c>
      <c r="C13" s="1" t="s">
        <v>3</v>
      </c>
      <c r="D13" s="1">
        <v>1</v>
      </c>
      <c r="E13" s="1">
        <v>1</v>
      </c>
      <c r="F13" s="1">
        <v>1</v>
      </c>
      <c r="G13" s="1">
        <v>1</v>
      </c>
      <c r="H13" s="20"/>
    </row>
    <row r="14" spans="2:26" x14ac:dyDescent="0.25">
      <c r="B14" s="30"/>
      <c r="C14" s="2"/>
      <c r="D14" s="2"/>
      <c r="E14" s="2"/>
      <c r="F14" s="2"/>
      <c r="G14" s="2"/>
      <c r="H14" s="21"/>
      <c r="S14" s="4"/>
    </row>
    <row r="15" spans="2:26" x14ac:dyDescent="0.25">
      <c r="B15" s="30" t="s">
        <v>65</v>
      </c>
      <c r="C15" s="2" t="s">
        <v>0</v>
      </c>
      <c r="D15" s="2">
        <v>9.75</v>
      </c>
      <c r="E15" s="2">
        <v>9.75</v>
      </c>
      <c r="F15" s="2">
        <v>9.75</v>
      </c>
      <c r="G15" s="2">
        <f>F15/2</f>
        <v>4.875</v>
      </c>
      <c r="H15" s="21"/>
      <c r="S15" s="4"/>
    </row>
    <row r="16" spans="2:26" x14ac:dyDescent="0.25">
      <c r="B16" s="30" t="s">
        <v>66</v>
      </c>
      <c r="C16" s="2" t="s">
        <v>0</v>
      </c>
      <c r="D16" s="2">
        <v>2.99</v>
      </c>
      <c r="E16" s="2">
        <v>2.99</v>
      </c>
      <c r="F16" s="2">
        <v>2.99</v>
      </c>
      <c r="G16" s="2">
        <v>0</v>
      </c>
      <c r="H16" s="21"/>
    </row>
    <row r="17" spans="2:8" x14ac:dyDescent="0.25">
      <c r="B17" s="30" t="s">
        <v>67</v>
      </c>
      <c r="C17" s="2" t="s">
        <v>0</v>
      </c>
      <c r="D17" s="2">
        <v>0</v>
      </c>
      <c r="E17" s="2">
        <v>0</v>
      </c>
      <c r="F17" s="2">
        <v>0</v>
      </c>
      <c r="G17" s="2">
        <v>1.4950000000000001</v>
      </c>
      <c r="H17" s="21"/>
    </row>
    <row r="18" spans="2:8" x14ac:dyDescent="0.25">
      <c r="B18" s="30" t="s">
        <v>42</v>
      </c>
      <c r="C18" s="2" t="s">
        <v>0</v>
      </c>
      <c r="D18" s="2">
        <v>25.2</v>
      </c>
      <c r="E18" s="2">
        <v>25.2</v>
      </c>
      <c r="F18" s="2">
        <v>19.600000000000001</v>
      </c>
      <c r="G18" s="2">
        <v>9.8000000000000007</v>
      </c>
      <c r="H18" s="21"/>
    </row>
    <row r="19" spans="2:8" x14ac:dyDescent="0.25">
      <c r="B19" s="30" t="s">
        <v>41</v>
      </c>
      <c r="C19" s="2" t="s">
        <v>0</v>
      </c>
      <c r="D19" s="2">
        <v>4.3999999999999997E-2</v>
      </c>
      <c r="E19" s="2">
        <v>1.4666666666666665E-2</v>
      </c>
      <c r="F19" s="2">
        <v>4.3999999999999997E-2</v>
      </c>
      <c r="G19" s="2">
        <v>1.4666666666666665E-2</v>
      </c>
      <c r="H19" s="21"/>
    </row>
    <row r="20" spans="2:8" x14ac:dyDescent="0.25">
      <c r="B20" s="30" t="s">
        <v>43</v>
      </c>
      <c r="C20" s="2" t="s">
        <v>0</v>
      </c>
      <c r="D20" s="2">
        <v>3.9E-2</v>
      </c>
      <c r="E20" s="2">
        <v>3.9E-2</v>
      </c>
      <c r="F20" s="2">
        <v>3.9E-2</v>
      </c>
      <c r="G20" s="2">
        <v>3.9E-2</v>
      </c>
      <c r="H20" s="21"/>
    </row>
    <row r="21" spans="2:8" x14ac:dyDescent="0.25">
      <c r="B21" s="30" t="s">
        <v>44</v>
      </c>
      <c r="C21" s="2" t="s">
        <v>0</v>
      </c>
      <c r="D21" s="2">
        <v>3.8609999999999998</v>
      </c>
      <c r="E21" s="2">
        <v>3.8609999999999998</v>
      </c>
      <c r="F21" s="2">
        <v>3.8609999999999998</v>
      </c>
      <c r="G21" s="2">
        <v>3.8609999999999998</v>
      </c>
      <c r="H21" s="21"/>
    </row>
    <row r="22" spans="2:8" x14ac:dyDescent="0.25">
      <c r="B22" s="30" t="s">
        <v>68</v>
      </c>
      <c r="C22" s="2" t="s">
        <v>0</v>
      </c>
      <c r="D22" s="2">
        <v>0.2</v>
      </c>
      <c r="E22" s="2">
        <v>0.2</v>
      </c>
      <c r="F22" s="2">
        <v>0.2</v>
      </c>
      <c r="G22" s="2">
        <v>0.1</v>
      </c>
      <c r="H22" s="21"/>
    </row>
    <row r="23" spans="2:8" x14ac:dyDescent="0.25">
      <c r="B23" s="30"/>
      <c r="C23" s="2"/>
      <c r="D23" s="2"/>
      <c r="E23" s="2"/>
      <c r="F23" s="2"/>
      <c r="G23" s="2"/>
      <c r="H23" s="21"/>
    </row>
    <row r="24" spans="2:8" ht="30" x14ac:dyDescent="0.25">
      <c r="B24" s="30" t="s">
        <v>6</v>
      </c>
      <c r="C24" s="2" t="s">
        <v>7</v>
      </c>
      <c r="D24" s="2">
        <v>124</v>
      </c>
      <c r="E24" s="2">
        <v>124</v>
      </c>
      <c r="F24" s="2">
        <v>124</v>
      </c>
      <c r="G24" s="2">
        <f>F24/2</f>
        <v>62</v>
      </c>
      <c r="H24" s="22" t="s">
        <v>37</v>
      </c>
    </row>
    <row r="25" spans="2:8" ht="30.75" thickBot="1" x14ac:dyDescent="0.3">
      <c r="B25" s="31" t="s">
        <v>6</v>
      </c>
      <c r="C25" s="3" t="s">
        <v>7</v>
      </c>
      <c r="D25" s="3">
        <v>199.32</v>
      </c>
      <c r="E25" s="3">
        <v>66.44</v>
      </c>
      <c r="F25" s="3">
        <v>2.1251999999999995</v>
      </c>
      <c r="G25" s="3">
        <v>0.70839999999999981</v>
      </c>
      <c r="H25" s="23" t="s">
        <v>38</v>
      </c>
    </row>
    <row r="26" spans="2:8" ht="15.75" thickBot="1" x14ac:dyDescent="0.3">
      <c r="E26" s="2"/>
      <c r="F26" s="2"/>
      <c r="G26" s="2"/>
      <c r="H26" s="11"/>
    </row>
    <row r="27" spans="2:8" x14ac:dyDescent="0.25">
      <c r="B27" s="10" t="s">
        <v>53</v>
      </c>
      <c r="C27" s="1" t="s">
        <v>3</v>
      </c>
      <c r="D27" s="1">
        <v>1</v>
      </c>
      <c r="E27" s="1">
        <v>1</v>
      </c>
      <c r="F27" s="1">
        <v>1</v>
      </c>
      <c r="G27" s="1">
        <v>1</v>
      </c>
      <c r="H27" s="20"/>
    </row>
    <row r="28" spans="2:8" x14ac:dyDescent="0.25">
      <c r="B28" s="30"/>
      <c r="C28" s="15" t="s">
        <v>3</v>
      </c>
      <c r="D28" s="15">
        <v>1</v>
      </c>
      <c r="E28" s="15">
        <v>1</v>
      </c>
      <c r="F28" s="15">
        <v>1</v>
      </c>
      <c r="G28" s="15">
        <v>1</v>
      </c>
      <c r="H28" s="21"/>
    </row>
    <row r="29" spans="2:8" x14ac:dyDescent="0.25">
      <c r="B29" s="30" t="s">
        <v>12</v>
      </c>
      <c r="C29" s="2" t="s">
        <v>13</v>
      </c>
      <c r="D29" s="2">
        <v>0.65</v>
      </c>
      <c r="E29" s="2">
        <v>0.65</v>
      </c>
      <c r="F29" s="2">
        <v>2.91</v>
      </c>
      <c r="G29" s="2">
        <v>1.4550000000000001</v>
      </c>
      <c r="H29" s="21"/>
    </row>
    <row r="30" spans="2:8" x14ac:dyDescent="0.25">
      <c r="B30" s="30"/>
      <c r="C30" s="2"/>
      <c r="D30" s="2"/>
      <c r="E30" s="2"/>
      <c r="F30" s="2"/>
      <c r="G30" s="2"/>
      <c r="H30" s="21"/>
    </row>
    <row r="31" spans="2:8" ht="15.75" thickBot="1" x14ac:dyDescent="0.3">
      <c r="B31" s="31" t="s">
        <v>46</v>
      </c>
      <c r="C31" s="3" t="s">
        <v>0</v>
      </c>
      <c r="D31" s="3">
        <v>0.87</v>
      </c>
      <c r="E31" s="3">
        <v>0.87</v>
      </c>
      <c r="F31" s="3">
        <v>0.87</v>
      </c>
      <c r="G31" s="3">
        <v>0.48499999999999999</v>
      </c>
      <c r="H31" s="23"/>
    </row>
    <row r="32" spans="2:8" ht="15.75" thickBot="1" x14ac:dyDescent="0.3">
      <c r="E32" s="2"/>
      <c r="F32" s="2"/>
      <c r="G32" s="2"/>
      <c r="H32" s="11"/>
    </row>
    <row r="33" spans="2:8" x14ac:dyDescent="0.25">
      <c r="B33" s="10" t="s">
        <v>54</v>
      </c>
      <c r="C33" s="1" t="s">
        <v>3</v>
      </c>
      <c r="D33" s="1">
        <v>1</v>
      </c>
      <c r="E33" s="1">
        <v>1</v>
      </c>
      <c r="F33" s="1">
        <v>1</v>
      </c>
      <c r="G33" s="1">
        <v>1</v>
      </c>
      <c r="H33" s="20"/>
    </row>
    <row r="34" spans="2:8" x14ac:dyDescent="0.25">
      <c r="B34" s="30" t="s">
        <v>12</v>
      </c>
      <c r="C34" s="2" t="s">
        <v>13</v>
      </c>
      <c r="D34" s="2">
        <v>22.48</v>
      </c>
      <c r="E34" s="2">
        <v>22.48</v>
      </c>
      <c r="F34" s="2">
        <v>0</v>
      </c>
      <c r="G34" s="2">
        <v>0</v>
      </c>
      <c r="H34" s="21"/>
    </row>
    <row r="35" spans="2:8" ht="30" x14ac:dyDescent="0.25">
      <c r="B35" s="30" t="s">
        <v>17</v>
      </c>
      <c r="C35" s="2" t="s">
        <v>18</v>
      </c>
      <c r="D35" s="2">
        <v>0</v>
      </c>
      <c r="E35" s="2">
        <v>0</v>
      </c>
      <c r="F35" s="2">
        <v>110357.14</v>
      </c>
      <c r="G35" s="2">
        <v>0</v>
      </c>
      <c r="H35" s="21"/>
    </row>
    <row r="36" spans="2:8" ht="15.75" thickBot="1" x14ac:dyDescent="0.3">
      <c r="B36" s="31" t="s">
        <v>12</v>
      </c>
      <c r="C36" s="3" t="s">
        <v>18</v>
      </c>
      <c r="D36" s="3">
        <v>0</v>
      </c>
      <c r="E36" s="3">
        <v>0</v>
      </c>
      <c r="F36" s="3">
        <v>0</v>
      </c>
      <c r="G36" s="3">
        <v>55178.571000000004</v>
      </c>
      <c r="H36" s="25"/>
    </row>
    <row r="37" spans="2:8" ht="15.75" thickBot="1" x14ac:dyDescent="0.3">
      <c r="E37" s="2"/>
      <c r="F37" s="2"/>
      <c r="G37" s="2"/>
      <c r="H37" s="11"/>
    </row>
    <row r="38" spans="2:8" x14ac:dyDescent="0.25">
      <c r="B38" s="33" t="s">
        <v>69</v>
      </c>
      <c r="C38" s="1" t="s">
        <v>3</v>
      </c>
      <c r="D38" s="1">
        <v>1</v>
      </c>
      <c r="E38" s="1">
        <v>1</v>
      </c>
      <c r="F38" s="1">
        <v>1</v>
      </c>
      <c r="G38" s="1">
        <v>1</v>
      </c>
      <c r="H38" s="20"/>
    </row>
    <row r="39" spans="2:8" x14ac:dyDescent="0.25">
      <c r="B39" s="30"/>
      <c r="C39" s="15" t="s">
        <v>3</v>
      </c>
      <c r="D39" s="15">
        <v>1</v>
      </c>
      <c r="E39" s="15">
        <v>1</v>
      </c>
      <c r="F39" s="15">
        <v>1</v>
      </c>
      <c r="G39" s="15">
        <v>1</v>
      </c>
      <c r="H39" s="21"/>
    </row>
    <row r="40" spans="2:8" ht="15.75" thickBot="1" x14ac:dyDescent="0.3">
      <c r="B40" s="31" t="s">
        <v>12</v>
      </c>
      <c r="C40" s="3" t="s">
        <v>13</v>
      </c>
      <c r="D40" s="3">
        <v>0.21</v>
      </c>
      <c r="E40" s="3">
        <v>0.21</v>
      </c>
      <c r="F40" s="3">
        <v>0.94</v>
      </c>
      <c r="G40" s="3">
        <v>0.47</v>
      </c>
      <c r="H40" s="25"/>
    </row>
    <row r="41" spans="2:8" ht="15.75" thickBot="1" x14ac:dyDescent="0.3">
      <c r="E41" s="2"/>
      <c r="F41" s="2"/>
      <c r="G41" s="2"/>
      <c r="H41" s="11"/>
    </row>
    <row r="42" spans="2:8" x14ac:dyDescent="0.25">
      <c r="B42" s="10" t="s">
        <v>55</v>
      </c>
      <c r="C42" s="1" t="s">
        <v>3</v>
      </c>
      <c r="D42" s="1">
        <v>1</v>
      </c>
      <c r="E42" s="1">
        <v>1</v>
      </c>
      <c r="F42" s="1">
        <v>1</v>
      </c>
      <c r="G42" s="1">
        <v>1</v>
      </c>
      <c r="H42" s="20"/>
    </row>
    <row r="43" spans="2:8" x14ac:dyDescent="0.25">
      <c r="B43" s="18" t="s">
        <v>56</v>
      </c>
      <c r="C43" s="2" t="s">
        <v>19</v>
      </c>
      <c r="D43" s="2">
        <v>40</v>
      </c>
      <c r="E43" s="2">
        <v>40</v>
      </c>
      <c r="F43" s="2">
        <v>40</v>
      </c>
      <c r="G43" s="2">
        <v>40</v>
      </c>
      <c r="H43" s="21"/>
    </row>
    <row r="44" spans="2:8" x14ac:dyDescent="0.25">
      <c r="B44" s="30"/>
      <c r="C44" s="15" t="s">
        <v>3</v>
      </c>
      <c r="D44" s="15">
        <v>1</v>
      </c>
      <c r="E44" s="15">
        <v>1</v>
      </c>
      <c r="F44" s="15">
        <v>1</v>
      </c>
      <c r="G44" s="15">
        <v>1</v>
      </c>
      <c r="H44" s="21"/>
    </row>
    <row r="45" spans="2:8" x14ac:dyDescent="0.25">
      <c r="B45" s="30" t="s">
        <v>12</v>
      </c>
      <c r="C45" s="2" t="s">
        <v>13</v>
      </c>
      <c r="D45" s="2">
        <v>3.46</v>
      </c>
      <c r="E45" s="2">
        <v>3.46</v>
      </c>
      <c r="F45" s="2">
        <v>15.44</v>
      </c>
      <c r="G45" s="2">
        <v>15.44</v>
      </c>
      <c r="H45" s="21"/>
    </row>
    <row r="46" spans="2:8" ht="45" x14ac:dyDescent="0.25">
      <c r="B46" s="30" t="s">
        <v>20</v>
      </c>
      <c r="C46" s="2" t="s">
        <v>21</v>
      </c>
      <c r="D46" s="2">
        <v>18964.043216049384</v>
      </c>
      <c r="E46" s="2">
        <v>0</v>
      </c>
      <c r="F46" s="2">
        <v>0</v>
      </c>
      <c r="G46" s="2">
        <v>0</v>
      </c>
      <c r="H46" s="21"/>
    </row>
    <row r="47" spans="2:8" x14ac:dyDescent="0.25">
      <c r="B47" s="30" t="s">
        <v>22</v>
      </c>
      <c r="C47" s="2" t="s">
        <v>13</v>
      </c>
      <c r="D47" s="2">
        <v>11.165387646604938</v>
      </c>
      <c r="E47" s="2">
        <v>0</v>
      </c>
      <c r="F47" s="2">
        <v>3.7334329411764706</v>
      </c>
      <c r="G47" s="2">
        <v>0</v>
      </c>
      <c r="H47" s="21"/>
    </row>
    <row r="48" spans="2:8" x14ac:dyDescent="0.25">
      <c r="B48" s="30" t="s">
        <v>23</v>
      </c>
      <c r="C48" s="2" t="s">
        <v>21</v>
      </c>
      <c r="D48" s="2">
        <v>0</v>
      </c>
      <c r="E48" s="2">
        <v>0</v>
      </c>
      <c r="F48" s="2">
        <v>3747.9882352941181</v>
      </c>
      <c r="G48" s="2">
        <v>3196.259919461997</v>
      </c>
      <c r="H48" s="21"/>
    </row>
    <row r="49" spans="2:8" x14ac:dyDescent="0.25">
      <c r="B49" s="30" t="s">
        <v>22</v>
      </c>
      <c r="C49" s="2" t="s">
        <v>13</v>
      </c>
      <c r="D49" s="2">
        <v>0</v>
      </c>
      <c r="E49" s="2">
        <v>0</v>
      </c>
      <c r="F49" s="2">
        <v>0</v>
      </c>
      <c r="G49" s="2">
        <v>3.1838472595805909</v>
      </c>
      <c r="H49" s="21"/>
    </row>
    <row r="50" spans="2:8" x14ac:dyDescent="0.25">
      <c r="B50" s="30" t="s">
        <v>22</v>
      </c>
      <c r="C50" s="2" t="s">
        <v>13</v>
      </c>
      <c r="D50" s="2">
        <v>0</v>
      </c>
      <c r="E50" s="2">
        <v>9.5217697547812463</v>
      </c>
      <c r="F50" s="2">
        <v>0</v>
      </c>
      <c r="G50" s="2">
        <v>0</v>
      </c>
      <c r="H50" s="21"/>
    </row>
    <row r="51" spans="2:8" ht="30" x14ac:dyDescent="0.25">
      <c r="B51" s="30" t="s">
        <v>24</v>
      </c>
      <c r="C51" s="2" t="s">
        <v>21</v>
      </c>
      <c r="D51" s="2">
        <v>0</v>
      </c>
      <c r="E51" s="2">
        <v>16172.412354876891</v>
      </c>
      <c r="F51" s="2">
        <v>0</v>
      </c>
      <c r="G51" s="2">
        <v>0</v>
      </c>
      <c r="H51" s="21"/>
    </row>
    <row r="52" spans="2:8" x14ac:dyDescent="0.25">
      <c r="B52" s="30"/>
      <c r="C52" s="2"/>
      <c r="D52" s="2"/>
      <c r="E52" s="2"/>
      <c r="F52" s="2"/>
      <c r="G52" s="2"/>
      <c r="H52" s="21"/>
    </row>
    <row r="53" spans="2:8" ht="15.75" thickBot="1" x14ac:dyDescent="0.3">
      <c r="B53" s="31" t="s">
        <v>46</v>
      </c>
      <c r="C53" s="3" t="s">
        <v>0</v>
      </c>
      <c r="D53" s="3">
        <v>1.0708499999999999E-2</v>
      </c>
      <c r="E53" s="3">
        <v>1.0708499999999999E-2</v>
      </c>
      <c r="F53" s="3">
        <v>1.0708499999999999E-2</v>
      </c>
      <c r="G53" s="3">
        <v>1.0708499999999999E-2</v>
      </c>
      <c r="H53" s="25"/>
    </row>
    <row r="54" spans="2:8" ht="15.75" thickBot="1" x14ac:dyDescent="0.3">
      <c r="E54" s="2"/>
      <c r="F54" s="2"/>
      <c r="G54" s="2"/>
      <c r="H54" s="11"/>
    </row>
    <row r="55" spans="2:8" x14ac:dyDescent="0.25">
      <c r="B55" s="10" t="s">
        <v>57</v>
      </c>
      <c r="C55" s="1" t="s">
        <v>3</v>
      </c>
      <c r="D55" s="1">
        <v>0.95</v>
      </c>
      <c r="E55" s="1">
        <v>0.95</v>
      </c>
      <c r="F55" s="1">
        <v>0.95</v>
      </c>
      <c r="G55" s="1">
        <v>0.95</v>
      </c>
      <c r="H55" s="32" t="s">
        <v>36</v>
      </c>
    </row>
    <row r="56" spans="2:8" x14ac:dyDescent="0.25">
      <c r="B56" s="30"/>
      <c r="C56" s="15" t="s">
        <v>3</v>
      </c>
      <c r="D56" s="15">
        <v>1</v>
      </c>
      <c r="E56" s="15">
        <v>1</v>
      </c>
      <c r="F56" s="15">
        <v>1</v>
      </c>
      <c r="G56" s="15">
        <v>1</v>
      </c>
      <c r="H56" s="21"/>
    </row>
    <row r="57" spans="2:8" ht="45" x14ac:dyDescent="0.25">
      <c r="B57" s="30" t="s">
        <v>20</v>
      </c>
      <c r="C57" s="2" t="s">
        <v>21</v>
      </c>
      <c r="D57" s="2">
        <v>35218.937401234572</v>
      </c>
      <c r="E57" s="2">
        <v>0</v>
      </c>
      <c r="F57" s="2">
        <v>0</v>
      </c>
      <c r="G57" s="2">
        <v>0</v>
      </c>
      <c r="H57" s="21"/>
    </row>
    <row r="58" spans="2:8" x14ac:dyDescent="0.25">
      <c r="B58" s="30" t="s">
        <v>22</v>
      </c>
      <c r="C58" s="2" t="s">
        <v>13</v>
      </c>
      <c r="D58" s="2">
        <v>20.735719915123457</v>
      </c>
      <c r="E58" s="2">
        <v>0</v>
      </c>
      <c r="F58" s="2">
        <v>0</v>
      </c>
      <c r="G58" s="2">
        <v>0</v>
      </c>
      <c r="H58" s="21"/>
    </row>
    <row r="59" spans="2:8" x14ac:dyDescent="0.25">
      <c r="B59" s="30" t="s">
        <v>23</v>
      </c>
      <c r="C59" s="2" t="s">
        <v>21</v>
      </c>
      <c r="D59" s="2">
        <v>0</v>
      </c>
      <c r="E59" s="2">
        <v>0</v>
      </c>
      <c r="F59" s="2">
        <v>6960.5495798319344</v>
      </c>
      <c r="G59" s="2">
        <v>0</v>
      </c>
      <c r="H59" s="21"/>
    </row>
    <row r="60" spans="2:8" x14ac:dyDescent="0.25">
      <c r="B60" s="30" t="s">
        <v>22</v>
      </c>
      <c r="C60" s="2" t="s">
        <v>13</v>
      </c>
      <c r="D60" s="2">
        <v>0</v>
      </c>
      <c r="E60" s="2">
        <v>0</v>
      </c>
      <c r="F60" s="2">
        <v>6.9335183193277317</v>
      </c>
      <c r="G60" s="2">
        <v>0</v>
      </c>
      <c r="H60" s="21"/>
    </row>
    <row r="61" spans="2:8" x14ac:dyDescent="0.25">
      <c r="B61" s="30" t="s">
        <v>22</v>
      </c>
      <c r="C61" s="2" t="s">
        <v>13</v>
      </c>
      <c r="D61" s="2">
        <v>0</v>
      </c>
      <c r="E61" s="2">
        <v>0</v>
      </c>
      <c r="F61" s="2">
        <v>0</v>
      </c>
      <c r="G61" s="2">
        <v>7.4831040009236096</v>
      </c>
      <c r="H61" s="21"/>
    </row>
    <row r="62" spans="2:8" x14ac:dyDescent="0.25">
      <c r="B62" s="30" t="s">
        <v>23</v>
      </c>
      <c r="C62" s="2" t="s">
        <v>21</v>
      </c>
      <c r="D62" s="2">
        <v>0</v>
      </c>
      <c r="E62" s="2">
        <v>0</v>
      </c>
      <c r="F62" s="2">
        <v>0</v>
      </c>
      <c r="G62" s="2">
        <v>7512.2778956640541</v>
      </c>
      <c r="H62" s="21"/>
    </row>
    <row r="63" spans="2:8" ht="30" x14ac:dyDescent="0.25">
      <c r="B63" s="30" t="s">
        <v>24</v>
      </c>
      <c r="C63" s="2" t="s">
        <v>21</v>
      </c>
      <c r="D63" s="2">
        <v>0</v>
      </c>
      <c r="E63" s="2">
        <v>38010.568262407061</v>
      </c>
      <c r="F63" s="2">
        <v>0</v>
      </c>
      <c r="G63" s="2">
        <v>0</v>
      </c>
      <c r="H63" s="21"/>
    </row>
    <row r="64" spans="2:8" x14ac:dyDescent="0.25">
      <c r="B64" s="30" t="s">
        <v>22</v>
      </c>
      <c r="C64" s="2" t="s">
        <v>13</v>
      </c>
      <c r="D64" s="2">
        <v>0</v>
      </c>
      <c r="E64" s="2">
        <v>22.379337806947145</v>
      </c>
      <c r="F64" s="2">
        <v>0</v>
      </c>
      <c r="G64" s="2">
        <v>0</v>
      </c>
      <c r="H64" s="21"/>
    </row>
    <row r="65" spans="1:8" x14ac:dyDescent="0.25">
      <c r="B65" s="30"/>
      <c r="C65" s="2"/>
      <c r="D65" s="2"/>
      <c r="E65" s="2"/>
      <c r="F65" s="2"/>
      <c r="G65" s="2"/>
      <c r="H65" s="21"/>
    </row>
    <row r="66" spans="1:8" ht="15.75" thickBot="1" x14ac:dyDescent="0.3">
      <c r="B66" s="31" t="s">
        <v>46</v>
      </c>
      <c r="C66" s="3" t="s">
        <v>0</v>
      </c>
      <c r="D66" s="3">
        <v>2.0000000000000004E-2</v>
      </c>
      <c r="E66" s="3">
        <v>2.1500000000000002E-2</v>
      </c>
      <c r="F66" s="3">
        <v>2.1500000000000002E-2</v>
      </c>
      <c r="G66" s="3">
        <v>2.1500000000000002E-2</v>
      </c>
      <c r="H66" s="25"/>
    </row>
    <row r="67" spans="1:8" ht="15.75" thickBot="1" x14ac:dyDescent="0.3">
      <c r="E67" s="2"/>
      <c r="F67" s="2"/>
      <c r="G67" s="2"/>
      <c r="H67" s="11"/>
    </row>
    <row r="68" spans="1:8" x14ac:dyDescent="0.25">
      <c r="B68" s="10" t="s">
        <v>58</v>
      </c>
      <c r="C68" s="1" t="s">
        <v>3</v>
      </c>
      <c r="D68" s="1">
        <v>1</v>
      </c>
      <c r="E68" s="1"/>
      <c r="F68" s="1"/>
      <c r="G68" s="1"/>
      <c r="H68" s="20"/>
    </row>
    <row r="69" spans="1:8" x14ac:dyDescent="0.25">
      <c r="B69" s="30"/>
      <c r="C69" s="15" t="s">
        <v>3</v>
      </c>
      <c r="D69" s="15">
        <v>1</v>
      </c>
      <c r="E69" s="15">
        <v>1</v>
      </c>
      <c r="F69" s="15">
        <v>1</v>
      </c>
      <c r="G69" s="15">
        <v>1</v>
      </c>
      <c r="H69" s="21"/>
    </row>
    <row r="70" spans="1:8" x14ac:dyDescent="0.25">
      <c r="B70" s="30" t="s">
        <v>45</v>
      </c>
      <c r="C70" s="2" t="s">
        <v>0</v>
      </c>
      <c r="D70" s="2">
        <v>2.0000000000000004E-2</v>
      </c>
      <c r="E70" s="2">
        <v>1.0750000000000001E-2</v>
      </c>
      <c r="F70" s="2">
        <v>1.0750000000000001E-2</v>
      </c>
      <c r="G70" s="2">
        <v>1.0750000000000001E-2</v>
      </c>
      <c r="H70" s="22"/>
    </row>
    <row r="71" spans="1:8" ht="30.75" thickBot="1" x14ac:dyDescent="0.3">
      <c r="B71" s="31" t="s">
        <v>9</v>
      </c>
      <c r="C71" s="3" t="s">
        <v>7</v>
      </c>
      <c r="D71" s="3">
        <v>0.96540000000000026</v>
      </c>
      <c r="E71" s="3">
        <v>0.51890250000000004</v>
      </c>
      <c r="F71" s="3">
        <v>0.86483750000000015</v>
      </c>
      <c r="G71" s="3">
        <v>0.86483750000000015</v>
      </c>
      <c r="H71" s="23"/>
    </row>
    <row r="72" spans="1:8" x14ac:dyDescent="0.25">
      <c r="E72" s="2"/>
      <c r="F72" s="2"/>
      <c r="G72" s="2"/>
      <c r="H72" s="11"/>
    </row>
    <row r="73" spans="1:8" ht="15.75" thickBot="1" x14ac:dyDescent="0.3">
      <c r="E73" s="2"/>
      <c r="F73" s="2"/>
      <c r="G73" s="2"/>
      <c r="H73" s="11"/>
    </row>
    <row r="74" spans="1:8" x14ac:dyDescent="0.25">
      <c r="B74" s="10" t="s">
        <v>59</v>
      </c>
      <c r="C74" s="1" t="s">
        <v>3</v>
      </c>
      <c r="D74" s="1">
        <v>1</v>
      </c>
      <c r="E74" s="1"/>
      <c r="F74" s="1"/>
      <c r="G74" s="1"/>
      <c r="H74" s="20"/>
    </row>
    <row r="75" spans="1:8" s="14" customFormat="1" x14ac:dyDescent="0.25">
      <c r="A75"/>
      <c r="B75" s="30"/>
      <c r="C75" s="15" t="s">
        <v>3</v>
      </c>
      <c r="D75" s="15">
        <v>50</v>
      </c>
      <c r="E75" s="15">
        <v>50</v>
      </c>
      <c r="F75" s="15">
        <v>50</v>
      </c>
      <c r="G75" s="15">
        <v>50</v>
      </c>
      <c r="H75" s="27"/>
    </row>
    <row r="76" spans="1:8" ht="30" x14ac:dyDescent="0.25">
      <c r="B76" s="30" t="s">
        <v>10</v>
      </c>
      <c r="C76" s="2" t="s">
        <v>0</v>
      </c>
      <c r="D76" s="2">
        <v>1.1000000000000001</v>
      </c>
      <c r="E76" s="2">
        <v>1.1000000000000001</v>
      </c>
      <c r="F76" s="2">
        <v>1.1000000000000001</v>
      </c>
      <c r="G76" s="2">
        <v>1.1000000000000001</v>
      </c>
      <c r="H76" s="21"/>
    </row>
    <row r="77" spans="1:8" ht="15.75" thickBot="1" x14ac:dyDescent="0.3">
      <c r="B77" s="31"/>
      <c r="C77" s="3"/>
      <c r="D77" s="3"/>
      <c r="E77" s="3"/>
      <c r="F77" s="3"/>
      <c r="G77" s="3"/>
      <c r="H77" s="25"/>
    </row>
    <row r="78" spans="1:8" ht="15.75" thickBot="1" x14ac:dyDescent="0.3">
      <c r="E78" s="2"/>
      <c r="F78" s="2"/>
      <c r="G78" s="2"/>
      <c r="H78" s="11"/>
    </row>
    <row r="79" spans="1:8" x14ac:dyDescent="0.25">
      <c r="B79" s="10" t="s">
        <v>60</v>
      </c>
      <c r="C79" s="1" t="s">
        <v>3</v>
      </c>
      <c r="D79" s="1">
        <v>1</v>
      </c>
      <c r="E79" s="1">
        <v>1</v>
      </c>
      <c r="F79" s="1">
        <v>1</v>
      </c>
      <c r="G79" s="1">
        <v>1</v>
      </c>
      <c r="H79" s="20"/>
    </row>
    <row r="80" spans="1:8" s="14" customFormat="1" x14ac:dyDescent="0.25">
      <c r="A80"/>
      <c r="B80" s="30"/>
      <c r="C80" s="15" t="s">
        <v>3</v>
      </c>
      <c r="D80" s="15">
        <v>50</v>
      </c>
      <c r="E80" s="15">
        <v>50</v>
      </c>
      <c r="F80" s="15">
        <v>50</v>
      </c>
      <c r="G80" s="15">
        <v>50</v>
      </c>
      <c r="H80" s="27"/>
    </row>
    <row r="81" spans="2:8" ht="30" x14ac:dyDescent="0.25">
      <c r="B81" s="30" t="s">
        <v>11</v>
      </c>
      <c r="C81" s="2" t="s">
        <v>7</v>
      </c>
      <c r="D81" s="2">
        <v>316500</v>
      </c>
      <c r="E81" s="2">
        <v>339000</v>
      </c>
      <c r="F81" s="2">
        <v>0</v>
      </c>
      <c r="G81" s="2">
        <v>0</v>
      </c>
      <c r="H81" s="21"/>
    </row>
    <row r="82" spans="2:8" ht="30.75" thickBot="1" x14ac:dyDescent="0.3">
      <c r="B82" s="31" t="s">
        <v>40</v>
      </c>
      <c r="C82" s="3" t="s">
        <v>7</v>
      </c>
      <c r="D82" s="3">
        <v>1371.5</v>
      </c>
      <c r="E82" s="3">
        <v>1469</v>
      </c>
      <c r="F82" s="3">
        <v>0</v>
      </c>
      <c r="G82" s="3">
        <v>0</v>
      </c>
      <c r="H82" s="25"/>
    </row>
    <row r="83" spans="2:8" ht="15.75" thickBot="1" x14ac:dyDescent="0.3">
      <c r="E83" s="2"/>
      <c r="F83" s="2"/>
      <c r="G83" s="2"/>
      <c r="H83" s="11"/>
    </row>
    <row r="84" spans="2:8" x14ac:dyDescent="0.25">
      <c r="B84" s="12" t="s">
        <v>61</v>
      </c>
      <c r="C84" s="1" t="s">
        <v>3</v>
      </c>
      <c r="D84" s="1">
        <v>1</v>
      </c>
      <c r="E84" s="1">
        <v>1</v>
      </c>
      <c r="F84" s="1">
        <v>1</v>
      </c>
      <c r="G84" s="1">
        <v>1</v>
      </c>
      <c r="H84" s="20"/>
    </row>
    <row r="85" spans="2:8" x14ac:dyDescent="0.25">
      <c r="B85" s="30"/>
      <c r="C85" s="2"/>
      <c r="D85" s="2"/>
      <c r="E85" s="2"/>
      <c r="F85" s="2"/>
      <c r="G85" s="2"/>
      <c r="H85" s="21"/>
    </row>
    <row r="86" spans="2:8" ht="30.75" thickBot="1" x14ac:dyDescent="0.3">
      <c r="B86" s="31" t="s">
        <v>8</v>
      </c>
      <c r="C86" s="3" t="s">
        <v>0</v>
      </c>
      <c r="D86" s="3">
        <v>2.2000000000000002E-2</v>
      </c>
      <c r="E86" s="3">
        <v>2.2000000000000002E-2</v>
      </c>
      <c r="F86" s="3">
        <v>2.2000000000000002E-2</v>
      </c>
      <c r="G86" s="3">
        <v>2.2000000000000002E-2</v>
      </c>
      <c r="H86" s="25"/>
    </row>
    <row r="87" spans="2:8" ht="15.75" thickBot="1" x14ac:dyDescent="0.3">
      <c r="E87" s="2"/>
      <c r="F87" s="2"/>
      <c r="G87" s="2"/>
      <c r="H87" s="11"/>
    </row>
    <row r="88" spans="2:8" x14ac:dyDescent="0.25">
      <c r="B88" s="10" t="s">
        <v>62</v>
      </c>
      <c r="C88" s="1" t="s">
        <v>3</v>
      </c>
      <c r="D88" s="1">
        <v>1</v>
      </c>
      <c r="E88" s="1">
        <v>1</v>
      </c>
      <c r="F88" s="1">
        <v>1</v>
      </c>
      <c r="G88" s="1">
        <v>1</v>
      </c>
      <c r="H88" s="20"/>
    </row>
    <row r="89" spans="2:8" x14ac:dyDescent="0.25">
      <c r="B89" s="30"/>
      <c r="C89" s="15" t="s">
        <v>3</v>
      </c>
      <c r="D89" s="15">
        <v>1</v>
      </c>
      <c r="E89" s="15">
        <v>1</v>
      </c>
      <c r="F89" s="15">
        <v>1</v>
      </c>
      <c r="G89" s="15">
        <v>1</v>
      </c>
      <c r="H89" s="21"/>
    </row>
    <row r="90" spans="2:8" x14ac:dyDescent="0.25">
      <c r="B90" s="30" t="s">
        <v>48</v>
      </c>
      <c r="C90" s="2" t="s">
        <v>0</v>
      </c>
      <c r="D90" s="2">
        <v>4.0000000000000001E-3</v>
      </c>
      <c r="E90" s="2">
        <v>0</v>
      </c>
      <c r="F90" s="2">
        <v>0</v>
      </c>
      <c r="G90" s="2">
        <v>0</v>
      </c>
      <c r="H90" s="21"/>
    </row>
    <row r="91" spans="2:8" x14ac:dyDescent="0.25">
      <c r="B91" s="30" t="s">
        <v>14</v>
      </c>
      <c r="C91" s="2" t="s">
        <v>0</v>
      </c>
      <c r="D91" s="2">
        <v>0.8</v>
      </c>
      <c r="E91" s="2">
        <v>0</v>
      </c>
      <c r="F91" s="2">
        <v>0</v>
      </c>
      <c r="G91" s="2">
        <v>0</v>
      </c>
      <c r="H91" s="21"/>
    </row>
    <row r="92" spans="2:8" x14ac:dyDescent="0.25">
      <c r="B92" s="30"/>
      <c r="C92" s="2"/>
      <c r="D92" s="2"/>
      <c r="E92" s="2"/>
      <c r="F92" s="2"/>
      <c r="G92" s="2"/>
      <c r="H92" s="21"/>
    </row>
    <row r="93" spans="2:8" ht="15.75" thickBot="1" x14ac:dyDescent="0.3">
      <c r="B93" s="31" t="s">
        <v>47</v>
      </c>
      <c r="C93" s="3" t="s">
        <v>2</v>
      </c>
      <c r="D93" s="3">
        <v>8.0000000000000004E-4</v>
      </c>
      <c r="E93" s="3">
        <v>0</v>
      </c>
      <c r="F93" s="3">
        <v>0</v>
      </c>
      <c r="G93" s="3">
        <v>0</v>
      </c>
      <c r="H93" s="25"/>
    </row>
    <row r="94" spans="2:8" ht="15.75" thickBot="1" x14ac:dyDescent="0.3">
      <c r="E94" s="2"/>
      <c r="F94" s="2"/>
      <c r="G94" s="2"/>
      <c r="H94" s="11"/>
    </row>
    <row r="95" spans="2:8" x14ac:dyDescent="0.25">
      <c r="B95" s="10" t="s">
        <v>70</v>
      </c>
      <c r="C95" s="1" t="s">
        <v>3</v>
      </c>
      <c r="D95" s="1">
        <v>1</v>
      </c>
      <c r="E95" s="1">
        <v>1</v>
      </c>
      <c r="F95" s="1">
        <v>1</v>
      </c>
      <c r="G95" s="1">
        <v>1</v>
      </c>
      <c r="H95" s="20"/>
    </row>
    <row r="96" spans="2:8" x14ac:dyDescent="0.25">
      <c r="B96" s="30"/>
      <c r="C96" s="15" t="s">
        <v>3</v>
      </c>
      <c r="D96" s="15">
        <v>1</v>
      </c>
      <c r="E96" s="15">
        <v>1</v>
      </c>
      <c r="F96" s="15">
        <v>1</v>
      </c>
      <c r="G96" s="15">
        <v>1</v>
      </c>
      <c r="H96" s="21"/>
    </row>
    <row r="97" spans="2:8" x14ac:dyDescent="0.25">
      <c r="B97" s="30" t="s">
        <v>49</v>
      </c>
      <c r="C97" s="2" t="s">
        <v>0</v>
      </c>
      <c r="D97" s="2">
        <v>0.2</v>
      </c>
      <c r="E97" s="2">
        <v>0</v>
      </c>
      <c r="F97" s="2">
        <v>0</v>
      </c>
      <c r="G97" s="2">
        <v>0</v>
      </c>
      <c r="H97" s="21"/>
    </row>
    <row r="98" spans="2:8" ht="30" x14ac:dyDescent="0.25">
      <c r="B98" s="30" t="s">
        <v>15</v>
      </c>
      <c r="C98" s="2" t="s">
        <v>7</v>
      </c>
      <c r="D98" s="2">
        <v>290.2</v>
      </c>
      <c r="E98" s="2">
        <v>0</v>
      </c>
      <c r="F98" s="2">
        <v>0</v>
      </c>
      <c r="G98" s="2">
        <v>0</v>
      </c>
      <c r="H98" s="21"/>
    </row>
    <row r="99" spans="2:8" x14ac:dyDescent="0.25">
      <c r="B99" s="30" t="s">
        <v>49</v>
      </c>
      <c r="C99" s="2" t="s">
        <v>0</v>
      </c>
      <c r="D99" s="2">
        <v>2.4E-2</v>
      </c>
      <c r="E99" s="2">
        <v>0</v>
      </c>
      <c r="F99" s="2">
        <v>0</v>
      </c>
      <c r="G99" s="2">
        <v>0</v>
      </c>
      <c r="H99" s="21"/>
    </row>
    <row r="100" spans="2:8" x14ac:dyDescent="0.25">
      <c r="B100" s="30" t="s">
        <v>49</v>
      </c>
      <c r="C100" s="2" t="s">
        <v>0</v>
      </c>
      <c r="D100" s="2">
        <v>1.6000000000000001E-3</v>
      </c>
      <c r="E100" s="2">
        <v>0</v>
      </c>
      <c r="F100" s="2">
        <v>0</v>
      </c>
      <c r="G100" s="2">
        <v>0</v>
      </c>
      <c r="H100" s="21"/>
    </row>
    <row r="101" spans="2:8" x14ac:dyDescent="0.25">
      <c r="B101" s="30" t="s">
        <v>49</v>
      </c>
      <c r="C101" s="2" t="s">
        <v>0</v>
      </c>
      <c r="D101" s="2">
        <v>4.8000000000000004E-3</v>
      </c>
      <c r="E101" s="2">
        <v>0</v>
      </c>
      <c r="F101" s="2">
        <v>0</v>
      </c>
      <c r="G101" s="2">
        <v>0</v>
      </c>
      <c r="H101" s="21"/>
    </row>
    <row r="102" spans="2:8" x14ac:dyDescent="0.25">
      <c r="B102" s="30" t="s">
        <v>49</v>
      </c>
      <c r="C102" s="2" t="s">
        <v>0</v>
      </c>
      <c r="D102" s="2">
        <v>3.2000000000000002E-3</v>
      </c>
      <c r="E102" s="2">
        <v>0</v>
      </c>
      <c r="F102" s="2">
        <v>0</v>
      </c>
      <c r="G102" s="2">
        <v>0</v>
      </c>
      <c r="H102" s="21"/>
    </row>
    <row r="103" spans="2:8" x14ac:dyDescent="0.25">
      <c r="B103" s="30" t="s">
        <v>49</v>
      </c>
      <c r="C103" s="2" t="s">
        <v>0</v>
      </c>
      <c r="D103" s="2">
        <v>5.6000000000000008E-3</v>
      </c>
      <c r="E103" s="2">
        <v>0</v>
      </c>
      <c r="F103" s="2">
        <v>0</v>
      </c>
      <c r="G103" s="2">
        <v>0</v>
      </c>
      <c r="H103" s="21"/>
    </row>
    <row r="104" spans="2:8" x14ac:dyDescent="0.25">
      <c r="B104" s="30" t="s">
        <v>27</v>
      </c>
      <c r="C104" s="2" t="s">
        <v>0</v>
      </c>
      <c r="D104" s="2">
        <v>2</v>
      </c>
      <c r="E104" s="2">
        <v>0</v>
      </c>
      <c r="F104" s="2">
        <v>0</v>
      </c>
      <c r="G104" s="2">
        <v>0</v>
      </c>
      <c r="H104" s="21"/>
    </row>
    <row r="105" spans="2:8" x14ac:dyDescent="0.25">
      <c r="B105" s="30" t="s">
        <v>49</v>
      </c>
      <c r="C105" s="2" t="s">
        <v>0</v>
      </c>
      <c r="D105" s="2">
        <v>2.0000000000000004E-2</v>
      </c>
      <c r="E105" s="2">
        <v>0</v>
      </c>
      <c r="F105" s="2">
        <v>0</v>
      </c>
      <c r="G105" s="2">
        <v>0</v>
      </c>
      <c r="H105" s="21"/>
    </row>
    <row r="106" spans="2:8" ht="30" x14ac:dyDescent="0.25">
      <c r="B106" s="30" t="s">
        <v>15</v>
      </c>
      <c r="C106" s="2" t="s">
        <v>7</v>
      </c>
      <c r="D106" s="2">
        <v>0.96540000000000026</v>
      </c>
      <c r="E106" s="2">
        <v>0</v>
      </c>
      <c r="F106" s="2">
        <v>0</v>
      </c>
      <c r="G106" s="2">
        <v>0</v>
      </c>
      <c r="H106" s="21"/>
    </row>
    <row r="107" spans="2:8" x14ac:dyDescent="0.25">
      <c r="B107" s="30"/>
      <c r="C107" s="2"/>
      <c r="D107" s="2"/>
      <c r="E107" s="2"/>
      <c r="F107" s="2"/>
      <c r="G107" s="2"/>
      <c r="H107" s="21"/>
    </row>
    <row r="108" spans="2:8" ht="15.75" thickBot="1" x14ac:dyDescent="0.3">
      <c r="B108" s="31" t="s">
        <v>47</v>
      </c>
      <c r="C108" s="3" t="s">
        <v>16</v>
      </c>
      <c r="D108" s="3">
        <v>2</v>
      </c>
      <c r="E108" s="3">
        <v>0</v>
      </c>
      <c r="F108" s="3">
        <v>0</v>
      </c>
      <c r="G108" s="3">
        <v>0</v>
      </c>
      <c r="H108" s="25"/>
    </row>
    <row r="109" spans="2:8" s="16" customFormat="1" ht="15.75" thickBot="1" x14ac:dyDescent="0.3">
      <c r="B109" s="29"/>
      <c r="E109" s="17"/>
      <c r="F109" s="17"/>
      <c r="G109" s="17"/>
      <c r="H109" s="24"/>
    </row>
    <row r="110" spans="2:8" s="16" customFormat="1" x14ac:dyDescent="0.25">
      <c r="B110" s="10" t="s">
        <v>63</v>
      </c>
      <c r="C110" s="1" t="s">
        <v>3</v>
      </c>
      <c r="D110" s="1">
        <v>1</v>
      </c>
      <c r="E110" s="1">
        <v>1</v>
      </c>
      <c r="F110" s="1">
        <v>1</v>
      </c>
      <c r="G110" s="1">
        <v>1</v>
      </c>
      <c r="H110" s="20"/>
    </row>
    <row r="111" spans="2:8" x14ac:dyDescent="0.25">
      <c r="B111" s="30"/>
      <c r="C111" s="15" t="s">
        <v>3</v>
      </c>
      <c r="D111" s="15">
        <v>1</v>
      </c>
      <c r="E111" s="15">
        <v>1</v>
      </c>
      <c r="F111" s="15">
        <v>1</v>
      </c>
      <c r="G111" s="15">
        <v>1</v>
      </c>
      <c r="H111" s="21"/>
    </row>
    <row r="112" spans="2:8" x14ac:dyDescent="0.25">
      <c r="B112" s="30" t="s">
        <v>27</v>
      </c>
      <c r="C112" s="2" t="s">
        <v>0</v>
      </c>
      <c r="D112" s="2">
        <v>9.6000000000000002E-2</v>
      </c>
      <c r="E112" s="2">
        <v>9.6000000000000002E-2</v>
      </c>
      <c r="F112" s="2">
        <v>9.6000000000000002E-2</v>
      </c>
      <c r="G112" s="2">
        <v>0</v>
      </c>
      <c r="H112" s="21"/>
    </row>
    <row r="113" spans="2:8" x14ac:dyDescent="0.25">
      <c r="B113" s="30"/>
      <c r="C113" s="2"/>
      <c r="D113" s="2"/>
      <c r="E113" s="2"/>
      <c r="F113" s="2"/>
      <c r="G113" s="2"/>
      <c r="H113" s="21"/>
    </row>
    <row r="114" spans="2:8" ht="15.75" thickBot="1" x14ac:dyDescent="0.3">
      <c r="B114" s="31" t="s">
        <v>47</v>
      </c>
      <c r="C114" s="3" t="s">
        <v>16</v>
      </c>
      <c r="D114" s="3">
        <v>9.6000000000000002E-2</v>
      </c>
      <c r="E114" s="3">
        <v>0</v>
      </c>
      <c r="F114" s="3">
        <v>9.6000000000000002E-2</v>
      </c>
      <c r="G114" s="3">
        <v>0</v>
      </c>
      <c r="H114" s="25"/>
    </row>
    <row r="115" spans="2:8" ht="15.75" thickBot="1" x14ac:dyDescent="0.3"/>
    <row r="116" spans="2:8" x14ac:dyDescent="0.25">
      <c r="B116" s="10" t="s">
        <v>64</v>
      </c>
      <c r="C116" s="1" t="s">
        <v>1</v>
      </c>
      <c r="D116" s="1">
        <v>1</v>
      </c>
      <c r="E116" s="1">
        <v>1</v>
      </c>
      <c r="F116" s="1">
        <v>1</v>
      </c>
      <c r="G116" s="1">
        <v>1</v>
      </c>
      <c r="H116" s="20"/>
    </row>
    <row r="117" spans="2:8" x14ac:dyDescent="0.25">
      <c r="B117" s="30"/>
      <c r="C117" s="15" t="s">
        <v>1</v>
      </c>
      <c r="D117" s="15">
        <v>1</v>
      </c>
      <c r="E117" s="15">
        <v>1</v>
      </c>
      <c r="F117" s="15">
        <v>1</v>
      </c>
      <c r="G117" s="15">
        <v>1</v>
      </c>
      <c r="H117" s="21"/>
    </row>
    <row r="118" spans="2:8" x14ac:dyDescent="0.25">
      <c r="B118" s="30" t="s">
        <v>50</v>
      </c>
      <c r="C118" s="2" t="s">
        <v>25</v>
      </c>
      <c r="D118" s="2">
        <v>0.25</v>
      </c>
      <c r="E118" s="2">
        <v>0.25</v>
      </c>
      <c r="F118" s="2">
        <v>0.25</v>
      </c>
      <c r="G118" s="2">
        <v>0.25</v>
      </c>
      <c r="H118" s="21"/>
    </row>
    <row r="119" spans="2:8" x14ac:dyDescent="0.25">
      <c r="B119" s="30" t="s">
        <v>50</v>
      </c>
      <c r="C119" s="2" t="s">
        <v>25</v>
      </c>
      <c r="D119" s="2">
        <v>0.25</v>
      </c>
      <c r="E119" s="2">
        <v>0.25</v>
      </c>
      <c r="F119" s="2">
        <v>0.25</v>
      </c>
      <c r="G119" s="2">
        <v>0.25</v>
      </c>
      <c r="H119" s="21"/>
    </row>
    <row r="120" spans="2:8" x14ac:dyDescent="0.25">
      <c r="B120" s="30" t="s">
        <v>50</v>
      </c>
      <c r="C120" s="2" t="s">
        <v>25</v>
      </c>
      <c r="D120" s="2">
        <v>7.4999999999999997E-2</v>
      </c>
      <c r="E120" s="2">
        <v>7.4999999999999997E-2</v>
      </c>
      <c r="F120" s="2">
        <v>7.4999999999999997E-2</v>
      </c>
      <c r="G120" s="2">
        <v>7.4999999999999997E-2</v>
      </c>
      <c r="H120" s="21"/>
    </row>
    <row r="121" spans="2:8" x14ac:dyDescent="0.25">
      <c r="B121" s="30" t="s">
        <v>50</v>
      </c>
      <c r="C121" s="2" t="s">
        <v>25</v>
      </c>
      <c r="D121" s="2">
        <v>0.15</v>
      </c>
      <c r="E121" s="2">
        <v>0.15</v>
      </c>
      <c r="F121" s="2">
        <v>0.15</v>
      </c>
      <c r="G121" s="2">
        <v>0.15</v>
      </c>
      <c r="H121" s="21"/>
    </row>
    <row r="122" spans="2:8" x14ac:dyDescent="0.25">
      <c r="B122" s="30" t="s">
        <v>50</v>
      </c>
      <c r="C122" s="2" t="s">
        <v>25</v>
      </c>
      <c r="D122" s="2">
        <v>2.5000000000000001E-2</v>
      </c>
      <c r="E122" s="2">
        <v>2.5000000000000001E-2</v>
      </c>
      <c r="F122" s="2">
        <v>2.5000000000000001E-2</v>
      </c>
      <c r="G122" s="2">
        <v>2.5000000000000001E-2</v>
      </c>
      <c r="H122" s="21"/>
    </row>
    <row r="123" spans="2:8" x14ac:dyDescent="0.25">
      <c r="B123" s="30" t="s">
        <v>27</v>
      </c>
      <c r="C123" s="2" t="s">
        <v>25</v>
      </c>
      <c r="D123" s="2">
        <v>0.5</v>
      </c>
      <c r="E123" s="2">
        <v>0.5</v>
      </c>
      <c r="F123" s="2">
        <v>0.5</v>
      </c>
      <c r="G123" s="2">
        <v>0.5</v>
      </c>
      <c r="H123" s="21"/>
    </row>
    <row r="124" spans="2:8" ht="15.75" thickBot="1" x14ac:dyDescent="0.3">
      <c r="B124" s="31" t="s">
        <v>26</v>
      </c>
      <c r="C124" s="3" t="s">
        <v>0</v>
      </c>
      <c r="D124" s="3">
        <v>3.94676885210022E-2</v>
      </c>
      <c r="E124" s="3">
        <v>3.94676885210022E-2</v>
      </c>
      <c r="F124" s="3">
        <v>3.94676885210022E-2</v>
      </c>
      <c r="G124" s="3">
        <v>3.94676885210022E-2</v>
      </c>
      <c r="H124" s="25"/>
    </row>
    <row r="125" spans="2:8" x14ac:dyDescent="0.25">
      <c r="E125" s="2"/>
      <c r="F125" s="2"/>
      <c r="G125" s="2"/>
      <c r="H125" s="11"/>
    </row>
    <row r="126" spans="2:8" x14ac:dyDescent="0.25">
      <c r="E126" s="2"/>
      <c r="F126" s="2"/>
      <c r="G126" s="2"/>
      <c r="H126" s="11"/>
    </row>
    <row r="127" spans="2:8" x14ac:dyDescent="0.25">
      <c r="E127" s="2"/>
      <c r="F127" s="2"/>
      <c r="G127" s="2"/>
      <c r="H127" s="11"/>
    </row>
    <row r="128" spans="2:8" x14ac:dyDescent="0.25">
      <c r="E128" s="2"/>
      <c r="F128" s="2"/>
      <c r="G128" s="2"/>
      <c r="H128" s="11"/>
    </row>
    <row r="129" spans="5:8" x14ac:dyDescent="0.25">
      <c r="E129" s="2"/>
      <c r="F129" s="2"/>
      <c r="G129" s="2"/>
      <c r="H129" s="11"/>
    </row>
    <row r="130" spans="5:8" x14ac:dyDescent="0.25">
      <c r="E130" s="2"/>
      <c r="F130" s="2"/>
      <c r="G130" s="2"/>
      <c r="H130" s="11"/>
    </row>
    <row r="131" spans="5:8" x14ac:dyDescent="0.25">
      <c r="E131" s="2"/>
      <c r="F131" s="2"/>
      <c r="G131" s="2"/>
      <c r="H131" s="11"/>
    </row>
    <row r="132" spans="5:8" x14ac:dyDescent="0.25">
      <c r="E132" s="2"/>
      <c r="F132" s="2"/>
      <c r="G132" s="2"/>
      <c r="H132" s="11"/>
    </row>
    <row r="133" spans="5:8" x14ac:dyDescent="0.25">
      <c r="E133" s="2"/>
      <c r="F133" s="2"/>
      <c r="G133" s="2"/>
      <c r="H133" s="11"/>
    </row>
    <row r="134" spans="5:8" x14ac:dyDescent="0.25">
      <c r="E134" s="2"/>
      <c r="F134" s="2"/>
      <c r="G134" s="2"/>
      <c r="H134" s="11"/>
    </row>
    <row r="135" spans="5:8" x14ac:dyDescent="0.25">
      <c r="E135" s="2"/>
      <c r="F135" s="2"/>
      <c r="G135" s="2"/>
      <c r="H135" s="11"/>
    </row>
    <row r="136" spans="5:8" x14ac:dyDescent="0.25">
      <c r="E136" s="2"/>
      <c r="F136" s="2"/>
      <c r="G136" s="2"/>
      <c r="H136" s="11"/>
    </row>
    <row r="137" spans="5:8" x14ac:dyDescent="0.25">
      <c r="E137" s="2"/>
      <c r="F137" s="2"/>
      <c r="G137" s="2"/>
      <c r="H137" s="11"/>
    </row>
    <row r="138" spans="5:8" x14ac:dyDescent="0.25">
      <c r="E138" s="2"/>
      <c r="F138" s="2"/>
      <c r="G138" s="2"/>
      <c r="H138" s="11"/>
    </row>
    <row r="139" spans="5:8" x14ac:dyDescent="0.25">
      <c r="E139" s="2"/>
      <c r="F139" s="2"/>
      <c r="G139" s="2"/>
      <c r="H139" s="11"/>
    </row>
    <row r="140" spans="5:8" x14ac:dyDescent="0.25">
      <c r="E140" s="2"/>
      <c r="F140" s="2"/>
      <c r="G140" s="2"/>
      <c r="H140" s="11"/>
    </row>
    <row r="141" spans="5:8" x14ac:dyDescent="0.25">
      <c r="E141" s="2"/>
      <c r="F141" s="2"/>
      <c r="G141" s="2"/>
      <c r="H141" s="11"/>
    </row>
    <row r="142" spans="5:8" x14ac:dyDescent="0.25">
      <c r="E142" s="2"/>
      <c r="F142" s="2"/>
      <c r="G142" s="2"/>
      <c r="H142" s="11"/>
    </row>
    <row r="143" spans="5:8" x14ac:dyDescent="0.25">
      <c r="E143" s="2"/>
      <c r="F143" s="2"/>
      <c r="G143" s="2"/>
      <c r="H143" s="11"/>
    </row>
    <row r="144" spans="5:8" x14ac:dyDescent="0.25">
      <c r="E144" s="2"/>
      <c r="F144" s="2"/>
      <c r="G144" s="2"/>
      <c r="H144" s="11"/>
    </row>
    <row r="145" spans="5:8" x14ac:dyDescent="0.25">
      <c r="E145" s="2"/>
      <c r="F145" s="2"/>
      <c r="G145" s="2"/>
      <c r="H145" s="11"/>
    </row>
    <row r="146" spans="5:8" x14ac:dyDescent="0.25">
      <c r="E146" s="2"/>
      <c r="F146" s="2"/>
      <c r="G146" s="2"/>
      <c r="H146" s="11"/>
    </row>
    <row r="147" spans="5:8" x14ac:dyDescent="0.25">
      <c r="E147" s="2"/>
      <c r="F147" s="2"/>
      <c r="G147" s="2"/>
      <c r="H147" s="11"/>
    </row>
    <row r="148" spans="5:8" x14ac:dyDescent="0.25">
      <c r="E148" s="2"/>
      <c r="F148" s="2"/>
      <c r="G148" s="2"/>
      <c r="H148" s="11"/>
    </row>
    <row r="149" spans="5:8" x14ac:dyDescent="0.25">
      <c r="E149" s="2"/>
      <c r="F149" s="2"/>
      <c r="G149" s="2"/>
      <c r="H149" s="11"/>
    </row>
    <row r="150" spans="5:8" x14ac:dyDescent="0.25">
      <c r="E150" s="2"/>
      <c r="F150" s="2"/>
      <c r="G150" s="2"/>
      <c r="H150" s="11"/>
    </row>
    <row r="151" spans="5:8" x14ac:dyDescent="0.25">
      <c r="E151" s="2"/>
      <c r="F151" s="2"/>
      <c r="G151" s="2"/>
      <c r="H151" s="11"/>
    </row>
    <row r="152" spans="5:8" x14ac:dyDescent="0.25">
      <c r="E152" s="2"/>
      <c r="F152" s="2"/>
      <c r="G152" s="2"/>
      <c r="H152" s="11"/>
    </row>
    <row r="153" spans="5:8" x14ac:dyDescent="0.25">
      <c r="E153" s="2"/>
      <c r="F153" s="2"/>
      <c r="G153" s="2"/>
      <c r="H153" s="11"/>
    </row>
    <row r="154" spans="5:8" x14ac:dyDescent="0.25">
      <c r="E154" s="2"/>
      <c r="F154" s="2"/>
      <c r="G154" s="2"/>
      <c r="H154" s="11"/>
    </row>
    <row r="155" spans="5:8" x14ac:dyDescent="0.25">
      <c r="E155" s="2"/>
      <c r="F155" s="2"/>
      <c r="G155" s="2"/>
      <c r="H155" s="11"/>
    </row>
    <row r="156" spans="5:8" x14ac:dyDescent="0.25">
      <c r="E156" s="2"/>
      <c r="F156" s="2"/>
      <c r="G156" s="2"/>
      <c r="H156" s="11"/>
    </row>
    <row r="157" spans="5:8" x14ac:dyDescent="0.25">
      <c r="E157" s="2"/>
      <c r="F157" s="2"/>
      <c r="G157" s="2"/>
      <c r="H157" s="11"/>
    </row>
    <row r="158" spans="5:8" x14ac:dyDescent="0.25">
      <c r="E158" s="2"/>
      <c r="F158" s="2"/>
      <c r="G158" s="2"/>
      <c r="H158" s="11"/>
    </row>
    <row r="159" spans="5:8" x14ac:dyDescent="0.25">
      <c r="E159" s="2"/>
      <c r="F159" s="2"/>
      <c r="G159" s="2"/>
      <c r="H159" s="11"/>
    </row>
    <row r="160" spans="5:8" x14ac:dyDescent="0.25">
      <c r="E160" s="2"/>
      <c r="F160" s="2"/>
      <c r="G160" s="2"/>
      <c r="H160" s="11"/>
    </row>
    <row r="161" spans="5:8" x14ac:dyDescent="0.25">
      <c r="E161" s="2"/>
      <c r="F161" s="2"/>
      <c r="G161" s="2"/>
      <c r="H161" s="11"/>
    </row>
    <row r="162" spans="5:8" x14ac:dyDescent="0.25">
      <c r="E162" s="2"/>
      <c r="F162" s="2"/>
      <c r="G162" s="2"/>
      <c r="H162" s="11"/>
    </row>
    <row r="163" spans="5:8" x14ac:dyDescent="0.25">
      <c r="E163" s="2"/>
      <c r="F163" s="2"/>
      <c r="G163" s="2"/>
      <c r="H163" s="11"/>
    </row>
    <row r="164" spans="5:8" x14ac:dyDescent="0.25">
      <c r="E164" s="2"/>
      <c r="F164" s="2"/>
      <c r="G164" s="2"/>
      <c r="H164" s="11"/>
    </row>
    <row r="165" spans="5:8" x14ac:dyDescent="0.25">
      <c r="E165" s="2"/>
      <c r="F165" s="2"/>
      <c r="G165" s="2"/>
      <c r="H165" s="11"/>
    </row>
    <row r="166" spans="5:8" x14ac:dyDescent="0.25">
      <c r="E166" s="2"/>
      <c r="F166" s="2"/>
      <c r="G166" s="2"/>
      <c r="H166" s="11"/>
    </row>
    <row r="167" spans="5:8" x14ac:dyDescent="0.25">
      <c r="E167" s="2"/>
      <c r="F167" s="2"/>
      <c r="G167" s="2"/>
      <c r="H167" s="11"/>
    </row>
    <row r="168" spans="5:8" x14ac:dyDescent="0.25">
      <c r="E168" s="2"/>
      <c r="F168" s="2"/>
      <c r="G168" s="2"/>
      <c r="H168" s="11"/>
    </row>
    <row r="169" spans="5:8" x14ac:dyDescent="0.25">
      <c r="E169" s="2"/>
      <c r="F169" s="2"/>
      <c r="G169" s="2"/>
      <c r="H169" s="11"/>
    </row>
    <row r="170" spans="5:8" x14ac:dyDescent="0.25">
      <c r="E170" s="2"/>
      <c r="F170" s="2"/>
      <c r="G170" s="2"/>
      <c r="H170" s="11"/>
    </row>
    <row r="171" spans="5:8" x14ac:dyDescent="0.25">
      <c r="E171" s="2"/>
      <c r="F171" s="2"/>
      <c r="G171" s="2"/>
      <c r="H171" s="11"/>
    </row>
    <row r="172" spans="5:8" x14ac:dyDescent="0.25">
      <c r="E172" s="2"/>
      <c r="F172" s="2"/>
      <c r="G172" s="2"/>
      <c r="H172" s="11"/>
    </row>
    <row r="173" spans="5:8" x14ac:dyDescent="0.25">
      <c r="E173" s="2"/>
      <c r="F173" s="2"/>
      <c r="G173" s="2"/>
      <c r="H173" s="11"/>
    </row>
    <row r="174" spans="5:8" x14ac:dyDescent="0.25">
      <c r="E174" s="2"/>
      <c r="F174" s="2"/>
      <c r="G174" s="2"/>
      <c r="H174" s="11"/>
    </row>
    <row r="175" spans="5:8" x14ac:dyDescent="0.25">
      <c r="E175" s="2"/>
      <c r="F175" s="2"/>
      <c r="G175" s="2"/>
      <c r="H175" s="11"/>
    </row>
    <row r="176" spans="5:8" x14ac:dyDescent="0.25">
      <c r="E176" s="2"/>
      <c r="F176" s="2"/>
      <c r="G176" s="2"/>
      <c r="H176" s="11"/>
    </row>
    <row r="177" spans="5:8" x14ac:dyDescent="0.25">
      <c r="E177" s="2"/>
      <c r="F177" s="2"/>
      <c r="G177" s="2"/>
      <c r="H177" s="11"/>
    </row>
    <row r="178" spans="5:8" x14ac:dyDescent="0.25">
      <c r="E178" s="2"/>
      <c r="F178" s="2"/>
      <c r="G178" s="2"/>
      <c r="H178" s="11"/>
    </row>
    <row r="179" spans="5:8" x14ac:dyDescent="0.25">
      <c r="E179" s="2"/>
      <c r="F179" s="2"/>
      <c r="G179" s="2"/>
      <c r="H179" s="11"/>
    </row>
    <row r="180" spans="5:8" x14ac:dyDescent="0.25">
      <c r="E180" s="2"/>
      <c r="F180" s="2"/>
      <c r="G180" s="2"/>
      <c r="H180" s="11"/>
    </row>
    <row r="181" spans="5:8" x14ac:dyDescent="0.25">
      <c r="E181" s="2"/>
      <c r="F181" s="2"/>
      <c r="G181" s="2"/>
      <c r="H181" s="11"/>
    </row>
    <row r="182" spans="5:8" x14ac:dyDescent="0.25">
      <c r="E182" s="2"/>
      <c r="F182" s="2"/>
      <c r="G182" s="2"/>
      <c r="H182" s="11"/>
    </row>
    <row r="183" spans="5:8" x14ac:dyDescent="0.25">
      <c r="E183" s="2"/>
      <c r="F183" s="2"/>
      <c r="G183" s="2"/>
      <c r="H183" s="11"/>
    </row>
    <row r="184" spans="5:8" x14ac:dyDescent="0.25">
      <c r="E184" s="2"/>
      <c r="F184" s="2"/>
      <c r="G184" s="2"/>
      <c r="H184" s="11"/>
    </row>
    <row r="185" spans="5:8" x14ac:dyDescent="0.25">
      <c r="E185" s="2"/>
      <c r="F185" s="2"/>
      <c r="G185" s="2"/>
      <c r="H185" s="11"/>
    </row>
    <row r="186" spans="5:8" x14ac:dyDescent="0.25">
      <c r="E186" s="2"/>
      <c r="F186" s="2"/>
      <c r="G186" s="2"/>
      <c r="H186" s="11"/>
    </row>
    <row r="187" spans="5:8" x14ac:dyDescent="0.25">
      <c r="E187" s="2"/>
      <c r="F187" s="2"/>
      <c r="G187" s="2"/>
      <c r="H187" s="11"/>
    </row>
    <row r="194" spans="2:23" x14ac:dyDescent="0.25">
      <c r="E194" s="2"/>
      <c r="F194" s="2"/>
      <c r="G194" s="2"/>
      <c r="H194" s="11"/>
    </row>
    <row r="195" spans="2:23" s="16" customFormat="1" x14ac:dyDescent="0.25"/>
    <row r="196" spans="2:23" s="16" customFormat="1" x14ac:dyDescent="0.25"/>
    <row r="197" spans="2:23" s="16" customFormat="1" x14ac:dyDescent="0.25"/>
    <row r="198" spans="2:23" x14ac:dyDescent="0.25">
      <c r="B198"/>
      <c r="H198"/>
      <c r="U198"/>
      <c r="V198"/>
      <c r="W198"/>
    </row>
    <row r="199" spans="2:23" s="16" customFormat="1" x14ac:dyDescent="0.25"/>
    <row r="200" spans="2:23" s="16" customFormat="1" x14ac:dyDescent="0.25"/>
    <row r="201" spans="2:23" s="16" customFormat="1" x14ac:dyDescent="0.25"/>
    <row r="202" spans="2:23" x14ac:dyDescent="0.25">
      <c r="E202" s="2"/>
      <c r="F202" s="2"/>
      <c r="G202" s="2"/>
      <c r="H202" s="11"/>
    </row>
    <row r="207" spans="2:23" x14ac:dyDescent="0.25">
      <c r="E207" s="2"/>
      <c r="F207" s="2"/>
      <c r="G207" s="2"/>
      <c r="H207" s="11"/>
    </row>
    <row r="221" spans="5:8" x14ac:dyDescent="0.25">
      <c r="E221" s="2"/>
      <c r="G221" s="2"/>
      <c r="H221" s="11"/>
    </row>
    <row r="222" spans="5:8" x14ac:dyDescent="0.25">
      <c r="E222" s="2"/>
      <c r="G222" s="2"/>
      <c r="H222" s="11"/>
    </row>
    <row r="236" spans="5:8" x14ac:dyDescent="0.25">
      <c r="E236" s="2"/>
      <c r="F236" s="2"/>
      <c r="G236" s="2"/>
      <c r="H236" s="11"/>
    </row>
    <row r="237" spans="5:8" x14ac:dyDescent="0.25">
      <c r="E237" s="2"/>
      <c r="F237" s="2"/>
      <c r="G237" s="2"/>
      <c r="H237" s="11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Introduction</vt:lpstr>
      <vt:lpstr>Supporting Information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2022-11-01T17:49:28Z</dcterms:created>
  <dcterms:modified xsi:type="dcterms:W3CDTF">2022-11-23T12:59:39Z</dcterms:modified>
</cp:coreProperties>
</file>