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uq-my.sharepoint.com/personal/uqmforut_uq_edu_au/Documents/Desktop/projects/GWAS_Fertility/HELB_inheritance_mode/final_paper/GSE/revised1/"/>
    </mc:Choice>
  </mc:AlternateContent>
  <xr:revisionPtr revIDLastSave="1049" documentId="8_{7D24FBA7-3254-48BA-9A6F-D2D7BEAD2B26}" xr6:coauthVersionLast="47" xr6:coauthVersionMax="47" xr10:uidLastSave="{5B858AEE-F216-4233-B402-C54823C1509C}"/>
  <bookViews>
    <workbookView xWindow="-10740" yWindow="-13860" windowWidth="21600" windowHeight="12435" activeTab="5" xr2:uid="{00000000-000D-0000-FFFF-FFFF00000000}"/>
  </bookViews>
  <sheets>
    <sheet name="Table S1" sheetId="3" r:id="rId1"/>
    <sheet name="Table S2" sheetId="4" r:id="rId2"/>
    <sheet name="Table S3" sheetId="2" r:id="rId3"/>
    <sheet name="Table S4" sheetId="10" r:id="rId4"/>
    <sheet name="Table S5" sheetId="12" r:id="rId5"/>
    <sheet name="Table S6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I15" i="2"/>
  <c r="I11" i="2"/>
  <c r="I9" i="2"/>
  <c r="I7" i="2"/>
</calcChain>
</file>

<file path=xl/sharedStrings.xml><?xml version="1.0" encoding="utf-8"?>
<sst xmlns="http://schemas.openxmlformats.org/spreadsheetml/2006/main" count="657" uniqueCount="90">
  <si>
    <t>Chr</t>
  </si>
  <si>
    <t>A1</t>
  </si>
  <si>
    <t>A2</t>
  </si>
  <si>
    <t>MAF</t>
  </si>
  <si>
    <t>Type</t>
  </si>
  <si>
    <t>5:47593069</t>
  </si>
  <si>
    <t>T</t>
  </si>
  <si>
    <t>C</t>
  </si>
  <si>
    <t>ENSBTAG00000020806</t>
  </si>
  <si>
    <t>-</t>
  </si>
  <si>
    <t>Cis</t>
  </si>
  <si>
    <t>ENSBTAG00000007636</t>
  </si>
  <si>
    <t>6:37115973</t>
  </si>
  <si>
    <t>G</t>
  </si>
  <si>
    <t>A</t>
  </si>
  <si>
    <t>ENSBTAG00000005754</t>
  </si>
  <si>
    <t>+</t>
  </si>
  <si>
    <t>ENSBTAG00000017704</t>
  </si>
  <si>
    <t>6:37167006</t>
  </si>
  <si>
    <t>ENSBTAG00000019441</t>
  </si>
  <si>
    <t>6:37690283</t>
  </si>
  <si>
    <t>6:37901756</t>
  </si>
  <si>
    <t>14:23338890</t>
  </si>
  <si>
    <t>ENSBTAG00000009138</t>
  </si>
  <si>
    <t>14:23897198</t>
  </si>
  <si>
    <t>ENSBTAG00000015637</t>
  </si>
  <si>
    <t>6:37266497</t>
  </si>
  <si>
    <t>5:47845893</t>
  </si>
  <si>
    <t>_</t>
  </si>
  <si>
    <t>HELB</t>
  </si>
  <si>
    <t>IRAK3</t>
  </si>
  <si>
    <t>MED28</t>
  </si>
  <si>
    <t>ABCG2</t>
  </si>
  <si>
    <t>PPM1K</t>
  </si>
  <si>
    <t>UBXN2B</t>
  </si>
  <si>
    <t>BPNT2</t>
  </si>
  <si>
    <t>enrichment in eQTL study</t>
  </si>
  <si>
    <t xml:space="preserve">	interleukin 1 receptor associated kinase 3 (IRAK3) </t>
  </si>
  <si>
    <t>high mobility group AT-hook 2(HMGA2)</t>
  </si>
  <si>
    <t>LOC132345489</t>
  </si>
  <si>
    <t>family with sequence similarity 184 member B (FAM184B)</t>
  </si>
  <si>
    <t>LAP3</t>
  </si>
  <si>
    <t>ligand dependent nuclear receptor corepressor like(LCORL)</t>
  </si>
  <si>
    <t>LOC132345490</t>
  </si>
  <si>
    <t>PLAG1</t>
  </si>
  <si>
    <t>3'(2'), 5'-bisphosphate nucleotidase 2 (BPNT2)</t>
  </si>
  <si>
    <t>Trait</t>
  </si>
  <si>
    <t>Height</t>
  </si>
  <si>
    <t>Weight</t>
  </si>
  <si>
    <t>Heifer puberty</t>
  </si>
  <si>
    <t>Freq</t>
  </si>
  <si>
    <t>heifer pubert</t>
  </si>
  <si>
    <t>CG</t>
  </si>
  <si>
    <t>GAC</t>
  </si>
  <si>
    <t>AG</t>
  </si>
  <si>
    <t>GTATATAATTATATACATATATATTTATATATACATAGATGTGTATACATGCATATATGCATATATACATATATGTGCGTATACATGTATACATA</t>
  </si>
  <si>
    <t>CTCACATTTTTCA</t>
  </si>
  <si>
    <t>CTGGAGTGAGGCATCTCCAAGCCAGGA</t>
  </si>
  <si>
    <t>BCS</t>
  </si>
  <si>
    <t xml:space="preserve">Methods </t>
  </si>
  <si>
    <t xml:space="preserve">b: The most significant M-GWAS variant </t>
  </si>
  <si>
    <t>lead cis-eQTL</t>
  </si>
  <si>
    <t>GWAS QTL</t>
  </si>
  <si>
    <t>cis-Gene Ensemble ID</t>
  </si>
  <si>
    <t>TAGA</t>
  </si>
  <si>
    <t>Bcs</t>
  </si>
  <si>
    <t>P-value</t>
  </si>
  <si>
    <t>A1(the coded effect allele)</t>
  </si>
  <si>
    <t>SNP Position</t>
  </si>
  <si>
    <t>heifer puberty</t>
  </si>
  <si>
    <t>Effect size</t>
  </si>
  <si>
    <t>Position (bp)</t>
  </si>
  <si>
    <t>Standard error</t>
  </si>
  <si>
    <t>M-GWAS P-value</t>
  </si>
  <si>
    <t xml:space="preserve">a:The most significant cis-eQTL (SNP-gene distance &lt; 2 Mb) within a 1Mb region centered  around the most significant M-GWAS variant </t>
  </si>
  <si>
    <t>Nearest gene</t>
  </si>
  <si>
    <t>Distance to the nearest gene</t>
  </si>
  <si>
    <t>Effect allele</t>
  </si>
  <si>
    <t xml:space="preserve"> Standard error</t>
  </si>
  <si>
    <t>eQTL Pvalue</t>
  </si>
  <si>
    <t>Gene start site</t>
  </si>
  <si>
    <t>Gene symbol</t>
  </si>
  <si>
    <t>Gene strand</t>
  </si>
  <si>
    <r>
      <rPr>
        <b/>
        <sz val="11"/>
        <color theme="1"/>
        <rFont val="Calibri"/>
        <family val="2"/>
        <scheme val="minor"/>
      </rPr>
      <t>Table S5.</t>
    </r>
    <r>
      <rPr>
        <sz val="11"/>
        <color theme="1"/>
        <rFont val="Calibri"/>
        <family val="2"/>
        <scheme val="minor"/>
      </rPr>
      <t xml:space="preserve"> Effects of the candidate quantitative trait loci (QTLs) on four different traits as estimated from the original single-trait genome-wide association study (GWAS)</t>
    </r>
  </si>
  <si>
    <r>
      <rPr>
        <b/>
        <sz val="11"/>
        <color rgb="FF202020"/>
        <rFont val="Calibri Light"/>
        <family val="2"/>
        <scheme val="major"/>
      </rPr>
      <t>Table S3</t>
    </r>
    <r>
      <rPr>
        <sz val="11"/>
        <color rgb="FF202020"/>
        <rFont val="Calibri Light"/>
        <family val="2"/>
        <scheme val="major"/>
      </rPr>
      <t xml:space="preserve">. Significant Single Nucleotide Polymorphisms (SNPs) associated with gene expression (Forutan et al, 2024) and studied traits (i.e. Height, BCS, Weight,Heifer puberty), along with their potential regulatory effects on nearby genes </t>
    </r>
  </si>
  <si>
    <t>Imputation accuracy</t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</si>
  <si>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>. The correlation between candidate quantitative trait loci (QTLs) across four traits including , body condition score (BCS), weight, height, and heifer puberty. The pearson correlation were calculated based on SNP effect size obtained from single-trait GWAS analysis for each trait.</t>
    </r>
  </si>
  <si>
    <r>
      <rPr>
        <b/>
        <sz val="12"/>
        <color rgb="FF202020"/>
        <rFont val="Times New Roman"/>
        <family val="1"/>
      </rPr>
      <t>Table S6</t>
    </r>
    <r>
      <rPr>
        <sz val="12"/>
        <color rgb="FF202020"/>
        <rFont val="Times New Roman"/>
        <family val="1"/>
      </rPr>
      <t>.Pearson correlation between each pair of traits calculated over the effects of nine candidate quantitative trait loci (QTLs) located on chromosomes 5, 6, and 14, estimated using single-trait GWAS analysis.</t>
    </r>
  </si>
  <si>
    <r>
      <rPr>
        <b/>
        <sz val="11"/>
        <color theme="1"/>
        <rFont val="Times New Roman"/>
        <family val="1"/>
      </rPr>
      <t xml:space="preserve">Table S2. </t>
    </r>
    <r>
      <rPr>
        <sz val="11"/>
        <color theme="1"/>
        <rFont val="Times New Roman"/>
        <family val="1"/>
      </rPr>
      <t>Most significant Single Nucleotide Polymorphism (SNP) positions per chromosome identified through multi-trait GWAS (M-GWAS) analysis (p-value &lt; 1 × 10⁻⁹), along with the corresponding signed t-values (calculated as effect size divided by standard error) from single-trait GWAS analyses.</t>
    </r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</si>
  <si>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Most associated Single Nucleotide Polymorphism (SNP) per chromosome for each trait, as identified through single-trait GWAS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</si>
</sst>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5"/>
      <name val="Calibri"/>
      <family val="2"/>
      <scheme val="minor"/>
    </font>
    <font>
      <sz val="12"/>
      <color rgb="FF202020"/>
      <name val="Times New Roman"/>
      <family val="1"/>
    </font>
    <font>
      <b/>
      <sz val="12"/>
      <color rgb="FF202020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202020"/>
      <name val="Calibri Light"/>
      <family val="2"/>
      <scheme val="major"/>
    </font>
    <font>
      <b/>
      <sz val="11"/>
      <color rgb="FF202020"/>
      <name val="Calibri Light"/>
      <family val="2"/>
      <scheme val="maj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1" fontId="0" fillId="0" borderId="0" xfId="0" applyNumberFormat="1"/>
    <xf numFmtId="1" fontId="0" fillId="0" borderId="0" xfId="0" applyNumberFormat="1"/>
    <xf numFmtId="11" fontId="3" fillId="0" borderId="0" xfId="0" applyNumberFormat="1" applyFont="1"/>
    <xf numFmtId="0" fontId="0" fillId="2" borderId="0" xfId="0" applyFill="1"/>
    <xf numFmtId="11" fontId="0" fillId="2" borderId="0" xfId="0" applyNumberFormat="1" applyFill="1"/>
    <xf numFmtId="0" fontId="2" fillId="0" borderId="0" xfId="0" applyFont="1"/>
    <xf numFmtId="11" fontId="2" fillId="0" borderId="0" xfId="0" applyNumberFormat="1" applyFont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0" xfId="0" applyFill="1" applyAlignment="1">
      <alignment horizontal="center"/>
    </xf>
    <xf numFmtId="0" fontId="0" fillId="2" borderId="3" xfId="0" applyFill="1" applyBorder="1"/>
    <xf numFmtId="0" fontId="0" fillId="2" borderId="2" xfId="0" applyFill="1" applyBorder="1"/>
    <xf numFmtId="11" fontId="0" fillId="2" borderId="2" xfId="0" applyNumberFormat="1" applyFill="1" applyBorder="1"/>
    <xf numFmtId="11" fontId="0" fillId="2" borderId="3" xfId="0" applyNumberFormat="1" applyFill="1" applyBorder="1"/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4" fillId="0" borderId="1" xfId="0" applyFont="1" applyBorder="1"/>
    <xf numFmtId="1" fontId="0" fillId="2" borderId="0" xfId="0" applyNumberFormat="1" applyFill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1" fontId="3" fillId="2" borderId="0" xfId="0" applyNumberFormat="1" applyFont="1" applyFill="1" applyAlignment="1">
      <alignment horizontal="center" vertical="center"/>
    </xf>
    <xf numFmtId="11" fontId="1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0" fillId="2" borderId="0" xfId="0" applyNumberFormat="1" applyFill="1"/>
    <xf numFmtId="11" fontId="3" fillId="2" borderId="0" xfId="0" applyNumberFormat="1" applyFont="1" applyFill="1"/>
    <xf numFmtId="1" fontId="0" fillId="2" borderId="3" xfId="0" applyNumberForma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1" fontId="0" fillId="2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/>
    </xf>
    <xf numFmtId="2" fontId="0" fillId="2" borderId="0" xfId="0" applyNumberFormat="1" applyFill="1"/>
    <xf numFmtId="2" fontId="0" fillId="2" borderId="3" xfId="0" applyNumberFormat="1" applyFill="1" applyBorder="1"/>
    <xf numFmtId="2" fontId="0" fillId="2" borderId="2" xfId="0" applyNumberFormat="1" applyFill="1" applyBorder="1"/>
    <xf numFmtId="2" fontId="0" fillId="0" borderId="0" xfId="0" applyNumberFormat="1"/>
    <xf numFmtId="0" fontId="0" fillId="0" borderId="0" xfId="0" applyAlignment="1">
      <alignment horizontal="center" vertical="center"/>
    </xf>
    <xf numFmtId="0" fontId="6" fillId="0" borderId="0" xfId="0" applyFont="1"/>
    <xf numFmtId="0" fontId="15" fillId="0" borderId="0" xfId="0" applyFont="1"/>
    <xf numFmtId="11" fontId="15" fillId="0" borderId="0" xfId="0" applyNumberFormat="1" applyFont="1"/>
    <xf numFmtId="0" fontId="11" fillId="0" borderId="0" xfId="0" applyFont="1"/>
    <xf numFmtId="0" fontId="2" fillId="0" borderId="0" xfId="0" applyFont="1" applyAlignment="1">
      <alignment vertical="center"/>
    </xf>
    <xf numFmtId="0" fontId="4" fillId="2" borderId="1" xfId="0" applyFont="1" applyFill="1" applyBorder="1"/>
    <xf numFmtId="0" fontId="2" fillId="2" borderId="0" xfId="0" applyFont="1" applyFill="1"/>
    <xf numFmtId="11" fontId="2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1" fontId="0" fillId="2" borderId="2" xfId="0" applyNumberFormat="1" applyFill="1" applyBorder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11" fontId="3" fillId="2" borderId="2" xfId="0" applyNumberFormat="1" applyFont="1" applyFill="1" applyBorder="1" applyAlignment="1">
      <alignment horizontal="center" vertical="center"/>
    </xf>
    <xf numFmtId="11" fontId="3" fillId="2" borderId="0" xfId="0" applyNumberFormat="1" applyFont="1" applyFill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2" borderId="3" xfId="0" applyNumberFormat="1" applyFill="1" applyBorder="1" applyAlignment="1">
      <alignment horizontal="center" vertical="center"/>
    </xf>
    <xf numFmtId="11" fontId="3" fillId="2" borderId="3" xfId="0" applyNumberFormat="1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C484E-12A2-42D9-A467-ACD0A0AD1C07}">
  <dimension ref="A1:N122"/>
  <sheetViews>
    <sheetView zoomScaleNormal="100" workbookViewId="0">
      <selection activeCell="I10" sqref="I10"/>
    </sheetView>
  </sheetViews>
  <sheetFormatPr defaultRowHeight="15" x14ac:dyDescent="0.25"/>
  <cols>
    <col min="1" max="1" width="9.140625" style="4"/>
    <col min="2" max="2" width="16.5703125" style="4" customWidth="1"/>
    <col min="3" max="5" width="9.140625" style="4"/>
    <col min="6" max="6" width="16.28515625" style="4" customWidth="1"/>
    <col min="7" max="7" width="20.28515625" style="4" customWidth="1"/>
    <col min="8" max="8" width="11.28515625" style="4" customWidth="1"/>
    <col min="9" max="9" width="48.42578125" style="4" customWidth="1"/>
  </cols>
  <sheetData>
    <row r="1" spans="1:14" ht="57" customHeight="1" x14ac:dyDescent="0.25">
      <c r="A1" s="73" t="s">
        <v>89</v>
      </c>
      <c r="B1" s="73"/>
      <c r="C1" s="73"/>
      <c r="D1" s="73"/>
      <c r="E1" s="73"/>
      <c r="F1" s="73"/>
      <c r="G1" s="73"/>
      <c r="H1" s="73"/>
      <c r="I1" s="73"/>
    </row>
    <row r="2" spans="1:14" x14ac:dyDescent="0.25">
      <c r="A2" s="70" t="s">
        <v>0</v>
      </c>
      <c r="B2" s="70" t="s">
        <v>71</v>
      </c>
      <c r="C2" s="70" t="s">
        <v>1</v>
      </c>
      <c r="D2" s="70" t="s">
        <v>2</v>
      </c>
      <c r="E2" s="70" t="s">
        <v>50</v>
      </c>
      <c r="F2" s="70" t="s">
        <v>70</v>
      </c>
      <c r="G2" s="70" t="s">
        <v>72</v>
      </c>
      <c r="H2" s="35" t="s">
        <v>66</v>
      </c>
      <c r="I2" s="70" t="s">
        <v>46</v>
      </c>
    </row>
    <row r="3" spans="1:14" x14ac:dyDescent="0.25">
      <c r="A3" s="71">
        <v>1</v>
      </c>
      <c r="B3" s="71">
        <v>146250196</v>
      </c>
      <c r="C3" s="71" t="s">
        <v>7</v>
      </c>
      <c r="D3" s="71" t="s">
        <v>6</v>
      </c>
      <c r="E3" s="71">
        <v>2.62868E-3</v>
      </c>
      <c r="F3" s="71">
        <v>0.144618</v>
      </c>
      <c r="G3" s="71">
        <v>2.9963E-2</v>
      </c>
      <c r="H3" s="72">
        <v>1.3891800000000001E-6</v>
      </c>
      <c r="I3" s="71" t="s">
        <v>58</v>
      </c>
    </row>
    <row r="4" spans="1:14" x14ac:dyDescent="0.25">
      <c r="A4" s="71">
        <v>1</v>
      </c>
      <c r="B4" s="71">
        <v>115853393</v>
      </c>
      <c r="C4" s="71" t="s">
        <v>13</v>
      </c>
      <c r="D4" s="71" t="s">
        <v>14</v>
      </c>
      <c r="E4" s="71">
        <v>0.39607300000000001</v>
      </c>
      <c r="F4" s="71">
        <v>2.4035500000000001E-2</v>
      </c>
      <c r="G4" s="71">
        <v>4.9568399999999997E-3</v>
      </c>
      <c r="H4" s="72">
        <v>1.2412099999999999E-6</v>
      </c>
      <c r="I4" s="71" t="s">
        <v>51</v>
      </c>
      <c r="L4" s="33"/>
      <c r="M4" s="33"/>
      <c r="N4" s="33"/>
    </row>
    <row r="5" spans="1:14" x14ac:dyDescent="0.25">
      <c r="A5" s="71">
        <v>1</v>
      </c>
      <c r="B5" s="71">
        <v>53424235</v>
      </c>
      <c r="C5" s="71" t="s">
        <v>6</v>
      </c>
      <c r="D5" s="71" t="s">
        <v>7</v>
      </c>
      <c r="E5" s="71">
        <v>5.3583899999999998E-4</v>
      </c>
      <c r="F5" s="71">
        <v>-66.935299999999998</v>
      </c>
      <c r="G5" s="71">
        <v>8.7089999999999996</v>
      </c>
      <c r="H5" s="72">
        <v>1.5208999999999999E-14</v>
      </c>
      <c r="I5" s="71" t="s">
        <v>47</v>
      </c>
    </row>
    <row r="6" spans="1:14" x14ac:dyDescent="0.25">
      <c r="A6" s="71">
        <v>1</v>
      </c>
      <c r="B6" s="71">
        <v>20301914</v>
      </c>
      <c r="C6" s="71" t="s">
        <v>7</v>
      </c>
      <c r="D6" s="71" t="s">
        <v>6</v>
      </c>
      <c r="E6" s="71">
        <v>6.9308499999999997E-4</v>
      </c>
      <c r="F6" s="71">
        <v>39.2044</v>
      </c>
      <c r="G6" s="71">
        <v>6.1126699999999996</v>
      </c>
      <c r="H6" s="72">
        <v>1.4209199999999999E-10</v>
      </c>
      <c r="I6" s="71" t="s">
        <v>48</v>
      </c>
    </row>
    <row r="7" spans="1:14" x14ac:dyDescent="0.25">
      <c r="A7" s="71">
        <v>2</v>
      </c>
      <c r="B7" s="71">
        <v>4161476</v>
      </c>
      <c r="C7" s="71" t="s">
        <v>13</v>
      </c>
      <c r="D7" s="71" t="s">
        <v>14</v>
      </c>
      <c r="E7" s="71">
        <v>1.19208E-2</v>
      </c>
      <c r="F7" s="71">
        <v>9.5162200000000002E-2</v>
      </c>
      <c r="G7" s="71">
        <v>1.56542E-2</v>
      </c>
      <c r="H7" s="72">
        <v>1.2091499999999999E-9</v>
      </c>
      <c r="I7" s="71" t="s">
        <v>58</v>
      </c>
    </row>
    <row r="8" spans="1:14" x14ac:dyDescent="0.25">
      <c r="A8" s="71">
        <v>2</v>
      </c>
      <c r="B8" s="71">
        <v>6648640</v>
      </c>
      <c r="C8" s="71" t="s">
        <v>7</v>
      </c>
      <c r="D8" s="71" t="s">
        <v>6</v>
      </c>
      <c r="E8" s="71">
        <v>2.9288600000000001E-2</v>
      </c>
      <c r="F8" s="71">
        <v>-6.3171400000000003E-2</v>
      </c>
      <c r="G8" s="71">
        <v>1.2487099999999999E-2</v>
      </c>
      <c r="H8" s="72">
        <v>4.2162500000000002E-7</v>
      </c>
      <c r="I8" s="71" t="s">
        <v>51</v>
      </c>
    </row>
    <row r="9" spans="1:14" x14ac:dyDescent="0.25">
      <c r="A9" s="71">
        <v>2</v>
      </c>
      <c r="B9" s="71">
        <v>10318052</v>
      </c>
      <c r="C9" s="71" t="s">
        <v>6</v>
      </c>
      <c r="D9" s="71" t="s">
        <v>7</v>
      </c>
      <c r="E9" s="71">
        <v>5.1522999999999998E-4</v>
      </c>
      <c r="F9" s="71">
        <v>-66.958100000000002</v>
      </c>
      <c r="G9" s="71">
        <v>8.9102899999999998</v>
      </c>
      <c r="H9" s="72">
        <v>5.7042699999999996E-14</v>
      </c>
      <c r="I9" s="71" t="s">
        <v>47</v>
      </c>
    </row>
    <row r="10" spans="1:14" x14ac:dyDescent="0.25">
      <c r="A10" s="71">
        <v>2</v>
      </c>
      <c r="B10" s="71">
        <v>82730080</v>
      </c>
      <c r="C10" s="71" t="s">
        <v>13</v>
      </c>
      <c r="D10" s="71" t="s">
        <v>14</v>
      </c>
      <c r="E10" s="71">
        <v>5.3000699999999998E-4</v>
      </c>
      <c r="F10" s="71">
        <v>41.331400000000002</v>
      </c>
      <c r="G10" s="71">
        <v>7.3567099999999996</v>
      </c>
      <c r="H10" s="72">
        <v>1.9297000000000001E-8</v>
      </c>
      <c r="I10" s="71" t="s">
        <v>48</v>
      </c>
    </row>
    <row r="11" spans="1:14" x14ac:dyDescent="0.25">
      <c r="A11" s="71">
        <v>3</v>
      </c>
      <c r="B11" s="71">
        <v>7260271</v>
      </c>
      <c r="C11" s="71" t="s">
        <v>7</v>
      </c>
      <c r="D11" s="71" t="s">
        <v>13</v>
      </c>
      <c r="E11" s="71">
        <v>2.7916999999999998E-3</v>
      </c>
      <c r="F11" s="71">
        <v>0.14877599999999999</v>
      </c>
      <c r="G11" s="71">
        <v>2.9225999999999999E-2</v>
      </c>
      <c r="H11" s="72">
        <v>3.5707299999999998E-7</v>
      </c>
      <c r="I11" s="71" t="s">
        <v>58</v>
      </c>
    </row>
    <row r="12" spans="1:14" x14ac:dyDescent="0.25">
      <c r="A12" s="71">
        <v>3</v>
      </c>
      <c r="B12" s="71">
        <v>8556724</v>
      </c>
      <c r="C12" s="71" t="s">
        <v>7</v>
      </c>
      <c r="D12" s="71" t="s">
        <v>14</v>
      </c>
      <c r="E12" s="71">
        <v>3.1941400000000002E-2</v>
      </c>
      <c r="F12" s="71">
        <v>-5.40905E-2</v>
      </c>
      <c r="G12" s="71">
        <v>1.1226099999999999E-2</v>
      </c>
      <c r="H12" s="72">
        <v>1.44798E-6</v>
      </c>
      <c r="I12" s="71" t="s">
        <v>51</v>
      </c>
    </row>
    <row r="13" spans="1:14" x14ac:dyDescent="0.25">
      <c r="A13" s="71">
        <v>3</v>
      </c>
      <c r="B13" s="71">
        <v>98636388</v>
      </c>
      <c r="C13" s="71" t="s">
        <v>13</v>
      </c>
      <c r="D13" s="71" t="s">
        <v>14</v>
      </c>
      <c r="E13" s="71">
        <v>5.1522999999999998E-4</v>
      </c>
      <c r="F13" s="71">
        <v>-64.179500000000004</v>
      </c>
      <c r="G13" s="71">
        <v>9.2917900000000007</v>
      </c>
      <c r="H13" s="72">
        <v>4.94578E-12</v>
      </c>
      <c r="I13" s="71" t="s">
        <v>47</v>
      </c>
    </row>
    <row r="14" spans="1:14" x14ac:dyDescent="0.25">
      <c r="A14" s="71">
        <v>3</v>
      </c>
      <c r="B14" s="71">
        <v>32837376</v>
      </c>
      <c r="C14" s="71" t="s">
        <v>14</v>
      </c>
      <c r="D14" s="71" t="s">
        <v>13</v>
      </c>
      <c r="E14" s="71">
        <v>1.8957900000000001E-3</v>
      </c>
      <c r="F14" s="71">
        <v>18.978400000000001</v>
      </c>
      <c r="G14" s="71">
        <v>3.89818</v>
      </c>
      <c r="H14" s="72">
        <v>1.1243500000000001E-6</v>
      </c>
      <c r="I14" s="71" t="s">
        <v>48</v>
      </c>
    </row>
    <row r="15" spans="1:14" x14ac:dyDescent="0.25">
      <c r="A15" s="71">
        <v>4</v>
      </c>
      <c r="B15" s="71">
        <v>62260533</v>
      </c>
      <c r="C15" s="71" t="s">
        <v>6</v>
      </c>
      <c r="D15" s="71" t="s">
        <v>7</v>
      </c>
      <c r="E15" s="71">
        <v>8.58907E-2</v>
      </c>
      <c r="F15" s="71">
        <v>-2.89851E-2</v>
      </c>
      <c r="G15" s="71">
        <v>6.1887499999999998E-3</v>
      </c>
      <c r="H15" s="72">
        <v>2.8200499999999998E-6</v>
      </c>
      <c r="I15" s="71" t="s">
        <v>58</v>
      </c>
    </row>
    <row r="16" spans="1:14" x14ac:dyDescent="0.25">
      <c r="A16" s="71">
        <v>4</v>
      </c>
      <c r="B16" s="71">
        <v>70993426</v>
      </c>
      <c r="C16" s="71" t="s">
        <v>14</v>
      </c>
      <c r="D16" s="71" t="s">
        <v>13</v>
      </c>
      <c r="E16" s="71">
        <v>9.9252900000000002E-4</v>
      </c>
      <c r="F16" s="71">
        <v>0.28848099999999999</v>
      </c>
      <c r="G16" s="71">
        <v>6.0027799999999999E-2</v>
      </c>
      <c r="H16" s="72">
        <v>1.5414E-6</v>
      </c>
      <c r="I16" s="71" t="s">
        <v>51</v>
      </c>
    </row>
    <row r="17" spans="1:9" x14ac:dyDescent="0.25">
      <c r="A17" s="71">
        <v>4</v>
      </c>
      <c r="B17" s="71">
        <v>1461762</v>
      </c>
      <c r="C17" s="71" t="s">
        <v>6</v>
      </c>
      <c r="D17" s="71" t="s">
        <v>7</v>
      </c>
      <c r="E17" s="71">
        <v>8.6558700000000002E-4</v>
      </c>
      <c r="F17" s="71">
        <v>-40.592199999999998</v>
      </c>
      <c r="G17" s="71">
        <v>6.9459099999999996</v>
      </c>
      <c r="H17" s="72">
        <v>5.0949500000000001E-9</v>
      </c>
      <c r="I17" s="71" t="s">
        <v>47</v>
      </c>
    </row>
    <row r="18" spans="1:9" x14ac:dyDescent="0.25">
      <c r="A18" s="71">
        <v>4</v>
      </c>
      <c r="B18" s="71">
        <v>94271908</v>
      </c>
      <c r="C18" s="71" t="s">
        <v>7</v>
      </c>
      <c r="D18" s="71" t="s">
        <v>6</v>
      </c>
      <c r="E18" s="71">
        <v>7.8563300000000003E-2</v>
      </c>
      <c r="F18" s="71">
        <v>-3.6605500000000002</v>
      </c>
      <c r="G18" s="71">
        <v>0.68535599999999997</v>
      </c>
      <c r="H18" s="72">
        <v>9.2384500000000002E-8</v>
      </c>
      <c r="I18" s="71" t="s">
        <v>48</v>
      </c>
    </row>
    <row r="19" spans="1:9" x14ac:dyDescent="0.25">
      <c r="A19" s="71">
        <v>5</v>
      </c>
      <c r="B19" s="71">
        <v>47613200</v>
      </c>
      <c r="C19" s="71" t="s">
        <v>7</v>
      </c>
      <c r="D19" s="71" t="s">
        <v>6</v>
      </c>
      <c r="E19" s="71">
        <v>0.34490799999999999</v>
      </c>
      <c r="F19" s="71">
        <v>3.1666899999999998E-2</v>
      </c>
      <c r="G19" s="71">
        <v>4.9841199999999999E-3</v>
      </c>
      <c r="H19" s="72">
        <v>2.1038400000000001E-10</v>
      </c>
      <c r="I19" s="71" t="s">
        <v>58</v>
      </c>
    </row>
    <row r="20" spans="1:9" x14ac:dyDescent="0.25">
      <c r="A20" s="71">
        <v>5</v>
      </c>
      <c r="B20" s="71">
        <v>47845759</v>
      </c>
      <c r="C20" s="71" t="s">
        <v>7</v>
      </c>
      <c r="D20" s="71" t="s">
        <v>6</v>
      </c>
      <c r="E20" s="71">
        <v>0.249865</v>
      </c>
      <c r="F20" s="71">
        <v>5.32913E-2</v>
      </c>
      <c r="G20" s="71">
        <v>8.0636300000000005E-3</v>
      </c>
      <c r="H20" s="72">
        <v>3.8731699999999997E-11</v>
      </c>
      <c r="I20" s="71" t="s">
        <v>51</v>
      </c>
    </row>
    <row r="21" spans="1:9" x14ac:dyDescent="0.25">
      <c r="A21" s="71">
        <v>5</v>
      </c>
      <c r="B21" s="71">
        <v>47841198</v>
      </c>
      <c r="C21" s="71" t="s">
        <v>14</v>
      </c>
      <c r="D21" s="71" t="s">
        <v>13</v>
      </c>
      <c r="E21" s="71">
        <v>0.27498899999999998</v>
      </c>
      <c r="F21" s="71">
        <v>-7.0755100000000004</v>
      </c>
      <c r="G21" s="71">
        <v>0.93467199999999995</v>
      </c>
      <c r="H21" s="72">
        <v>3.73113E-14</v>
      </c>
      <c r="I21" s="71" t="s">
        <v>47</v>
      </c>
    </row>
    <row r="22" spans="1:9" x14ac:dyDescent="0.25">
      <c r="A22" s="71">
        <v>5</v>
      </c>
      <c r="B22" s="71">
        <v>117629289</v>
      </c>
      <c r="C22" s="71" t="s">
        <v>6</v>
      </c>
      <c r="D22" s="71" t="s">
        <v>14</v>
      </c>
      <c r="E22" s="71">
        <v>5.5039100000000001E-4</v>
      </c>
      <c r="F22" s="71">
        <v>43.119700000000002</v>
      </c>
      <c r="G22" s="71">
        <v>6.8980600000000001</v>
      </c>
      <c r="H22" s="72">
        <v>4.0785900000000002E-10</v>
      </c>
      <c r="I22" s="71" t="s">
        <v>48</v>
      </c>
    </row>
    <row r="23" spans="1:9" x14ac:dyDescent="0.25">
      <c r="A23" s="71">
        <v>6</v>
      </c>
      <c r="B23" s="71">
        <v>37247818</v>
      </c>
      <c r="C23" s="71" t="s">
        <v>6</v>
      </c>
      <c r="D23" s="71" t="s">
        <v>13</v>
      </c>
      <c r="E23" s="71">
        <v>7.1361599999999997E-2</v>
      </c>
      <c r="F23" s="71">
        <v>-4.1289600000000003E-2</v>
      </c>
      <c r="G23" s="71">
        <v>7.1980200000000003E-3</v>
      </c>
      <c r="H23" s="72">
        <v>9.6800500000000007E-9</v>
      </c>
      <c r="I23" s="71" t="s">
        <v>58</v>
      </c>
    </row>
    <row r="24" spans="1:9" x14ac:dyDescent="0.25">
      <c r="A24" s="71">
        <v>6</v>
      </c>
      <c r="B24" s="71">
        <v>37998696</v>
      </c>
      <c r="C24" s="71" t="s">
        <v>13</v>
      </c>
      <c r="D24" s="71" t="s">
        <v>14</v>
      </c>
      <c r="E24" s="71">
        <v>0.20449700000000001</v>
      </c>
      <c r="F24" s="71">
        <v>-4.2733399999999998E-2</v>
      </c>
      <c r="G24" s="71">
        <v>5.3529199999999997E-3</v>
      </c>
      <c r="H24" s="72">
        <v>1.42598E-15</v>
      </c>
      <c r="I24" s="71" t="s">
        <v>51</v>
      </c>
    </row>
    <row r="25" spans="1:9" x14ac:dyDescent="0.25">
      <c r="A25" s="71">
        <v>6</v>
      </c>
      <c r="B25" s="71">
        <v>37204143</v>
      </c>
      <c r="C25" s="71" t="s">
        <v>14</v>
      </c>
      <c r="D25" s="71" t="s">
        <v>54</v>
      </c>
      <c r="E25" s="71">
        <v>6.1044500000000002E-2</v>
      </c>
      <c r="F25" s="71">
        <v>15.087</v>
      </c>
      <c r="G25" s="71">
        <v>1.1206700000000001</v>
      </c>
      <c r="H25" s="72">
        <v>2.5991599999999999E-41</v>
      </c>
      <c r="I25" s="71" t="s">
        <v>47</v>
      </c>
    </row>
    <row r="26" spans="1:9" x14ac:dyDescent="0.25">
      <c r="A26" s="71">
        <v>6</v>
      </c>
      <c r="B26" s="71">
        <v>37266497</v>
      </c>
      <c r="C26" s="71" t="s">
        <v>14</v>
      </c>
      <c r="D26" s="71" t="s">
        <v>13</v>
      </c>
      <c r="E26" s="71">
        <v>6.4823900000000004E-2</v>
      </c>
      <c r="F26" s="71">
        <v>8.2300799999999992</v>
      </c>
      <c r="G26" s="71">
        <v>0.83796599999999999</v>
      </c>
      <c r="H26" s="72">
        <v>9.0980800000000005E-23</v>
      </c>
      <c r="I26" s="71" t="s">
        <v>48</v>
      </c>
    </row>
    <row r="27" spans="1:9" x14ac:dyDescent="0.25">
      <c r="A27" s="71">
        <v>7</v>
      </c>
      <c r="B27" s="71">
        <v>5590312</v>
      </c>
      <c r="C27" s="71" t="s">
        <v>57</v>
      </c>
      <c r="D27" s="71" t="s">
        <v>7</v>
      </c>
      <c r="E27" s="71">
        <v>1.1554E-2</v>
      </c>
      <c r="F27" s="71">
        <v>-6.8487999999999993E-2</v>
      </c>
      <c r="G27" s="71">
        <v>1.45387E-2</v>
      </c>
      <c r="H27" s="72">
        <v>2.4682899999999999E-6</v>
      </c>
      <c r="I27" s="71" t="s">
        <v>58</v>
      </c>
    </row>
    <row r="28" spans="1:9" x14ac:dyDescent="0.25">
      <c r="A28" s="71">
        <v>7</v>
      </c>
      <c r="B28" s="71">
        <v>98992722</v>
      </c>
      <c r="C28" s="71" t="s">
        <v>14</v>
      </c>
      <c r="D28" s="71" t="s">
        <v>13</v>
      </c>
      <c r="E28" s="71">
        <v>2.1637099999999999E-2</v>
      </c>
      <c r="F28" s="71">
        <v>6.8678299999999998E-2</v>
      </c>
      <c r="G28" s="71">
        <v>1.35329E-2</v>
      </c>
      <c r="H28" s="72">
        <v>3.8764100000000002E-7</v>
      </c>
      <c r="I28" s="71" t="s">
        <v>51</v>
      </c>
    </row>
    <row r="29" spans="1:9" x14ac:dyDescent="0.25">
      <c r="A29" s="71">
        <v>7</v>
      </c>
      <c r="B29" s="71">
        <v>81654737</v>
      </c>
      <c r="C29" s="71" t="s">
        <v>13</v>
      </c>
      <c r="D29" s="71" t="s">
        <v>14</v>
      </c>
      <c r="E29" s="71">
        <v>5.3583899999999998E-4</v>
      </c>
      <c r="F29" s="71">
        <v>-57.367899999999999</v>
      </c>
      <c r="G29" s="71">
        <v>8.7259600000000006</v>
      </c>
      <c r="H29" s="72">
        <v>4.8852200000000001E-11</v>
      </c>
      <c r="I29" s="71" t="s">
        <v>47</v>
      </c>
    </row>
    <row r="30" spans="1:9" x14ac:dyDescent="0.25">
      <c r="A30" s="71">
        <v>7</v>
      </c>
      <c r="B30" s="71">
        <v>6658947</v>
      </c>
      <c r="C30" s="71" t="s">
        <v>6</v>
      </c>
      <c r="D30" s="71" t="s">
        <v>7</v>
      </c>
      <c r="E30" s="71">
        <v>1.0396299999999999E-3</v>
      </c>
      <c r="F30" s="71">
        <v>29.156199999999998</v>
      </c>
      <c r="G30" s="71">
        <v>5.0646100000000001</v>
      </c>
      <c r="H30" s="72">
        <v>8.5691600000000002E-9</v>
      </c>
      <c r="I30" s="71" t="s">
        <v>48</v>
      </c>
    </row>
    <row r="31" spans="1:9" x14ac:dyDescent="0.25">
      <c r="A31" s="71">
        <v>8</v>
      </c>
      <c r="B31" s="71">
        <v>24233699</v>
      </c>
      <c r="C31" s="71" t="s">
        <v>7</v>
      </c>
      <c r="D31" s="71" t="s">
        <v>6</v>
      </c>
      <c r="E31" s="71">
        <v>8.0653699999999995E-2</v>
      </c>
      <c r="F31" s="71">
        <v>3.0392300000000001E-2</v>
      </c>
      <c r="G31" s="71">
        <v>6.1633499999999997E-3</v>
      </c>
      <c r="H31" s="72">
        <v>8.1754099999999998E-7</v>
      </c>
      <c r="I31" s="71" t="s">
        <v>58</v>
      </c>
    </row>
    <row r="32" spans="1:9" x14ac:dyDescent="0.25">
      <c r="A32" s="71">
        <v>8</v>
      </c>
      <c r="B32" s="71">
        <v>14348915</v>
      </c>
      <c r="C32" s="71" t="s">
        <v>13</v>
      </c>
      <c r="D32" s="71" t="s">
        <v>7</v>
      </c>
      <c r="E32" s="71">
        <v>7.2183900000000005E-4</v>
      </c>
      <c r="F32" s="71">
        <v>0.33973199999999998</v>
      </c>
      <c r="G32" s="71">
        <v>7.0485599999999995E-2</v>
      </c>
      <c r="H32" s="72">
        <v>1.43651E-6</v>
      </c>
      <c r="I32" s="71" t="s">
        <v>51</v>
      </c>
    </row>
    <row r="33" spans="1:9" x14ac:dyDescent="0.25">
      <c r="A33" s="71">
        <v>8</v>
      </c>
      <c r="B33" s="71">
        <v>91193304</v>
      </c>
      <c r="C33" s="71" t="s">
        <v>14</v>
      </c>
      <c r="D33" s="71" t="s">
        <v>13</v>
      </c>
      <c r="E33" s="71">
        <v>9.06805E-4</v>
      </c>
      <c r="F33" s="71">
        <v>-47.279499999999999</v>
      </c>
      <c r="G33" s="71">
        <v>7.0509000000000004</v>
      </c>
      <c r="H33" s="72">
        <v>2.00786E-11</v>
      </c>
      <c r="I33" s="71" t="s">
        <v>47</v>
      </c>
    </row>
    <row r="34" spans="1:9" x14ac:dyDescent="0.25">
      <c r="A34" s="71">
        <v>8</v>
      </c>
      <c r="B34" s="71">
        <v>15716359</v>
      </c>
      <c r="C34" s="71" t="s">
        <v>13</v>
      </c>
      <c r="D34" s="71" t="s">
        <v>14</v>
      </c>
      <c r="E34" s="71">
        <v>6.9308499999999997E-4</v>
      </c>
      <c r="F34" s="71">
        <v>32.785299999999999</v>
      </c>
      <c r="G34" s="71">
        <v>6.2225200000000003</v>
      </c>
      <c r="H34" s="72">
        <v>1.37307E-7</v>
      </c>
      <c r="I34" s="71" t="s">
        <v>48</v>
      </c>
    </row>
    <row r="35" spans="1:9" x14ac:dyDescent="0.25">
      <c r="A35" s="71">
        <v>9</v>
      </c>
      <c r="B35" s="71">
        <v>76307544</v>
      </c>
      <c r="C35" s="71" t="s">
        <v>6</v>
      </c>
      <c r="D35" s="71" t="s">
        <v>7</v>
      </c>
      <c r="E35" s="71">
        <v>2.4697400000000001E-2</v>
      </c>
      <c r="F35" s="71">
        <v>5.0492500000000003E-2</v>
      </c>
      <c r="G35" s="71">
        <v>1.0633999999999999E-2</v>
      </c>
      <c r="H35" s="72">
        <v>2.0520200000000001E-6</v>
      </c>
      <c r="I35" s="71" t="s">
        <v>58</v>
      </c>
    </row>
    <row r="36" spans="1:9" x14ac:dyDescent="0.25">
      <c r="A36" s="71">
        <v>9</v>
      </c>
      <c r="B36" s="71">
        <v>89234488</v>
      </c>
      <c r="C36" s="71" t="s">
        <v>6</v>
      </c>
      <c r="D36" s="71" t="s">
        <v>7</v>
      </c>
      <c r="E36" s="71">
        <v>2.8133700000000001E-2</v>
      </c>
      <c r="F36" s="71">
        <v>6.1774200000000001E-2</v>
      </c>
      <c r="G36" s="71">
        <v>1.1883599999999999E-2</v>
      </c>
      <c r="H36" s="72">
        <v>2.01131E-7</v>
      </c>
      <c r="I36" s="71" t="s">
        <v>51</v>
      </c>
    </row>
    <row r="37" spans="1:9" x14ac:dyDescent="0.25">
      <c r="A37" s="71">
        <v>9</v>
      </c>
      <c r="B37" s="71">
        <v>73286704</v>
      </c>
      <c r="C37" s="71" t="s">
        <v>14</v>
      </c>
      <c r="D37" s="71" t="s">
        <v>13</v>
      </c>
      <c r="E37" s="71">
        <v>6.1827599999999996E-4</v>
      </c>
      <c r="F37" s="71">
        <v>-59.255299999999998</v>
      </c>
      <c r="G37" s="71">
        <v>8.1381899999999998</v>
      </c>
      <c r="H37" s="72">
        <v>3.3100700000000001E-13</v>
      </c>
      <c r="I37" s="71" t="s">
        <v>47</v>
      </c>
    </row>
    <row r="38" spans="1:9" x14ac:dyDescent="0.25">
      <c r="A38" s="71">
        <v>9</v>
      </c>
      <c r="B38" s="71">
        <v>96065820</v>
      </c>
      <c r="C38" s="71" t="s">
        <v>13</v>
      </c>
      <c r="D38" s="71" t="s">
        <v>6</v>
      </c>
      <c r="E38" s="71">
        <v>5.2185299999999999E-3</v>
      </c>
      <c r="F38" s="71">
        <v>14.0169</v>
      </c>
      <c r="G38" s="71">
        <v>2.3283900000000002</v>
      </c>
      <c r="H38" s="72">
        <v>1.74439E-9</v>
      </c>
      <c r="I38" s="71" t="s">
        <v>48</v>
      </c>
    </row>
    <row r="39" spans="1:9" x14ac:dyDescent="0.25">
      <c r="A39" s="71">
        <v>10</v>
      </c>
      <c r="B39" s="71">
        <v>26856618</v>
      </c>
      <c r="C39" s="71" t="s">
        <v>6</v>
      </c>
      <c r="D39" s="71" t="s">
        <v>7</v>
      </c>
      <c r="E39" s="71">
        <v>6.4800099999999996E-3</v>
      </c>
      <c r="F39" s="71">
        <v>9.5321500000000003E-2</v>
      </c>
      <c r="G39" s="71">
        <v>1.9500199999999999E-2</v>
      </c>
      <c r="H39" s="72">
        <v>1.0175199999999999E-6</v>
      </c>
      <c r="I39" s="71" t="s">
        <v>58</v>
      </c>
    </row>
    <row r="40" spans="1:9" x14ac:dyDescent="0.25">
      <c r="A40" s="71">
        <v>10</v>
      </c>
      <c r="B40" s="71">
        <v>41909922</v>
      </c>
      <c r="C40" s="71" t="s">
        <v>6</v>
      </c>
      <c r="D40" s="71" t="s">
        <v>13</v>
      </c>
      <c r="E40" s="71">
        <v>3.4702400000000001E-2</v>
      </c>
      <c r="F40" s="71">
        <v>5.1236200000000003E-2</v>
      </c>
      <c r="G40" s="71">
        <v>1.0808399999999999E-2</v>
      </c>
      <c r="H40" s="72">
        <v>2.1329400000000002E-6</v>
      </c>
      <c r="I40" s="71" t="s">
        <v>51</v>
      </c>
    </row>
    <row r="41" spans="1:9" x14ac:dyDescent="0.25">
      <c r="A41" s="71">
        <v>10</v>
      </c>
      <c r="B41" s="71">
        <v>83393814</v>
      </c>
      <c r="C41" s="71" t="s">
        <v>13</v>
      </c>
      <c r="D41" s="71" t="s">
        <v>14</v>
      </c>
      <c r="E41" s="71">
        <v>5.5644899999999998E-4</v>
      </c>
      <c r="F41" s="71">
        <v>-69.510800000000003</v>
      </c>
      <c r="G41" s="71">
        <v>8.8855000000000004</v>
      </c>
      <c r="H41" s="72">
        <v>5.1598099999999997E-15</v>
      </c>
      <c r="I41" s="71" t="s">
        <v>47</v>
      </c>
    </row>
    <row r="42" spans="1:9" x14ac:dyDescent="0.25">
      <c r="A42" s="71">
        <v>10</v>
      </c>
      <c r="B42" s="71">
        <v>96425206</v>
      </c>
      <c r="C42" s="71" t="s">
        <v>6</v>
      </c>
      <c r="D42" s="71" t="s">
        <v>13</v>
      </c>
      <c r="E42" s="71">
        <v>3.4654299999999998E-3</v>
      </c>
      <c r="F42" s="71">
        <v>14.395200000000001</v>
      </c>
      <c r="G42" s="71">
        <v>2.83969</v>
      </c>
      <c r="H42" s="72">
        <v>3.9930300000000001E-7</v>
      </c>
      <c r="I42" s="71" t="s">
        <v>48</v>
      </c>
    </row>
    <row r="43" spans="1:9" x14ac:dyDescent="0.25">
      <c r="A43" s="71">
        <v>11</v>
      </c>
      <c r="B43" s="71">
        <v>74254917</v>
      </c>
      <c r="C43" s="71" t="s">
        <v>6</v>
      </c>
      <c r="D43" s="71" t="s">
        <v>7</v>
      </c>
      <c r="E43" s="71">
        <v>0.233484</v>
      </c>
      <c r="F43" s="71">
        <v>2.1107999999999998E-2</v>
      </c>
      <c r="G43" s="71">
        <v>4.3850599999999997E-3</v>
      </c>
      <c r="H43" s="72">
        <v>1.4821899999999999E-6</v>
      </c>
      <c r="I43" s="71" t="s">
        <v>58</v>
      </c>
    </row>
    <row r="44" spans="1:9" x14ac:dyDescent="0.25">
      <c r="A44" s="71">
        <v>11</v>
      </c>
      <c r="B44" s="71">
        <v>16787281</v>
      </c>
      <c r="C44" s="71" t="s">
        <v>14</v>
      </c>
      <c r="D44" s="71" t="s">
        <v>13</v>
      </c>
      <c r="E44" s="71">
        <v>3.1796999999999999E-2</v>
      </c>
      <c r="F44" s="71">
        <v>6.0311099999999999E-2</v>
      </c>
      <c r="G44" s="71">
        <v>1.1138199999999999E-2</v>
      </c>
      <c r="H44" s="72">
        <v>6.1364099999999998E-8</v>
      </c>
      <c r="I44" s="71" t="s">
        <v>51</v>
      </c>
    </row>
    <row r="45" spans="1:9" x14ac:dyDescent="0.25">
      <c r="A45" s="71">
        <v>11</v>
      </c>
      <c r="B45" s="71">
        <v>58529249</v>
      </c>
      <c r="C45" s="71" t="s">
        <v>14</v>
      </c>
      <c r="D45" s="71" t="s">
        <v>6</v>
      </c>
      <c r="E45" s="71">
        <v>5.3583899999999998E-4</v>
      </c>
      <c r="F45" s="71">
        <v>-76.236999999999995</v>
      </c>
      <c r="G45" s="71">
        <v>8.7624999999999993</v>
      </c>
      <c r="H45" s="72">
        <v>3.30809E-18</v>
      </c>
      <c r="I45" s="71" t="s">
        <v>47</v>
      </c>
    </row>
    <row r="46" spans="1:9" x14ac:dyDescent="0.25">
      <c r="A46" s="71">
        <v>11</v>
      </c>
      <c r="B46" s="71">
        <v>53800776</v>
      </c>
      <c r="C46" s="71" t="s">
        <v>14</v>
      </c>
      <c r="D46" s="71" t="s">
        <v>13</v>
      </c>
      <c r="E46" s="71">
        <v>3.8935100000000002E-3</v>
      </c>
      <c r="F46" s="71">
        <v>18.155000000000001</v>
      </c>
      <c r="G46" s="71">
        <v>2.7267800000000002</v>
      </c>
      <c r="H46" s="72">
        <v>2.7749099999999999E-11</v>
      </c>
      <c r="I46" s="71" t="s">
        <v>48</v>
      </c>
    </row>
    <row r="47" spans="1:9" x14ac:dyDescent="0.25">
      <c r="A47" s="71">
        <v>12</v>
      </c>
      <c r="B47" s="71">
        <v>20034000</v>
      </c>
      <c r="C47" s="71" t="s">
        <v>13</v>
      </c>
      <c r="D47" s="71" t="s">
        <v>14</v>
      </c>
      <c r="E47" s="71">
        <v>1.77283E-3</v>
      </c>
      <c r="F47" s="71">
        <v>0.212477</v>
      </c>
      <c r="G47" s="71">
        <v>3.6884800000000002E-2</v>
      </c>
      <c r="H47" s="72">
        <v>8.3832100000000005E-9</v>
      </c>
      <c r="I47" s="71" t="s">
        <v>58</v>
      </c>
    </row>
    <row r="48" spans="1:9" x14ac:dyDescent="0.25">
      <c r="A48" s="71">
        <v>12</v>
      </c>
      <c r="B48" s="71">
        <v>2581786</v>
      </c>
      <c r="C48" s="71" t="s">
        <v>14</v>
      </c>
      <c r="D48" s="71" t="s">
        <v>13</v>
      </c>
      <c r="E48" s="71">
        <v>1.76851E-3</v>
      </c>
      <c r="F48" s="71">
        <v>0.21423800000000001</v>
      </c>
      <c r="G48" s="71">
        <v>4.4894499999999997E-2</v>
      </c>
      <c r="H48" s="72">
        <v>1.8238400000000001E-6</v>
      </c>
      <c r="I48" s="71" t="s">
        <v>51</v>
      </c>
    </row>
    <row r="49" spans="1:9" x14ac:dyDescent="0.25">
      <c r="A49" s="71">
        <v>12</v>
      </c>
      <c r="B49" s="71">
        <v>22112066</v>
      </c>
      <c r="C49" s="71" t="s">
        <v>7</v>
      </c>
      <c r="D49" s="71" t="s">
        <v>6</v>
      </c>
      <c r="E49" s="71">
        <v>7.6254100000000004E-4</v>
      </c>
      <c r="F49" s="71">
        <v>-46.446199999999997</v>
      </c>
      <c r="G49" s="71">
        <v>7.3651099999999996</v>
      </c>
      <c r="H49" s="72">
        <v>2.8589099999999999E-10</v>
      </c>
      <c r="I49" s="71" t="s">
        <v>47</v>
      </c>
    </row>
    <row r="50" spans="1:9" x14ac:dyDescent="0.25">
      <c r="A50" s="71">
        <v>12</v>
      </c>
      <c r="B50" s="71">
        <v>72472755</v>
      </c>
      <c r="C50" s="71" t="s">
        <v>53</v>
      </c>
      <c r="D50" s="71" t="s">
        <v>13</v>
      </c>
      <c r="E50" s="71">
        <v>2.0996399999999998E-3</v>
      </c>
      <c r="F50" s="71">
        <v>-18.223600000000001</v>
      </c>
      <c r="G50" s="71">
        <v>3.5943200000000002</v>
      </c>
      <c r="H50" s="72">
        <v>3.9757300000000001E-7</v>
      </c>
      <c r="I50" s="71" t="s">
        <v>48</v>
      </c>
    </row>
    <row r="51" spans="1:9" x14ac:dyDescent="0.25">
      <c r="A51" s="71">
        <v>13</v>
      </c>
      <c r="B51" s="71">
        <v>60755827</v>
      </c>
      <c r="C51" s="71" t="s">
        <v>6</v>
      </c>
      <c r="D51" s="71" t="s">
        <v>7</v>
      </c>
      <c r="E51" s="71">
        <v>5.2981199999999995E-4</v>
      </c>
      <c r="F51" s="71">
        <v>0.33805299999999999</v>
      </c>
      <c r="G51" s="71">
        <v>6.8013199999999996E-2</v>
      </c>
      <c r="H51" s="72">
        <v>6.6815699999999999E-7</v>
      </c>
      <c r="I51" s="71" t="s">
        <v>58</v>
      </c>
    </row>
    <row r="52" spans="1:9" x14ac:dyDescent="0.25">
      <c r="A52" s="71">
        <v>13</v>
      </c>
      <c r="B52" s="71">
        <v>38090905</v>
      </c>
      <c r="C52" s="71" t="s">
        <v>14</v>
      </c>
      <c r="D52" s="71" t="s">
        <v>13</v>
      </c>
      <c r="E52" s="71">
        <v>1.30653E-2</v>
      </c>
      <c r="F52" s="71">
        <v>7.8270099999999995E-2</v>
      </c>
      <c r="G52" s="71">
        <v>1.6402199999999999E-2</v>
      </c>
      <c r="H52" s="72">
        <v>1.82482E-6</v>
      </c>
      <c r="I52" s="71" t="s">
        <v>51</v>
      </c>
    </row>
    <row r="53" spans="1:9" x14ac:dyDescent="0.25">
      <c r="A53" s="71">
        <v>13</v>
      </c>
      <c r="B53" s="71">
        <v>4516584</v>
      </c>
      <c r="C53" s="71" t="s">
        <v>7</v>
      </c>
      <c r="D53" s="71" t="s">
        <v>6</v>
      </c>
      <c r="E53" s="71">
        <v>7.8315000000000004E-4</v>
      </c>
      <c r="F53" s="71">
        <v>-49.7607</v>
      </c>
      <c r="G53" s="71">
        <v>7.3771100000000001</v>
      </c>
      <c r="H53" s="72">
        <v>1.5273799999999999E-11</v>
      </c>
      <c r="I53" s="71" t="s">
        <v>47</v>
      </c>
    </row>
    <row r="54" spans="1:9" x14ac:dyDescent="0.25">
      <c r="A54" s="71">
        <v>13</v>
      </c>
      <c r="B54" s="71">
        <v>3077046</v>
      </c>
      <c r="C54" s="71" t="s">
        <v>14</v>
      </c>
      <c r="D54" s="71" t="s">
        <v>13</v>
      </c>
      <c r="E54" s="71">
        <v>0.111628</v>
      </c>
      <c r="F54" s="71">
        <v>-2.9331100000000001</v>
      </c>
      <c r="G54" s="71">
        <v>0.56807600000000003</v>
      </c>
      <c r="H54" s="72">
        <v>2.4272899999999998E-7</v>
      </c>
      <c r="I54" s="71" t="s">
        <v>48</v>
      </c>
    </row>
    <row r="55" spans="1:9" x14ac:dyDescent="0.25">
      <c r="A55" s="71">
        <v>14</v>
      </c>
      <c r="B55" s="71">
        <v>24111771</v>
      </c>
      <c r="C55" s="71" t="s">
        <v>7</v>
      </c>
      <c r="D55" s="71" t="s">
        <v>14</v>
      </c>
      <c r="E55" s="71">
        <v>0.25757000000000002</v>
      </c>
      <c r="F55" s="71">
        <v>3.0769600000000001E-2</v>
      </c>
      <c r="G55" s="71">
        <v>5.9485099999999997E-3</v>
      </c>
      <c r="H55" s="72">
        <v>2.30797E-7</v>
      </c>
      <c r="I55" s="71" t="s">
        <v>58</v>
      </c>
    </row>
    <row r="56" spans="1:9" x14ac:dyDescent="0.25">
      <c r="A56" s="71">
        <v>14</v>
      </c>
      <c r="B56" s="71">
        <v>23300304</v>
      </c>
      <c r="C56" s="71" t="s">
        <v>7</v>
      </c>
      <c r="D56" s="71" t="s">
        <v>13</v>
      </c>
      <c r="E56" s="71">
        <v>0.30252299999999999</v>
      </c>
      <c r="F56" s="71">
        <v>5.6127299999999998E-2</v>
      </c>
      <c r="G56" s="71">
        <v>6.6054199999999999E-3</v>
      </c>
      <c r="H56" s="72">
        <v>1.9429200000000001E-17</v>
      </c>
      <c r="I56" s="71" t="s">
        <v>51</v>
      </c>
    </row>
    <row r="57" spans="1:9" x14ac:dyDescent="0.25">
      <c r="A57" s="71">
        <v>14</v>
      </c>
      <c r="B57" s="71">
        <v>23389588</v>
      </c>
      <c r="C57" s="71" t="s">
        <v>14</v>
      </c>
      <c r="D57" s="71" t="s">
        <v>13</v>
      </c>
      <c r="E57" s="71">
        <v>0.29928700000000003</v>
      </c>
      <c r="F57" s="71">
        <v>-7.5473499999999998</v>
      </c>
      <c r="G57" s="71">
        <v>0.82719200000000004</v>
      </c>
      <c r="H57" s="72">
        <v>7.2363300000000004E-20</v>
      </c>
      <c r="I57" s="71" t="s">
        <v>47</v>
      </c>
    </row>
    <row r="58" spans="1:9" x14ac:dyDescent="0.25">
      <c r="A58" s="71">
        <v>14</v>
      </c>
      <c r="B58" s="71">
        <v>23296927</v>
      </c>
      <c r="C58" s="71" t="s">
        <v>7</v>
      </c>
      <c r="D58" s="71" t="s">
        <v>13</v>
      </c>
      <c r="E58" s="71">
        <v>0.32244800000000001</v>
      </c>
      <c r="F58" s="71">
        <v>-3.7260900000000001</v>
      </c>
      <c r="G58" s="71">
        <v>0.599916</v>
      </c>
      <c r="H58" s="72">
        <v>5.2640199999999998E-10</v>
      </c>
      <c r="I58" s="71" t="s">
        <v>48</v>
      </c>
    </row>
    <row r="59" spans="1:9" x14ac:dyDescent="0.25">
      <c r="A59" s="71">
        <v>15</v>
      </c>
      <c r="B59" s="71">
        <v>79968737</v>
      </c>
      <c r="C59" s="71" t="s">
        <v>6</v>
      </c>
      <c r="D59" s="71" t="s">
        <v>7</v>
      </c>
      <c r="E59" s="71">
        <v>2.2415099999999999E-3</v>
      </c>
      <c r="F59" s="71">
        <v>0.16184499999999999</v>
      </c>
      <c r="G59" s="71">
        <v>3.2444099999999997E-2</v>
      </c>
      <c r="H59" s="72">
        <v>6.0876600000000001E-7</v>
      </c>
      <c r="I59" s="71" t="s">
        <v>58</v>
      </c>
    </row>
    <row r="60" spans="1:9" x14ac:dyDescent="0.25">
      <c r="A60" s="71">
        <v>15</v>
      </c>
      <c r="B60" s="71">
        <v>78302365</v>
      </c>
      <c r="C60" s="71" t="s">
        <v>6</v>
      </c>
      <c r="D60" s="71" t="s">
        <v>7</v>
      </c>
      <c r="E60" s="71">
        <v>1.51586E-3</v>
      </c>
      <c r="F60" s="71">
        <v>-0.22684199999999999</v>
      </c>
      <c r="G60" s="71">
        <v>4.7845800000000001E-2</v>
      </c>
      <c r="H60" s="72">
        <v>2.12569E-6</v>
      </c>
      <c r="I60" s="71" t="s">
        <v>51</v>
      </c>
    </row>
    <row r="61" spans="1:9" x14ac:dyDescent="0.25">
      <c r="A61" s="71">
        <v>15</v>
      </c>
      <c r="B61" s="71">
        <v>5900941</v>
      </c>
      <c r="C61" s="71" t="s">
        <v>7</v>
      </c>
      <c r="D61" s="71" t="s">
        <v>13</v>
      </c>
      <c r="E61" s="71">
        <v>5.7705799999999998E-4</v>
      </c>
      <c r="F61" s="71">
        <v>-62.247599999999998</v>
      </c>
      <c r="G61" s="71">
        <v>8.4253999999999998</v>
      </c>
      <c r="H61" s="72">
        <v>1.4896E-13</v>
      </c>
      <c r="I61" s="71" t="s">
        <v>47</v>
      </c>
    </row>
    <row r="62" spans="1:9" x14ac:dyDescent="0.25">
      <c r="A62" s="71">
        <v>15</v>
      </c>
      <c r="B62" s="71">
        <v>18292930</v>
      </c>
      <c r="C62" s="71" t="s">
        <v>14</v>
      </c>
      <c r="D62" s="71" t="s">
        <v>54</v>
      </c>
      <c r="E62" s="71">
        <v>1.1476699999999999E-2</v>
      </c>
      <c r="F62" s="71">
        <v>-8.1062499999999993</v>
      </c>
      <c r="G62" s="71">
        <v>1.6142799999999999</v>
      </c>
      <c r="H62" s="72">
        <v>5.1242299999999996E-7</v>
      </c>
      <c r="I62" s="71" t="s">
        <v>48</v>
      </c>
    </row>
    <row r="63" spans="1:9" x14ac:dyDescent="0.25">
      <c r="A63" s="71">
        <v>16</v>
      </c>
      <c r="B63" s="71">
        <v>16635338</v>
      </c>
      <c r="C63" s="71" t="s">
        <v>14</v>
      </c>
      <c r="D63" s="71" t="s">
        <v>13</v>
      </c>
      <c r="E63" s="71">
        <v>8.9253000000000006E-3</v>
      </c>
      <c r="F63" s="71">
        <v>8.2557099999999994E-2</v>
      </c>
      <c r="G63" s="71">
        <v>1.7135299999999999E-2</v>
      </c>
      <c r="H63" s="72">
        <v>1.45042E-6</v>
      </c>
      <c r="I63" s="71" t="s">
        <v>58</v>
      </c>
    </row>
    <row r="64" spans="1:9" x14ac:dyDescent="0.25">
      <c r="A64" s="71">
        <v>16</v>
      </c>
      <c r="B64" s="71">
        <v>6302756</v>
      </c>
      <c r="C64" s="71" t="s">
        <v>14</v>
      </c>
      <c r="D64" s="71" t="s">
        <v>13</v>
      </c>
      <c r="E64" s="71">
        <v>3.2663200000000003E-2</v>
      </c>
      <c r="F64" s="71">
        <v>5.8591299999999999E-2</v>
      </c>
      <c r="G64" s="71">
        <v>1.11371E-2</v>
      </c>
      <c r="H64" s="72">
        <v>1.43356E-7</v>
      </c>
      <c r="I64" s="71" t="s">
        <v>51</v>
      </c>
    </row>
    <row r="65" spans="1:9" x14ac:dyDescent="0.25">
      <c r="A65" s="71">
        <v>16</v>
      </c>
      <c r="B65" s="71">
        <v>54079914</v>
      </c>
      <c r="C65" s="71" t="s">
        <v>14</v>
      </c>
      <c r="D65" s="71" t="s">
        <v>13</v>
      </c>
      <c r="E65" s="71">
        <v>5.7705799999999998E-4</v>
      </c>
      <c r="F65" s="71">
        <v>-55.189700000000002</v>
      </c>
      <c r="G65" s="71">
        <v>8.4359400000000004</v>
      </c>
      <c r="H65" s="72">
        <v>6.0615900000000005E-11</v>
      </c>
      <c r="I65" s="71" t="s">
        <v>47</v>
      </c>
    </row>
    <row r="66" spans="1:9" x14ac:dyDescent="0.25">
      <c r="A66" s="71">
        <v>16</v>
      </c>
      <c r="B66" s="71">
        <v>69903789</v>
      </c>
      <c r="C66" s="71" t="s">
        <v>13</v>
      </c>
      <c r="D66" s="71" t="s">
        <v>55</v>
      </c>
      <c r="E66" s="71">
        <v>3.9546599999999996E-3</v>
      </c>
      <c r="F66" s="71">
        <v>13.448399999999999</v>
      </c>
      <c r="G66" s="71">
        <v>2.65158</v>
      </c>
      <c r="H66" s="72">
        <v>3.93992E-7</v>
      </c>
      <c r="I66" s="71" t="s">
        <v>48</v>
      </c>
    </row>
    <row r="67" spans="1:9" x14ac:dyDescent="0.25">
      <c r="A67" s="71">
        <v>17</v>
      </c>
      <c r="B67" s="71">
        <v>54868514</v>
      </c>
      <c r="C67" s="71" t="s">
        <v>7</v>
      </c>
      <c r="D67" s="71" t="s">
        <v>13</v>
      </c>
      <c r="E67" s="71">
        <v>0.25783499999999998</v>
      </c>
      <c r="F67" s="71">
        <v>-2.1456300000000001E-2</v>
      </c>
      <c r="G67" s="71">
        <v>4.3433500000000002E-3</v>
      </c>
      <c r="H67" s="72">
        <v>7.8104700000000005E-7</v>
      </c>
      <c r="I67" s="71" t="s">
        <v>58</v>
      </c>
    </row>
    <row r="68" spans="1:9" x14ac:dyDescent="0.25">
      <c r="A68" s="71">
        <v>17</v>
      </c>
      <c r="B68" s="71">
        <v>58089937</v>
      </c>
      <c r="C68" s="71" t="s">
        <v>7</v>
      </c>
      <c r="D68" s="71" t="s">
        <v>13</v>
      </c>
      <c r="E68" s="71">
        <v>5.9407399999999999E-2</v>
      </c>
      <c r="F68" s="71">
        <v>-4.1816399999999997E-2</v>
      </c>
      <c r="G68" s="71">
        <v>8.5377700000000001E-3</v>
      </c>
      <c r="H68" s="72">
        <v>9.6909099999999993E-7</v>
      </c>
      <c r="I68" s="71" t="s">
        <v>51</v>
      </c>
    </row>
    <row r="69" spans="1:9" x14ac:dyDescent="0.25">
      <c r="A69" s="71">
        <v>17</v>
      </c>
      <c r="B69" s="71">
        <v>13005615</v>
      </c>
      <c r="C69" s="71" t="s">
        <v>14</v>
      </c>
      <c r="D69" s="71" t="s">
        <v>13</v>
      </c>
      <c r="E69" s="71">
        <v>5.7705799999999998E-4</v>
      </c>
      <c r="F69" s="71">
        <v>-63.6935</v>
      </c>
      <c r="G69" s="71">
        <v>8.5595400000000001</v>
      </c>
      <c r="H69" s="72">
        <v>9.9747099999999996E-14</v>
      </c>
      <c r="I69" s="71" t="s">
        <v>47</v>
      </c>
    </row>
    <row r="70" spans="1:9" x14ac:dyDescent="0.25">
      <c r="A70" s="71">
        <v>17</v>
      </c>
      <c r="B70" s="71">
        <v>71711535</v>
      </c>
      <c r="C70" s="71" t="s">
        <v>52</v>
      </c>
      <c r="D70" s="71" t="s">
        <v>7</v>
      </c>
      <c r="E70" s="71">
        <v>5.2796799999999998E-2</v>
      </c>
      <c r="F70" s="71">
        <v>3.9212600000000002</v>
      </c>
      <c r="G70" s="71">
        <v>0.75652200000000003</v>
      </c>
      <c r="H70" s="72">
        <v>2.1803E-7</v>
      </c>
      <c r="I70" s="71" t="s">
        <v>48</v>
      </c>
    </row>
    <row r="71" spans="1:9" x14ac:dyDescent="0.25">
      <c r="A71" s="71">
        <v>18</v>
      </c>
      <c r="B71" s="71">
        <v>63354267</v>
      </c>
      <c r="C71" s="71" t="s">
        <v>13</v>
      </c>
      <c r="D71" s="71" t="s">
        <v>14</v>
      </c>
      <c r="E71" s="71">
        <v>1.4671700000000001E-3</v>
      </c>
      <c r="F71" s="71">
        <v>0.18764700000000001</v>
      </c>
      <c r="G71" s="71">
        <v>4.0367300000000002E-2</v>
      </c>
      <c r="H71" s="72">
        <v>3.3434699999999999E-6</v>
      </c>
      <c r="I71" s="71" t="s">
        <v>58</v>
      </c>
    </row>
    <row r="72" spans="1:9" x14ac:dyDescent="0.25">
      <c r="A72" s="71">
        <v>18</v>
      </c>
      <c r="B72" s="71">
        <v>1691938</v>
      </c>
      <c r="C72" s="71" t="s">
        <v>14</v>
      </c>
      <c r="D72" s="71" t="s">
        <v>13</v>
      </c>
      <c r="E72" s="71">
        <v>5.8523100000000002E-2</v>
      </c>
      <c r="F72" s="71">
        <v>4.5793199999999999E-2</v>
      </c>
      <c r="G72" s="71">
        <v>8.3924199999999994E-3</v>
      </c>
      <c r="H72" s="72">
        <v>4.8562199999999999E-8</v>
      </c>
      <c r="I72" s="71" t="s">
        <v>51</v>
      </c>
    </row>
    <row r="73" spans="1:9" x14ac:dyDescent="0.25">
      <c r="A73" s="71">
        <v>18</v>
      </c>
      <c r="B73" s="71">
        <v>18522570</v>
      </c>
      <c r="C73" s="71" t="s">
        <v>6</v>
      </c>
      <c r="D73" s="71" t="s">
        <v>7</v>
      </c>
      <c r="E73" s="71">
        <v>5.5644899999999998E-4</v>
      </c>
      <c r="F73" s="71">
        <v>-59.551400000000001</v>
      </c>
      <c r="G73" s="71">
        <v>8.6516900000000003</v>
      </c>
      <c r="H73" s="72">
        <v>5.8519800000000003E-12</v>
      </c>
      <c r="I73" s="71" t="s">
        <v>47</v>
      </c>
    </row>
    <row r="74" spans="1:9" x14ac:dyDescent="0.25">
      <c r="A74" s="71">
        <v>18</v>
      </c>
      <c r="B74" s="71">
        <v>37861549</v>
      </c>
      <c r="C74" s="71" t="s">
        <v>13</v>
      </c>
      <c r="D74" s="71" t="s">
        <v>14</v>
      </c>
      <c r="E74" s="71">
        <v>4.79044E-3</v>
      </c>
      <c r="F74" s="71">
        <v>12.0525</v>
      </c>
      <c r="G74" s="71">
        <v>2.4814500000000002</v>
      </c>
      <c r="H74" s="72">
        <v>1.1914200000000001E-6</v>
      </c>
      <c r="I74" s="71" t="s">
        <v>48</v>
      </c>
    </row>
    <row r="75" spans="1:9" x14ac:dyDescent="0.25">
      <c r="A75" s="71">
        <v>19</v>
      </c>
      <c r="B75" s="71">
        <v>22632108</v>
      </c>
      <c r="C75" s="71" t="s">
        <v>13</v>
      </c>
      <c r="D75" s="71" t="s">
        <v>14</v>
      </c>
      <c r="E75" s="71">
        <v>0.23128299999999999</v>
      </c>
      <c r="F75" s="71">
        <v>-2.3295E-2</v>
      </c>
      <c r="G75" s="71">
        <v>4.3248100000000001E-3</v>
      </c>
      <c r="H75" s="72">
        <v>7.1897199999999996E-8</v>
      </c>
      <c r="I75" s="71" t="s">
        <v>58</v>
      </c>
    </row>
    <row r="76" spans="1:9" x14ac:dyDescent="0.25">
      <c r="A76" s="71">
        <v>19</v>
      </c>
      <c r="B76" s="71">
        <v>18282211</v>
      </c>
      <c r="C76" s="71" t="s">
        <v>6</v>
      </c>
      <c r="D76" s="71" t="s">
        <v>7</v>
      </c>
      <c r="E76" s="71">
        <v>0.30622199999999999</v>
      </c>
      <c r="F76" s="71">
        <v>2.71553E-2</v>
      </c>
      <c r="G76" s="71">
        <v>4.8065099999999999E-3</v>
      </c>
      <c r="H76" s="72">
        <v>1.6074400000000001E-8</v>
      </c>
      <c r="I76" s="71" t="s">
        <v>51</v>
      </c>
    </row>
    <row r="77" spans="1:9" x14ac:dyDescent="0.25">
      <c r="A77" s="71">
        <v>19</v>
      </c>
      <c r="B77" s="71">
        <v>421931</v>
      </c>
      <c r="C77" s="71" t="s">
        <v>14</v>
      </c>
      <c r="D77" s="71" t="s">
        <v>13</v>
      </c>
      <c r="E77" s="71">
        <v>5.1522999999999998E-4</v>
      </c>
      <c r="F77" s="71">
        <v>-63.992400000000004</v>
      </c>
      <c r="G77" s="71">
        <v>9.1671600000000009</v>
      </c>
      <c r="H77" s="72">
        <v>2.9389200000000002E-12</v>
      </c>
      <c r="I77" s="71" t="s">
        <v>47</v>
      </c>
    </row>
    <row r="78" spans="1:9" x14ac:dyDescent="0.25">
      <c r="A78" s="71">
        <v>19</v>
      </c>
      <c r="B78" s="71">
        <v>63311956</v>
      </c>
      <c r="C78" s="71" t="s">
        <v>14</v>
      </c>
      <c r="D78" s="71" t="s">
        <v>6</v>
      </c>
      <c r="E78" s="71">
        <v>0.16795099999999999</v>
      </c>
      <c r="F78" s="71">
        <v>-2.5175100000000001</v>
      </c>
      <c r="G78" s="71">
        <v>0.50786900000000001</v>
      </c>
      <c r="H78" s="72">
        <v>7.1587299999999999E-7</v>
      </c>
      <c r="I78" s="71" t="s">
        <v>48</v>
      </c>
    </row>
    <row r="79" spans="1:9" x14ac:dyDescent="0.25">
      <c r="A79" s="71">
        <v>20</v>
      </c>
      <c r="B79" s="71">
        <v>39588710</v>
      </c>
      <c r="C79" s="71" t="s">
        <v>6</v>
      </c>
      <c r="D79" s="71" t="s">
        <v>13</v>
      </c>
      <c r="E79" s="71">
        <v>0.22107399999999999</v>
      </c>
      <c r="F79" s="71">
        <v>-2.2146300000000001E-2</v>
      </c>
      <c r="G79" s="71">
        <v>4.3466399999999997E-3</v>
      </c>
      <c r="H79" s="72">
        <v>3.4867800000000002E-7</v>
      </c>
      <c r="I79" s="71" t="s">
        <v>58</v>
      </c>
    </row>
    <row r="80" spans="1:9" x14ac:dyDescent="0.25">
      <c r="A80" s="71">
        <v>20</v>
      </c>
      <c r="B80" s="71">
        <v>4965760</v>
      </c>
      <c r="C80" s="71" t="s">
        <v>14</v>
      </c>
      <c r="D80" s="71" t="s">
        <v>13</v>
      </c>
      <c r="E80" s="71">
        <v>6.4658800000000002E-2</v>
      </c>
      <c r="F80" s="71">
        <v>-4.6561199999999997E-2</v>
      </c>
      <c r="G80" s="71">
        <v>9.1968099999999997E-3</v>
      </c>
      <c r="H80" s="72">
        <v>4.1324499999999999E-7</v>
      </c>
      <c r="I80" s="71" t="s">
        <v>51</v>
      </c>
    </row>
    <row r="81" spans="1:9" x14ac:dyDescent="0.25">
      <c r="A81" s="71">
        <v>20</v>
      </c>
      <c r="B81" s="71">
        <v>3375333</v>
      </c>
      <c r="C81" s="71" t="s">
        <v>6</v>
      </c>
      <c r="D81" s="71" t="s">
        <v>13</v>
      </c>
      <c r="E81" s="71">
        <v>9.4967200000000002E-2</v>
      </c>
      <c r="F81" s="71">
        <v>-4.3741500000000002</v>
      </c>
      <c r="G81" s="71">
        <v>0.77682799999999996</v>
      </c>
      <c r="H81" s="72">
        <v>1.7938799999999998E-8</v>
      </c>
      <c r="I81" s="71" t="s">
        <v>47</v>
      </c>
    </row>
    <row r="82" spans="1:9" x14ac:dyDescent="0.25">
      <c r="A82" s="71">
        <v>20</v>
      </c>
      <c r="B82" s="71">
        <v>25310689</v>
      </c>
      <c r="C82" s="71" t="s">
        <v>13</v>
      </c>
      <c r="D82" s="71" t="s">
        <v>7</v>
      </c>
      <c r="E82" s="71">
        <v>6.1154600000000003E-4</v>
      </c>
      <c r="F82" s="71">
        <v>42.952399999999997</v>
      </c>
      <c r="G82" s="71">
        <v>6.9216300000000004</v>
      </c>
      <c r="H82" s="72">
        <v>5.4508900000000002E-10</v>
      </c>
      <c r="I82" s="71" t="s">
        <v>48</v>
      </c>
    </row>
    <row r="83" spans="1:9" x14ac:dyDescent="0.25">
      <c r="A83" s="71">
        <v>21</v>
      </c>
      <c r="B83" s="71">
        <v>55368588</v>
      </c>
      <c r="C83" s="71" t="s">
        <v>14</v>
      </c>
      <c r="D83" s="71" t="s">
        <v>13</v>
      </c>
      <c r="E83" s="71">
        <v>6.03171E-3</v>
      </c>
      <c r="F83" s="71">
        <v>-9.2923500000000006E-2</v>
      </c>
      <c r="G83" s="71">
        <v>2.0254299999999999E-2</v>
      </c>
      <c r="H83" s="72">
        <v>4.4784199999999999E-6</v>
      </c>
      <c r="I83" s="71" t="s">
        <v>58</v>
      </c>
    </row>
    <row r="84" spans="1:9" x14ac:dyDescent="0.25">
      <c r="A84" s="71">
        <v>21</v>
      </c>
      <c r="B84" s="71">
        <v>1970429</v>
      </c>
      <c r="C84" s="71" t="s">
        <v>6</v>
      </c>
      <c r="D84" s="71" t="s">
        <v>7</v>
      </c>
      <c r="E84" s="71">
        <v>0.465785</v>
      </c>
      <c r="F84" s="71">
        <v>5.3917399999999997E-2</v>
      </c>
      <c r="G84" s="71">
        <v>6.7341199999999997E-3</v>
      </c>
      <c r="H84" s="72">
        <v>1.1792699999999999E-15</v>
      </c>
      <c r="I84" s="71" t="s">
        <v>51</v>
      </c>
    </row>
    <row r="85" spans="1:9" x14ac:dyDescent="0.25">
      <c r="A85" s="71">
        <v>21</v>
      </c>
      <c r="B85" s="71">
        <v>34266478</v>
      </c>
      <c r="C85" s="71" t="s">
        <v>13</v>
      </c>
      <c r="D85" s="71" t="s">
        <v>14</v>
      </c>
      <c r="E85" s="71">
        <v>8.6558700000000002E-4</v>
      </c>
      <c r="F85" s="71">
        <v>-39.345999999999997</v>
      </c>
      <c r="G85" s="71">
        <v>6.8301800000000004</v>
      </c>
      <c r="H85" s="72">
        <v>8.3805499999999996E-9</v>
      </c>
      <c r="I85" s="71" t="s">
        <v>47</v>
      </c>
    </row>
    <row r="86" spans="1:9" x14ac:dyDescent="0.25">
      <c r="A86" s="71">
        <v>21</v>
      </c>
      <c r="B86" s="71">
        <v>6535992</v>
      </c>
      <c r="C86" s="71" t="s">
        <v>6</v>
      </c>
      <c r="D86" s="71" t="s">
        <v>7</v>
      </c>
      <c r="E86" s="71">
        <v>8.0724100000000003E-3</v>
      </c>
      <c r="F86" s="71">
        <v>9.5572800000000004</v>
      </c>
      <c r="G86" s="71">
        <v>1.8944099999999999</v>
      </c>
      <c r="H86" s="72">
        <v>4.5353400000000002E-7</v>
      </c>
      <c r="I86" s="71" t="s">
        <v>48</v>
      </c>
    </row>
    <row r="87" spans="1:9" x14ac:dyDescent="0.25">
      <c r="A87" s="71">
        <v>22</v>
      </c>
      <c r="B87" s="71">
        <v>4793620</v>
      </c>
      <c r="C87" s="71" t="s">
        <v>6</v>
      </c>
      <c r="D87" s="71" t="s">
        <v>7</v>
      </c>
      <c r="E87" s="71">
        <v>3.5191800000000002E-2</v>
      </c>
      <c r="F87" s="71">
        <v>-4.5140600000000003E-2</v>
      </c>
      <c r="G87" s="71">
        <v>9.2013200000000007E-3</v>
      </c>
      <c r="H87" s="72">
        <v>9.3006399999999996E-7</v>
      </c>
      <c r="I87" s="71" t="s">
        <v>58</v>
      </c>
    </row>
    <row r="88" spans="1:9" x14ac:dyDescent="0.25">
      <c r="A88" s="71">
        <v>22</v>
      </c>
      <c r="B88" s="71">
        <v>979591</v>
      </c>
      <c r="C88" s="71" t="s">
        <v>13</v>
      </c>
      <c r="D88" s="71" t="s">
        <v>14</v>
      </c>
      <c r="E88" s="71">
        <v>2.5083900000000001E-3</v>
      </c>
      <c r="F88" s="71">
        <v>0.23730000000000001</v>
      </c>
      <c r="G88" s="71">
        <v>4.6233099999999999E-2</v>
      </c>
      <c r="H88" s="72">
        <v>2.85628E-7</v>
      </c>
      <c r="I88" s="71" t="s">
        <v>51</v>
      </c>
    </row>
    <row r="89" spans="1:9" x14ac:dyDescent="0.25">
      <c r="A89" s="71">
        <v>22</v>
      </c>
      <c r="B89" s="71">
        <v>12950016</v>
      </c>
      <c r="C89" s="71" t="s">
        <v>6</v>
      </c>
      <c r="D89" s="71" t="s">
        <v>7</v>
      </c>
      <c r="E89" s="71">
        <v>7.8315000000000004E-4</v>
      </c>
      <c r="F89" s="71">
        <v>-47.744500000000002</v>
      </c>
      <c r="G89" s="71">
        <v>7.1679399999999998</v>
      </c>
      <c r="H89" s="72">
        <v>2.7225699999999999E-11</v>
      </c>
      <c r="I89" s="71" t="s">
        <v>47</v>
      </c>
    </row>
    <row r="90" spans="1:9" x14ac:dyDescent="0.25">
      <c r="A90" s="71">
        <v>22</v>
      </c>
      <c r="B90" s="71">
        <v>29357887</v>
      </c>
      <c r="C90" s="71" t="s">
        <v>13</v>
      </c>
      <c r="D90" s="71" t="s">
        <v>14</v>
      </c>
      <c r="E90" s="71">
        <v>3.81197E-3</v>
      </c>
      <c r="F90" s="71">
        <v>14.2156</v>
      </c>
      <c r="G90" s="71">
        <v>2.7271399999999999</v>
      </c>
      <c r="H90" s="72">
        <v>1.8618099999999999E-7</v>
      </c>
      <c r="I90" s="71" t="s">
        <v>48</v>
      </c>
    </row>
    <row r="91" spans="1:9" x14ac:dyDescent="0.25">
      <c r="A91" s="71">
        <v>23</v>
      </c>
      <c r="B91" s="71">
        <v>12825197</v>
      </c>
      <c r="C91" s="71" t="s">
        <v>13</v>
      </c>
      <c r="D91" s="71" t="s">
        <v>7</v>
      </c>
      <c r="E91" s="71">
        <v>0.26971499999999998</v>
      </c>
      <c r="F91" s="71">
        <v>-2.3682600000000002E-2</v>
      </c>
      <c r="G91" s="71">
        <v>4.1147500000000004E-3</v>
      </c>
      <c r="H91" s="72">
        <v>8.6367100000000001E-9</v>
      </c>
      <c r="I91" s="71" t="s">
        <v>58</v>
      </c>
    </row>
    <row r="92" spans="1:9" x14ac:dyDescent="0.25">
      <c r="A92" s="71">
        <v>23</v>
      </c>
      <c r="B92" s="71">
        <v>10037573</v>
      </c>
      <c r="C92" s="71" t="s">
        <v>14</v>
      </c>
      <c r="D92" s="71" t="s">
        <v>13</v>
      </c>
      <c r="E92" s="71">
        <v>0.23371400000000001</v>
      </c>
      <c r="F92" s="71">
        <v>-3.2247600000000001E-2</v>
      </c>
      <c r="G92" s="71">
        <v>5.4234599999999997E-3</v>
      </c>
      <c r="H92" s="72">
        <v>2.74855E-9</v>
      </c>
      <c r="I92" s="71" t="s">
        <v>51</v>
      </c>
    </row>
    <row r="93" spans="1:9" x14ac:dyDescent="0.25">
      <c r="A93" s="71">
        <v>23</v>
      </c>
      <c r="B93" s="71">
        <v>26440951</v>
      </c>
      <c r="C93" s="71" t="s">
        <v>13</v>
      </c>
      <c r="D93" s="71" t="s">
        <v>6</v>
      </c>
      <c r="E93" s="71">
        <v>1.15412E-3</v>
      </c>
      <c r="F93" s="71">
        <v>-42.985300000000002</v>
      </c>
      <c r="G93" s="71">
        <v>5.8842800000000004</v>
      </c>
      <c r="H93" s="72">
        <v>2.7702799999999999E-13</v>
      </c>
      <c r="I93" s="71" t="s">
        <v>47</v>
      </c>
    </row>
    <row r="94" spans="1:9" x14ac:dyDescent="0.25">
      <c r="A94" s="71">
        <v>23</v>
      </c>
      <c r="B94" s="71">
        <v>38548651</v>
      </c>
      <c r="C94" s="71" t="s">
        <v>6</v>
      </c>
      <c r="D94" s="71" t="s">
        <v>7</v>
      </c>
      <c r="E94" s="71">
        <v>2.4869499999999999E-3</v>
      </c>
      <c r="F94" s="71">
        <v>17.2316</v>
      </c>
      <c r="G94" s="71">
        <v>3.3236699999999999</v>
      </c>
      <c r="H94" s="72">
        <v>2.1656900000000001E-7</v>
      </c>
      <c r="I94" s="71" t="s">
        <v>48</v>
      </c>
    </row>
    <row r="95" spans="1:9" x14ac:dyDescent="0.25">
      <c r="A95" s="71">
        <v>24</v>
      </c>
      <c r="B95" s="71">
        <v>2951812</v>
      </c>
      <c r="C95" s="71" t="s">
        <v>13</v>
      </c>
      <c r="D95" s="71" t="s">
        <v>6</v>
      </c>
      <c r="E95" s="71">
        <v>2.4656600000000002E-3</v>
      </c>
      <c r="F95" s="71">
        <v>0.16636000000000001</v>
      </c>
      <c r="G95" s="71">
        <v>3.21626E-2</v>
      </c>
      <c r="H95" s="72">
        <v>2.31008E-7</v>
      </c>
      <c r="I95" s="71" t="s">
        <v>58</v>
      </c>
    </row>
    <row r="96" spans="1:9" x14ac:dyDescent="0.25">
      <c r="A96" s="71">
        <v>24</v>
      </c>
      <c r="B96" s="71">
        <v>32280860</v>
      </c>
      <c r="C96" s="71" t="s">
        <v>7</v>
      </c>
      <c r="D96" s="71" t="s">
        <v>6</v>
      </c>
      <c r="E96" s="71">
        <v>0.20963999999999999</v>
      </c>
      <c r="F96" s="71">
        <v>-2.71186E-2</v>
      </c>
      <c r="G96" s="71">
        <v>5.4967899999999997E-3</v>
      </c>
      <c r="H96" s="72">
        <v>8.07573E-7</v>
      </c>
      <c r="I96" s="71" t="s">
        <v>51</v>
      </c>
    </row>
    <row r="97" spans="1:9" x14ac:dyDescent="0.25">
      <c r="A97" s="71">
        <v>24</v>
      </c>
      <c r="B97" s="71">
        <v>40776076</v>
      </c>
      <c r="C97" s="71" t="s">
        <v>13</v>
      </c>
      <c r="D97" s="71" t="s">
        <v>14</v>
      </c>
      <c r="E97" s="71">
        <v>5.7705799999999998E-4</v>
      </c>
      <c r="F97" s="71">
        <v>-65.925799999999995</v>
      </c>
      <c r="G97" s="71">
        <v>8.6297800000000002</v>
      </c>
      <c r="H97" s="72">
        <v>2.1834599999999999E-14</v>
      </c>
      <c r="I97" s="71" t="s">
        <v>47</v>
      </c>
    </row>
    <row r="98" spans="1:9" x14ac:dyDescent="0.25">
      <c r="A98" s="71">
        <v>24</v>
      </c>
      <c r="B98" s="71">
        <v>47153532</v>
      </c>
      <c r="C98" s="71" t="s">
        <v>7</v>
      </c>
      <c r="D98" s="71" t="s">
        <v>6</v>
      </c>
      <c r="E98" s="71">
        <v>5.9523800000000002E-3</v>
      </c>
      <c r="F98" s="71">
        <v>-11.5101</v>
      </c>
      <c r="G98" s="71">
        <v>2.1586799999999999</v>
      </c>
      <c r="H98" s="72">
        <v>9.7123800000000006E-8</v>
      </c>
      <c r="I98" s="71" t="s">
        <v>48</v>
      </c>
    </row>
    <row r="99" spans="1:9" x14ac:dyDescent="0.25">
      <c r="A99" s="71">
        <v>25</v>
      </c>
      <c r="B99" s="71">
        <v>29633575</v>
      </c>
      <c r="C99" s="71" t="s">
        <v>14</v>
      </c>
      <c r="D99" s="71" t="s">
        <v>13</v>
      </c>
      <c r="E99" s="71">
        <v>0.108265</v>
      </c>
      <c r="F99" s="71">
        <v>2.87088E-2</v>
      </c>
      <c r="G99" s="71">
        <v>5.6130299999999998E-3</v>
      </c>
      <c r="H99" s="72">
        <v>3.1428599999999999E-7</v>
      </c>
      <c r="I99" s="71" t="s">
        <v>58</v>
      </c>
    </row>
    <row r="100" spans="1:9" x14ac:dyDescent="0.25">
      <c r="A100" s="71">
        <v>25</v>
      </c>
      <c r="B100" s="71">
        <v>9374881</v>
      </c>
      <c r="C100" s="71" t="s">
        <v>13</v>
      </c>
      <c r="D100" s="71" t="s">
        <v>14</v>
      </c>
      <c r="E100" s="71">
        <v>0.110748</v>
      </c>
      <c r="F100" s="71">
        <v>2.9960299999999999E-2</v>
      </c>
      <c r="G100" s="71">
        <v>6.4180599999999997E-3</v>
      </c>
      <c r="H100" s="72">
        <v>3.03955E-6</v>
      </c>
      <c r="I100" s="71" t="s">
        <v>51</v>
      </c>
    </row>
    <row r="101" spans="1:9" x14ac:dyDescent="0.25">
      <c r="A101" s="71">
        <v>25</v>
      </c>
      <c r="B101" s="71">
        <v>24318561</v>
      </c>
      <c r="C101" s="71" t="s">
        <v>13</v>
      </c>
      <c r="D101" s="71" t="s">
        <v>7</v>
      </c>
      <c r="E101" s="71">
        <v>5.7705799999999998E-4</v>
      </c>
      <c r="F101" s="71">
        <v>-49.450600000000001</v>
      </c>
      <c r="G101" s="71">
        <v>8.3704599999999996</v>
      </c>
      <c r="H101" s="72">
        <v>3.4679600000000001E-9</v>
      </c>
      <c r="I101" s="71" t="s">
        <v>47</v>
      </c>
    </row>
    <row r="102" spans="1:9" x14ac:dyDescent="0.25">
      <c r="A102" s="71">
        <v>25</v>
      </c>
      <c r="B102" s="71">
        <v>26662373</v>
      </c>
      <c r="C102" s="71" t="s">
        <v>14</v>
      </c>
      <c r="D102" s="71" t="s">
        <v>13</v>
      </c>
      <c r="E102" s="71">
        <v>9.5034199999999999E-2</v>
      </c>
      <c r="F102" s="71">
        <v>-3.2202600000000001</v>
      </c>
      <c r="G102" s="71">
        <v>0.64929000000000003</v>
      </c>
      <c r="H102" s="72">
        <v>7.0616399999999997E-7</v>
      </c>
      <c r="I102" s="71" t="s">
        <v>48</v>
      </c>
    </row>
    <row r="103" spans="1:9" x14ac:dyDescent="0.25">
      <c r="A103" s="71">
        <v>26</v>
      </c>
      <c r="B103" s="71">
        <v>2450584</v>
      </c>
      <c r="C103" s="71" t="s">
        <v>14</v>
      </c>
      <c r="D103" s="71" t="s">
        <v>6</v>
      </c>
      <c r="E103" s="71">
        <v>8.7622799999999995E-4</v>
      </c>
      <c r="F103" s="71">
        <v>0.30015500000000001</v>
      </c>
      <c r="G103" s="71">
        <v>5.1565E-2</v>
      </c>
      <c r="H103" s="72">
        <v>5.8530700000000003E-9</v>
      </c>
      <c r="I103" s="71" t="s">
        <v>58</v>
      </c>
    </row>
    <row r="104" spans="1:9" x14ac:dyDescent="0.25">
      <c r="A104" s="71">
        <v>26</v>
      </c>
      <c r="B104" s="71">
        <v>15189683</v>
      </c>
      <c r="C104" s="71" t="s">
        <v>7</v>
      </c>
      <c r="D104" s="71" t="s">
        <v>14</v>
      </c>
      <c r="E104" s="71">
        <v>7.6695399999999997E-2</v>
      </c>
      <c r="F104" s="71">
        <v>3.5189199999999997E-2</v>
      </c>
      <c r="G104" s="71">
        <v>7.5026199999999998E-3</v>
      </c>
      <c r="H104" s="72">
        <v>2.7286E-6</v>
      </c>
      <c r="I104" s="71" t="s">
        <v>51</v>
      </c>
    </row>
    <row r="105" spans="1:9" x14ac:dyDescent="0.25">
      <c r="A105" s="71">
        <v>26</v>
      </c>
      <c r="B105" s="71">
        <v>4378848</v>
      </c>
      <c r="C105" s="71" t="s">
        <v>13</v>
      </c>
      <c r="D105" s="71" t="s">
        <v>14</v>
      </c>
      <c r="E105" s="71">
        <v>8.8619600000000001E-4</v>
      </c>
      <c r="F105" s="71">
        <v>-36.574199999999998</v>
      </c>
      <c r="G105" s="71">
        <v>6.8974599999999997</v>
      </c>
      <c r="H105" s="72">
        <v>1.14184E-7</v>
      </c>
      <c r="I105" s="71" t="s">
        <v>47</v>
      </c>
    </row>
    <row r="106" spans="1:9" x14ac:dyDescent="0.25">
      <c r="A106" s="71">
        <v>26</v>
      </c>
      <c r="B106" s="71">
        <v>14591015</v>
      </c>
      <c r="C106" s="71" t="s">
        <v>14</v>
      </c>
      <c r="D106" s="71" t="s">
        <v>13</v>
      </c>
      <c r="E106" s="71">
        <v>2.1078E-2</v>
      </c>
      <c r="F106" s="71">
        <v>5.5495000000000001</v>
      </c>
      <c r="G106" s="71">
        <v>1.16378</v>
      </c>
      <c r="H106" s="72">
        <v>1.8559399999999999E-6</v>
      </c>
      <c r="I106" s="71" t="s">
        <v>48</v>
      </c>
    </row>
    <row r="107" spans="1:9" x14ac:dyDescent="0.25">
      <c r="A107" s="71">
        <v>27</v>
      </c>
      <c r="B107" s="71">
        <v>28793977</v>
      </c>
      <c r="C107" s="71" t="s">
        <v>56</v>
      </c>
      <c r="D107" s="71" t="s">
        <v>7</v>
      </c>
      <c r="E107" s="71">
        <v>0.18009500000000001</v>
      </c>
      <c r="F107" s="71">
        <v>2.2843100000000002E-2</v>
      </c>
      <c r="G107" s="71">
        <v>4.5015599999999999E-3</v>
      </c>
      <c r="H107" s="72">
        <v>3.8853E-7</v>
      </c>
      <c r="I107" s="71" t="s">
        <v>58</v>
      </c>
    </row>
    <row r="108" spans="1:9" x14ac:dyDescent="0.25">
      <c r="A108" s="71">
        <v>27</v>
      </c>
      <c r="B108" s="71">
        <v>8815315</v>
      </c>
      <c r="C108" s="71" t="s">
        <v>13</v>
      </c>
      <c r="D108" s="71" t="s">
        <v>7</v>
      </c>
      <c r="E108" s="71">
        <v>9.2034500000000004E-4</v>
      </c>
      <c r="F108" s="71">
        <v>0.27018799999999998</v>
      </c>
      <c r="G108" s="71">
        <v>6.0779300000000001E-2</v>
      </c>
      <c r="H108" s="72">
        <v>8.7732299999999997E-6</v>
      </c>
      <c r="I108" s="71" t="s">
        <v>51</v>
      </c>
    </row>
    <row r="109" spans="1:9" x14ac:dyDescent="0.25">
      <c r="A109" s="71">
        <v>27</v>
      </c>
      <c r="B109" s="71">
        <v>17839071</v>
      </c>
      <c r="C109" s="71" t="s">
        <v>6</v>
      </c>
      <c r="D109" s="71" t="s">
        <v>7</v>
      </c>
      <c r="E109" s="71">
        <v>6.1827599999999996E-4</v>
      </c>
      <c r="F109" s="71">
        <v>-50.821399999999997</v>
      </c>
      <c r="G109" s="71">
        <v>8.3518299999999996</v>
      </c>
      <c r="H109" s="72">
        <v>1.1644800000000001E-9</v>
      </c>
      <c r="I109" s="71" t="s">
        <v>47</v>
      </c>
    </row>
    <row r="110" spans="1:9" x14ac:dyDescent="0.25">
      <c r="A110" s="71">
        <v>27</v>
      </c>
      <c r="B110" s="71">
        <v>41194196</v>
      </c>
      <c r="C110" s="71" t="s">
        <v>13</v>
      </c>
      <c r="D110" s="71" t="s">
        <v>14</v>
      </c>
      <c r="E110" s="71">
        <v>1.00497E-2</v>
      </c>
      <c r="F110" s="71">
        <v>9.3567699999999991</v>
      </c>
      <c r="G110" s="71">
        <v>1.6960999999999999</v>
      </c>
      <c r="H110" s="72">
        <v>3.45523E-8</v>
      </c>
      <c r="I110" s="71" t="s">
        <v>48</v>
      </c>
    </row>
    <row r="111" spans="1:9" x14ac:dyDescent="0.25">
      <c r="A111" s="71">
        <v>28</v>
      </c>
      <c r="B111" s="71">
        <v>16480902</v>
      </c>
      <c r="C111" s="71" t="s">
        <v>7</v>
      </c>
      <c r="D111" s="71" t="s">
        <v>6</v>
      </c>
      <c r="E111" s="71">
        <v>0.35411799999999999</v>
      </c>
      <c r="F111" s="71">
        <v>1.96238E-2</v>
      </c>
      <c r="G111" s="71">
        <v>3.9945800000000002E-3</v>
      </c>
      <c r="H111" s="72">
        <v>8.9866400000000003E-7</v>
      </c>
      <c r="I111" s="71" t="s">
        <v>58</v>
      </c>
    </row>
    <row r="112" spans="1:9" x14ac:dyDescent="0.25">
      <c r="A112" s="71">
        <v>28</v>
      </c>
      <c r="B112" s="71">
        <v>20675134</v>
      </c>
      <c r="C112" s="71" t="s">
        <v>7</v>
      </c>
      <c r="D112" s="71" t="s">
        <v>14</v>
      </c>
      <c r="E112" s="71">
        <v>5.8829900000000003E-3</v>
      </c>
      <c r="F112" s="71">
        <v>-0.120864</v>
      </c>
      <c r="G112" s="71">
        <v>2.5107000000000001E-2</v>
      </c>
      <c r="H112" s="72">
        <v>1.47973E-6</v>
      </c>
      <c r="I112" s="71" t="s">
        <v>51</v>
      </c>
    </row>
    <row r="113" spans="1:9" x14ac:dyDescent="0.25">
      <c r="A113" s="71">
        <v>28</v>
      </c>
      <c r="B113" s="71">
        <v>10400471</v>
      </c>
      <c r="C113" s="71" t="s">
        <v>6</v>
      </c>
      <c r="D113" s="71" t="s">
        <v>7</v>
      </c>
      <c r="E113" s="71">
        <v>9.6863299999999999E-4</v>
      </c>
      <c r="F113" s="71">
        <v>-48.9664</v>
      </c>
      <c r="G113" s="71">
        <v>6.6664199999999996</v>
      </c>
      <c r="H113" s="72">
        <v>2.05397E-13</v>
      </c>
      <c r="I113" s="71" t="s">
        <v>47</v>
      </c>
    </row>
    <row r="114" spans="1:9" x14ac:dyDescent="0.25">
      <c r="A114" s="71">
        <v>28</v>
      </c>
      <c r="B114" s="71">
        <v>43314673</v>
      </c>
      <c r="C114" s="71" t="s">
        <v>14</v>
      </c>
      <c r="D114" s="71" t="s">
        <v>7</v>
      </c>
      <c r="E114" s="71">
        <v>2.85388E-3</v>
      </c>
      <c r="F114" s="71">
        <v>16.7974</v>
      </c>
      <c r="G114" s="71">
        <v>3.0519099999999999</v>
      </c>
      <c r="H114" s="72">
        <v>3.7147899999999997E-8</v>
      </c>
      <c r="I114" s="71" t="s">
        <v>48</v>
      </c>
    </row>
    <row r="115" spans="1:9" x14ac:dyDescent="0.25">
      <c r="A115" s="71">
        <v>29</v>
      </c>
      <c r="B115" s="71">
        <v>25259483</v>
      </c>
      <c r="C115" s="71" t="s">
        <v>13</v>
      </c>
      <c r="D115" s="71" t="s">
        <v>7</v>
      </c>
      <c r="E115" s="71">
        <v>2.5899700000000001E-2</v>
      </c>
      <c r="F115" s="71">
        <v>4.7342700000000001E-2</v>
      </c>
      <c r="G115" s="71">
        <v>1.01355E-2</v>
      </c>
      <c r="H115" s="72">
        <v>2.9977600000000001E-6</v>
      </c>
      <c r="I115" s="71" t="s">
        <v>58</v>
      </c>
    </row>
    <row r="116" spans="1:9" x14ac:dyDescent="0.25">
      <c r="A116" s="71">
        <v>29</v>
      </c>
      <c r="B116" s="71">
        <v>14428407</v>
      </c>
      <c r="C116" s="71" t="s">
        <v>13</v>
      </c>
      <c r="D116" s="71" t="s">
        <v>6</v>
      </c>
      <c r="E116" s="71">
        <v>2.6401299999999999E-2</v>
      </c>
      <c r="F116" s="71">
        <v>-5.3243699999999998E-2</v>
      </c>
      <c r="G116" s="71">
        <v>1.2145599999999999E-2</v>
      </c>
      <c r="H116" s="72">
        <v>1.1664E-5</v>
      </c>
      <c r="I116" s="71" t="s">
        <v>51</v>
      </c>
    </row>
    <row r="117" spans="1:9" x14ac:dyDescent="0.25">
      <c r="A117" s="71">
        <v>29</v>
      </c>
      <c r="B117" s="71">
        <v>40723532</v>
      </c>
      <c r="C117" s="71" t="s">
        <v>14</v>
      </c>
      <c r="D117" s="71" t="s">
        <v>13</v>
      </c>
      <c r="E117" s="71">
        <v>7.2132200000000004E-4</v>
      </c>
      <c r="F117" s="71">
        <v>48.842199999999998</v>
      </c>
      <c r="G117" s="71">
        <v>7.6948100000000004</v>
      </c>
      <c r="H117" s="72">
        <v>2.18949E-10</v>
      </c>
      <c r="I117" s="71" t="s">
        <v>47</v>
      </c>
    </row>
    <row r="118" spans="1:9" x14ac:dyDescent="0.25">
      <c r="A118" s="71">
        <v>29</v>
      </c>
      <c r="B118" s="71">
        <v>43352901</v>
      </c>
      <c r="C118" s="71" t="s">
        <v>6</v>
      </c>
      <c r="D118" s="71" t="s">
        <v>7</v>
      </c>
      <c r="E118" s="71">
        <v>8.4393300000000001E-3</v>
      </c>
      <c r="F118" s="71">
        <v>12.1351</v>
      </c>
      <c r="G118" s="71">
        <v>1.86795</v>
      </c>
      <c r="H118" s="72">
        <v>8.2213699999999997E-11</v>
      </c>
      <c r="I118" s="71" t="s">
        <v>48</v>
      </c>
    </row>
    <row r="119" spans="1:9" x14ac:dyDescent="0.25">
      <c r="A119" s="71">
        <v>30</v>
      </c>
      <c r="B119" s="71">
        <v>136400328</v>
      </c>
      <c r="C119" s="71" t="s">
        <v>6</v>
      </c>
      <c r="D119" s="71" t="s">
        <v>7</v>
      </c>
      <c r="E119" s="71">
        <v>6.5347699999999996E-3</v>
      </c>
      <c r="F119" s="71">
        <v>-0.185059</v>
      </c>
      <c r="G119" s="71">
        <v>3.2734300000000001E-2</v>
      </c>
      <c r="H119" s="72">
        <v>1.57343E-8</v>
      </c>
      <c r="I119" s="71" t="s">
        <v>58</v>
      </c>
    </row>
    <row r="120" spans="1:9" x14ac:dyDescent="0.25">
      <c r="A120" s="71">
        <v>30</v>
      </c>
      <c r="B120" s="71">
        <v>138065585</v>
      </c>
      <c r="C120" s="71" t="s">
        <v>7</v>
      </c>
      <c r="D120" s="71" t="s">
        <v>6</v>
      </c>
      <c r="E120" s="71">
        <v>5.2783099999999996E-3</v>
      </c>
      <c r="F120" s="71">
        <v>-0.245811</v>
      </c>
      <c r="G120" s="71">
        <v>4.6344999999999997E-2</v>
      </c>
      <c r="H120" s="72">
        <v>1.13336E-7</v>
      </c>
      <c r="I120" s="71" t="s">
        <v>51</v>
      </c>
    </row>
    <row r="121" spans="1:9" x14ac:dyDescent="0.25">
      <c r="A121" s="71">
        <v>30</v>
      </c>
      <c r="B121" s="71">
        <v>112519207</v>
      </c>
      <c r="C121" s="71" t="s">
        <v>6</v>
      </c>
      <c r="D121" s="71" t="s">
        <v>7</v>
      </c>
      <c r="E121" s="71">
        <v>0.22465399999999999</v>
      </c>
      <c r="F121" s="71">
        <v>6.0089600000000001</v>
      </c>
      <c r="G121" s="71">
        <v>1.0243899999999999</v>
      </c>
      <c r="H121" s="72">
        <v>4.4677299999999998E-9</v>
      </c>
      <c r="I121" s="71" t="s">
        <v>47</v>
      </c>
    </row>
    <row r="122" spans="1:9" x14ac:dyDescent="0.25">
      <c r="A122" s="71">
        <v>30</v>
      </c>
      <c r="B122" s="71">
        <v>31125922</v>
      </c>
      <c r="C122" s="71" t="s">
        <v>6</v>
      </c>
      <c r="D122" s="71" t="s">
        <v>7</v>
      </c>
      <c r="E122" s="71">
        <v>8.1539500000000001E-4</v>
      </c>
      <c r="F122" s="71">
        <v>51.203299999999999</v>
      </c>
      <c r="G122" s="71">
        <v>5.3642899999999996</v>
      </c>
      <c r="H122" s="72">
        <v>1.3582700000000001E-21</v>
      </c>
      <c r="I122" s="71" t="s">
        <v>48</v>
      </c>
    </row>
  </sheetData>
  <sortState xmlns:xlrd2="http://schemas.microsoft.com/office/spreadsheetml/2017/richdata2" ref="A3:I155">
    <sortCondition ref="A3:A155"/>
    <sortCondition ref="I3:I155"/>
  </sortState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9B13-2D98-4E42-9004-F016AD81A794}">
  <dimension ref="A1:H32"/>
  <sheetViews>
    <sheetView zoomScale="98" zoomScaleNormal="98" zoomScaleSheetLayoutView="50" workbookViewId="0"/>
  </sheetViews>
  <sheetFormatPr defaultRowHeight="15" x14ac:dyDescent="0.25"/>
  <cols>
    <col min="2" max="7" width="27.7109375" customWidth="1"/>
  </cols>
  <sheetData>
    <row r="1" spans="1:8" s="55" customFormat="1" ht="41.25" customHeight="1" x14ac:dyDescent="0.25">
      <c r="A1" s="69" t="s">
        <v>88</v>
      </c>
      <c r="B1" s="69"/>
      <c r="C1" s="69"/>
      <c r="D1" s="69"/>
      <c r="E1" s="69"/>
      <c r="F1" s="69"/>
      <c r="G1" s="69"/>
    </row>
    <row r="2" spans="1:8" s="34" customFormat="1" x14ac:dyDescent="0.25">
      <c r="A2" s="70" t="s">
        <v>0</v>
      </c>
      <c r="B2" s="70" t="s">
        <v>71</v>
      </c>
      <c r="C2" s="35" t="s">
        <v>58</v>
      </c>
      <c r="D2" s="35" t="s">
        <v>49</v>
      </c>
      <c r="E2" s="35" t="s">
        <v>47</v>
      </c>
      <c r="F2" s="35" t="s">
        <v>48</v>
      </c>
      <c r="G2" s="35" t="s">
        <v>73</v>
      </c>
    </row>
    <row r="3" spans="1:8" x14ac:dyDescent="0.25">
      <c r="A3" s="6">
        <v>1</v>
      </c>
      <c r="B3" s="6">
        <v>85972538</v>
      </c>
      <c r="C3" s="6">
        <v>-0.24770138</v>
      </c>
      <c r="D3" s="6">
        <v>-0.22747078000000001</v>
      </c>
      <c r="E3" s="6">
        <v>-6.3452897999999998</v>
      </c>
      <c r="F3" s="6">
        <v>0.64981577099999999</v>
      </c>
      <c r="G3" s="7">
        <v>2.178792E-14</v>
      </c>
    </row>
    <row r="4" spans="1:8" x14ac:dyDescent="0.25">
      <c r="A4" s="66">
        <v>2</v>
      </c>
      <c r="B4" s="66">
        <v>6949644</v>
      </c>
      <c r="C4" s="66">
        <v>6.0544697699999999</v>
      </c>
      <c r="D4" s="66">
        <v>-4.8498632800000001</v>
      </c>
      <c r="E4" s="66">
        <v>-0.72643619999999998</v>
      </c>
      <c r="F4" s="66">
        <v>3.4545838259999999</v>
      </c>
      <c r="G4" s="67">
        <v>1.5823520000000001E-18</v>
      </c>
      <c r="H4" s="68"/>
    </row>
    <row r="5" spans="1:8" x14ac:dyDescent="0.25">
      <c r="A5" s="66">
        <v>3</v>
      </c>
      <c r="B5" s="66">
        <v>74301589</v>
      </c>
      <c r="C5" s="66">
        <v>-0.62550183000000004</v>
      </c>
      <c r="D5" s="66">
        <v>1.2017129900000001</v>
      </c>
      <c r="E5" s="66">
        <v>-4.3179287000000004</v>
      </c>
      <c r="F5" s="66">
        <v>2.5785406019999999</v>
      </c>
      <c r="G5" s="67">
        <v>4.1821160000000001E-13</v>
      </c>
      <c r="H5" s="68"/>
    </row>
    <row r="6" spans="1:8" s="65" customFormat="1" x14ac:dyDescent="0.25">
      <c r="A6" s="66">
        <v>4</v>
      </c>
      <c r="B6" s="66">
        <v>61157146</v>
      </c>
      <c r="C6" s="66">
        <v>-0.83755712000000004</v>
      </c>
      <c r="D6" s="66">
        <v>-1.03153618</v>
      </c>
      <c r="E6" s="66">
        <v>-5.1273460999999996</v>
      </c>
      <c r="F6" s="66">
        <v>0.39206959899999999</v>
      </c>
      <c r="G6" s="67">
        <v>6.2862269999999998E-10</v>
      </c>
      <c r="H6" s="68"/>
    </row>
    <row r="7" spans="1:8" x14ac:dyDescent="0.25">
      <c r="A7" s="6">
        <v>5</v>
      </c>
      <c r="B7" s="6">
        <v>47845893</v>
      </c>
      <c r="C7" s="6">
        <v>4.9596638000000004</v>
      </c>
      <c r="D7" s="6">
        <v>6.5957805699999996</v>
      </c>
      <c r="E7" s="6">
        <v>-7.4057595999999997</v>
      </c>
      <c r="F7" s="6">
        <v>-3.62837962</v>
      </c>
      <c r="G7" s="7">
        <v>1.081823E-28</v>
      </c>
    </row>
    <row r="8" spans="1:8" x14ac:dyDescent="0.25">
      <c r="A8" s="6">
        <v>6</v>
      </c>
      <c r="B8" s="6">
        <v>37266497</v>
      </c>
      <c r="C8" s="6">
        <v>-5.44910125</v>
      </c>
      <c r="D8" s="6">
        <v>-7.00697583</v>
      </c>
      <c r="E8" s="6">
        <v>13.447920699999999</v>
      </c>
      <c r="F8" s="6">
        <v>9.8214963379999993</v>
      </c>
      <c r="G8" s="7">
        <v>1.714325E-71</v>
      </c>
    </row>
    <row r="9" spans="1:8" x14ac:dyDescent="0.25">
      <c r="A9" s="6">
        <v>7</v>
      </c>
      <c r="B9" s="6">
        <v>1469267</v>
      </c>
      <c r="C9" s="6">
        <v>-0.26722709</v>
      </c>
      <c r="D9" s="6">
        <v>-1.43350819</v>
      </c>
      <c r="E9" s="6">
        <v>-6.4916853000000003</v>
      </c>
      <c r="F9" s="6">
        <v>0.114964093</v>
      </c>
      <c r="G9" s="7">
        <v>4.4793760000000002E-14</v>
      </c>
    </row>
    <row r="10" spans="1:8" x14ac:dyDescent="0.25">
      <c r="A10" s="6">
        <v>8</v>
      </c>
      <c r="B10" s="6">
        <v>92133407</v>
      </c>
      <c r="C10" s="6">
        <v>-0.54985335999999996</v>
      </c>
      <c r="D10" s="6">
        <v>1.79552205</v>
      </c>
      <c r="E10" s="6">
        <v>-6.2417711000000002</v>
      </c>
      <c r="F10" s="6">
        <v>-0.18725594400000001</v>
      </c>
      <c r="G10" s="7">
        <v>1.281358E-12</v>
      </c>
    </row>
    <row r="11" spans="1:8" x14ac:dyDescent="0.25">
      <c r="A11" s="6">
        <v>9</v>
      </c>
      <c r="B11" s="6">
        <v>73286704</v>
      </c>
      <c r="C11" s="6">
        <v>-1.52720525</v>
      </c>
      <c r="D11" s="6">
        <v>-1.6269612499999999</v>
      </c>
      <c r="E11" s="6">
        <v>-7.2811399000000003</v>
      </c>
      <c r="F11" s="6">
        <v>-1.74932752</v>
      </c>
      <c r="G11" s="7">
        <v>3.4672739999999998E-14</v>
      </c>
    </row>
    <row r="12" spans="1:8" x14ac:dyDescent="0.25">
      <c r="A12" s="6">
        <v>10</v>
      </c>
      <c r="B12" s="6">
        <v>83392494</v>
      </c>
      <c r="C12" s="6">
        <v>0.11768809</v>
      </c>
      <c r="D12" s="6">
        <v>-1.5003477700000001</v>
      </c>
      <c r="E12" s="6">
        <v>-7.5586447999999997</v>
      </c>
      <c r="F12" s="6">
        <v>-0.42113823500000003</v>
      </c>
      <c r="G12" s="7">
        <v>5.6742430000000005E-17</v>
      </c>
    </row>
    <row r="13" spans="1:8" x14ac:dyDescent="0.25">
      <c r="A13" s="6">
        <v>11</v>
      </c>
      <c r="B13" s="6">
        <v>58516172</v>
      </c>
      <c r="C13" s="6">
        <v>-0.53245061000000005</v>
      </c>
      <c r="D13" s="6">
        <v>0.48569811000000002</v>
      </c>
      <c r="E13" s="6">
        <v>-8.5906227000000008</v>
      </c>
      <c r="F13" s="6">
        <v>-2.438917118</v>
      </c>
      <c r="G13" s="7">
        <v>1.9210359999999999E-17</v>
      </c>
    </row>
    <row r="14" spans="1:8" x14ac:dyDescent="0.25">
      <c r="A14" s="6">
        <v>12</v>
      </c>
      <c r="B14" s="6">
        <v>22112066</v>
      </c>
      <c r="C14" s="6">
        <v>0.64365430999999995</v>
      </c>
      <c r="D14" s="6">
        <v>1.49343895</v>
      </c>
      <c r="E14" s="6">
        <v>-6.3062465999999997</v>
      </c>
      <c r="F14" s="6">
        <v>-0.26254799600000001</v>
      </c>
      <c r="G14" s="7">
        <v>1.5750629999999999E-11</v>
      </c>
    </row>
    <row r="15" spans="1:8" x14ac:dyDescent="0.25">
      <c r="A15" s="6">
        <v>13</v>
      </c>
      <c r="B15" s="6">
        <v>81946429</v>
      </c>
      <c r="C15" s="6">
        <v>-1.47200693</v>
      </c>
      <c r="D15" s="6">
        <v>-0.43047808999999998</v>
      </c>
      <c r="E15" s="6">
        <v>-6.2216643999999999</v>
      </c>
      <c r="F15" s="6">
        <v>0.32328529499999997</v>
      </c>
      <c r="G15" s="7">
        <v>1.410783E-14</v>
      </c>
    </row>
    <row r="16" spans="1:8" x14ac:dyDescent="0.25">
      <c r="A16" s="6">
        <v>14</v>
      </c>
      <c r="B16" s="6">
        <v>23338890</v>
      </c>
      <c r="C16" s="6">
        <v>3.7533202299999999</v>
      </c>
      <c r="D16" s="6">
        <v>8.41376262</v>
      </c>
      <c r="E16" s="6">
        <v>-9.0564560000000007</v>
      </c>
      <c r="F16" s="6">
        <v>-5.952530984</v>
      </c>
      <c r="G16" s="7">
        <v>8.7791419999999997E-44</v>
      </c>
    </row>
    <row r="17" spans="1:7" x14ac:dyDescent="0.25">
      <c r="A17" s="6">
        <v>15</v>
      </c>
      <c r="B17" s="6">
        <v>5900941</v>
      </c>
      <c r="C17" s="6">
        <v>0.20991088999999999</v>
      </c>
      <c r="D17" s="6">
        <v>-8.3361260000000006E-2</v>
      </c>
      <c r="E17" s="6">
        <v>-7.3880884</v>
      </c>
      <c r="F17" s="6">
        <v>0.422853743</v>
      </c>
      <c r="G17" s="7">
        <v>6.3483650000000002E-18</v>
      </c>
    </row>
    <row r="18" spans="1:7" x14ac:dyDescent="0.25">
      <c r="A18" s="6">
        <v>16</v>
      </c>
      <c r="B18" s="6">
        <v>52689142</v>
      </c>
      <c r="C18" s="6">
        <v>-1.05649784</v>
      </c>
      <c r="D18" s="6">
        <v>2.4361682299999998</v>
      </c>
      <c r="E18" s="6">
        <v>-5.6157462999999996</v>
      </c>
      <c r="F18" s="6">
        <v>0.71230764700000004</v>
      </c>
      <c r="G18" s="7">
        <v>1.2727969999999999E-13</v>
      </c>
    </row>
    <row r="19" spans="1:7" x14ac:dyDescent="0.25">
      <c r="A19" s="6">
        <v>17</v>
      </c>
      <c r="B19" s="6">
        <v>28105720</v>
      </c>
      <c r="C19" s="6">
        <v>0.14909395</v>
      </c>
      <c r="D19" s="6">
        <v>0.10647254</v>
      </c>
      <c r="E19" s="6">
        <v>-5.5286521999999998</v>
      </c>
      <c r="F19" s="6">
        <v>2.219573923</v>
      </c>
      <c r="G19" s="7">
        <v>1.010274E-15</v>
      </c>
    </row>
    <row r="20" spans="1:7" x14ac:dyDescent="0.25">
      <c r="A20" s="6">
        <v>18</v>
      </c>
      <c r="B20" s="6">
        <v>18522570</v>
      </c>
      <c r="C20" s="6">
        <v>-0.61871609000000005</v>
      </c>
      <c r="D20" s="6">
        <v>-1.4392389800000001</v>
      </c>
      <c r="E20" s="6">
        <v>-6.8832101000000003</v>
      </c>
      <c r="F20" s="6">
        <v>-0.109051913</v>
      </c>
      <c r="G20" s="7">
        <v>1.8087359999999998E-15</v>
      </c>
    </row>
    <row r="21" spans="1:7" x14ac:dyDescent="0.25">
      <c r="A21" s="6">
        <v>19</v>
      </c>
      <c r="B21" s="6">
        <v>17889149</v>
      </c>
      <c r="C21" s="6">
        <v>-1.42166258</v>
      </c>
      <c r="D21" s="6">
        <v>-2.3109270099999999</v>
      </c>
      <c r="E21" s="6">
        <v>-6.5511362000000002</v>
      </c>
      <c r="F21" s="6">
        <v>-1.038263717</v>
      </c>
      <c r="G21" s="7">
        <v>2.9060930000000001E-13</v>
      </c>
    </row>
    <row r="22" spans="1:7" x14ac:dyDescent="0.25">
      <c r="A22" s="6">
        <v>20</v>
      </c>
      <c r="B22" s="6">
        <v>4706314</v>
      </c>
      <c r="C22" s="6">
        <v>-1.0270576600000001</v>
      </c>
      <c r="D22" s="6">
        <v>-4.2007007300000003</v>
      </c>
      <c r="E22" s="6">
        <v>3.1800551000000001</v>
      </c>
      <c r="F22" s="6">
        <v>4.0709590069999999</v>
      </c>
      <c r="G22" s="7">
        <v>4.9983590000000003E-11</v>
      </c>
    </row>
    <row r="23" spans="1:7" x14ac:dyDescent="0.25">
      <c r="A23" s="6">
        <v>21</v>
      </c>
      <c r="B23" s="6">
        <v>1970429</v>
      </c>
      <c r="C23" s="6">
        <v>9.7250180000000006E-2</v>
      </c>
      <c r="D23" s="6">
        <v>8.0065992300000008</v>
      </c>
      <c r="E23" s="6">
        <v>-0.34818949999999999</v>
      </c>
      <c r="F23" s="6">
        <v>0.51463905099999996</v>
      </c>
      <c r="G23" s="7">
        <v>2.6531110000000001E-14</v>
      </c>
    </row>
    <row r="24" spans="1:7" x14ac:dyDescent="0.25">
      <c r="A24" s="6">
        <v>22</v>
      </c>
      <c r="B24" s="6">
        <v>55097028</v>
      </c>
      <c r="C24" s="6">
        <v>-8.878453E-2</v>
      </c>
      <c r="D24" s="6">
        <v>3.5443243199999999</v>
      </c>
      <c r="E24" s="6">
        <v>-2.4035791</v>
      </c>
      <c r="F24" s="6">
        <v>3.935699938</v>
      </c>
      <c r="G24" s="7">
        <v>4.2209210000000003E-12</v>
      </c>
    </row>
    <row r="25" spans="1:7" x14ac:dyDescent="0.25">
      <c r="A25" s="6">
        <v>23</v>
      </c>
      <c r="B25" s="6">
        <v>26440951</v>
      </c>
      <c r="C25" s="6">
        <v>-1.3006998000000001</v>
      </c>
      <c r="D25" s="6">
        <v>0.28924366000000001</v>
      </c>
      <c r="E25" s="6">
        <v>-7.3051078</v>
      </c>
      <c r="F25" s="6">
        <v>-1.046859942</v>
      </c>
      <c r="G25" s="7">
        <v>3.1207320000000002E-15</v>
      </c>
    </row>
    <row r="26" spans="1:7" x14ac:dyDescent="0.25">
      <c r="A26" s="6">
        <v>24</v>
      </c>
      <c r="B26" s="6">
        <v>45824235</v>
      </c>
      <c r="C26" s="6">
        <v>-1.0008626899999999</v>
      </c>
      <c r="D26" s="6">
        <v>-1.06124726</v>
      </c>
      <c r="E26" s="6">
        <v>-6.8705322000000004</v>
      </c>
      <c r="F26" s="6">
        <v>-0.89316257399999999</v>
      </c>
      <c r="G26" s="7">
        <v>1.6253130000000001E-13</v>
      </c>
    </row>
    <row r="27" spans="1:7" x14ac:dyDescent="0.25">
      <c r="A27" s="6">
        <v>25</v>
      </c>
      <c r="B27" s="6">
        <v>42010908</v>
      </c>
      <c r="C27" s="6">
        <v>0.47356445000000003</v>
      </c>
      <c r="D27" s="6">
        <v>1.4475172300000001</v>
      </c>
      <c r="E27" s="6">
        <v>-5.5991682999999997</v>
      </c>
      <c r="F27" s="6">
        <v>1.0779013609999999</v>
      </c>
      <c r="G27" s="7">
        <v>5.1736320000000004E-12</v>
      </c>
    </row>
    <row r="28" spans="1:7" x14ac:dyDescent="0.25">
      <c r="A28" s="6">
        <v>26</v>
      </c>
      <c r="B28" s="6">
        <v>4378848</v>
      </c>
      <c r="C28" s="6">
        <v>-1.42394025</v>
      </c>
      <c r="D28" s="6">
        <v>-0.27530383000000003</v>
      </c>
      <c r="E28" s="6">
        <v>-5.3025606999999999</v>
      </c>
      <c r="F28" s="6">
        <v>0.85758401200000001</v>
      </c>
      <c r="G28" s="7">
        <v>2.15664E-12</v>
      </c>
    </row>
    <row r="29" spans="1:7" x14ac:dyDescent="0.25">
      <c r="A29" s="6">
        <v>27</v>
      </c>
      <c r="B29" s="6">
        <v>17839071</v>
      </c>
      <c r="C29" s="6">
        <v>-0.32877629000000003</v>
      </c>
      <c r="D29" s="6">
        <v>-1.03773241</v>
      </c>
      <c r="E29" s="6">
        <v>-6.0850616000000004</v>
      </c>
      <c r="F29" s="6">
        <v>-0.28583714100000002</v>
      </c>
      <c r="G29" s="7">
        <v>3.3955350000000002E-11</v>
      </c>
    </row>
    <row r="30" spans="1:7" x14ac:dyDescent="0.25">
      <c r="A30" s="6">
        <v>28</v>
      </c>
      <c r="B30" s="6">
        <v>10401544</v>
      </c>
      <c r="C30" s="6">
        <v>-0.15230231999999999</v>
      </c>
      <c r="D30" s="6">
        <v>-0.98528083</v>
      </c>
      <c r="E30" s="6">
        <v>-7.2654131</v>
      </c>
      <c r="F30" s="6">
        <v>-1.235664E-3</v>
      </c>
      <c r="G30" s="7">
        <v>9.873194E-17</v>
      </c>
    </row>
    <row r="31" spans="1:7" x14ac:dyDescent="0.25">
      <c r="A31" s="6">
        <v>29</v>
      </c>
      <c r="B31" s="6">
        <v>40723532</v>
      </c>
      <c r="C31" s="6">
        <v>-1.3764988600000001</v>
      </c>
      <c r="D31" s="6">
        <v>0.16963611000000001</v>
      </c>
      <c r="E31" s="6">
        <v>6.3474212000000003</v>
      </c>
      <c r="F31" s="6">
        <v>-0.53552113099999998</v>
      </c>
      <c r="G31" s="7">
        <v>5.6601549999999997E-13</v>
      </c>
    </row>
    <row r="32" spans="1:7" x14ac:dyDescent="0.25">
      <c r="A32" s="6">
        <v>30</v>
      </c>
      <c r="B32" s="6">
        <v>31125922</v>
      </c>
      <c r="C32" s="6">
        <v>0.26290875000000002</v>
      </c>
      <c r="D32" s="6">
        <v>-0.56503789999999998</v>
      </c>
      <c r="E32" s="6">
        <v>1.060592</v>
      </c>
      <c r="F32" s="6">
        <v>9.5452147440000008</v>
      </c>
      <c r="G32" s="7">
        <v>3.042798E-31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DE69-4220-4F81-BF3A-19E841C20C3F}">
  <sheetPr>
    <pageSetUpPr fitToPage="1"/>
  </sheetPr>
  <dimension ref="A1:AX31"/>
  <sheetViews>
    <sheetView zoomScale="85" zoomScaleNormal="85" workbookViewId="0">
      <selection activeCell="F18" sqref="F18"/>
    </sheetView>
  </sheetViews>
  <sheetFormatPr defaultRowHeight="15" x14ac:dyDescent="0.25"/>
  <cols>
    <col min="1" max="1" width="18.5703125" customWidth="1"/>
    <col min="2" max="2" width="13.85546875" customWidth="1"/>
    <col min="3" max="3" width="22.85546875" customWidth="1"/>
    <col min="4" max="4" width="25.85546875" hidden="1" customWidth="1"/>
    <col min="5" max="5" width="0" hidden="1" customWidth="1"/>
    <col min="6" max="6" width="18.5703125" customWidth="1"/>
    <col min="7" max="7" width="21.28515625" customWidth="1"/>
    <col min="8" max="8" width="58.7109375" customWidth="1"/>
    <col min="9" max="9" width="36.85546875" style="2" customWidth="1"/>
    <col min="10" max="10" width="6.7109375" style="2" customWidth="1"/>
    <col min="11" max="11" width="16.85546875" customWidth="1"/>
    <col min="12" max="12" width="26.42578125" customWidth="1"/>
    <col min="13" max="13" width="26.42578125" hidden="1" customWidth="1"/>
    <col min="14" max="14" width="19.42578125" customWidth="1"/>
    <col min="15" max="15" width="25.42578125" customWidth="1"/>
    <col min="16" max="16" width="14.140625" customWidth="1"/>
    <col min="17" max="17" width="28" customWidth="1"/>
    <col min="18" max="18" width="25.85546875" customWidth="1"/>
    <col min="19" max="19" width="11.5703125" hidden="1" customWidth="1"/>
  </cols>
  <sheetData>
    <row r="1" spans="1:50" s="55" customFormat="1" ht="32.25" customHeight="1" x14ac:dyDescent="0.25">
      <c r="A1" s="56" t="s">
        <v>84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50" s="50" customFormat="1" x14ac:dyDescent="0.25">
      <c r="A2" s="76" t="s">
        <v>0</v>
      </c>
      <c r="B2" s="76" t="s">
        <v>71</v>
      </c>
      <c r="C2" s="76" t="s">
        <v>59</v>
      </c>
      <c r="F2" s="76" t="s">
        <v>3</v>
      </c>
      <c r="G2" s="74" t="s">
        <v>73</v>
      </c>
      <c r="H2" s="76" t="s">
        <v>75</v>
      </c>
      <c r="I2" s="89" t="s">
        <v>76</v>
      </c>
      <c r="J2" s="51"/>
      <c r="K2" s="79" t="s">
        <v>36</v>
      </c>
      <c r="L2" s="79"/>
      <c r="M2" s="79"/>
      <c r="N2" s="79"/>
      <c r="O2" s="79"/>
      <c r="P2" s="79"/>
      <c r="Q2" s="79"/>
      <c r="R2" s="79"/>
      <c r="S2" s="79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</row>
    <row r="3" spans="1:50" s="19" customFormat="1" x14ac:dyDescent="0.25">
      <c r="A3" s="77"/>
      <c r="B3" s="77"/>
      <c r="C3" s="77"/>
      <c r="D3" s="19" t="s">
        <v>67</v>
      </c>
      <c r="E3" s="19" t="s">
        <v>2</v>
      </c>
      <c r="F3" s="77"/>
      <c r="G3" s="75"/>
      <c r="H3" s="77"/>
      <c r="I3" s="90"/>
      <c r="J3" s="48"/>
      <c r="K3" s="19" t="s">
        <v>80</v>
      </c>
      <c r="L3" s="19" t="s">
        <v>81</v>
      </c>
      <c r="M3" s="19" t="s">
        <v>63</v>
      </c>
      <c r="N3" s="19" t="s">
        <v>82</v>
      </c>
      <c r="O3" s="19" t="s">
        <v>77</v>
      </c>
      <c r="P3" s="19" t="s">
        <v>70</v>
      </c>
      <c r="Q3" s="19" t="s">
        <v>78</v>
      </c>
      <c r="R3" s="19" t="s">
        <v>79</v>
      </c>
      <c r="S3" s="19" t="s">
        <v>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</row>
    <row r="4" spans="1:50" s="16" customFormat="1" x14ac:dyDescent="0.25">
      <c r="A4" s="82">
        <v>5</v>
      </c>
      <c r="B4" s="82">
        <v>47593069</v>
      </c>
      <c r="C4" s="80" t="s">
        <v>61</v>
      </c>
      <c r="D4" s="82" t="s">
        <v>6</v>
      </c>
      <c r="E4" s="82" t="s">
        <v>7</v>
      </c>
      <c r="F4" s="82">
        <v>0.34699999999999998</v>
      </c>
      <c r="G4" s="84">
        <v>3.2376290000000001E-21</v>
      </c>
      <c r="H4" s="86" t="s">
        <v>30</v>
      </c>
      <c r="I4" s="88">
        <v>0</v>
      </c>
      <c r="J4" s="36"/>
      <c r="K4" s="16">
        <v>47519482</v>
      </c>
      <c r="L4" s="16" t="s">
        <v>29</v>
      </c>
      <c r="M4" s="16" t="s">
        <v>8</v>
      </c>
      <c r="N4" s="16" t="s">
        <v>9</v>
      </c>
      <c r="O4" s="16" t="s">
        <v>6</v>
      </c>
      <c r="P4" s="16">
        <v>-0.28973399999999999</v>
      </c>
      <c r="Q4" s="16">
        <v>2.0468199999999999E-2</v>
      </c>
      <c r="R4" s="37">
        <v>1.7316099999999999E-45</v>
      </c>
      <c r="S4" s="16" t="s">
        <v>10</v>
      </c>
    </row>
    <row r="5" spans="1:50" s="16" customFormat="1" x14ac:dyDescent="0.25">
      <c r="A5" s="83"/>
      <c r="B5" s="83"/>
      <c r="C5" s="81"/>
      <c r="D5" s="83"/>
      <c r="E5" s="83"/>
      <c r="F5" s="83"/>
      <c r="G5" s="85"/>
      <c r="H5" s="87"/>
      <c r="I5" s="78"/>
      <c r="J5" s="36"/>
      <c r="K5" s="16">
        <v>47624668</v>
      </c>
      <c r="L5" s="38" t="s">
        <v>37</v>
      </c>
      <c r="M5" s="16" t="s">
        <v>11</v>
      </c>
      <c r="N5" s="16" t="s">
        <v>9</v>
      </c>
      <c r="O5" s="16" t="s">
        <v>6</v>
      </c>
      <c r="P5" s="16">
        <v>-0.120545</v>
      </c>
      <c r="Q5" s="16">
        <v>1.7782900000000001E-2</v>
      </c>
      <c r="R5" s="37">
        <v>1.2126299999999999E-11</v>
      </c>
      <c r="S5" s="16" t="s">
        <v>10</v>
      </c>
    </row>
    <row r="6" spans="1:50" s="16" customFormat="1" ht="27" customHeight="1" x14ac:dyDescent="0.25">
      <c r="A6" s="16">
        <v>5</v>
      </c>
      <c r="B6" s="16">
        <v>47845893</v>
      </c>
      <c r="C6" s="38" t="s">
        <v>62</v>
      </c>
      <c r="D6" s="16" t="s">
        <v>64</v>
      </c>
      <c r="E6" s="16" t="s">
        <v>6</v>
      </c>
      <c r="F6" s="16">
        <v>0.27200000000000002</v>
      </c>
      <c r="G6" s="40">
        <v>1.081823E-28</v>
      </c>
      <c r="H6" s="39" t="s">
        <v>38</v>
      </c>
      <c r="I6" s="36">
        <v>0</v>
      </c>
      <c r="J6" s="36"/>
      <c r="K6" s="16" t="s">
        <v>28</v>
      </c>
      <c r="L6" s="16" t="s">
        <v>28</v>
      </c>
      <c r="M6" s="16" t="s">
        <v>28</v>
      </c>
      <c r="N6" s="16" t="s">
        <v>28</v>
      </c>
      <c r="O6" s="16" t="s">
        <v>28</v>
      </c>
      <c r="P6" s="16" t="s">
        <v>28</v>
      </c>
      <c r="Q6" s="16" t="s">
        <v>28</v>
      </c>
      <c r="R6" s="37" t="s">
        <v>28</v>
      </c>
      <c r="S6" s="16" t="s">
        <v>28</v>
      </c>
    </row>
    <row r="7" spans="1:50" s="16" customFormat="1" x14ac:dyDescent="0.25">
      <c r="A7" s="83">
        <v>6</v>
      </c>
      <c r="B7" s="93">
        <v>37115973</v>
      </c>
      <c r="C7" s="81" t="s">
        <v>61</v>
      </c>
      <c r="D7" s="83" t="s">
        <v>14</v>
      </c>
      <c r="E7" s="83" t="s">
        <v>13</v>
      </c>
      <c r="F7" s="83">
        <v>0.48299999999999998</v>
      </c>
      <c r="G7" s="85">
        <v>7.1728059999999996E-23</v>
      </c>
      <c r="H7" s="87" t="s">
        <v>39</v>
      </c>
      <c r="I7" s="78">
        <f>37117566-B7</f>
        <v>1593</v>
      </c>
      <c r="J7" s="36"/>
      <c r="K7" s="16">
        <v>36449102</v>
      </c>
      <c r="L7" s="16" t="s">
        <v>33</v>
      </c>
      <c r="M7" s="41" t="s">
        <v>15</v>
      </c>
      <c r="N7" s="16" t="s">
        <v>16</v>
      </c>
      <c r="O7" s="42" t="s">
        <v>14</v>
      </c>
      <c r="P7" s="16">
        <v>0.14391799999999999</v>
      </c>
      <c r="Q7" s="16">
        <v>1.8098699999999999E-2</v>
      </c>
      <c r="R7" s="37">
        <v>1.8378100000000002E-15</v>
      </c>
      <c r="S7" s="16" t="s">
        <v>10</v>
      </c>
    </row>
    <row r="8" spans="1:50" s="16" customFormat="1" x14ac:dyDescent="0.25">
      <c r="A8" s="83"/>
      <c r="B8" s="93"/>
      <c r="C8" s="81"/>
      <c r="D8" s="83"/>
      <c r="E8" s="83"/>
      <c r="F8" s="83"/>
      <c r="G8" s="85"/>
      <c r="H8" s="87"/>
      <c r="I8" s="78"/>
      <c r="J8" s="36"/>
      <c r="K8" s="16">
        <v>36475377</v>
      </c>
      <c r="L8" s="16" t="s">
        <v>32</v>
      </c>
      <c r="M8" s="43" t="s">
        <v>17</v>
      </c>
      <c r="N8" s="16" t="s">
        <v>16</v>
      </c>
      <c r="O8" s="42" t="s">
        <v>13</v>
      </c>
      <c r="P8" s="16">
        <v>-0.38786999999999999</v>
      </c>
      <c r="Q8" s="16">
        <v>3.7092300000000002E-2</v>
      </c>
      <c r="R8" s="37">
        <v>1.3626099999999999E-25</v>
      </c>
      <c r="S8" s="16" t="s">
        <v>10</v>
      </c>
    </row>
    <row r="9" spans="1:50" s="16" customFormat="1" ht="26.25" customHeight="1" x14ac:dyDescent="0.25">
      <c r="A9" s="16">
        <v>6</v>
      </c>
      <c r="B9" s="16">
        <v>37167006</v>
      </c>
      <c r="C9" s="38" t="s">
        <v>61</v>
      </c>
      <c r="D9" s="16" t="s">
        <v>14</v>
      </c>
      <c r="E9" s="16" t="s">
        <v>13</v>
      </c>
      <c r="F9" s="16">
        <v>0.28899999999999998</v>
      </c>
      <c r="G9" s="37">
        <v>1.754643E-48</v>
      </c>
      <c r="H9" s="39" t="s">
        <v>41</v>
      </c>
      <c r="I9" s="36">
        <f>-(37166191-B9)</f>
        <v>815</v>
      </c>
      <c r="J9" s="36"/>
      <c r="K9" s="16">
        <v>37169216</v>
      </c>
      <c r="L9" s="16" t="s">
        <v>31</v>
      </c>
      <c r="M9" s="44" t="s">
        <v>19</v>
      </c>
      <c r="N9" s="16" t="s">
        <v>16</v>
      </c>
      <c r="O9" s="42" t="s">
        <v>14</v>
      </c>
      <c r="P9" s="16">
        <v>0.29753299999999999</v>
      </c>
      <c r="Q9" s="16">
        <v>2.6350499999999999E-2</v>
      </c>
      <c r="R9" s="37">
        <v>1.44802E-29</v>
      </c>
      <c r="S9" s="16" t="s">
        <v>10</v>
      </c>
    </row>
    <row r="10" spans="1:50" s="16" customFormat="1" ht="27.75" customHeight="1" x14ac:dyDescent="0.25">
      <c r="A10" s="16">
        <v>6</v>
      </c>
      <c r="B10" s="16">
        <v>37266497</v>
      </c>
      <c r="C10" s="38" t="s">
        <v>62</v>
      </c>
      <c r="D10" s="16" t="s">
        <v>14</v>
      </c>
      <c r="E10" s="16" t="s">
        <v>13</v>
      </c>
      <c r="F10" s="16">
        <v>6.5000000000000002E-2</v>
      </c>
      <c r="G10" s="40">
        <v>1.714325E-71</v>
      </c>
      <c r="H10" s="39" t="s">
        <v>40</v>
      </c>
      <c r="I10" s="16">
        <v>0</v>
      </c>
      <c r="K10" s="16" t="s">
        <v>28</v>
      </c>
      <c r="L10" s="16" t="s">
        <v>28</v>
      </c>
      <c r="M10" s="16" t="s">
        <v>28</v>
      </c>
      <c r="N10" s="16" t="s">
        <v>28</v>
      </c>
      <c r="O10" s="42" t="s">
        <v>28</v>
      </c>
      <c r="P10" s="16" t="s">
        <v>28</v>
      </c>
      <c r="Q10" s="16" t="s">
        <v>28</v>
      </c>
      <c r="R10" s="37" t="s">
        <v>28</v>
      </c>
      <c r="S10" s="16" t="s">
        <v>28</v>
      </c>
    </row>
    <row r="11" spans="1:50" s="16" customFormat="1" x14ac:dyDescent="0.25">
      <c r="A11" s="83">
        <v>6</v>
      </c>
      <c r="B11" s="83">
        <v>37690283</v>
      </c>
      <c r="C11" s="81" t="s">
        <v>61</v>
      </c>
      <c r="D11" s="83" t="s">
        <v>7</v>
      </c>
      <c r="E11" s="83" t="s">
        <v>6</v>
      </c>
      <c r="F11" s="83">
        <v>0.26200000000000001</v>
      </c>
      <c r="G11" s="85">
        <v>3.987161E-4</v>
      </c>
      <c r="H11" s="87" t="s">
        <v>42</v>
      </c>
      <c r="I11" s="83">
        <f>-(37556970-B11)</f>
        <v>133313</v>
      </c>
      <c r="K11" s="16">
        <v>36449102</v>
      </c>
      <c r="L11" s="16" t="s">
        <v>33</v>
      </c>
      <c r="M11" s="41" t="s">
        <v>15</v>
      </c>
      <c r="N11" s="16" t="s">
        <v>16</v>
      </c>
      <c r="O11" s="42" t="s">
        <v>7</v>
      </c>
      <c r="P11" s="16">
        <v>-0.21624599999999999</v>
      </c>
      <c r="Q11" s="16">
        <v>2.2784800000000001E-2</v>
      </c>
      <c r="R11" s="37">
        <v>2.2926800000000001E-21</v>
      </c>
      <c r="S11" s="16" t="s">
        <v>10</v>
      </c>
    </row>
    <row r="12" spans="1:50" s="16" customFormat="1" x14ac:dyDescent="0.25">
      <c r="A12" s="83"/>
      <c r="B12" s="83"/>
      <c r="C12" s="81"/>
      <c r="D12" s="83"/>
      <c r="E12" s="83"/>
      <c r="F12" s="83"/>
      <c r="G12" s="85"/>
      <c r="H12" s="87"/>
      <c r="I12" s="83"/>
      <c r="K12" s="16">
        <v>37169216</v>
      </c>
      <c r="L12" s="16" t="s">
        <v>31</v>
      </c>
      <c r="M12" s="44" t="s">
        <v>19</v>
      </c>
      <c r="N12" s="16" t="s">
        <v>16</v>
      </c>
      <c r="O12" s="42" t="s">
        <v>7</v>
      </c>
      <c r="P12" s="16">
        <v>0.163415</v>
      </c>
      <c r="Q12" s="16">
        <v>2.3654000000000001E-2</v>
      </c>
      <c r="R12" s="37">
        <v>4.8969600000000002E-12</v>
      </c>
      <c r="S12" s="16" t="s">
        <v>10</v>
      </c>
    </row>
    <row r="13" spans="1:50" s="16" customFormat="1" ht="24" customHeight="1" x14ac:dyDescent="0.25">
      <c r="A13" s="16">
        <v>6</v>
      </c>
      <c r="B13" s="64">
        <v>37901756</v>
      </c>
      <c r="C13" s="38" t="s">
        <v>61</v>
      </c>
      <c r="D13" s="16" t="s">
        <v>13</v>
      </c>
      <c r="E13" s="16" t="s">
        <v>14</v>
      </c>
      <c r="F13" s="16">
        <v>0.158</v>
      </c>
      <c r="G13" s="37">
        <v>6.0047310000000002E-21</v>
      </c>
      <c r="H13" s="39" t="s">
        <v>43</v>
      </c>
      <c r="I13" s="36">
        <f>-(37779707-B13)</f>
        <v>122049</v>
      </c>
      <c r="J13" s="36"/>
      <c r="K13" s="16">
        <v>36475377</v>
      </c>
      <c r="L13" s="16" t="s">
        <v>32</v>
      </c>
      <c r="M13" s="43" t="s">
        <v>17</v>
      </c>
      <c r="N13" s="16" t="s">
        <v>16</v>
      </c>
      <c r="O13" s="42" t="s">
        <v>13</v>
      </c>
      <c r="P13" s="16">
        <v>0.345806</v>
      </c>
      <c r="Q13" s="16">
        <v>4.1010199999999997E-2</v>
      </c>
      <c r="R13" s="37">
        <v>3.3924600000000002E-17</v>
      </c>
      <c r="S13" s="16" t="s">
        <v>10</v>
      </c>
    </row>
    <row r="14" spans="1:50" s="16" customFormat="1" ht="31.5" customHeight="1" x14ac:dyDescent="0.25">
      <c r="A14" s="16">
        <v>14</v>
      </c>
      <c r="B14" s="16">
        <v>23338890</v>
      </c>
      <c r="C14" s="38" t="s">
        <v>62</v>
      </c>
      <c r="D14" s="16" t="s">
        <v>6</v>
      </c>
      <c r="E14" s="16" t="s">
        <v>13</v>
      </c>
      <c r="F14" s="16">
        <v>0.318</v>
      </c>
      <c r="G14" s="40">
        <v>8.7791419999999997E-44</v>
      </c>
      <c r="H14" s="39" t="s">
        <v>44</v>
      </c>
      <c r="I14" s="36">
        <v>0</v>
      </c>
      <c r="J14" s="36"/>
      <c r="K14" s="16">
        <v>24587138</v>
      </c>
      <c r="L14" s="16" t="s">
        <v>34</v>
      </c>
      <c r="M14" s="16" t="s">
        <v>23</v>
      </c>
      <c r="N14" s="16" t="s">
        <v>16</v>
      </c>
      <c r="O14" s="42" t="s">
        <v>6</v>
      </c>
      <c r="P14" s="16">
        <v>0.15683800000000001</v>
      </c>
      <c r="Q14" s="16">
        <v>2.31431E-2</v>
      </c>
      <c r="R14" s="37">
        <v>1.2278000000000001E-11</v>
      </c>
      <c r="S14" s="16" t="s">
        <v>10</v>
      </c>
    </row>
    <row r="15" spans="1:50" s="16" customFormat="1" x14ac:dyDescent="0.25">
      <c r="A15" s="83">
        <v>14</v>
      </c>
      <c r="B15" s="83">
        <v>23897198</v>
      </c>
      <c r="C15" s="81" t="s">
        <v>61</v>
      </c>
      <c r="D15" s="83" t="s">
        <v>13</v>
      </c>
      <c r="E15" s="83" t="s">
        <v>14</v>
      </c>
      <c r="F15" s="83">
        <v>0.28599999999999998</v>
      </c>
      <c r="G15" s="85">
        <v>1.050187E-18</v>
      </c>
      <c r="H15" s="87" t="s">
        <v>45</v>
      </c>
      <c r="I15" s="78">
        <f>-(23883121-B15)</f>
        <v>14077</v>
      </c>
      <c r="J15" s="36"/>
      <c r="K15" s="16">
        <v>23883121</v>
      </c>
      <c r="L15" s="16" t="s">
        <v>35</v>
      </c>
      <c r="M15" s="16" t="s">
        <v>25</v>
      </c>
      <c r="N15" s="16" t="s">
        <v>9</v>
      </c>
      <c r="O15" s="16" t="s">
        <v>13</v>
      </c>
      <c r="P15" s="16">
        <v>-0.22046299999999999</v>
      </c>
      <c r="Q15" s="16">
        <v>1.8636099999999999E-2</v>
      </c>
      <c r="R15" s="37">
        <v>2.7352E-32</v>
      </c>
      <c r="S15" s="16" t="s">
        <v>10</v>
      </c>
    </row>
    <row r="16" spans="1:50" s="17" customFormat="1" ht="37.5" customHeight="1" x14ac:dyDescent="0.25">
      <c r="A16" s="91"/>
      <c r="B16" s="91"/>
      <c r="C16" s="92"/>
      <c r="D16" s="91"/>
      <c r="E16" s="91"/>
      <c r="F16" s="91"/>
      <c r="G16" s="94"/>
      <c r="H16" s="95"/>
      <c r="I16" s="96"/>
      <c r="J16" s="47"/>
      <c r="K16" s="17">
        <v>24587138</v>
      </c>
      <c r="L16" s="17" t="s">
        <v>34</v>
      </c>
      <c r="M16" s="17" t="s">
        <v>23</v>
      </c>
      <c r="N16" s="17" t="s">
        <v>16</v>
      </c>
      <c r="O16" s="17" t="s">
        <v>13</v>
      </c>
      <c r="P16" s="17">
        <v>0.15744900000000001</v>
      </c>
      <c r="Q16" s="17">
        <v>2.1070800000000001E-2</v>
      </c>
      <c r="R16" s="53">
        <v>7.8763400000000003E-14</v>
      </c>
      <c r="S16" s="17" t="s">
        <v>10</v>
      </c>
    </row>
    <row r="17" spans="1:18" s="4" customFormat="1" x14ac:dyDescent="0.25">
      <c r="A17" s="4" t="s">
        <v>74</v>
      </c>
      <c r="G17" s="5"/>
      <c r="H17" s="5"/>
      <c r="I17" s="45"/>
      <c r="J17" s="45"/>
      <c r="M17" s="46"/>
      <c r="R17" s="5"/>
    </row>
    <row r="18" spans="1:18" s="4" customFormat="1" x14ac:dyDescent="0.25">
      <c r="A18" s="4" t="s">
        <v>60</v>
      </c>
      <c r="I18" s="45"/>
      <c r="J18" s="45"/>
      <c r="M18" s="46"/>
    </row>
    <row r="19" spans="1:18" x14ac:dyDescent="0.25">
      <c r="M19" s="3"/>
    </row>
    <row r="20" spans="1:18" x14ac:dyDescent="0.25">
      <c r="M20" s="3"/>
    </row>
    <row r="21" spans="1:18" x14ac:dyDescent="0.25">
      <c r="M21" s="3"/>
    </row>
    <row r="22" spans="1:18" x14ac:dyDescent="0.25">
      <c r="M22" s="3"/>
    </row>
    <row r="23" spans="1:18" x14ac:dyDescent="0.25">
      <c r="M23" s="3"/>
      <c r="N23" s="1"/>
      <c r="O23" s="1"/>
    </row>
    <row r="24" spans="1:18" x14ac:dyDescent="0.25">
      <c r="M24" s="3"/>
      <c r="N24" s="1"/>
      <c r="O24" s="1"/>
    </row>
    <row r="25" spans="1:18" x14ac:dyDescent="0.25">
      <c r="M25" s="3"/>
      <c r="N25" s="1"/>
      <c r="O25" s="1"/>
    </row>
    <row r="26" spans="1:18" x14ac:dyDescent="0.25">
      <c r="M26" s="3"/>
      <c r="N26" s="1"/>
      <c r="O26" s="1"/>
    </row>
    <row r="27" spans="1:18" x14ac:dyDescent="0.25">
      <c r="M27" s="3"/>
      <c r="N27" s="1"/>
      <c r="O27" s="1"/>
    </row>
    <row r="28" spans="1:18" x14ac:dyDescent="0.25">
      <c r="M28" s="3"/>
      <c r="N28" s="1"/>
      <c r="O28" s="1"/>
    </row>
    <row r="29" spans="1:18" x14ac:dyDescent="0.25">
      <c r="M29" s="3"/>
      <c r="N29" s="1"/>
      <c r="O29" s="1"/>
    </row>
    <row r="30" spans="1:18" x14ac:dyDescent="0.25">
      <c r="N30" s="1"/>
      <c r="O30" s="1"/>
    </row>
    <row r="31" spans="1:18" x14ac:dyDescent="0.25">
      <c r="N31" s="1"/>
      <c r="O31" s="1"/>
    </row>
  </sheetData>
  <mergeCells count="44">
    <mergeCell ref="G11:G12"/>
    <mergeCell ref="H11:H12"/>
    <mergeCell ref="I11:I12"/>
    <mergeCell ref="G15:G16"/>
    <mergeCell ref="H15:H16"/>
    <mergeCell ref="I15:I16"/>
    <mergeCell ref="B4:B5"/>
    <mergeCell ref="A4:A5"/>
    <mergeCell ref="A7:A8"/>
    <mergeCell ref="C7:C8"/>
    <mergeCell ref="B7:B8"/>
    <mergeCell ref="E15:E16"/>
    <mergeCell ref="F15:F16"/>
    <mergeCell ref="A15:A16"/>
    <mergeCell ref="E11:E12"/>
    <mergeCell ref="F11:F12"/>
    <mergeCell ref="D11:D12"/>
    <mergeCell ref="C11:C12"/>
    <mergeCell ref="B11:B12"/>
    <mergeCell ref="A11:A12"/>
    <mergeCell ref="C15:C16"/>
    <mergeCell ref="B15:B16"/>
    <mergeCell ref="D15:D16"/>
    <mergeCell ref="I7:I8"/>
    <mergeCell ref="K2:S2"/>
    <mergeCell ref="C4:C5"/>
    <mergeCell ref="D4:D5"/>
    <mergeCell ref="E4:E5"/>
    <mergeCell ref="F4:F5"/>
    <mergeCell ref="G4:G5"/>
    <mergeCell ref="H4:H5"/>
    <mergeCell ref="I4:I5"/>
    <mergeCell ref="H7:H8"/>
    <mergeCell ref="G7:G8"/>
    <mergeCell ref="F7:F8"/>
    <mergeCell ref="E7:E8"/>
    <mergeCell ref="D7:D8"/>
    <mergeCell ref="I2:I3"/>
    <mergeCell ref="H2:H3"/>
    <mergeCell ref="G2:G3"/>
    <mergeCell ref="F2:F3"/>
    <mergeCell ref="C2:C3"/>
    <mergeCell ref="B2:B3"/>
    <mergeCell ref="A2:A3"/>
  </mergeCells>
  <pageMargins left="0.25" right="0.25" top="0.75" bottom="0.75" header="0.3" footer="0.3"/>
  <pageSetup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C6EC-D22E-455A-BDFD-700C348AF2CF}">
  <dimension ref="A1:J25"/>
  <sheetViews>
    <sheetView workbookViewId="0">
      <selection activeCell="N6" sqref="N6"/>
    </sheetView>
  </sheetViews>
  <sheetFormatPr defaultRowHeight="15" x14ac:dyDescent="0.25"/>
  <cols>
    <col min="1" max="10" width="21.28515625" customWidth="1"/>
  </cols>
  <sheetData>
    <row r="1" spans="1:10" ht="33" customHeight="1" x14ac:dyDescent="0.25">
      <c r="A1" s="97" t="s">
        <v>86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x14ac:dyDescent="0.25">
      <c r="A2" s="8" t="s">
        <v>68</v>
      </c>
      <c r="B2" s="25" t="s">
        <v>27</v>
      </c>
      <c r="C2" s="26" t="s">
        <v>5</v>
      </c>
      <c r="D2" s="26" t="s">
        <v>18</v>
      </c>
      <c r="E2" s="26" t="s">
        <v>20</v>
      </c>
      <c r="F2" s="26" t="s">
        <v>12</v>
      </c>
      <c r="G2" s="26" t="s">
        <v>21</v>
      </c>
      <c r="H2" s="26" t="s">
        <v>26</v>
      </c>
      <c r="I2" s="26" t="s">
        <v>22</v>
      </c>
      <c r="J2" s="27" t="s">
        <v>24</v>
      </c>
    </row>
    <row r="3" spans="1:10" x14ac:dyDescent="0.25">
      <c r="A3" s="28" t="s">
        <v>27</v>
      </c>
      <c r="B3" s="11">
        <v>1</v>
      </c>
      <c r="C3" s="11">
        <v>0.98602239999999997</v>
      </c>
      <c r="D3" s="11">
        <v>0.9689084</v>
      </c>
      <c r="E3" s="11">
        <v>-0.97929670000000002</v>
      </c>
      <c r="F3" s="11">
        <v>-0.98666390000000004</v>
      </c>
      <c r="G3" s="11">
        <v>0.99546159999999995</v>
      </c>
      <c r="H3" s="11">
        <v>-0.99461529999999998</v>
      </c>
      <c r="I3" s="11">
        <v>0.95117289999999999</v>
      </c>
      <c r="J3" s="29">
        <v>0.99221530000000002</v>
      </c>
    </row>
    <row r="4" spans="1:10" x14ac:dyDescent="0.25">
      <c r="A4" s="28" t="s">
        <v>5</v>
      </c>
      <c r="B4" s="11">
        <v>0.98602239999999997</v>
      </c>
      <c r="C4" s="11">
        <v>1</v>
      </c>
      <c r="D4" s="11">
        <v>0.97595189999999998</v>
      </c>
      <c r="E4" s="11">
        <v>-0.99602880000000005</v>
      </c>
      <c r="F4" s="11">
        <v>-0.9952761</v>
      </c>
      <c r="G4" s="11">
        <v>0.96638469999999999</v>
      </c>
      <c r="H4" s="11">
        <v>-0.99741780000000002</v>
      </c>
      <c r="I4" s="11">
        <v>0.98830169999999995</v>
      </c>
      <c r="J4" s="29">
        <v>0.99908699999999995</v>
      </c>
    </row>
    <row r="5" spans="1:10" x14ac:dyDescent="0.25">
      <c r="A5" s="28" t="s">
        <v>18</v>
      </c>
      <c r="B5" s="11">
        <v>0.9689084</v>
      </c>
      <c r="C5" s="11">
        <v>0.97595189999999998</v>
      </c>
      <c r="D5" s="11">
        <v>1</v>
      </c>
      <c r="E5" s="11">
        <v>-0.99014760000000002</v>
      </c>
      <c r="F5" s="11">
        <v>-0.99226360000000002</v>
      </c>
      <c r="G5" s="11">
        <v>0.95923069999999999</v>
      </c>
      <c r="H5" s="11">
        <v>-0.98170210000000002</v>
      </c>
      <c r="I5" s="11">
        <v>0.97199400000000002</v>
      </c>
      <c r="J5" s="29">
        <v>0.97751310000000002</v>
      </c>
    </row>
    <row r="6" spans="1:10" x14ac:dyDescent="0.25">
      <c r="A6" s="28" t="s">
        <v>20</v>
      </c>
      <c r="B6" s="11">
        <v>-0.97929670000000002</v>
      </c>
      <c r="C6" s="11">
        <v>-0.99602880000000005</v>
      </c>
      <c r="D6" s="11">
        <v>-0.99014760000000002</v>
      </c>
      <c r="E6" s="11">
        <v>1</v>
      </c>
      <c r="F6" s="11">
        <v>0.99880599999999997</v>
      </c>
      <c r="G6" s="11">
        <v>-0.96066870000000004</v>
      </c>
      <c r="H6" s="11">
        <v>0.99462240000000002</v>
      </c>
      <c r="I6" s="11">
        <v>-0.9920388</v>
      </c>
      <c r="J6" s="29">
        <v>-0.99471390000000004</v>
      </c>
    </row>
    <row r="7" spans="1:10" x14ac:dyDescent="0.25">
      <c r="A7" s="28" t="s">
        <v>12</v>
      </c>
      <c r="B7" s="11">
        <v>-0.98666390000000004</v>
      </c>
      <c r="C7" s="11">
        <v>-0.9952761</v>
      </c>
      <c r="D7" s="11">
        <v>-0.99226360000000002</v>
      </c>
      <c r="E7" s="11">
        <v>0.99880599999999997</v>
      </c>
      <c r="F7" s="11">
        <v>1</v>
      </c>
      <c r="G7" s="11">
        <v>-0.97250119999999995</v>
      </c>
      <c r="H7" s="11">
        <v>0.99723859999999998</v>
      </c>
      <c r="I7" s="11">
        <v>-0.98474530000000005</v>
      </c>
      <c r="J7" s="29">
        <v>-0.99604939999999997</v>
      </c>
    </row>
    <row r="8" spans="1:10" x14ac:dyDescent="0.25">
      <c r="A8" s="28" t="s">
        <v>21</v>
      </c>
      <c r="B8" s="11">
        <v>0.99546159999999995</v>
      </c>
      <c r="C8" s="11">
        <v>0.96638469999999999</v>
      </c>
      <c r="D8" s="11">
        <v>0.95923069999999999</v>
      </c>
      <c r="E8" s="11">
        <v>-0.96066870000000004</v>
      </c>
      <c r="F8" s="11">
        <v>-0.97250119999999995</v>
      </c>
      <c r="G8" s="11">
        <v>1</v>
      </c>
      <c r="H8" s="11">
        <v>-0.98170690000000005</v>
      </c>
      <c r="I8" s="11">
        <v>0.92100130000000002</v>
      </c>
      <c r="J8" s="29">
        <v>0.97648310000000005</v>
      </c>
    </row>
    <row r="9" spans="1:10" x14ac:dyDescent="0.25">
      <c r="A9" s="28" t="s">
        <v>26</v>
      </c>
      <c r="B9" s="11">
        <v>-0.99461529999999998</v>
      </c>
      <c r="C9" s="11">
        <v>-0.99741780000000002</v>
      </c>
      <c r="D9" s="11">
        <v>-0.98170210000000002</v>
      </c>
      <c r="E9" s="11">
        <v>0.99462240000000002</v>
      </c>
      <c r="F9" s="11">
        <v>0.99723859999999998</v>
      </c>
      <c r="G9" s="11">
        <v>-0.98170690000000005</v>
      </c>
      <c r="H9" s="11">
        <v>1</v>
      </c>
      <c r="I9" s="11">
        <v>-0.97798510000000005</v>
      </c>
      <c r="J9" s="29">
        <v>-0.99944710000000003</v>
      </c>
    </row>
    <row r="10" spans="1:10" x14ac:dyDescent="0.25">
      <c r="A10" s="28" t="s">
        <v>22</v>
      </c>
      <c r="B10" s="11">
        <v>0.95117289999999999</v>
      </c>
      <c r="C10" s="11">
        <v>0.98830169999999995</v>
      </c>
      <c r="D10" s="11">
        <v>0.97199400000000002</v>
      </c>
      <c r="E10" s="11">
        <v>-0.9920388</v>
      </c>
      <c r="F10" s="11">
        <v>-0.98474530000000005</v>
      </c>
      <c r="G10" s="11">
        <v>0.92100130000000002</v>
      </c>
      <c r="H10" s="11">
        <v>-0.97798510000000005</v>
      </c>
      <c r="I10" s="11">
        <v>1</v>
      </c>
      <c r="J10" s="29">
        <v>0.98165880000000005</v>
      </c>
    </row>
    <row r="11" spans="1:10" x14ac:dyDescent="0.25">
      <c r="A11" s="30" t="s">
        <v>24</v>
      </c>
      <c r="B11" s="31">
        <v>0.99221530000000002</v>
      </c>
      <c r="C11" s="31">
        <v>0.99908699999999995</v>
      </c>
      <c r="D11" s="31">
        <v>0.97751310000000002</v>
      </c>
      <c r="E11" s="31">
        <v>-0.99471390000000004</v>
      </c>
      <c r="F11" s="31">
        <v>-0.99604939999999997</v>
      </c>
      <c r="G11" s="31">
        <v>0.97648310000000005</v>
      </c>
      <c r="H11" s="31">
        <v>-0.99944710000000003</v>
      </c>
      <c r="I11" s="31">
        <v>0.98165880000000005</v>
      </c>
      <c r="J11" s="32">
        <v>1</v>
      </c>
    </row>
    <row r="16" spans="1:10" x14ac:dyDescent="0.25">
      <c r="A16" s="54"/>
    </row>
    <row r="17" spans="1:1" x14ac:dyDescent="0.25">
      <c r="A17" s="54"/>
    </row>
    <row r="18" spans="1:1" x14ac:dyDescent="0.25">
      <c r="A18" s="54"/>
    </row>
    <row r="19" spans="1:1" x14ac:dyDescent="0.25">
      <c r="A19" s="54"/>
    </row>
    <row r="20" spans="1:1" x14ac:dyDescent="0.25">
      <c r="A20" s="54"/>
    </row>
    <row r="21" spans="1:1" x14ac:dyDescent="0.25">
      <c r="A21" s="54"/>
    </row>
    <row r="22" spans="1:1" x14ac:dyDescent="0.25">
      <c r="A22" s="54"/>
    </row>
    <row r="23" spans="1:1" x14ac:dyDescent="0.25">
      <c r="A23" s="54"/>
    </row>
    <row r="24" spans="1:1" x14ac:dyDescent="0.25">
      <c r="A24" s="54"/>
    </row>
    <row r="25" spans="1:1" x14ac:dyDescent="0.25">
      <c r="A25" s="54"/>
    </row>
  </sheetData>
  <mergeCells count="1">
    <mergeCell ref="A1:J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6FAE-78C1-421F-8C61-0597B4CC4ED8}">
  <dimension ref="A1:P38"/>
  <sheetViews>
    <sheetView workbookViewId="0">
      <selection activeCell="N13" sqref="N13"/>
    </sheetView>
  </sheetViews>
  <sheetFormatPr defaultRowHeight="15" x14ac:dyDescent="0.25"/>
  <cols>
    <col min="3" max="3" width="13" customWidth="1"/>
    <col min="4" max="4" width="19.7109375" customWidth="1"/>
    <col min="5" max="6" width="9.140625" style="4"/>
    <col min="7" max="7" width="8.7109375" style="63"/>
    <col min="8" max="8" width="13.140625" style="63" customWidth="1"/>
    <col min="9" max="9" width="20.28515625" style="63" customWidth="1"/>
  </cols>
  <sheetData>
    <row r="1" spans="1:16" ht="42.75" customHeight="1" x14ac:dyDescent="0.25">
      <c r="A1" s="98" t="s">
        <v>83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6" ht="30.75" customHeight="1" x14ac:dyDescent="0.25">
      <c r="A2" s="19" t="s">
        <v>46</v>
      </c>
      <c r="B2" s="19" t="s">
        <v>0</v>
      </c>
      <c r="C2" s="19" t="s">
        <v>71</v>
      </c>
      <c r="D2" s="19" t="s">
        <v>85</v>
      </c>
      <c r="E2" s="19" t="s">
        <v>1</v>
      </c>
      <c r="F2" s="19" t="s">
        <v>2</v>
      </c>
      <c r="G2" s="59" t="s">
        <v>50</v>
      </c>
      <c r="H2" s="59" t="s">
        <v>70</v>
      </c>
      <c r="I2" s="59" t="s">
        <v>72</v>
      </c>
      <c r="J2" s="19" t="s">
        <v>66</v>
      </c>
      <c r="K2" s="18"/>
      <c r="L2" s="18"/>
      <c r="M2" s="18"/>
      <c r="N2" s="18"/>
      <c r="O2" s="18"/>
      <c r="P2" s="18"/>
    </row>
    <row r="3" spans="1:16" x14ac:dyDescent="0.25">
      <c r="A3" s="4" t="s">
        <v>65</v>
      </c>
      <c r="B3" s="4">
        <v>5</v>
      </c>
      <c r="C3" s="4">
        <v>47593069</v>
      </c>
      <c r="D3" s="11">
        <v>0.97</v>
      </c>
      <c r="E3" s="4" t="s">
        <v>6</v>
      </c>
      <c r="F3" s="4" t="s">
        <v>7</v>
      </c>
      <c r="G3" s="60">
        <v>0.34684399999999999</v>
      </c>
      <c r="H3" s="60">
        <v>2.9291999999999999E-2</v>
      </c>
      <c r="I3" s="60">
        <v>5.0216899999999997E-3</v>
      </c>
      <c r="J3" s="5">
        <v>5.4410699999999997E-9</v>
      </c>
    </row>
    <row r="4" spans="1:16" x14ac:dyDescent="0.25">
      <c r="A4" s="4" t="s">
        <v>51</v>
      </c>
      <c r="B4" s="4">
        <v>5</v>
      </c>
      <c r="C4" s="4">
        <v>47593069</v>
      </c>
      <c r="D4" s="11">
        <v>0.97</v>
      </c>
      <c r="E4" s="4" t="s">
        <v>6</v>
      </c>
      <c r="F4" s="4" t="s">
        <v>7</v>
      </c>
      <c r="G4" s="60">
        <v>0.33565499999999998</v>
      </c>
      <c r="H4" s="60">
        <v>2.96417E-2</v>
      </c>
      <c r="I4" s="60">
        <v>6.0844899999999997E-3</v>
      </c>
      <c r="J4" s="5">
        <v>1.1065300000000001E-6</v>
      </c>
    </row>
    <row r="5" spans="1:16" x14ac:dyDescent="0.25">
      <c r="A5" s="4" t="s">
        <v>47</v>
      </c>
      <c r="B5" s="4">
        <v>5</v>
      </c>
      <c r="C5" s="4">
        <v>47593069</v>
      </c>
      <c r="D5" s="11">
        <v>0.97</v>
      </c>
      <c r="E5" s="4" t="s">
        <v>6</v>
      </c>
      <c r="F5" s="4" t="s">
        <v>7</v>
      </c>
      <c r="G5" s="60">
        <v>0.34776000000000001</v>
      </c>
      <c r="H5" s="60">
        <v>-4.41357</v>
      </c>
      <c r="I5" s="60">
        <v>0.72410699999999995</v>
      </c>
      <c r="J5" s="5">
        <v>1.0931299999999999E-9</v>
      </c>
    </row>
    <row r="6" spans="1:16" x14ac:dyDescent="0.25">
      <c r="A6" s="12" t="s">
        <v>48</v>
      </c>
      <c r="B6" s="12">
        <v>5</v>
      </c>
      <c r="C6" s="12">
        <v>47593069</v>
      </c>
      <c r="D6" s="31">
        <v>0.97</v>
      </c>
      <c r="E6" s="12" t="s">
        <v>6</v>
      </c>
      <c r="F6" s="12" t="s">
        <v>7</v>
      </c>
      <c r="G6" s="61">
        <v>0.34756199999999998</v>
      </c>
      <c r="H6" s="61">
        <v>-1.4828699999999999</v>
      </c>
      <c r="I6" s="61">
        <v>0.55471599999999999</v>
      </c>
      <c r="J6" s="12">
        <v>7.51324E-3</v>
      </c>
    </row>
    <row r="7" spans="1:16" x14ac:dyDescent="0.25">
      <c r="A7" s="13" t="s">
        <v>65</v>
      </c>
      <c r="B7" s="13">
        <v>5</v>
      </c>
      <c r="C7" s="13">
        <v>47845893</v>
      </c>
      <c r="D7" s="11">
        <v>0.99</v>
      </c>
      <c r="E7" s="13" t="s">
        <v>64</v>
      </c>
      <c r="F7" s="13" t="s">
        <v>6</v>
      </c>
      <c r="G7" s="62">
        <v>0.27161000000000002</v>
      </c>
      <c r="H7" s="62">
        <v>3.2159699999999999E-2</v>
      </c>
      <c r="I7" s="62">
        <v>6.4842500000000004E-3</v>
      </c>
      <c r="J7" s="14">
        <v>7.0615699999999999E-7</v>
      </c>
    </row>
    <row r="8" spans="1:16" x14ac:dyDescent="0.25">
      <c r="A8" s="4" t="s">
        <v>51</v>
      </c>
      <c r="B8" s="4">
        <v>5</v>
      </c>
      <c r="C8" s="4">
        <v>47845893</v>
      </c>
      <c r="D8" s="11">
        <v>0.99</v>
      </c>
      <c r="E8" s="4" t="s">
        <v>64</v>
      </c>
      <c r="F8" s="4" t="s">
        <v>6</v>
      </c>
      <c r="G8" s="60">
        <v>0.24984700000000001</v>
      </c>
      <c r="H8" s="60">
        <v>5.3185999999999997E-2</v>
      </c>
      <c r="I8" s="60">
        <v>8.0636400000000004E-3</v>
      </c>
      <c r="J8" s="5">
        <v>4.2301299999999999E-11</v>
      </c>
    </row>
    <row r="9" spans="1:16" x14ac:dyDescent="0.25">
      <c r="A9" s="4" t="s">
        <v>47</v>
      </c>
      <c r="B9" s="4">
        <v>5</v>
      </c>
      <c r="C9" s="4">
        <v>47845893</v>
      </c>
      <c r="D9" s="11">
        <v>0.99</v>
      </c>
      <c r="E9" s="4" t="s">
        <v>64</v>
      </c>
      <c r="F9" s="4" t="s">
        <v>6</v>
      </c>
      <c r="G9" s="60">
        <v>0.27239200000000002</v>
      </c>
      <c r="H9" s="60">
        <v>-7.0528899999999997</v>
      </c>
      <c r="I9" s="60">
        <v>0.95235199999999998</v>
      </c>
      <c r="J9" s="5">
        <v>1.3039800000000001E-13</v>
      </c>
    </row>
    <row r="10" spans="1:16" x14ac:dyDescent="0.25">
      <c r="A10" s="12" t="s">
        <v>48</v>
      </c>
      <c r="B10" s="12">
        <v>5</v>
      </c>
      <c r="C10" s="12">
        <v>47845893</v>
      </c>
      <c r="D10" s="31">
        <v>0.99</v>
      </c>
      <c r="E10" s="12" t="s">
        <v>64</v>
      </c>
      <c r="F10" s="12" t="s">
        <v>6</v>
      </c>
      <c r="G10" s="61">
        <v>0.272281</v>
      </c>
      <c r="H10" s="61">
        <v>-2.6251000000000002</v>
      </c>
      <c r="I10" s="61">
        <v>0.723491</v>
      </c>
      <c r="J10" s="12">
        <v>2.8520200000000002E-4</v>
      </c>
    </row>
    <row r="11" spans="1:16" x14ac:dyDescent="0.25">
      <c r="A11" s="13" t="s">
        <v>65</v>
      </c>
      <c r="B11" s="13">
        <v>6</v>
      </c>
      <c r="C11" s="13">
        <v>37115973</v>
      </c>
      <c r="D11" s="11">
        <v>0.9</v>
      </c>
      <c r="E11" s="13" t="s">
        <v>14</v>
      </c>
      <c r="F11" s="13" t="s">
        <v>13</v>
      </c>
      <c r="G11" s="62">
        <v>0.48422799999999999</v>
      </c>
      <c r="H11" s="62">
        <v>1.01785E-2</v>
      </c>
      <c r="I11" s="62">
        <v>4.3770299999999996E-3</v>
      </c>
      <c r="J11" s="13">
        <v>2.0048300000000002E-2</v>
      </c>
    </row>
    <row r="12" spans="1:16" x14ac:dyDescent="0.25">
      <c r="A12" s="4" t="s">
        <v>51</v>
      </c>
      <c r="B12" s="4">
        <v>6</v>
      </c>
      <c r="C12" s="4">
        <v>37115973</v>
      </c>
      <c r="D12" s="11">
        <v>0.9</v>
      </c>
      <c r="E12" s="4" t="s">
        <v>14</v>
      </c>
      <c r="F12" s="4" t="s">
        <v>13</v>
      </c>
      <c r="G12" s="60">
        <v>0.494676</v>
      </c>
      <c r="H12" s="60">
        <v>1.5711599999999999E-2</v>
      </c>
      <c r="I12" s="60">
        <v>5.3715000000000004E-3</v>
      </c>
      <c r="J12" s="4">
        <v>3.4447000000000002E-3</v>
      </c>
    </row>
    <row r="13" spans="1:16" x14ac:dyDescent="0.25">
      <c r="A13" s="4" t="s">
        <v>47</v>
      </c>
      <c r="B13" s="4">
        <v>6</v>
      </c>
      <c r="C13" s="4">
        <v>37115973</v>
      </c>
      <c r="D13" s="11">
        <v>0.9</v>
      </c>
      <c r="E13" s="4" t="s">
        <v>14</v>
      </c>
      <c r="F13" s="4" t="s">
        <v>13</v>
      </c>
      <c r="G13" s="60">
        <v>0.483574</v>
      </c>
      <c r="H13" s="60">
        <v>-4.5809499999999996</v>
      </c>
      <c r="I13" s="60">
        <v>0.62205900000000003</v>
      </c>
      <c r="J13" s="5">
        <v>1.78256E-13</v>
      </c>
    </row>
    <row r="14" spans="1:16" x14ac:dyDescent="0.25">
      <c r="A14" s="12" t="s">
        <v>48</v>
      </c>
      <c r="B14" s="12">
        <v>6</v>
      </c>
      <c r="C14" s="12">
        <v>37115973</v>
      </c>
      <c r="D14" s="31">
        <v>0.9</v>
      </c>
      <c r="E14" s="12" t="s">
        <v>14</v>
      </c>
      <c r="F14" s="12" t="s">
        <v>13</v>
      </c>
      <c r="G14" s="61">
        <v>0.48399799999999998</v>
      </c>
      <c r="H14" s="61">
        <v>-3.4110999999999998</v>
      </c>
      <c r="I14" s="61">
        <v>0.48071599999999998</v>
      </c>
      <c r="J14" s="15">
        <v>1.28525E-12</v>
      </c>
    </row>
    <row r="15" spans="1:16" x14ac:dyDescent="0.25">
      <c r="A15" s="13" t="s">
        <v>65</v>
      </c>
      <c r="B15" s="13">
        <v>6</v>
      </c>
      <c r="C15" s="13">
        <v>37167006</v>
      </c>
      <c r="D15" s="11">
        <v>0.96</v>
      </c>
      <c r="E15" s="13" t="s">
        <v>14</v>
      </c>
      <c r="F15" s="13" t="s">
        <v>13</v>
      </c>
      <c r="G15" s="62">
        <v>0.28887000000000002</v>
      </c>
      <c r="H15" s="62">
        <v>-1.8789699999999999E-2</v>
      </c>
      <c r="I15" s="62">
        <v>4.2586899999999999E-3</v>
      </c>
      <c r="J15" s="14">
        <v>1.02378E-5</v>
      </c>
    </row>
    <row r="16" spans="1:16" x14ac:dyDescent="0.25">
      <c r="A16" s="4" t="s">
        <v>51</v>
      </c>
      <c r="B16" s="4">
        <v>6</v>
      </c>
      <c r="C16" s="4">
        <v>37167006</v>
      </c>
      <c r="D16" s="11">
        <v>0.96</v>
      </c>
      <c r="E16" s="4" t="s">
        <v>14</v>
      </c>
      <c r="F16" s="4" t="s">
        <v>13</v>
      </c>
      <c r="G16" s="60">
        <v>0.28422399999999998</v>
      </c>
      <c r="H16" s="60">
        <v>-3.5212500000000001E-2</v>
      </c>
      <c r="I16" s="60">
        <v>5.2324399999999997E-3</v>
      </c>
      <c r="J16" s="5">
        <v>1.7006699999999999E-11</v>
      </c>
    </row>
    <row r="17" spans="1:10" x14ac:dyDescent="0.25">
      <c r="A17" s="4" t="s">
        <v>47</v>
      </c>
      <c r="B17" s="4">
        <v>6</v>
      </c>
      <c r="C17" s="4">
        <v>37167006</v>
      </c>
      <c r="D17" s="11">
        <v>0.96</v>
      </c>
      <c r="E17" s="4" t="s">
        <v>14</v>
      </c>
      <c r="F17" s="4" t="s">
        <v>13</v>
      </c>
      <c r="G17" s="60">
        <v>0.28883799999999998</v>
      </c>
      <c r="H17" s="60">
        <v>6.5308099999999998</v>
      </c>
      <c r="I17" s="60">
        <v>0.61399599999999999</v>
      </c>
      <c r="J17" s="5">
        <v>2.01415E-26</v>
      </c>
    </row>
    <row r="18" spans="1:10" x14ac:dyDescent="0.25">
      <c r="A18" s="12" t="s">
        <v>48</v>
      </c>
      <c r="B18" s="12">
        <v>6</v>
      </c>
      <c r="C18" s="12">
        <v>37167006</v>
      </c>
      <c r="D18" s="31">
        <v>0.96</v>
      </c>
      <c r="E18" s="12" t="s">
        <v>14</v>
      </c>
      <c r="F18" s="12" t="s">
        <v>13</v>
      </c>
      <c r="G18" s="61">
        <v>0.288466</v>
      </c>
      <c r="H18" s="61">
        <v>3.5901399999999999</v>
      </c>
      <c r="I18" s="61">
        <v>0.47006599999999998</v>
      </c>
      <c r="J18" s="15">
        <v>2.2145599999999999E-14</v>
      </c>
    </row>
    <row r="19" spans="1:10" x14ac:dyDescent="0.25">
      <c r="A19" s="13" t="s">
        <v>65</v>
      </c>
      <c r="B19" s="13">
        <v>6</v>
      </c>
      <c r="C19" s="13">
        <v>37266497</v>
      </c>
      <c r="D19" s="11">
        <v>0.85</v>
      </c>
      <c r="E19" s="13" t="s">
        <v>14</v>
      </c>
      <c r="F19" s="13" t="s">
        <v>13</v>
      </c>
      <c r="G19" s="62">
        <v>6.5003900000000003E-2</v>
      </c>
      <c r="H19" s="62">
        <v>-4.1555500000000002E-2</v>
      </c>
      <c r="I19" s="62">
        <v>7.6261200000000001E-3</v>
      </c>
      <c r="J19" s="14">
        <v>5.0624499999999998E-8</v>
      </c>
    </row>
    <row r="20" spans="1:10" x14ac:dyDescent="0.25">
      <c r="A20" s="4" t="s">
        <v>51</v>
      </c>
      <c r="B20" s="4">
        <v>6</v>
      </c>
      <c r="C20" s="4">
        <v>37266497</v>
      </c>
      <c r="D20" s="11">
        <v>0.85</v>
      </c>
      <c r="E20" s="4" t="s">
        <v>14</v>
      </c>
      <c r="F20" s="4" t="s">
        <v>13</v>
      </c>
      <c r="G20" s="60">
        <v>6.2096199999999997E-2</v>
      </c>
      <c r="H20" s="60">
        <v>-6.5892900000000004E-2</v>
      </c>
      <c r="I20" s="60">
        <v>9.4038999999999998E-3</v>
      </c>
      <c r="J20" s="5">
        <v>2.4351800000000001E-12</v>
      </c>
    </row>
    <row r="21" spans="1:10" x14ac:dyDescent="0.25">
      <c r="A21" s="4" t="s">
        <v>47</v>
      </c>
      <c r="B21" s="4">
        <v>6</v>
      </c>
      <c r="C21" s="4">
        <v>37266497</v>
      </c>
      <c r="D21" s="11">
        <v>0.85</v>
      </c>
      <c r="E21" s="4" t="s">
        <v>14</v>
      </c>
      <c r="F21" s="4" t="s">
        <v>13</v>
      </c>
      <c r="G21" s="60">
        <v>6.49396E-2</v>
      </c>
      <c r="H21" s="60">
        <v>14.622999999999999</v>
      </c>
      <c r="I21" s="60">
        <v>1.08738</v>
      </c>
      <c r="J21" s="5">
        <v>3.1694899999999998E-41</v>
      </c>
    </row>
    <row r="22" spans="1:10" x14ac:dyDescent="0.25">
      <c r="A22" s="12" t="s">
        <v>48</v>
      </c>
      <c r="B22" s="12">
        <v>6</v>
      </c>
      <c r="C22" s="12">
        <v>37266497</v>
      </c>
      <c r="D22" s="31">
        <v>0.85</v>
      </c>
      <c r="E22" s="12" t="s">
        <v>14</v>
      </c>
      <c r="F22" s="12" t="s">
        <v>13</v>
      </c>
      <c r="G22" s="61">
        <v>6.4823900000000004E-2</v>
      </c>
      <c r="H22" s="61">
        <v>8.2300799999999992</v>
      </c>
      <c r="I22" s="61">
        <v>0.83796599999999999</v>
      </c>
      <c r="J22" s="15">
        <v>9.0980800000000005E-23</v>
      </c>
    </row>
    <row r="23" spans="1:10" x14ac:dyDescent="0.25">
      <c r="A23" s="13" t="s">
        <v>65</v>
      </c>
      <c r="B23" s="13">
        <v>6</v>
      </c>
      <c r="C23" s="13">
        <v>37690283</v>
      </c>
      <c r="D23" s="11">
        <v>0.96</v>
      </c>
      <c r="E23" s="13" t="s">
        <v>7</v>
      </c>
      <c r="F23" s="13" t="s">
        <v>6</v>
      </c>
      <c r="G23" s="62">
        <v>0.26193100000000002</v>
      </c>
      <c r="H23" s="62">
        <v>9.4257799999999999E-3</v>
      </c>
      <c r="I23" s="62">
        <v>4.6603699999999996E-3</v>
      </c>
      <c r="J23" s="13">
        <v>4.3120699999999998E-2</v>
      </c>
    </row>
    <row r="24" spans="1:10" x14ac:dyDescent="0.25">
      <c r="A24" s="4" t="s">
        <v>51</v>
      </c>
      <c r="B24" s="4">
        <v>6</v>
      </c>
      <c r="C24" s="4">
        <v>37690283</v>
      </c>
      <c r="D24" s="11">
        <v>0.96</v>
      </c>
      <c r="E24" s="4" t="s">
        <v>7</v>
      </c>
      <c r="F24" s="4" t="s">
        <v>6</v>
      </c>
      <c r="G24" s="60">
        <v>0.261992</v>
      </c>
      <c r="H24" s="60">
        <v>5.7260799999999997E-3</v>
      </c>
      <c r="I24" s="60">
        <v>5.7457699999999999E-3</v>
      </c>
      <c r="J24" s="4">
        <v>0.31897199999999998</v>
      </c>
    </row>
    <row r="25" spans="1:10" x14ac:dyDescent="0.25">
      <c r="A25" s="4" t="s">
        <v>47</v>
      </c>
      <c r="B25" s="4">
        <v>6</v>
      </c>
      <c r="C25" s="4">
        <v>37690283</v>
      </c>
      <c r="D25" s="11">
        <v>0.96</v>
      </c>
      <c r="E25" s="4" t="s">
        <v>7</v>
      </c>
      <c r="F25" s="4" t="s">
        <v>6</v>
      </c>
      <c r="G25" s="60">
        <v>0.26278800000000002</v>
      </c>
      <c r="H25" s="60">
        <v>-2.3696999999999999</v>
      </c>
      <c r="I25" s="60">
        <v>0.66563700000000003</v>
      </c>
      <c r="J25" s="4">
        <v>3.7078399999999998E-4</v>
      </c>
    </row>
    <row r="26" spans="1:10" x14ac:dyDescent="0.25">
      <c r="A26" s="12" t="s">
        <v>48</v>
      </c>
      <c r="B26" s="12">
        <v>6</v>
      </c>
      <c r="C26" s="12">
        <v>37690283</v>
      </c>
      <c r="D26" s="31">
        <v>0.96</v>
      </c>
      <c r="E26" s="12" t="s">
        <v>7</v>
      </c>
      <c r="F26" s="12" t="s">
        <v>6</v>
      </c>
      <c r="G26" s="61">
        <v>0.26225100000000001</v>
      </c>
      <c r="H26" s="61">
        <v>-1.10968</v>
      </c>
      <c r="I26" s="61">
        <v>0.51230200000000004</v>
      </c>
      <c r="J26" s="12">
        <v>3.03059E-2</v>
      </c>
    </row>
    <row r="27" spans="1:10" x14ac:dyDescent="0.25">
      <c r="A27" s="13" t="s">
        <v>65</v>
      </c>
      <c r="B27" s="4">
        <v>6</v>
      </c>
      <c r="C27" s="4">
        <v>37901756</v>
      </c>
      <c r="D27" s="11">
        <v>0.74</v>
      </c>
      <c r="E27" s="4" t="s">
        <v>13</v>
      </c>
      <c r="F27" s="4" t="s">
        <v>14</v>
      </c>
      <c r="G27" s="60">
        <v>0.15926999999999999</v>
      </c>
      <c r="H27" s="60">
        <v>-1.4572099999999999E-2</v>
      </c>
      <c r="I27" s="60">
        <v>5.0752999999999996E-3</v>
      </c>
      <c r="J27" s="4">
        <v>4.0893199999999996E-3</v>
      </c>
    </row>
    <row r="28" spans="1:10" x14ac:dyDescent="0.25">
      <c r="A28" s="4" t="s">
        <v>51</v>
      </c>
      <c r="B28" s="4">
        <v>6</v>
      </c>
      <c r="C28" s="4">
        <v>37901756</v>
      </c>
      <c r="D28" s="11">
        <v>0.74</v>
      </c>
      <c r="E28" s="4" t="s">
        <v>13</v>
      </c>
      <c r="F28" s="4" t="s">
        <v>14</v>
      </c>
      <c r="G28" s="60">
        <v>0.153138</v>
      </c>
      <c r="H28" s="60">
        <v>-2.06094E-2</v>
      </c>
      <c r="I28" s="60">
        <v>6.2357699999999999E-3</v>
      </c>
      <c r="J28" s="4">
        <v>9.4967700000000001E-4</v>
      </c>
    </row>
    <row r="29" spans="1:10" x14ac:dyDescent="0.25">
      <c r="A29" s="4" t="s">
        <v>47</v>
      </c>
      <c r="B29" s="4">
        <v>6</v>
      </c>
      <c r="C29" s="4">
        <v>37901756</v>
      </c>
      <c r="D29" s="11">
        <v>0.74</v>
      </c>
      <c r="E29" s="4" t="s">
        <v>13</v>
      </c>
      <c r="F29" s="4" t="s">
        <v>14</v>
      </c>
      <c r="G29" s="60">
        <v>0.15871199999999999</v>
      </c>
      <c r="H29" s="60">
        <v>5.7814399999999999</v>
      </c>
      <c r="I29" s="60">
        <v>0.71154099999999998</v>
      </c>
      <c r="J29" s="5">
        <v>4.46468E-16</v>
      </c>
    </row>
    <row r="30" spans="1:10" x14ac:dyDescent="0.25">
      <c r="A30" s="12" t="s">
        <v>48</v>
      </c>
      <c r="B30" s="12">
        <v>6</v>
      </c>
      <c r="C30" s="12">
        <v>37901756</v>
      </c>
      <c r="D30" s="31">
        <v>0.74</v>
      </c>
      <c r="E30" s="12" t="s">
        <v>13</v>
      </c>
      <c r="F30" s="12" t="s">
        <v>14</v>
      </c>
      <c r="G30" s="61">
        <v>0.15898200000000001</v>
      </c>
      <c r="H30" s="61">
        <v>2.8645499999999999</v>
      </c>
      <c r="I30" s="61">
        <v>0.55293800000000004</v>
      </c>
      <c r="J30" s="15">
        <v>2.21182E-7</v>
      </c>
    </row>
    <row r="31" spans="1:10" x14ac:dyDescent="0.25">
      <c r="A31" s="4" t="s">
        <v>65</v>
      </c>
      <c r="B31" s="4">
        <v>14</v>
      </c>
      <c r="C31" s="57">
        <v>23338890</v>
      </c>
      <c r="D31" s="16">
        <v>1</v>
      </c>
      <c r="E31" s="4" t="s">
        <v>6</v>
      </c>
      <c r="F31" s="4" t="s">
        <v>13</v>
      </c>
      <c r="G31" s="60">
        <v>0.31835599999999997</v>
      </c>
      <c r="H31" s="60">
        <v>2.0206600000000002E-2</v>
      </c>
      <c r="I31" s="60">
        <v>5.3836600000000002E-3</v>
      </c>
      <c r="J31" s="4">
        <v>1.7450500000000001E-4</v>
      </c>
    </row>
    <row r="32" spans="1:10" x14ac:dyDescent="0.25">
      <c r="A32" s="4" t="s">
        <v>51</v>
      </c>
      <c r="B32" s="4">
        <v>14</v>
      </c>
      <c r="C32" s="57">
        <v>23338890</v>
      </c>
      <c r="D32" s="16">
        <v>1</v>
      </c>
      <c r="E32" s="4" t="s">
        <v>6</v>
      </c>
      <c r="F32" s="4" t="s">
        <v>13</v>
      </c>
      <c r="G32" s="60">
        <v>0.302902</v>
      </c>
      <c r="H32" s="60">
        <v>5.6146300000000003E-2</v>
      </c>
      <c r="I32" s="60">
        <v>6.6731500000000001E-3</v>
      </c>
      <c r="J32" s="5">
        <v>3.9706399999999997E-17</v>
      </c>
    </row>
    <row r="33" spans="1:10" x14ac:dyDescent="0.25">
      <c r="A33" s="4" t="s">
        <v>47</v>
      </c>
      <c r="B33" s="4">
        <v>14</v>
      </c>
      <c r="C33" s="57">
        <v>23338890</v>
      </c>
      <c r="D33" s="16">
        <v>1</v>
      </c>
      <c r="E33" s="4" t="s">
        <v>6</v>
      </c>
      <c r="F33" s="4" t="s">
        <v>13</v>
      </c>
      <c r="G33" s="60">
        <v>0.31816499999999998</v>
      </c>
      <c r="H33" s="60">
        <v>-7.2036499999999997</v>
      </c>
      <c r="I33" s="60">
        <v>0.79541600000000001</v>
      </c>
      <c r="J33" s="5">
        <v>1.3475799999999999E-19</v>
      </c>
    </row>
    <row r="34" spans="1:10" x14ac:dyDescent="0.25">
      <c r="A34" s="12" t="s">
        <v>48</v>
      </c>
      <c r="B34" s="12">
        <v>14</v>
      </c>
      <c r="C34" s="58">
        <v>23338890</v>
      </c>
      <c r="D34" s="17">
        <v>1</v>
      </c>
      <c r="E34" s="12" t="s">
        <v>6</v>
      </c>
      <c r="F34" s="12" t="s">
        <v>13</v>
      </c>
      <c r="G34" s="61">
        <v>0.317861</v>
      </c>
      <c r="H34" s="61">
        <v>-3.5896499999999998</v>
      </c>
      <c r="I34" s="61">
        <v>0.60304599999999997</v>
      </c>
      <c r="J34" s="15">
        <v>2.64044E-9</v>
      </c>
    </row>
    <row r="35" spans="1:10" x14ac:dyDescent="0.25">
      <c r="A35" s="4" t="s">
        <v>65</v>
      </c>
      <c r="B35" s="4">
        <v>14</v>
      </c>
      <c r="C35" s="4">
        <v>23897198</v>
      </c>
      <c r="D35" s="11">
        <v>0.55000000000000004</v>
      </c>
      <c r="E35" s="4" t="s">
        <v>13</v>
      </c>
      <c r="F35" s="4" t="s">
        <v>14</v>
      </c>
      <c r="G35" s="60">
        <v>0.28671000000000002</v>
      </c>
      <c r="H35" s="60">
        <v>2.2808200000000001E-2</v>
      </c>
      <c r="I35" s="60">
        <v>5.33608E-3</v>
      </c>
      <c r="J35" s="5">
        <v>1.9170699999999999E-5</v>
      </c>
    </row>
    <row r="36" spans="1:10" x14ac:dyDescent="0.25">
      <c r="A36" s="4" t="s">
        <v>51</v>
      </c>
      <c r="B36" s="4">
        <v>14</v>
      </c>
      <c r="C36" s="4">
        <v>23897198</v>
      </c>
      <c r="D36" s="11">
        <v>0.55000000000000004</v>
      </c>
      <c r="E36" s="4" t="s">
        <v>13</v>
      </c>
      <c r="F36" s="4" t="s">
        <v>14</v>
      </c>
      <c r="G36" s="60">
        <v>0.27372099999999999</v>
      </c>
      <c r="H36" s="60">
        <v>3.2939999999999997E-2</v>
      </c>
      <c r="I36" s="60">
        <v>6.5425400000000003E-3</v>
      </c>
      <c r="J36" s="5">
        <v>4.7847399999999997E-7</v>
      </c>
    </row>
    <row r="37" spans="1:10" x14ac:dyDescent="0.25">
      <c r="A37" s="4" t="s">
        <v>47</v>
      </c>
      <c r="B37" s="4">
        <v>14</v>
      </c>
      <c r="C37" s="4">
        <v>23897198</v>
      </c>
      <c r="D37" s="11">
        <v>0.55000000000000004</v>
      </c>
      <c r="E37" s="4" t="s">
        <v>13</v>
      </c>
      <c r="F37" s="4" t="s">
        <v>14</v>
      </c>
      <c r="G37" s="60">
        <v>0.28650900000000001</v>
      </c>
      <c r="H37" s="60">
        <v>-4.7481499999999999</v>
      </c>
      <c r="I37" s="60">
        <v>0.776119</v>
      </c>
      <c r="J37" s="5">
        <v>9.4868700000000003E-10</v>
      </c>
    </row>
    <row r="38" spans="1:10" x14ac:dyDescent="0.25">
      <c r="A38" s="12" t="s">
        <v>48</v>
      </c>
      <c r="B38" s="12">
        <v>14</v>
      </c>
      <c r="C38" s="12">
        <v>23897198</v>
      </c>
      <c r="D38" s="31">
        <v>0.55000000000000004</v>
      </c>
      <c r="E38" s="12" t="s">
        <v>13</v>
      </c>
      <c r="F38" s="12" t="s">
        <v>14</v>
      </c>
      <c r="G38" s="61">
        <v>0.286387</v>
      </c>
      <c r="H38" s="61">
        <v>-1.80183</v>
      </c>
      <c r="I38" s="61">
        <v>0.59286499999999998</v>
      </c>
      <c r="J38" s="12">
        <v>2.3721200000000001E-3</v>
      </c>
    </row>
  </sheetData>
  <mergeCells count="1">
    <mergeCell ref="A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E9D2-B0FA-469F-9A70-BDDC546E3FB8}">
  <dimension ref="A1:E6"/>
  <sheetViews>
    <sheetView tabSelected="1" workbookViewId="0">
      <selection activeCell="E19" sqref="E19"/>
    </sheetView>
  </sheetViews>
  <sheetFormatPr defaultRowHeight="15" x14ac:dyDescent="0.25"/>
  <cols>
    <col min="1" max="1" width="21.5703125" customWidth="1"/>
    <col min="3" max="3" width="16.7109375" customWidth="1"/>
    <col min="4" max="4" width="15.85546875" customWidth="1"/>
    <col min="5" max="5" width="15.7109375" customWidth="1"/>
  </cols>
  <sheetData>
    <row r="1" spans="1:5" ht="60.75" customHeight="1" x14ac:dyDescent="0.25">
      <c r="A1" s="99" t="s">
        <v>87</v>
      </c>
      <c r="B1" s="99"/>
      <c r="C1" s="99"/>
      <c r="D1" s="99"/>
      <c r="E1" s="99"/>
    </row>
    <row r="2" spans="1:5" x14ac:dyDescent="0.25">
      <c r="A2" s="10"/>
      <c r="B2" s="22" t="s">
        <v>65</v>
      </c>
      <c r="C2" s="22" t="s">
        <v>69</v>
      </c>
      <c r="D2" s="22" t="s">
        <v>47</v>
      </c>
      <c r="E2" s="24" t="s">
        <v>48</v>
      </c>
    </row>
    <row r="3" spans="1:5" x14ac:dyDescent="0.25">
      <c r="A3" s="23" t="s">
        <v>65</v>
      </c>
      <c r="B3" s="4">
        <v>1</v>
      </c>
      <c r="C3" s="4">
        <v>0.95406150000000001</v>
      </c>
      <c r="D3" s="4">
        <v>-0.96085790000000004</v>
      </c>
      <c r="E3" s="20">
        <v>-0.90508719999999998</v>
      </c>
    </row>
    <row r="4" spans="1:5" x14ac:dyDescent="0.25">
      <c r="A4" s="23" t="s">
        <v>69</v>
      </c>
      <c r="B4" s="4">
        <v>0.95406150000000001</v>
      </c>
      <c r="C4" s="4">
        <v>1</v>
      </c>
      <c r="D4" s="4">
        <v>-0.9656399</v>
      </c>
      <c r="E4" s="20">
        <v>-0.92439110000000002</v>
      </c>
    </row>
    <row r="5" spans="1:5" x14ac:dyDescent="0.25">
      <c r="A5" s="23" t="s">
        <v>47</v>
      </c>
      <c r="B5" s="4">
        <v>-0.96085790000000004</v>
      </c>
      <c r="C5" s="4">
        <v>-0.9656399</v>
      </c>
      <c r="D5" s="4">
        <v>1</v>
      </c>
      <c r="E5" s="20">
        <v>0.98404340000000001</v>
      </c>
    </row>
    <row r="6" spans="1:5" x14ac:dyDescent="0.25">
      <c r="A6" s="9" t="s">
        <v>48</v>
      </c>
      <c r="B6" s="12">
        <v>-0.90508719999999998</v>
      </c>
      <c r="C6" s="12">
        <v>-0.92439110000000002</v>
      </c>
      <c r="D6" s="12">
        <v>0.98404340000000001</v>
      </c>
      <c r="E6" s="21">
        <v>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Mehrnush Forutan</dc:creator>
  <cp:lastModifiedBy>Mehrnush Forutan</cp:lastModifiedBy>
  <cp:lastPrinted>2024-06-07T00:28:45Z</cp:lastPrinted>
  <dcterms:created xsi:type="dcterms:W3CDTF">2015-06-05T18:17:20Z</dcterms:created>
  <dcterms:modified xsi:type="dcterms:W3CDTF">2025-05-30T04:15:05Z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2024-04-22T04:14:32Z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fceaebe2-9871-4ff7-b1b9-1bca26ce529f</vt:lpwstr>
  </property>
  <property fmtid="{D5CDD505-2E9C-101B-9397-08002B2CF9AE}" pid="8" name="MSIP_Label_0f488380-630a-4f55-a077-a19445e3f360_ContentBits">
    <vt:lpwstr>0</vt:lpwstr>
  </property>
</Properties>
</file>