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030"/>
  <workbookPr showInkAnnotation="0" autoCompressPictures="0"/>
  <bookViews>
    <workbookView xWindow="30480" yWindow="4620" windowWidth="46040" windowHeight="20760" tabRatio="500"/>
  </bookViews>
  <sheets>
    <sheet name="Main Tabl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9" i="1" l="1"/>
  <c r="H40" i="1"/>
  <c r="H41" i="1"/>
  <c r="H5" i="1"/>
  <c r="H6" i="1"/>
  <c r="H42" i="1"/>
  <c r="H43" i="1"/>
  <c r="H7" i="1"/>
  <c r="H10" i="1"/>
  <c r="H15" i="1"/>
  <c r="H16" i="1"/>
  <c r="H17" i="1"/>
  <c r="H18" i="1"/>
  <c r="H20" i="1"/>
  <c r="H21" i="1"/>
  <c r="H22" i="1"/>
  <c r="H23" i="1"/>
  <c r="H24" i="1"/>
  <c r="H25" i="1"/>
  <c r="H26" i="1"/>
  <c r="H27" i="1"/>
  <c r="H13" i="1"/>
  <c r="H14" i="1"/>
  <c r="H28" i="1"/>
  <c r="H29" i="1"/>
  <c r="H30" i="1"/>
  <c r="H31" i="1"/>
  <c r="H32" i="1"/>
  <c r="H2" i="1"/>
  <c r="H4" i="1"/>
  <c r="H9" i="1"/>
  <c r="H33" i="1"/>
  <c r="H34" i="1"/>
  <c r="H35" i="1"/>
  <c r="H8" i="1"/>
  <c r="H11" i="1"/>
  <c r="H12" i="1"/>
  <c r="H36" i="1"/>
  <c r="H37" i="1"/>
  <c r="H38" i="1"/>
  <c r="H3" i="1"/>
  <c r="G39" i="1"/>
  <c r="G40" i="1"/>
  <c r="G41" i="1"/>
  <c r="G5" i="1"/>
  <c r="G6" i="1"/>
  <c r="G42" i="1"/>
  <c r="G43" i="1"/>
  <c r="G7" i="1"/>
  <c r="G10" i="1"/>
  <c r="G15" i="1"/>
  <c r="G16" i="1"/>
  <c r="G17" i="1"/>
  <c r="G18" i="1"/>
  <c r="G20" i="1"/>
  <c r="G21" i="1"/>
  <c r="G22" i="1"/>
  <c r="G23" i="1"/>
  <c r="G24" i="1"/>
  <c r="G25" i="1"/>
  <c r="G26" i="1"/>
  <c r="G27" i="1"/>
  <c r="G13" i="1"/>
  <c r="G14" i="1"/>
  <c r="G28" i="1"/>
  <c r="G29" i="1"/>
  <c r="G30" i="1"/>
  <c r="G31" i="1"/>
  <c r="G32" i="1"/>
  <c r="G2" i="1"/>
  <c r="G4" i="1"/>
  <c r="G9" i="1"/>
  <c r="G33" i="1"/>
  <c r="G34" i="1"/>
  <c r="G35" i="1"/>
  <c r="G8" i="1"/>
  <c r="G11" i="1"/>
  <c r="G12" i="1"/>
  <c r="G36" i="1"/>
  <c r="G37" i="1"/>
  <c r="G38" i="1"/>
  <c r="G3" i="1"/>
</calcChain>
</file>

<file path=xl/connections.xml><?xml version="1.0" encoding="utf-8"?>
<connections xmlns="http://schemas.openxmlformats.org/spreadsheetml/2006/main">
  <connection id="1" name="g95" type="6" refreshedVersion="0" background="1">
    <textPr fileType="mac" sourceFile="/Users/greglinchangco/Desktop/g95.txt" tab="0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<sst xmlns="http://schemas.openxmlformats.org/spreadsheetml/2006/main" count="184" uniqueCount="165">
  <si>
    <t>Genus</t>
  </si>
  <si>
    <t>Xyloplax</t>
  </si>
  <si>
    <t>Pteraster</t>
  </si>
  <si>
    <t>Pisaster</t>
  </si>
  <si>
    <t>Peribolaster</t>
  </si>
  <si>
    <t>Psilaster</t>
  </si>
  <si>
    <t>Labidiaster</t>
  </si>
  <si>
    <t>Remaster</t>
  </si>
  <si>
    <t>Luidia</t>
  </si>
  <si>
    <t>Asteropsis</t>
  </si>
  <si>
    <t>Odinella</t>
  </si>
  <si>
    <t>Oligometra</t>
  </si>
  <si>
    <t>Democrinus</t>
  </si>
  <si>
    <t>Ptilometra</t>
  </si>
  <si>
    <t>Cenolia</t>
  </si>
  <si>
    <t>Phrixometra</t>
  </si>
  <si>
    <t xml:space="preserve">Isometra </t>
  </si>
  <si>
    <t>Promachocrinus</t>
  </si>
  <si>
    <t>Psathryometra</t>
  </si>
  <si>
    <t>Echinaster</t>
  </si>
  <si>
    <t>Strongylocentrotus</t>
  </si>
  <si>
    <t xml:space="preserve">Arbacia </t>
  </si>
  <si>
    <t xml:space="preserve">Eucidaris </t>
  </si>
  <si>
    <t xml:space="preserve">Dendraster </t>
  </si>
  <si>
    <t>Synapta</t>
  </si>
  <si>
    <t>Stichopus</t>
  </si>
  <si>
    <t xml:space="preserve">Psolus </t>
  </si>
  <si>
    <t>Paelopatides</t>
  </si>
  <si>
    <t>Abyssocucumis</t>
  </si>
  <si>
    <t>Pseudostichopus</t>
  </si>
  <si>
    <t>Ophiocoma</t>
  </si>
  <si>
    <t>Ophiothrix</t>
  </si>
  <si>
    <t xml:space="preserve">Astrophyton </t>
  </si>
  <si>
    <t>Ophioderma</t>
  </si>
  <si>
    <t>Species</t>
  </si>
  <si>
    <t>RAW</t>
  </si>
  <si>
    <t>After Quality filter and adapter removal</t>
  </si>
  <si>
    <t>Percent Reads remaining</t>
  </si>
  <si>
    <t>Percentage Reads removed</t>
  </si>
  <si>
    <t>Voucher</t>
  </si>
  <si>
    <t>Astropecten</t>
  </si>
  <si>
    <t>duplicatus</t>
  </si>
  <si>
    <t>clathrata</t>
  </si>
  <si>
    <t>brevispina</t>
  </si>
  <si>
    <t>muricatum</t>
  </si>
  <si>
    <t>punctulata</t>
  </si>
  <si>
    <t>tribuloides</t>
  </si>
  <si>
    <t>tesselatus</t>
  </si>
  <si>
    <t>ochraceus</t>
  </si>
  <si>
    <t>folliculatus</t>
  </si>
  <si>
    <t>charcoti</t>
  </si>
  <si>
    <t>annulatus</t>
  </si>
  <si>
    <t>gourdoni</t>
  </si>
  <si>
    <t xml:space="preserve">Henricia </t>
  </si>
  <si>
    <t>leviuscula</t>
  </si>
  <si>
    <t xml:space="preserve">Glabraster </t>
  </si>
  <si>
    <t>antarctica</t>
  </si>
  <si>
    <t>carinifera</t>
  </si>
  <si>
    <t>KSORC-000276</t>
  </si>
  <si>
    <t>SIO-BIC E4754</t>
  </si>
  <si>
    <t>SIO-BIC E4756</t>
  </si>
  <si>
    <t>SIO-BIC E4757</t>
  </si>
  <si>
    <t>SIO-BIC E6744</t>
  </si>
  <si>
    <t xml:space="preserve">SIO-BIC E6745 </t>
  </si>
  <si>
    <t>SIO-BIC E5520</t>
  </si>
  <si>
    <t>SIO-BIC E4758</t>
  </si>
  <si>
    <t>nutrix</t>
  </si>
  <si>
    <t>SIO-BIC E4241</t>
  </si>
  <si>
    <t>serripinna</t>
  </si>
  <si>
    <t>SIO-BIC E4711</t>
  </si>
  <si>
    <t>brevis</t>
  </si>
  <si>
    <t>SIO-BIC E4759</t>
  </si>
  <si>
    <t>australis</t>
  </si>
  <si>
    <t>SIO-BIC E4720</t>
  </si>
  <si>
    <t>sp.</t>
  </si>
  <si>
    <t>vivipara</t>
  </si>
  <si>
    <t>kerguelensis</t>
  </si>
  <si>
    <t>SIO-BIC E4881</t>
  </si>
  <si>
    <t>fragilis</t>
  </si>
  <si>
    <t>SIO-BIC E4567</t>
  </si>
  <si>
    <t>spinulosus</t>
  </si>
  <si>
    <t>purpuratus</t>
  </si>
  <si>
    <t>excentricus</t>
  </si>
  <si>
    <t>SIO-BIC E5640</t>
  </si>
  <si>
    <t>SIO-BIC E6740</t>
  </si>
  <si>
    <t xml:space="preserve">SIO-BIC E6742 </t>
  </si>
  <si>
    <t>maculata</t>
  </si>
  <si>
    <t>FLMNH 11293</t>
  </si>
  <si>
    <t>FLMNH 11289</t>
  </si>
  <si>
    <t>SIO-BIC E5609</t>
  </si>
  <si>
    <t>SIO-BIC E5790</t>
  </si>
  <si>
    <t>Molpadia</t>
  </si>
  <si>
    <t>SIO-BIC E5607</t>
  </si>
  <si>
    <t>wendtii</t>
  </si>
  <si>
    <t>spiculata</t>
  </si>
  <si>
    <t>SIO-BIC E6741</t>
  </si>
  <si>
    <t xml:space="preserve">SIO-BIC E6743 </t>
  </si>
  <si>
    <t>Florida Museum of Natural History</t>
  </si>
  <si>
    <t>Scripps Insitution of Oceanography, Benthic Invertebrate Collection</t>
  </si>
  <si>
    <t>Korea South Pacific Ocean Research Center (Chuuk)</t>
  </si>
  <si>
    <t>SIO-BIC</t>
  </si>
  <si>
    <t>KSORC</t>
  </si>
  <si>
    <t>FLMNH</t>
  </si>
  <si>
    <t xml:space="preserve">Cheiraster </t>
  </si>
  <si>
    <t>SIO-BIC E5597</t>
  </si>
  <si>
    <t>SIO-BIC E6767</t>
  </si>
  <si>
    <t>SIO-BIC E6363</t>
  </si>
  <si>
    <t xml:space="preserve">SIO-BIC E6726 </t>
  </si>
  <si>
    <t>SIO-BIC E6724</t>
  </si>
  <si>
    <t>SIO-BIC E6829</t>
  </si>
  <si>
    <t>SIO-BIC E6809</t>
  </si>
  <si>
    <t>SIO-BIC E5696</t>
  </si>
  <si>
    <t>specimen consumed in study</t>
  </si>
  <si>
    <t xml:space="preserve">PRJNA299552 </t>
  </si>
  <si>
    <t xml:space="preserve">PRJNA299547 </t>
  </si>
  <si>
    <t xml:space="preserve">PRJNA299419 </t>
  </si>
  <si>
    <t xml:space="preserve">PRJNA299417 </t>
  </si>
  <si>
    <t xml:space="preserve">PRJNA299886 </t>
  </si>
  <si>
    <t xml:space="preserve">PRJNA299468 </t>
  </si>
  <si>
    <t xml:space="preserve">PRJNA299420 </t>
  </si>
  <si>
    <t xml:space="preserve">PRJNA299465 </t>
  </si>
  <si>
    <t xml:space="preserve">PRJNA299549 </t>
  </si>
  <si>
    <t xml:space="preserve">PRJNA299548 </t>
  </si>
  <si>
    <t xml:space="preserve">PRJNA299418 </t>
  </si>
  <si>
    <t xml:space="preserve">PRJNA299415 </t>
  </si>
  <si>
    <t xml:space="preserve">PRJNA299471 </t>
  </si>
  <si>
    <t xml:space="preserve">PRJNA299411 </t>
  </si>
  <si>
    <t xml:space="preserve">PRJNA299414 </t>
  </si>
  <si>
    <t xml:space="preserve">PRJNA299463 </t>
  </si>
  <si>
    <t xml:space="preserve">PRJNA299464 </t>
  </si>
  <si>
    <t xml:space="preserve">PRJNA299897 </t>
  </si>
  <si>
    <t xml:space="preserve">PRJNA299887 </t>
  </si>
  <si>
    <t>PRJNA299898</t>
  </si>
  <si>
    <t xml:space="preserve">PRJNA299551 </t>
  </si>
  <si>
    <t xml:space="preserve">PRJNA299409 </t>
  </si>
  <si>
    <t xml:space="preserve">PRJNA299469 </t>
  </si>
  <si>
    <t xml:space="preserve">PRJNA299406 </t>
  </si>
  <si>
    <t xml:space="preserve">PRJNA299478 </t>
  </si>
  <si>
    <t xml:space="preserve">PRJNA299480 </t>
  </si>
  <si>
    <t xml:space="preserve">PRJNA299410 </t>
  </si>
  <si>
    <t xml:space="preserve">PRJNA299550 </t>
  </si>
  <si>
    <t>PRJNA299883</t>
  </si>
  <si>
    <t xml:space="preserve">PRJNA299398 </t>
  </si>
  <si>
    <t xml:space="preserve">PRJNA299466 </t>
  </si>
  <si>
    <t xml:space="preserve">PRJNA299412 </t>
  </si>
  <si>
    <t xml:space="preserve">PRJNA299896 </t>
  </si>
  <si>
    <t xml:space="preserve">PRJNA299888 </t>
  </si>
  <si>
    <t xml:space="preserve">PRJNA299890 </t>
  </si>
  <si>
    <t xml:space="preserve">PRJNA299326 </t>
  </si>
  <si>
    <t>PRJNA299885</t>
  </si>
  <si>
    <t>Gephyrocrinus</t>
  </si>
  <si>
    <t>messingi</t>
  </si>
  <si>
    <t>trichoptera</t>
  </si>
  <si>
    <t xml:space="preserve">chloronotus </t>
  </si>
  <si>
    <t>Synallactes</t>
  </si>
  <si>
    <t>NCBI BioProject  Accession number</t>
  </si>
  <si>
    <t>BJ</t>
  </si>
  <si>
    <t>SIO-BIC E4427</t>
  </si>
  <si>
    <t>PRJNA300546</t>
  </si>
  <si>
    <t>Number of Amino Acid Sequences Participating in Orthologous Clusters</t>
  </si>
  <si>
    <t>cf. albatrossi</t>
  </si>
  <si>
    <t>granulata</t>
  </si>
  <si>
    <t>SIO-BIC E6816</t>
  </si>
  <si>
    <t>SIO-BIC E6832</t>
  </si>
  <si>
    <t>SIO-BIC E5792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</si>
</sst>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Verdana"/>
    </font>
    <font>
      <sz val="12"/>
      <color theme="1"/>
      <name val="Times New Roman"/>
    </font>
    <font>
      <b/>
      <sz val="10"/>
      <name val="Verdana"/>
    </font>
    <font>
      <sz val="12"/>
      <name val="Arial"/>
    </font>
    <font>
      <i/>
      <sz val="12"/>
      <name val="Arial"/>
    </font>
    <font>
      <i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0" fontId="3" fillId="0" borderId="0" xfId="21"/>
    <xf numFmtId="0" fontId="3" fillId="0" borderId="0" xfId="21" applyBorder="1"/>
    <xf numFmtId="0" fontId="4" fillId="0" borderId="0" xfId="21" applyFont="1" applyBorder="1" applyAlignment="1">
      <alignment horizontal="center"/>
    </xf>
    <xf numFmtId="0" fontId="0" fillId="0" borderId="0" xfId="0" applyBorder="1"/>
    <xf numFmtId="0" fontId="5" fillId="0" borderId="0" xfId="21" applyFont="1" applyAlignment="1">
      <alignment horizontal="center"/>
    </xf>
    <xf numFmtId="0" fontId="5" fillId="0" borderId="0" xfId="21" applyFont="1" applyAlignment="1">
      <alignment horizontal="right"/>
    </xf>
    <xf numFmtId="0" fontId="6" fillId="0" borderId="0" xfId="21" applyFont="1"/>
    <xf numFmtId="0" fontId="7" fillId="0" borderId="0" xfId="21" applyFont="1" applyAlignment="1">
      <alignment horizontal="left"/>
    </xf>
    <xf numFmtId="0" fontId="6" fillId="0" borderId="0" xfId="21" applyFont="1" applyAlignment="1"/>
    <xf numFmtId="0" fontId="6" fillId="0" borderId="0" xfId="21" applyFont="1" applyAlignment="1">
      <alignment horizontal="right"/>
    </xf>
    <xf numFmtId="0" fontId="6" fillId="0" borderId="0" xfId="21" applyFont="1" applyAlignment="1">
      <alignment horizontal="center"/>
    </xf>
    <xf numFmtId="0" fontId="6" fillId="0" borderId="0" xfId="21" applyFont="1" applyAlignment="1">
      <alignment horizontal="left"/>
    </xf>
    <xf numFmtId="0" fontId="6" fillId="0" borderId="0" xfId="21" applyFont="1" applyFill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/>
  </cellXfs>
  <cellStyles count="22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  <cellStyle name="Normal 2" xfId="2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D36" sqref="D36"/>
    </sheetView>
  </sheetViews>
  <sheetFormatPr baseColWidth="10" defaultRowHeight="15" x14ac:dyDescent="0"/>
  <cols>
    <col min="2" max="2" width="20.33203125" style="1" bestFit="1" customWidth="1"/>
    <col min="3" max="3" width="60.5" style="1" customWidth="1"/>
    <col min="4" max="4" width="37.83203125" style="1" customWidth="1"/>
    <col min="5" max="5" width="10.83203125" style="1"/>
    <col min="6" max="6" width="33.33203125" style="1" bestFit="1" customWidth="1"/>
    <col min="7" max="7" width="33.6640625" style="1" customWidth="1"/>
    <col min="8" max="8" width="33.83203125" style="1" customWidth="1"/>
    <col min="9" max="9" width="67.83203125" style="1" bestFit="1" customWidth="1"/>
    <col min="10" max="10" width="42.6640625" style="1" customWidth="1"/>
    <col min="11" max="11" width="14.5" customWidth="1"/>
  </cols>
  <sheetData>
    <row r="1" spans="1:10" s="6" customFormat="1" ht="13">
      <c r="A1" s="6" t="s">
        <v>156</v>
      </c>
      <c r="B1" s="7" t="s">
        <v>0</v>
      </c>
      <c r="C1" s="7" t="s">
        <v>34</v>
      </c>
      <c r="D1" s="7" t="s">
        <v>39</v>
      </c>
      <c r="E1" s="7" t="s">
        <v>35</v>
      </c>
      <c r="F1" s="7" t="s">
        <v>36</v>
      </c>
      <c r="G1" s="7" t="s">
        <v>37</v>
      </c>
      <c r="H1" s="7" t="s">
        <v>38</v>
      </c>
      <c r="I1" s="7" t="s">
        <v>159</v>
      </c>
      <c r="J1" s="6" t="s">
        <v>155</v>
      </c>
    </row>
    <row r="2" spans="1:10" s="2" customFormat="1">
      <c r="A2" s="8">
        <v>1</v>
      </c>
      <c r="B2" s="9" t="s">
        <v>18</v>
      </c>
      <c r="C2" s="9" t="s">
        <v>78</v>
      </c>
      <c r="D2" s="10" t="s">
        <v>79</v>
      </c>
      <c r="E2" s="11">
        <v>51808244</v>
      </c>
      <c r="F2" s="11">
        <v>47195245</v>
      </c>
      <c r="G2" s="11">
        <f t="shared" ref="G2:G18" si="0">F2/E2</f>
        <v>0.91096013599688885</v>
      </c>
      <c r="H2" s="11">
        <f t="shared" ref="H2:H18" si="1">(E2-F2)/E2</f>
        <v>8.903986400311116E-2</v>
      </c>
      <c r="I2" s="12">
        <v>6651</v>
      </c>
      <c r="J2" s="12" t="s">
        <v>138</v>
      </c>
    </row>
    <row r="3" spans="1:10" s="2" customFormat="1">
      <c r="A3" s="8">
        <v>2</v>
      </c>
      <c r="B3" s="9" t="s">
        <v>1</v>
      </c>
      <c r="C3" s="13" t="s">
        <v>74</v>
      </c>
      <c r="D3" s="10" t="s">
        <v>110</v>
      </c>
      <c r="E3" s="11">
        <v>61076078</v>
      </c>
      <c r="F3" s="11">
        <v>57240185</v>
      </c>
      <c r="G3" s="11">
        <f t="shared" si="0"/>
        <v>0.93719483755980537</v>
      </c>
      <c r="H3" s="11">
        <f t="shared" si="1"/>
        <v>6.280516244019467E-2</v>
      </c>
      <c r="I3" s="12">
        <v>17993</v>
      </c>
      <c r="J3" s="12" t="s">
        <v>148</v>
      </c>
    </row>
    <row r="4" spans="1:10" s="2" customFormat="1">
      <c r="A4" s="8">
        <v>4</v>
      </c>
      <c r="B4" s="9" t="s">
        <v>19</v>
      </c>
      <c r="C4" s="9" t="s">
        <v>80</v>
      </c>
      <c r="D4" s="10" t="s">
        <v>112</v>
      </c>
      <c r="E4" s="11">
        <v>58483838</v>
      </c>
      <c r="F4" s="11">
        <v>55409121</v>
      </c>
      <c r="G4" s="11">
        <f t="shared" si="0"/>
        <v>0.94742621029762097</v>
      </c>
      <c r="H4" s="11">
        <f t="shared" si="1"/>
        <v>5.257378970237897E-2</v>
      </c>
      <c r="I4" s="12">
        <v>13844</v>
      </c>
      <c r="J4" s="12" t="s">
        <v>122</v>
      </c>
    </row>
    <row r="5" spans="1:10" s="2" customFormat="1">
      <c r="A5" s="8">
        <v>5</v>
      </c>
      <c r="B5" s="9" t="s">
        <v>30</v>
      </c>
      <c r="C5" s="9" t="s">
        <v>93</v>
      </c>
      <c r="D5" s="10" t="s">
        <v>112</v>
      </c>
      <c r="E5" s="11">
        <v>39062818</v>
      </c>
      <c r="F5" s="11">
        <v>36460981</v>
      </c>
      <c r="G5" s="11">
        <f t="shared" si="0"/>
        <v>0.93339351503007284</v>
      </c>
      <c r="H5" s="11">
        <f t="shared" si="1"/>
        <v>6.660648496992716E-2</v>
      </c>
      <c r="I5" s="12">
        <v>3662</v>
      </c>
      <c r="J5" s="12" t="s">
        <v>130</v>
      </c>
    </row>
    <row r="6" spans="1:10" s="2" customFormat="1">
      <c r="A6" s="8">
        <v>6</v>
      </c>
      <c r="B6" s="9" t="s">
        <v>31</v>
      </c>
      <c r="C6" s="9" t="s">
        <v>94</v>
      </c>
      <c r="D6" s="10" t="s">
        <v>112</v>
      </c>
      <c r="E6" s="11">
        <v>47255758</v>
      </c>
      <c r="F6" s="11">
        <v>44667610</v>
      </c>
      <c r="G6" s="11">
        <f t="shared" si="0"/>
        <v>0.94523105522929074</v>
      </c>
      <c r="H6" s="11">
        <f t="shared" si="1"/>
        <v>5.4768944770709212E-2</v>
      </c>
      <c r="I6" s="12">
        <v>8118</v>
      </c>
      <c r="J6" s="12" t="s">
        <v>132</v>
      </c>
    </row>
    <row r="7" spans="1:10" s="2" customFormat="1">
      <c r="A7" s="8">
        <v>7</v>
      </c>
      <c r="B7" s="9" t="s">
        <v>2</v>
      </c>
      <c r="C7" s="9" t="s">
        <v>47</v>
      </c>
      <c r="D7" s="10" t="s">
        <v>108</v>
      </c>
      <c r="E7" s="11">
        <v>63162964</v>
      </c>
      <c r="F7" s="11">
        <v>59909679</v>
      </c>
      <c r="G7" s="11">
        <f t="shared" si="0"/>
        <v>0.94849378822691099</v>
      </c>
      <c r="H7" s="11">
        <f t="shared" si="1"/>
        <v>5.1506211773089054E-2</v>
      </c>
      <c r="I7" s="12">
        <v>46531</v>
      </c>
      <c r="J7" s="12" t="s">
        <v>142</v>
      </c>
    </row>
    <row r="8" spans="1:10" s="2" customFormat="1">
      <c r="A8" s="8">
        <v>8</v>
      </c>
      <c r="B8" s="9" t="s">
        <v>24</v>
      </c>
      <c r="C8" s="9" t="s">
        <v>86</v>
      </c>
      <c r="D8" s="10" t="s">
        <v>87</v>
      </c>
      <c r="E8" s="11">
        <v>67842766</v>
      </c>
      <c r="F8" s="11">
        <v>64670226</v>
      </c>
      <c r="G8" s="11">
        <f t="shared" si="0"/>
        <v>0.95323687126789614</v>
      </c>
      <c r="H8" s="11">
        <f t="shared" si="1"/>
        <v>4.6763128732103879E-2</v>
      </c>
      <c r="I8" s="12">
        <v>5309</v>
      </c>
      <c r="J8" s="12" t="s">
        <v>147</v>
      </c>
    </row>
    <row r="9" spans="1:10" s="2" customFormat="1">
      <c r="A9" s="8">
        <v>9</v>
      </c>
      <c r="B9" s="9" t="s">
        <v>20</v>
      </c>
      <c r="C9" s="9" t="s">
        <v>81</v>
      </c>
      <c r="D9" s="10" t="s">
        <v>112</v>
      </c>
      <c r="E9" s="11">
        <v>38738340</v>
      </c>
      <c r="F9" s="11">
        <v>35769091</v>
      </c>
      <c r="G9" s="11">
        <f t="shared" si="0"/>
        <v>0.92335115547026536</v>
      </c>
      <c r="H9" s="11">
        <f t="shared" si="1"/>
        <v>7.6648844529734625E-2</v>
      </c>
      <c r="I9" s="12">
        <v>6885</v>
      </c>
      <c r="J9" s="12" t="s">
        <v>146</v>
      </c>
    </row>
    <row r="10" spans="1:10" s="2" customFormat="1">
      <c r="A10" s="8">
        <v>10</v>
      </c>
      <c r="B10" s="9" t="s">
        <v>3</v>
      </c>
      <c r="C10" s="9" t="s">
        <v>48</v>
      </c>
      <c r="D10" s="10" t="s">
        <v>107</v>
      </c>
      <c r="E10" s="11">
        <v>88987394</v>
      </c>
      <c r="F10" s="11">
        <v>85025177</v>
      </c>
      <c r="G10" s="11">
        <f t="shared" si="0"/>
        <v>0.95547440123934857</v>
      </c>
      <c r="H10" s="11">
        <f t="shared" si="1"/>
        <v>4.4525598760651423E-2</v>
      </c>
      <c r="I10" s="12">
        <v>37807</v>
      </c>
      <c r="J10" s="12" t="s">
        <v>136</v>
      </c>
    </row>
    <row r="11" spans="1:10" s="2" customFormat="1">
      <c r="A11" s="8">
        <v>11</v>
      </c>
      <c r="B11" s="9" t="s">
        <v>26</v>
      </c>
      <c r="C11" s="13" t="s">
        <v>74</v>
      </c>
      <c r="D11" s="10" t="s">
        <v>163</v>
      </c>
      <c r="E11" s="11">
        <v>69815772</v>
      </c>
      <c r="F11" s="11">
        <v>66794601</v>
      </c>
      <c r="G11" s="11">
        <f t="shared" si="0"/>
        <v>0.95672652592024621</v>
      </c>
      <c r="H11" s="11">
        <f t="shared" si="1"/>
        <v>4.3273474079753786E-2</v>
      </c>
      <c r="I11" s="12">
        <v>24634</v>
      </c>
      <c r="J11" s="12" t="s">
        <v>140</v>
      </c>
    </row>
    <row r="12" spans="1:10" s="2" customFormat="1">
      <c r="A12" s="8">
        <v>12</v>
      </c>
      <c r="B12" s="9" t="s">
        <v>25</v>
      </c>
      <c r="C12" s="9" t="s">
        <v>153</v>
      </c>
      <c r="D12" s="10" t="s">
        <v>88</v>
      </c>
      <c r="E12" s="11">
        <v>80227376</v>
      </c>
      <c r="F12" s="11">
        <v>76995813</v>
      </c>
      <c r="G12" s="11">
        <f t="shared" si="0"/>
        <v>0.95971994646814818</v>
      </c>
      <c r="H12" s="11">
        <f t="shared" si="1"/>
        <v>4.0280053531851774E-2</v>
      </c>
      <c r="I12" s="12">
        <v>17953</v>
      </c>
      <c r="J12" s="12" t="s">
        <v>145</v>
      </c>
    </row>
    <row r="13" spans="1:10" s="2" customFormat="1">
      <c r="A13" s="8">
        <v>13</v>
      </c>
      <c r="B13" s="9" t="s">
        <v>11</v>
      </c>
      <c r="C13" s="9" t="s">
        <v>68</v>
      </c>
      <c r="D13" s="10" t="s">
        <v>69</v>
      </c>
      <c r="E13" s="11">
        <v>87318994</v>
      </c>
      <c r="F13" s="11">
        <v>84008407</v>
      </c>
      <c r="G13" s="11">
        <f t="shared" si="0"/>
        <v>0.96208629018332481</v>
      </c>
      <c r="H13" s="11">
        <f t="shared" si="1"/>
        <v>3.7913709816675169E-2</v>
      </c>
      <c r="I13" s="12">
        <v>55472</v>
      </c>
      <c r="J13" s="12" t="s">
        <v>131</v>
      </c>
    </row>
    <row r="14" spans="1:10" s="2" customFormat="1">
      <c r="A14" s="8">
        <v>14</v>
      </c>
      <c r="B14" s="9" t="s">
        <v>12</v>
      </c>
      <c r="C14" s="9" t="s">
        <v>70</v>
      </c>
      <c r="D14" s="10" t="s">
        <v>71</v>
      </c>
      <c r="E14" s="11">
        <v>51874816</v>
      </c>
      <c r="F14" s="11">
        <v>49975324</v>
      </c>
      <c r="G14" s="11">
        <f t="shared" si="0"/>
        <v>0.96338315686748655</v>
      </c>
      <c r="H14" s="11">
        <f t="shared" si="1"/>
        <v>3.6616843132513476E-2</v>
      </c>
      <c r="I14" s="12">
        <v>6285</v>
      </c>
      <c r="J14" s="12" t="s">
        <v>120</v>
      </c>
    </row>
    <row r="15" spans="1:10" s="2" customFormat="1">
      <c r="A15" s="8">
        <v>19</v>
      </c>
      <c r="B15" s="9" t="s">
        <v>4</v>
      </c>
      <c r="C15" s="9" t="s">
        <v>49</v>
      </c>
      <c r="D15" s="10" t="s">
        <v>59</v>
      </c>
      <c r="E15" s="11">
        <v>77608578</v>
      </c>
      <c r="F15" s="11">
        <v>74006052</v>
      </c>
      <c r="G15" s="11">
        <f t="shared" si="0"/>
        <v>0.95358082710908576</v>
      </c>
      <c r="H15" s="11">
        <f t="shared" si="1"/>
        <v>4.6419172890914198E-2</v>
      </c>
      <c r="I15" s="12">
        <v>16927</v>
      </c>
      <c r="J15" s="12" t="s">
        <v>134</v>
      </c>
    </row>
    <row r="16" spans="1:10" s="2" customFormat="1">
      <c r="A16" s="8">
        <v>20</v>
      </c>
      <c r="B16" s="9" t="s">
        <v>5</v>
      </c>
      <c r="C16" s="9" t="s">
        <v>50</v>
      </c>
      <c r="D16" s="10" t="s">
        <v>59</v>
      </c>
      <c r="E16" s="11">
        <v>62076466</v>
      </c>
      <c r="F16" s="11">
        <v>59370692</v>
      </c>
      <c r="G16" s="11">
        <f t="shared" si="0"/>
        <v>0.95641224163759575</v>
      </c>
      <c r="H16" s="11">
        <f t="shared" si="1"/>
        <v>4.3587758362404201E-2</v>
      </c>
      <c r="I16" s="12">
        <v>24055</v>
      </c>
      <c r="J16" s="12" t="s">
        <v>139</v>
      </c>
    </row>
    <row r="17" spans="1:10" s="2" customFormat="1">
      <c r="A17" s="8">
        <v>21</v>
      </c>
      <c r="B17" s="9" t="s">
        <v>6</v>
      </c>
      <c r="C17" s="9" t="s">
        <v>51</v>
      </c>
      <c r="D17" s="10" t="s">
        <v>60</v>
      </c>
      <c r="E17" s="11">
        <v>88022282</v>
      </c>
      <c r="F17" s="11">
        <v>84184087</v>
      </c>
      <c r="G17" s="11">
        <f t="shared" si="0"/>
        <v>0.95639518866370676</v>
      </c>
      <c r="H17" s="11">
        <f t="shared" si="1"/>
        <v>4.3604811336293237E-2</v>
      </c>
      <c r="I17" s="12">
        <v>35615</v>
      </c>
      <c r="J17" s="12" t="s">
        <v>127</v>
      </c>
    </row>
    <row r="18" spans="1:10" s="2" customFormat="1">
      <c r="A18" s="8">
        <v>22</v>
      </c>
      <c r="B18" s="9" t="s">
        <v>7</v>
      </c>
      <c r="C18" s="9" t="s">
        <v>52</v>
      </c>
      <c r="D18" s="10" t="s">
        <v>61</v>
      </c>
      <c r="E18" s="11">
        <v>55504406</v>
      </c>
      <c r="F18" s="11">
        <v>53433302</v>
      </c>
      <c r="G18" s="11">
        <f t="shared" si="0"/>
        <v>0.96268577308979764</v>
      </c>
      <c r="H18" s="11">
        <f t="shared" si="1"/>
        <v>3.7314226910202405E-2</v>
      </c>
      <c r="I18" s="12">
        <v>18288</v>
      </c>
      <c r="J18" s="12" t="s">
        <v>144</v>
      </c>
    </row>
    <row r="19" spans="1:10" s="2" customFormat="1" ht="13" customHeight="1">
      <c r="A19" s="14">
        <v>23</v>
      </c>
      <c r="B19" s="15" t="s">
        <v>150</v>
      </c>
      <c r="C19" s="15" t="s">
        <v>151</v>
      </c>
      <c r="D19" s="16" t="s">
        <v>157</v>
      </c>
      <c r="E19" s="17">
        <v>47932756</v>
      </c>
      <c r="F19" s="17">
        <v>46184392</v>
      </c>
      <c r="G19" s="17">
        <v>0.96352465099999995</v>
      </c>
      <c r="H19" s="17">
        <v>3.6475348999999997E-2</v>
      </c>
      <c r="I19" s="18">
        <v>8950</v>
      </c>
      <c r="J19" s="18" t="s">
        <v>158</v>
      </c>
    </row>
    <row r="20" spans="1:10" s="2" customFormat="1">
      <c r="A20" s="8">
        <v>25</v>
      </c>
      <c r="B20" s="9" t="s">
        <v>8</v>
      </c>
      <c r="C20" s="9" t="s">
        <v>42</v>
      </c>
      <c r="D20" s="10" t="s">
        <v>62</v>
      </c>
      <c r="E20" s="11">
        <v>60248000</v>
      </c>
      <c r="F20" s="11">
        <v>50001997</v>
      </c>
      <c r="G20" s="11">
        <f t="shared" ref="G20:G43" si="2">F20/E20</f>
        <v>0.82993621365024561</v>
      </c>
      <c r="H20" s="11">
        <f t="shared" ref="H20:H43" si="3">(E20-F20)/E20</f>
        <v>0.17006378634975436</v>
      </c>
      <c r="I20" s="12">
        <v>36915</v>
      </c>
      <c r="J20" s="12" t="s">
        <v>128</v>
      </c>
    </row>
    <row r="21" spans="1:10" s="2" customFormat="1">
      <c r="A21" s="8">
        <v>26</v>
      </c>
      <c r="B21" s="9" t="s">
        <v>53</v>
      </c>
      <c r="C21" s="9" t="s">
        <v>54</v>
      </c>
      <c r="D21" s="10" t="s">
        <v>104</v>
      </c>
      <c r="E21" s="11">
        <v>61618432</v>
      </c>
      <c r="F21" s="11">
        <v>50637189</v>
      </c>
      <c r="G21" s="11">
        <f t="shared" si="2"/>
        <v>0.82178639339605397</v>
      </c>
      <c r="H21" s="11">
        <f t="shared" si="3"/>
        <v>0.17821360660394603</v>
      </c>
      <c r="I21" s="12">
        <v>47492</v>
      </c>
      <c r="J21" s="12" t="s">
        <v>125</v>
      </c>
    </row>
    <row r="22" spans="1:10" s="2" customFormat="1">
      <c r="A22" s="8">
        <v>27</v>
      </c>
      <c r="B22" s="9" t="s">
        <v>40</v>
      </c>
      <c r="C22" s="9" t="s">
        <v>41</v>
      </c>
      <c r="D22" s="10" t="s">
        <v>63</v>
      </c>
      <c r="E22" s="11">
        <v>58536934</v>
      </c>
      <c r="F22" s="11">
        <v>47996898</v>
      </c>
      <c r="G22" s="11">
        <f t="shared" si="2"/>
        <v>0.81994212406136613</v>
      </c>
      <c r="H22" s="11">
        <f t="shared" si="3"/>
        <v>0.1800578759386339</v>
      </c>
      <c r="I22" s="12">
        <v>42051</v>
      </c>
      <c r="J22" s="12" t="s">
        <v>116</v>
      </c>
    </row>
    <row r="23" spans="1:10" s="2" customFormat="1">
      <c r="A23" s="8">
        <v>28</v>
      </c>
      <c r="B23" s="9" t="s">
        <v>55</v>
      </c>
      <c r="C23" s="9" t="s">
        <v>56</v>
      </c>
      <c r="D23" s="10" t="s">
        <v>64</v>
      </c>
      <c r="E23" s="11">
        <v>54906620</v>
      </c>
      <c r="F23" s="11">
        <v>45521873</v>
      </c>
      <c r="G23" s="11">
        <f t="shared" si="2"/>
        <v>0.82907804195559665</v>
      </c>
      <c r="H23" s="11">
        <f t="shared" si="3"/>
        <v>0.17092195804440338</v>
      </c>
      <c r="I23" s="12">
        <v>28408</v>
      </c>
      <c r="J23" s="12" t="s">
        <v>124</v>
      </c>
    </row>
    <row r="24" spans="1:10" s="2" customFormat="1">
      <c r="A24" s="8">
        <v>29</v>
      </c>
      <c r="B24" s="9" t="s">
        <v>9</v>
      </c>
      <c r="C24" s="9" t="s">
        <v>57</v>
      </c>
      <c r="D24" s="10" t="s">
        <v>58</v>
      </c>
      <c r="E24" s="11">
        <v>55750932</v>
      </c>
      <c r="F24" s="11">
        <v>46359435</v>
      </c>
      <c r="G24" s="11">
        <f t="shared" si="2"/>
        <v>0.83154547084522279</v>
      </c>
      <c r="H24" s="11">
        <f t="shared" si="3"/>
        <v>0.16845452915477718</v>
      </c>
      <c r="I24" s="12">
        <v>25973</v>
      </c>
      <c r="J24" s="12" t="s">
        <v>115</v>
      </c>
    </row>
    <row r="25" spans="1:10" s="2" customFormat="1">
      <c r="A25" s="8">
        <v>30</v>
      </c>
      <c r="B25" s="9" t="s">
        <v>4</v>
      </c>
      <c r="C25" s="9" t="s">
        <v>49</v>
      </c>
      <c r="D25" s="10" t="s">
        <v>59</v>
      </c>
      <c r="E25" s="11">
        <v>40810648</v>
      </c>
      <c r="F25" s="11">
        <v>33914958</v>
      </c>
      <c r="G25" s="11">
        <f t="shared" si="2"/>
        <v>0.8310320875081425</v>
      </c>
      <c r="H25" s="11">
        <f t="shared" si="3"/>
        <v>0.16896791249185752</v>
      </c>
      <c r="I25" s="12">
        <v>22319</v>
      </c>
      <c r="J25" s="12" t="s">
        <v>134</v>
      </c>
    </row>
    <row r="26" spans="1:10" s="2" customFormat="1">
      <c r="A26" s="8">
        <v>31</v>
      </c>
      <c r="B26" s="9" t="s">
        <v>103</v>
      </c>
      <c r="C26" s="13" t="s">
        <v>74</v>
      </c>
      <c r="D26" s="10" t="s">
        <v>65</v>
      </c>
      <c r="E26" s="11">
        <v>30190658</v>
      </c>
      <c r="F26" s="11">
        <v>25463134</v>
      </c>
      <c r="G26" s="11">
        <f t="shared" si="2"/>
        <v>0.84341103131968831</v>
      </c>
      <c r="H26" s="11">
        <f t="shared" si="3"/>
        <v>0.15658896868031164</v>
      </c>
      <c r="I26" s="12">
        <v>325</v>
      </c>
      <c r="J26" s="12" t="s">
        <v>119</v>
      </c>
    </row>
    <row r="27" spans="1:10" s="2" customFormat="1">
      <c r="A27" s="8">
        <v>32</v>
      </c>
      <c r="B27" s="9" t="s">
        <v>10</v>
      </c>
      <c r="C27" s="9" t="s">
        <v>66</v>
      </c>
      <c r="D27" s="10" t="s">
        <v>67</v>
      </c>
      <c r="E27" s="11">
        <v>40650604</v>
      </c>
      <c r="F27" s="11">
        <v>33577253</v>
      </c>
      <c r="G27" s="11">
        <f t="shared" si="2"/>
        <v>0.82599641077903785</v>
      </c>
      <c r="H27" s="11">
        <f t="shared" si="3"/>
        <v>0.17400358922096212</v>
      </c>
      <c r="I27" s="12">
        <v>312</v>
      </c>
      <c r="J27" s="12" t="s">
        <v>130</v>
      </c>
    </row>
    <row r="28" spans="1:10" s="2" customFormat="1">
      <c r="A28" s="8">
        <v>33</v>
      </c>
      <c r="B28" s="9" t="s">
        <v>13</v>
      </c>
      <c r="C28" s="9" t="s">
        <v>72</v>
      </c>
      <c r="D28" s="10" t="s">
        <v>73</v>
      </c>
      <c r="E28" s="11">
        <v>52898308</v>
      </c>
      <c r="F28" s="11">
        <v>43969637</v>
      </c>
      <c r="G28" s="11">
        <f t="shared" si="2"/>
        <v>0.83121065044273246</v>
      </c>
      <c r="H28" s="11">
        <f t="shared" si="3"/>
        <v>0.16878934955726752</v>
      </c>
      <c r="I28" s="12">
        <v>33084</v>
      </c>
      <c r="J28" s="12" t="s">
        <v>143</v>
      </c>
    </row>
    <row r="29" spans="1:10" s="2" customFormat="1">
      <c r="A29" s="8">
        <v>34</v>
      </c>
      <c r="B29" s="9" t="s">
        <v>14</v>
      </c>
      <c r="C29" s="9" t="s">
        <v>152</v>
      </c>
      <c r="D29" s="10" t="s">
        <v>105</v>
      </c>
      <c r="E29" s="11">
        <v>41085524</v>
      </c>
      <c r="F29" s="11">
        <v>33986308</v>
      </c>
      <c r="G29" s="11">
        <f t="shared" si="2"/>
        <v>0.8272088242077672</v>
      </c>
      <c r="H29" s="11">
        <f t="shared" si="3"/>
        <v>0.1727911757922328</v>
      </c>
      <c r="I29" s="12">
        <v>11658</v>
      </c>
      <c r="J29" s="12" t="s">
        <v>118</v>
      </c>
    </row>
    <row r="30" spans="1:10" s="2" customFormat="1">
      <c r="A30" s="8">
        <v>35</v>
      </c>
      <c r="B30" s="9" t="s">
        <v>15</v>
      </c>
      <c r="C30" s="9" t="s">
        <v>66</v>
      </c>
      <c r="D30" s="10" t="s">
        <v>109</v>
      </c>
      <c r="E30" s="11">
        <v>56526242</v>
      </c>
      <c r="F30" s="11">
        <v>47416953</v>
      </c>
      <c r="G30" s="11">
        <f t="shared" si="2"/>
        <v>0.83884849447447785</v>
      </c>
      <c r="H30" s="11">
        <f t="shared" si="3"/>
        <v>0.1611515055255221</v>
      </c>
      <c r="I30" s="12">
        <v>4923</v>
      </c>
      <c r="J30" s="12" t="s">
        <v>135</v>
      </c>
    </row>
    <row r="31" spans="1:10" s="2" customFormat="1">
      <c r="A31" s="8">
        <v>36</v>
      </c>
      <c r="B31" s="9" t="s">
        <v>16</v>
      </c>
      <c r="C31" s="9" t="s">
        <v>75</v>
      </c>
      <c r="D31" s="10" t="s">
        <v>111</v>
      </c>
      <c r="E31" s="11">
        <v>63688704</v>
      </c>
      <c r="F31" s="11">
        <v>52768945</v>
      </c>
      <c r="G31" s="11">
        <f t="shared" si="2"/>
        <v>0.82854480756901572</v>
      </c>
      <c r="H31" s="11">
        <f t="shared" si="3"/>
        <v>0.17145519243098431</v>
      </c>
      <c r="I31" s="12">
        <v>27204</v>
      </c>
      <c r="J31" s="12" t="s">
        <v>126</v>
      </c>
    </row>
    <row r="32" spans="1:10" s="2" customFormat="1">
      <c r="A32" s="8">
        <v>37</v>
      </c>
      <c r="B32" s="9" t="s">
        <v>17</v>
      </c>
      <c r="C32" s="9" t="s">
        <v>76</v>
      </c>
      <c r="D32" s="10" t="s">
        <v>77</v>
      </c>
      <c r="E32" s="11">
        <v>42324150</v>
      </c>
      <c r="F32" s="11">
        <v>34284514</v>
      </c>
      <c r="G32" s="11">
        <f t="shared" si="2"/>
        <v>0.81004613205463072</v>
      </c>
      <c r="H32" s="11">
        <f t="shared" si="3"/>
        <v>0.18995386794536925</v>
      </c>
      <c r="I32" s="12">
        <v>8011</v>
      </c>
      <c r="J32" s="12" t="s">
        <v>137</v>
      </c>
    </row>
    <row r="33" spans="1:13" s="2" customFormat="1">
      <c r="A33" s="8">
        <v>38</v>
      </c>
      <c r="B33" s="9" t="s">
        <v>21</v>
      </c>
      <c r="C33" s="9" t="s">
        <v>45</v>
      </c>
      <c r="D33" s="10" t="s">
        <v>84</v>
      </c>
      <c r="E33" s="11">
        <v>37971266</v>
      </c>
      <c r="F33" s="11">
        <v>31511066</v>
      </c>
      <c r="G33" s="11">
        <f t="shared" si="2"/>
        <v>0.82986608874194501</v>
      </c>
      <c r="H33" s="11">
        <f t="shared" si="3"/>
        <v>0.17013391125805497</v>
      </c>
      <c r="I33" s="12">
        <v>13324</v>
      </c>
      <c r="J33" s="12" t="s">
        <v>114</v>
      </c>
    </row>
    <row r="34" spans="1:13" s="2" customFormat="1">
      <c r="A34" s="8">
        <v>39</v>
      </c>
      <c r="B34" s="9" t="s">
        <v>22</v>
      </c>
      <c r="C34" s="9" t="s">
        <v>46</v>
      </c>
      <c r="D34" s="10" t="s">
        <v>85</v>
      </c>
      <c r="E34" s="11">
        <v>38230910</v>
      </c>
      <c r="F34" s="11">
        <v>31760367</v>
      </c>
      <c r="G34" s="11">
        <f t="shared" si="2"/>
        <v>0.83075100749629027</v>
      </c>
      <c r="H34" s="11">
        <f t="shared" si="3"/>
        <v>0.1692489925037097</v>
      </c>
      <c r="I34" s="12">
        <v>6939</v>
      </c>
      <c r="J34" s="12" t="s">
        <v>123</v>
      </c>
    </row>
    <row r="35" spans="1:13" s="2" customFormat="1">
      <c r="A35" s="8">
        <v>40</v>
      </c>
      <c r="B35" s="9" t="s">
        <v>23</v>
      </c>
      <c r="C35" s="9" t="s">
        <v>82</v>
      </c>
      <c r="D35" s="10" t="s">
        <v>83</v>
      </c>
      <c r="E35" s="11">
        <v>59537456</v>
      </c>
      <c r="F35" s="11">
        <v>50012042</v>
      </c>
      <c r="G35" s="11">
        <f t="shared" si="2"/>
        <v>0.84000972429859955</v>
      </c>
      <c r="H35" s="11">
        <f t="shared" si="3"/>
        <v>0.15999027570140048</v>
      </c>
      <c r="I35" s="12">
        <v>4619</v>
      </c>
      <c r="J35" s="12" t="s">
        <v>121</v>
      </c>
    </row>
    <row r="36" spans="1:13" s="2" customFormat="1">
      <c r="A36" s="8">
        <v>41</v>
      </c>
      <c r="B36" s="9" t="s">
        <v>26</v>
      </c>
      <c r="C36" s="13" t="s">
        <v>74</v>
      </c>
      <c r="D36" s="10" t="s">
        <v>164</v>
      </c>
      <c r="E36" s="11">
        <v>70942058</v>
      </c>
      <c r="F36" s="11">
        <v>58839139</v>
      </c>
      <c r="G36" s="11">
        <f t="shared" si="2"/>
        <v>0.8293971257501439</v>
      </c>
      <c r="H36" s="11">
        <f t="shared" si="3"/>
        <v>0.17060287424985612</v>
      </c>
      <c r="I36" s="12">
        <v>16398</v>
      </c>
      <c r="J36" s="12" t="s">
        <v>140</v>
      </c>
    </row>
    <row r="37" spans="1:13" s="2" customFormat="1">
      <c r="A37" s="8">
        <v>42</v>
      </c>
      <c r="B37" s="9" t="s">
        <v>27</v>
      </c>
      <c r="C37" s="13" t="s">
        <v>74</v>
      </c>
      <c r="D37" s="10" t="s">
        <v>89</v>
      </c>
      <c r="E37" s="11">
        <v>62013488</v>
      </c>
      <c r="F37" s="11">
        <v>52263682</v>
      </c>
      <c r="G37" s="11">
        <f t="shared" si="2"/>
        <v>0.8427792676328737</v>
      </c>
      <c r="H37" s="11">
        <f t="shared" si="3"/>
        <v>0.15722073236712633</v>
      </c>
      <c r="I37" s="12">
        <v>12286</v>
      </c>
      <c r="J37" s="12" t="s">
        <v>133</v>
      </c>
    </row>
    <row r="38" spans="1:13" s="2" customFormat="1">
      <c r="A38" s="8">
        <v>43</v>
      </c>
      <c r="B38" s="9" t="s">
        <v>28</v>
      </c>
      <c r="C38" s="9" t="s">
        <v>160</v>
      </c>
      <c r="D38" s="19" t="s">
        <v>162</v>
      </c>
      <c r="E38" s="11">
        <v>47221102</v>
      </c>
      <c r="F38" s="11">
        <v>39642599</v>
      </c>
      <c r="G38" s="11">
        <f t="shared" si="2"/>
        <v>0.83951024692308107</v>
      </c>
      <c r="H38" s="11">
        <f t="shared" si="3"/>
        <v>0.16048975307691887</v>
      </c>
      <c r="I38" s="12">
        <v>12309</v>
      </c>
      <c r="J38" s="12" t="s">
        <v>113</v>
      </c>
    </row>
    <row r="39" spans="1:13" s="2" customFormat="1">
      <c r="A39" s="8">
        <v>44</v>
      </c>
      <c r="B39" s="9" t="s">
        <v>29</v>
      </c>
      <c r="C39" s="13" t="s">
        <v>74</v>
      </c>
      <c r="D39" s="10" t="s">
        <v>106</v>
      </c>
      <c r="E39" s="11">
        <v>38720764</v>
      </c>
      <c r="F39" s="11">
        <v>32877879</v>
      </c>
      <c r="G39" s="11">
        <f t="shared" si="2"/>
        <v>0.84910202185060191</v>
      </c>
      <c r="H39" s="11">
        <f t="shared" si="3"/>
        <v>0.15089797814939809</v>
      </c>
      <c r="I39" s="12">
        <v>2464</v>
      </c>
      <c r="J39" s="12" t="s">
        <v>141</v>
      </c>
    </row>
    <row r="40" spans="1:13" s="2" customFormat="1">
      <c r="A40" s="8">
        <v>45</v>
      </c>
      <c r="B40" s="9" t="s">
        <v>91</v>
      </c>
      <c r="C40" s="9" t="s">
        <v>161</v>
      </c>
      <c r="D40" s="10" t="s">
        <v>90</v>
      </c>
      <c r="E40" s="11">
        <v>46380306</v>
      </c>
      <c r="F40" s="11">
        <v>39577018</v>
      </c>
      <c r="G40" s="11">
        <f t="shared" si="2"/>
        <v>0.85331515492804211</v>
      </c>
      <c r="H40" s="11">
        <f t="shared" si="3"/>
        <v>0.14668484507195792</v>
      </c>
      <c r="I40" s="12">
        <v>3793</v>
      </c>
      <c r="J40" s="12" t="s">
        <v>129</v>
      </c>
    </row>
    <row r="41" spans="1:13" s="2" customFormat="1">
      <c r="A41" s="8">
        <v>46</v>
      </c>
      <c r="B41" s="9" t="s">
        <v>154</v>
      </c>
      <c r="C41" s="13" t="s">
        <v>74</v>
      </c>
      <c r="D41" s="10" t="s">
        <v>92</v>
      </c>
      <c r="E41" s="11">
        <v>55160390</v>
      </c>
      <c r="F41" s="11">
        <v>46385880</v>
      </c>
      <c r="G41" s="11">
        <f t="shared" si="2"/>
        <v>0.84092733934622288</v>
      </c>
      <c r="H41" s="11">
        <f t="shared" si="3"/>
        <v>0.15907266065377709</v>
      </c>
      <c r="I41" s="12">
        <v>10124</v>
      </c>
      <c r="J41" s="12" t="s">
        <v>149</v>
      </c>
      <c r="L41" s="3"/>
      <c r="M41" s="3"/>
    </row>
    <row r="42" spans="1:13" s="2" customFormat="1">
      <c r="A42" s="8">
        <v>47</v>
      </c>
      <c r="B42" s="9" t="s">
        <v>32</v>
      </c>
      <c r="C42" s="9" t="s">
        <v>44</v>
      </c>
      <c r="D42" s="10" t="s">
        <v>95</v>
      </c>
      <c r="E42" s="11">
        <v>52762224</v>
      </c>
      <c r="F42" s="11">
        <v>43885881</v>
      </c>
      <c r="G42" s="11">
        <f t="shared" si="2"/>
        <v>0.83176708017463408</v>
      </c>
      <c r="H42" s="11">
        <f t="shared" si="3"/>
        <v>0.16823291982536598</v>
      </c>
      <c r="I42" s="12">
        <v>11730</v>
      </c>
      <c r="J42" s="12" t="s">
        <v>117</v>
      </c>
      <c r="L42" s="3"/>
      <c r="M42" s="3"/>
    </row>
    <row r="43" spans="1:13">
      <c r="A43" s="8">
        <v>48</v>
      </c>
      <c r="B43" s="9" t="s">
        <v>33</v>
      </c>
      <c r="C43" s="9" t="s">
        <v>43</v>
      </c>
      <c r="D43" s="10" t="s">
        <v>96</v>
      </c>
      <c r="E43" s="11">
        <v>55865966</v>
      </c>
      <c r="F43" s="11">
        <v>47238004</v>
      </c>
      <c r="G43" s="11">
        <f t="shared" si="2"/>
        <v>0.84555960242413064</v>
      </c>
      <c r="H43" s="11">
        <f t="shared" si="3"/>
        <v>0.15444039757586936</v>
      </c>
      <c r="I43" s="12">
        <v>11757</v>
      </c>
      <c r="J43" s="12" t="s">
        <v>131</v>
      </c>
      <c r="L43" s="4"/>
      <c r="M43" s="5"/>
    </row>
    <row r="44" spans="1:13">
      <c r="A44" s="20"/>
      <c r="B44" s="17"/>
      <c r="C44" s="17"/>
      <c r="D44" s="17"/>
      <c r="E44" s="17"/>
      <c r="F44" s="17"/>
      <c r="G44" s="17"/>
      <c r="H44" s="17"/>
      <c r="I44" s="17"/>
      <c r="J44" s="17"/>
      <c r="L44" s="5"/>
      <c r="M44" s="5"/>
    </row>
    <row r="45" spans="1:13">
      <c r="A45" s="20"/>
      <c r="B45" s="17" t="s">
        <v>100</v>
      </c>
      <c r="C45" s="17" t="s">
        <v>98</v>
      </c>
      <c r="D45" s="17"/>
      <c r="E45" s="17"/>
      <c r="F45" s="17"/>
      <c r="G45" s="17"/>
      <c r="H45" s="17"/>
      <c r="I45" s="17"/>
      <c r="J45" s="17"/>
      <c r="L45" s="5"/>
      <c r="M45" s="5"/>
    </row>
    <row r="46" spans="1:13">
      <c r="A46" s="20"/>
      <c r="B46" s="17" t="s">
        <v>101</v>
      </c>
      <c r="C46" s="17" t="s">
        <v>99</v>
      </c>
      <c r="D46" s="17"/>
      <c r="E46" s="17"/>
      <c r="F46" s="17"/>
      <c r="G46" s="17"/>
      <c r="H46" s="17"/>
      <c r="I46" s="17"/>
      <c r="J46" s="17"/>
      <c r="L46" s="5"/>
      <c r="M46" s="5"/>
    </row>
    <row r="47" spans="1:13">
      <c r="A47" s="20"/>
      <c r="B47" s="17" t="s">
        <v>102</v>
      </c>
      <c r="C47" s="17" t="s">
        <v>97</v>
      </c>
      <c r="D47" s="17"/>
      <c r="E47" s="17"/>
      <c r="F47" s="17"/>
      <c r="G47" s="17"/>
      <c r="H47" s="17"/>
      <c r="I47" s="17"/>
      <c r="J47" s="17"/>
      <c r="L47" s="5"/>
      <c r="M47" s="5"/>
    </row>
    <row r="48" spans="1:13">
      <c r="A48" s="20"/>
      <c r="B48" s="17"/>
      <c r="C48" s="17"/>
      <c r="D48" s="17"/>
      <c r="E48" s="17"/>
      <c r="F48" s="17"/>
      <c r="G48" s="17"/>
      <c r="H48" s="17"/>
      <c r="I48" s="17"/>
      <c r="J48" s="17"/>
    </row>
  </sheetData>
  <sortState ref="A2:J47">
    <sortCondition ref="A2:A47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 Janies</cp:lastModifiedBy>
  <dcterms:created xsi:type="dcterms:W3CDTF">2015-07-25T07:57:48Z</dcterms:created>
  <dcterms:modified xsi:type="dcterms:W3CDTF">2016-01-12T15:45:12Z</dcterms:modified>
</cp:coreProperties>
</file>