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Hoja 1" sheetId="3" r:id="rId1"/>
  </sheets>
  <calcPr calcId="145621"/>
</workbook>
</file>

<file path=xl/calcChain.xml><?xml version="1.0" encoding="utf-8"?>
<calcChain xmlns="http://schemas.openxmlformats.org/spreadsheetml/2006/main">
  <c r="H14" i="3" l="1"/>
  <c r="I33" i="3" l="1"/>
  <c r="I34" i="3"/>
  <c r="I35" i="3"/>
  <c r="H33" i="3"/>
  <c r="H34" i="3"/>
  <c r="H35" i="3"/>
  <c r="I32" i="3"/>
  <c r="H32" i="3"/>
  <c r="K32" i="3" s="1"/>
  <c r="L32" i="3" l="1"/>
  <c r="L35" i="3"/>
  <c r="L34" i="3"/>
  <c r="L33" i="3"/>
  <c r="J32" i="3"/>
  <c r="J35" i="3"/>
  <c r="K35" i="3"/>
  <c r="K34" i="3"/>
  <c r="J34" i="3"/>
  <c r="J33" i="3"/>
  <c r="K33" i="3"/>
  <c r="I31" i="3"/>
  <c r="H31" i="3"/>
  <c r="I30" i="3"/>
  <c r="H30" i="3"/>
  <c r="I29" i="3"/>
  <c r="H29" i="3"/>
  <c r="L30" i="3" l="1"/>
  <c r="K29" i="3"/>
  <c r="L31" i="3"/>
  <c r="J31" i="3"/>
  <c r="K30" i="3"/>
  <c r="K31" i="3"/>
  <c r="J30" i="3"/>
  <c r="L29" i="3"/>
  <c r="J29" i="3"/>
  <c r="I14" i="3"/>
  <c r="K14" i="3" s="1"/>
  <c r="I15" i="3"/>
  <c r="I16" i="3"/>
  <c r="I17" i="3"/>
  <c r="I18" i="3"/>
  <c r="I19" i="3"/>
  <c r="I20" i="3"/>
  <c r="I21" i="3"/>
  <c r="I22" i="3"/>
  <c r="I23" i="3"/>
  <c r="I24" i="3"/>
  <c r="I25" i="3"/>
  <c r="I26" i="3"/>
  <c r="I13" i="3"/>
  <c r="H15" i="3"/>
  <c r="H16" i="3"/>
  <c r="H17" i="3"/>
  <c r="H18" i="3"/>
  <c r="H19" i="3"/>
  <c r="H20" i="3"/>
  <c r="H21" i="3"/>
  <c r="H22" i="3"/>
  <c r="H23" i="3"/>
  <c r="H24" i="3"/>
  <c r="H25" i="3"/>
  <c r="H26" i="3"/>
  <c r="H13" i="3"/>
  <c r="I12" i="3"/>
  <c r="H12" i="3"/>
  <c r="I11" i="3"/>
  <c r="H11" i="3"/>
  <c r="I10" i="3"/>
  <c r="H10" i="3"/>
  <c r="I9" i="3"/>
  <c r="H9" i="3"/>
  <c r="I8" i="3"/>
  <c r="H8" i="3"/>
  <c r="I7" i="3"/>
  <c r="H7" i="3"/>
  <c r="I6" i="3"/>
  <c r="H6" i="3"/>
  <c r="I5" i="3"/>
  <c r="H5" i="3"/>
  <c r="I4" i="3"/>
  <c r="H4" i="3"/>
  <c r="J26" i="3" l="1"/>
  <c r="K22" i="3"/>
  <c r="K18" i="3"/>
  <c r="J16" i="3"/>
  <c r="J25" i="3"/>
  <c r="J21" i="3"/>
  <c r="J17" i="3"/>
  <c r="L13" i="3"/>
  <c r="J23" i="3"/>
  <c r="J19" i="3"/>
  <c r="J15" i="3"/>
  <c r="K24" i="3"/>
  <c r="K20" i="3"/>
  <c r="K16" i="3"/>
  <c r="K26" i="3"/>
  <c r="J22" i="3"/>
  <c r="J18" i="3"/>
  <c r="J14" i="3"/>
  <c r="L22" i="3"/>
  <c r="J13" i="3"/>
  <c r="L23" i="3"/>
  <c r="L19" i="3"/>
  <c r="L15" i="3"/>
  <c r="J24" i="3"/>
  <c r="L18" i="3"/>
  <c r="J20" i="3"/>
  <c r="L14" i="3"/>
  <c r="K21" i="3"/>
  <c r="K23" i="3"/>
  <c r="K19" i="3"/>
  <c r="K15" i="3"/>
  <c r="L24" i="3"/>
  <c r="L20" i="3"/>
  <c r="L16" i="3"/>
  <c r="L26" i="3"/>
  <c r="K25" i="3"/>
  <c r="K17" i="3"/>
  <c r="L25" i="3"/>
  <c r="L21" i="3"/>
  <c r="L17" i="3"/>
  <c r="K13" i="3"/>
  <c r="K10" i="3"/>
  <c r="J9" i="3"/>
  <c r="J11" i="3"/>
  <c r="L12" i="3"/>
  <c r="K8" i="3"/>
  <c r="J4" i="3"/>
  <c r="L5" i="3"/>
  <c r="J7" i="3"/>
  <c r="K11" i="3"/>
  <c r="J6" i="3"/>
  <c r="J5" i="3"/>
  <c r="J8" i="3"/>
  <c r="K6" i="3"/>
  <c r="K7" i="3"/>
  <c r="J12" i="3"/>
  <c r="K4" i="3"/>
  <c r="L6" i="3"/>
  <c r="L8" i="3"/>
  <c r="L9" i="3"/>
  <c r="L4" i="3"/>
  <c r="L7" i="3"/>
  <c r="L11" i="3"/>
  <c r="K5" i="3"/>
  <c r="K9" i="3"/>
  <c r="J10" i="3"/>
  <c r="K12" i="3"/>
  <c r="L10" i="3"/>
</calcChain>
</file>

<file path=xl/sharedStrings.xml><?xml version="1.0" encoding="utf-8"?>
<sst xmlns="http://schemas.openxmlformats.org/spreadsheetml/2006/main" count="68" uniqueCount="57">
  <si>
    <t>HeAn_C_10939</t>
  </si>
  <si>
    <t>AP2-EREBP</t>
  </si>
  <si>
    <t>HeAn_C_3774</t>
  </si>
  <si>
    <t>bHLH</t>
  </si>
  <si>
    <t>HeAn_C_8818</t>
  </si>
  <si>
    <t>C2C2-Dof</t>
  </si>
  <si>
    <t>HeAn_S_30904</t>
  </si>
  <si>
    <t>C2H2</t>
  </si>
  <si>
    <t>HeAn_C_11953</t>
  </si>
  <si>
    <t>MADS</t>
  </si>
  <si>
    <t>HeAn_S_17894</t>
  </si>
  <si>
    <t>mTERF</t>
  </si>
  <si>
    <t>HeAn_S_32569</t>
  </si>
  <si>
    <t>MYB</t>
  </si>
  <si>
    <t>HeAn_C_3510</t>
  </si>
  <si>
    <t>NAC</t>
  </si>
  <si>
    <t>HeAn_C_10816</t>
  </si>
  <si>
    <t>HeAn_C_11118</t>
  </si>
  <si>
    <t>HeAn_S_36498</t>
  </si>
  <si>
    <t>OFP</t>
  </si>
  <si>
    <t>HeAn_C_12238</t>
  </si>
  <si>
    <t>Orphans</t>
  </si>
  <si>
    <t>HeAn_C_1262</t>
  </si>
  <si>
    <t>Sigma70-like</t>
  </si>
  <si>
    <t>Ctrl1</t>
  </si>
  <si>
    <t>Ctrl2</t>
  </si>
  <si>
    <t>Ctrl3</t>
  </si>
  <si>
    <t>Avergage</t>
  </si>
  <si>
    <t>STDEV</t>
  </si>
  <si>
    <t>Malonic acid</t>
  </si>
  <si>
    <t xml:space="preserve">Succinic acid </t>
  </si>
  <si>
    <t>Malic acid</t>
  </si>
  <si>
    <t xml:space="preserve">Galactinol </t>
  </si>
  <si>
    <t>Inositol, myo</t>
  </si>
  <si>
    <t>Xylose</t>
  </si>
  <si>
    <t>Sorbose</t>
  </si>
  <si>
    <t>Talose</t>
  </si>
  <si>
    <t xml:space="preserve">Raffinose </t>
  </si>
  <si>
    <t>Glucoheptose</t>
  </si>
  <si>
    <t>Alanine</t>
  </si>
  <si>
    <t>HeAn_S_15792</t>
  </si>
  <si>
    <t>HeAn_S_38523</t>
  </si>
  <si>
    <t>HeAn_C_9238</t>
  </si>
  <si>
    <t>T0</t>
  </si>
  <si>
    <t>T1</t>
  </si>
  <si>
    <t>T2</t>
  </si>
  <si>
    <t>WGCNA Standarization</t>
  </si>
  <si>
    <t>BioSD Standarization</t>
  </si>
  <si>
    <t>TF Family</t>
  </si>
  <si>
    <t>T1vsT0</t>
  </si>
  <si>
    <t>T2vsT0</t>
  </si>
  <si>
    <t>Log2 Fold Change</t>
  </si>
  <si>
    <t>Biomarkers</t>
  </si>
  <si>
    <t>Alfin-like</t>
  </si>
  <si>
    <t>AP2</t>
  </si>
  <si>
    <t>GRAS</t>
  </si>
  <si>
    <t xml:space="preserve"> Normalized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</si>
</sst>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18" fillId="33" borderId="10" xfId="0" applyFont="1" applyFill="1" applyBorder="1"/>
    <xf numFmtId="0" fontId="0" fillId="0" borderId="0" xfId="0" applyFont="1"/>
    <xf numFmtId="0" fontId="0" fillId="0" borderId="0" xfId="0" applyFont="1" applyFill="1"/>
    <xf numFmtId="0" fontId="0" fillId="33" borderId="10" xfId="0" applyFont="1" applyFill="1" applyBorder="1"/>
    <xf numFmtId="2" fontId="0" fillId="0" borderId="10" xfId="0" applyNumberFormat="1" applyFont="1" applyBorder="1"/>
    <xf numFmtId="0" fontId="0" fillId="0" borderId="10" xfId="0" applyFont="1" applyBorder="1"/>
    <xf numFmtId="0" fontId="0" fillId="0" borderId="10" xfId="0" applyFont="1" applyFill="1" applyBorder="1"/>
    <xf numFmtId="0" fontId="0" fillId="0" borderId="10" xfId="0" applyNumberFormat="1" applyFont="1" applyFill="1" applyBorder="1"/>
    <xf numFmtId="0" fontId="19" fillId="33" borderId="10" xfId="0" applyFont="1" applyFill="1" applyBorder="1"/>
    <xf numFmtId="0" fontId="16" fillId="0" borderId="0" xfId="0" applyFont="1" applyAlignment="1">
      <alignment horizontal="center"/>
    </xf>
    <xf numFmtId="0" fontId="16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6" fillId="34" borderId="16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33" borderId="21" xfId="0" applyFont="1" applyFill="1" applyBorder="1"/>
    <xf numFmtId="0" fontId="0" fillId="0" borderId="21" xfId="0" applyFont="1" applyFill="1" applyBorder="1"/>
    <xf numFmtId="2" fontId="0" fillId="0" borderId="21" xfId="0" applyNumberFormat="1" applyFont="1" applyBorder="1"/>
    <xf numFmtId="0" fontId="0" fillId="0" borderId="21" xfId="0" applyFont="1" applyBorder="1"/>
    <xf numFmtId="0" fontId="16" fillId="34" borderId="11" xfId="0" applyFont="1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16" fillId="34" borderId="20" xfId="0" applyFont="1" applyFill="1" applyBorder="1" applyAlignment="1">
      <alignment horizontal="center"/>
    </xf>
    <xf numFmtId="2" fontId="0" fillId="0" borderId="0" xfId="0" applyNumberFormat="1" applyFont="1"/>
    <xf numFmtId="2" fontId="16" fillId="34" borderId="14" xfId="0" applyNumberFormat="1" applyFont="1" applyFill="1" applyBorder="1" applyAlignment="1">
      <alignment horizontal="center"/>
    </xf>
    <xf numFmtId="2" fontId="16" fillId="34" borderId="15" xfId="0" applyNumberFormat="1" applyFont="1" applyFill="1" applyBorder="1" applyAlignment="1">
      <alignment horizontal="center"/>
    </xf>
    <xf numFmtId="2" fontId="16" fillId="34" borderId="16" xfId="0" applyNumberFormat="1" applyFont="1" applyFill="1" applyBorder="1" applyAlignment="1">
      <alignment horizontal="center"/>
    </xf>
    <xf numFmtId="2" fontId="16" fillId="34" borderId="14" xfId="0" applyNumberFormat="1" applyFont="1" applyFill="1" applyBorder="1"/>
    <xf numFmtId="2" fontId="16" fillId="34" borderId="15" xfId="0" applyNumberFormat="1" applyFont="1" applyFill="1" applyBorder="1"/>
    <xf numFmtId="2" fontId="16" fillId="34" borderId="16" xfId="0" applyNumberFormat="1" applyFont="1" applyFill="1" applyBorder="1"/>
    <xf numFmtId="0" fontId="0" fillId="0" borderId="0" xfId="0" applyFont="1" applyFill="1" applyAlignment="1">
      <alignment horizontal="left"/>
    </xf>
    <xf numFmtId="2" fontId="0" fillId="0" borderId="0" xfId="0" applyNumberFormat="1" applyFont="1" applyAlignment="1">
      <alignment horizontal="left"/>
    </xf>
    <xf numFmtId="2" fontId="20" fillId="34" borderId="11" xfId="0" applyNumberFormat="1" applyFont="1" applyFill="1" applyBorder="1" applyAlignment="1">
      <alignment horizontal="center"/>
    </xf>
    <xf numFmtId="2" fontId="20" fillId="34" borderId="12" xfId="0" applyNumberFormat="1" applyFont="1" applyFill="1" applyBorder="1" applyAlignment="1">
      <alignment horizontal="center"/>
    </xf>
    <xf numFmtId="2" fontId="20" fillId="34" borderId="13" xfId="0" applyNumberFormat="1" applyFont="1" applyFill="1" applyBorder="1" applyAlignment="1">
      <alignment horizontal="center"/>
    </xf>
    <xf numFmtId="2" fontId="16" fillId="34" borderId="17" xfId="0" applyNumberFormat="1" applyFont="1" applyFill="1" applyBorder="1" applyAlignment="1">
      <alignment horizontal="center"/>
    </xf>
    <xf numFmtId="2" fontId="16" fillId="34" borderId="18" xfId="0" applyNumberFormat="1" applyFont="1" applyFill="1" applyBorder="1" applyAlignment="1">
      <alignment horizontal="center"/>
    </xf>
    <xf numFmtId="2" fontId="16" fillId="34" borderId="19" xfId="0" applyNumberFormat="1" applyFont="1" applyFill="1" applyBorder="1" applyAlignment="1">
      <alignment horizontal="center"/>
    </xf>
    <xf numFmtId="0" fontId="16" fillId="34" borderId="11" xfId="0" applyFont="1" applyFill="1" applyBorder="1" applyAlignment="1">
      <alignment horizontal="center"/>
    </xf>
    <xf numFmtId="0" fontId="16" fillId="34" borderId="13" xfId="0" applyFont="1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1901AB"/>
      <color rgb="FF3131D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WGCNA</a:t>
            </a:r>
          </a:p>
        </c:rich>
      </c:tx>
      <c:layout>
        <c:manualLayout>
          <c:xMode val="edge"/>
          <c:yMode val="edge"/>
          <c:x val="0.4261041119860017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150240594925634"/>
          <c:y val="7.8690446517074061E-2"/>
          <c:w val="0.86794203849518814"/>
          <c:h val="0.8932312347475263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rgbClr val="3131DB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'Hoja 1'!$J$4:$L$4</c:f>
              <c:numCache>
                <c:formatCode>0.00</c:formatCode>
                <c:ptCount val="3"/>
                <c:pt idx="0">
                  <c:v>1.1536212019332215</c:v>
                </c:pt>
                <c:pt idx="1">
                  <c:v>-0.62003781273895964</c:v>
                </c:pt>
                <c:pt idx="2">
                  <c:v>-0.5335833891942624</c:v>
                </c:pt>
              </c:numCache>
            </c:numRef>
          </c:val>
          <c:smooth val="0"/>
        </c:ser>
        <c:ser>
          <c:idx val="1"/>
          <c:order val="1"/>
          <c:spPr>
            <a:ln>
              <a:solidFill>
                <a:srgbClr val="3131DB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'Hoja 1'!$J$5:$L$5</c:f>
              <c:numCache>
                <c:formatCode>0.00</c:formatCode>
                <c:ptCount val="3"/>
                <c:pt idx="0">
                  <c:v>1.1479460568126114</c:v>
                </c:pt>
                <c:pt idx="1">
                  <c:v>-0.46596891743694263</c:v>
                </c:pt>
                <c:pt idx="2">
                  <c:v>-0.68197713937566884</c:v>
                </c:pt>
              </c:numCache>
            </c:numRef>
          </c:val>
          <c:smooth val="0"/>
        </c:ser>
        <c:ser>
          <c:idx val="2"/>
          <c:order val="2"/>
          <c:spPr>
            <a:ln>
              <a:solidFill>
                <a:srgbClr val="3131DB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'Hoja 1'!$J$6:$L$6</c:f>
              <c:numCache>
                <c:formatCode>0.00</c:formatCode>
                <c:ptCount val="3"/>
                <c:pt idx="0">
                  <c:v>1.1403102246274419</c:v>
                </c:pt>
                <c:pt idx="1">
                  <c:v>-0.7275382235664356</c:v>
                </c:pt>
                <c:pt idx="2">
                  <c:v>-0.41277200106100603</c:v>
                </c:pt>
              </c:numCache>
            </c:numRef>
          </c:val>
          <c:smooth val="0"/>
        </c:ser>
        <c:ser>
          <c:idx val="3"/>
          <c:order val="3"/>
          <c:spPr>
            <a:ln>
              <a:solidFill>
                <a:srgbClr val="3131DB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'Hoja 1'!$J$7:$L$7</c:f>
              <c:numCache>
                <c:formatCode>0.00</c:formatCode>
                <c:ptCount val="3"/>
                <c:pt idx="0">
                  <c:v>1.154381359438863</c:v>
                </c:pt>
                <c:pt idx="1">
                  <c:v>-0.60070148011120705</c:v>
                </c:pt>
                <c:pt idx="2">
                  <c:v>-0.55367987932765617</c:v>
                </c:pt>
              </c:numCache>
            </c:numRef>
          </c:val>
          <c:smooth val="0"/>
        </c:ser>
        <c:ser>
          <c:idx val="4"/>
          <c:order val="4"/>
          <c:spPr>
            <a:ln>
              <a:solidFill>
                <a:srgbClr val="3131DB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'Hoja 1'!$J$8:$L$8</c:f>
              <c:numCache>
                <c:formatCode>0.00</c:formatCode>
                <c:ptCount val="3"/>
                <c:pt idx="0">
                  <c:v>1.1524402957054924</c:v>
                </c:pt>
                <c:pt idx="1">
                  <c:v>-0.51368197050739761</c:v>
                </c:pt>
                <c:pt idx="2">
                  <c:v>-0.63875832519809517</c:v>
                </c:pt>
              </c:numCache>
            </c:numRef>
          </c:val>
          <c:smooth val="0"/>
        </c:ser>
        <c:ser>
          <c:idx val="5"/>
          <c:order val="5"/>
          <c:spPr>
            <a:ln>
              <a:solidFill>
                <a:srgbClr val="3131DB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('Hoja 1'!$J$9,'Hoja 1'!$K$9,'Hoja 1'!$L$9)</c:f>
              <c:numCache>
                <c:formatCode>0.00</c:formatCode>
                <c:ptCount val="3"/>
                <c:pt idx="0">
                  <c:v>1.1534258000828514</c:v>
                </c:pt>
                <c:pt idx="1">
                  <c:v>-0.52973745137485684</c:v>
                </c:pt>
                <c:pt idx="2">
                  <c:v>-0.62368834870799461</c:v>
                </c:pt>
              </c:numCache>
            </c:numRef>
          </c:val>
          <c:smooth val="0"/>
        </c:ser>
        <c:ser>
          <c:idx val="6"/>
          <c:order val="6"/>
          <c:spPr>
            <a:ln>
              <a:solidFill>
                <a:srgbClr val="3131DB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('Hoja 1'!$J$10,'Hoja 1'!$K$10,'Hoja 1'!$L$10)</c:f>
              <c:numCache>
                <c:formatCode>0.00</c:formatCode>
                <c:ptCount val="3"/>
                <c:pt idx="0">
                  <c:v>1.1485309013572678</c:v>
                </c:pt>
                <c:pt idx="1">
                  <c:v>-0.67750098947509918</c:v>
                </c:pt>
                <c:pt idx="2">
                  <c:v>-0.47102991188216847</c:v>
                </c:pt>
              </c:numCache>
            </c:numRef>
          </c:val>
          <c:smooth val="0"/>
        </c:ser>
        <c:ser>
          <c:idx val="7"/>
          <c:order val="7"/>
          <c:spPr>
            <a:ln>
              <a:solidFill>
                <a:srgbClr val="3131DB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('Hoja 1'!$J$11,'Hoja 1'!$K$11,'Hoja 1'!$L$11)</c:f>
              <c:numCache>
                <c:formatCode>0.00</c:formatCode>
                <c:ptCount val="3"/>
                <c:pt idx="0">
                  <c:v>1.1518965844664679</c:v>
                </c:pt>
                <c:pt idx="1">
                  <c:v>-0.64559521622032845</c:v>
                </c:pt>
                <c:pt idx="2">
                  <c:v>-0.50630136824613936</c:v>
                </c:pt>
              </c:numCache>
            </c:numRef>
          </c:val>
          <c:smooth val="0"/>
        </c:ser>
        <c:ser>
          <c:idx val="8"/>
          <c:order val="8"/>
          <c:spPr>
            <a:ln>
              <a:solidFill>
                <a:srgbClr val="3131DB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('Hoja 1'!$J$12,'Hoja 1'!$K$12,'Hoja 1'!$L$12)</c:f>
              <c:numCache>
                <c:formatCode>0.00</c:formatCode>
                <c:ptCount val="3"/>
                <c:pt idx="0">
                  <c:v>1.1544998522378316</c:v>
                </c:pt>
                <c:pt idx="1">
                  <c:v>-0.59589311219637175</c:v>
                </c:pt>
                <c:pt idx="2">
                  <c:v>-0.55860674004145994</c:v>
                </c:pt>
              </c:numCache>
            </c:numRef>
          </c:val>
          <c:smooth val="0"/>
        </c:ser>
        <c:ser>
          <c:idx val="9"/>
          <c:order val="9"/>
          <c:spPr>
            <a:ln>
              <a:solidFill>
                <a:srgbClr val="3131DB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('Hoja 1'!$J$13,'Hoja 1'!$K$13,'Hoja 1'!$L$13)</c:f>
              <c:numCache>
                <c:formatCode>0.00</c:formatCode>
                <c:ptCount val="3"/>
                <c:pt idx="0">
                  <c:v>1.1541991246398606</c:v>
                </c:pt>
                <c:pt idx="1">
                  <c:v>-0.54763287756519741</c:v>
                </c:pt>
                <c:pt idx="2">
                  <c:v>-0.60656624707466311</c:v>
                </c:pt>
              </c:numCache>
            </c:numRef>
          </c:val>
          <c:smooth val="0"/>
        </c:ser>
        <c:ser>
          <c:idx val="10"/>
          <c:order val="10"/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('Hoja 1'!$J$14,'Hoja 1'!$K$14,'Hoja 1'!$L$14)</c:f>
              <c:numCache>
                <c:formatCode>0.00</c:formatCode>
                <c:ptCount val="3"/>
                <c:pt idx="0">
                  <c:v>-1.1517201088885543</c:v>
                </c:pt>
                <c:pt idx="1">
                  <c:v>0.50405759566811359</c:v>
                </c:pt>
                <c:pt idx="2">
                  <c:v>0.64766251322044111</c:v>
                </c:pt>
              </c:numCache>
            </c:numRef>
          </c:val>
          <c:smooth val="0"/>
        </c:ser>
        <c:ser>
          <c:idx val="11"/>
          <c:order val="11"/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('Hoja 1'!$J$15,'Hoja 1'!$K$15,'Hoja 1'!$L$15)</c:f>
              <c:numCache>
                <c:formatCode>0.00</c:formatCode>
                <c:ptCount val="3"/>
                <c:pt idx="0">
                  <c:v>-1.1299741917608568</c:v>
                </c:pt>
                <c:pt idx="1">
                  <c:v>0.35915040219876998</c:v>
                </c:pt>
                <c:pt idx="2">
                  <c:v>0.77082378956208919</c:v>
                </c:pt>
              </c:numCache>
            </c:numRef>
          </c:val>
          <c:smooth val="0"/>
        </c:ser>
        <c:ser>
          <c:idx val="12"/>
          <c:order val="12"/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('Hoja 1'!$J$16,'Hoja 1'!$K$16,'Hoja 1'!$L$16)</c:f>
              <c:numCache>
                <c:formatCode>0.00</c:formatCode>
                <c:ptCount val="3"/>
                <c:pt idx="0">
                  <c:v>-1.1168888329678892</c:v>
                </c:pt>
                <c:pt idx="1">
                  <c:v>0.30463444604598205</c:v>
                </c:pt>
                <c:pt idx="2">
                  <c:v>0.81225438692190777</c:v>
                </c:pt>
              </c:numCache>
            </c:numRef>
          </c:val>
          <c:smooth val="0"/>
        </c:ser>
        <c:ser>
          <c:idx val="13"/>
          <c:order val="13"/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('Hoja 1'!$J$17,'Hoja 1'!$K$17,'Hoja 1'!$L$17)</c:f>
              <c:numCache>
                <c:formatCode>0.00</c:formatCode>
                <c:ptCount val="3"/>
                <c:pt idx="0">
                  <c:v>1.1486856096240812</c:v>
                </c:pt>
                <c:pt idx="1">
                  <c:v>-0.47240641444082748</c:v>
                </c:pt>
                <c:pt idx="2">
                  <c:v>-0.67627919518325186</c:v>
                </c:pt>
              </c:numCache>
            </c:numRef>
          </c:val>
          <c:smooth val="0"/>
        </c:ser>
        <c:ser>
          <c:idx val="14"/>
          <c:order val="14"/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('Hoja 1'!$J$18,'Hoja 1'!$K$18,'Hoja 1'!$L$18)</c:f>
              <c:numCache>
                <c:formatCode>0.00</c:formatCode>
                <c:ptCount val="3"/>
                <c:pt idx="0">
                  <c:v>-1.1433472266477156</c:v>
                </c:pt>
                <c:pt idx="1">
                  <c:v>0.71155870719641245</c:v>
                </c:pt>
                <c:pt idx="2">
                  <c:v>0.43178851945130203</c:v>
                </c:pt>
              </c:numCache>
            </c:numRef>
          </c:val>
          <c:smooth val="0"/>
        </c:ser>
        <c:ser>
          <c:idx val="15"/>
          <c:order val="15"/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('Hoja 1'!$J$19,'Hoja 1'!$K$19,'Hoja 1'!$L$19)</c:f>
              <c:numCache>
                <c:formatCode>0.00</c:formatCode>
                <c:ptCount val="3"/>
                <c:pt idx="0">
                  <c:v>1.1530018878118218</c:v>
                </c:pt>
                <c:pt idx="1">
                  <c:v>-0.63072257267869991</c:v>
                </c:pt>
                <c:pt idx="2">
                  <c:v>-0.52227931513312109</c:v>
                </c:pt>
              </c:numCache>
            </c:numRef>
          </c:val>
          <c:smooth val="0"/>
        </c:ser>
        <c:ser>
          <c:idx val="16"/>
          <c:order val="16"/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'Hoja 1'!$J$20:$L$20</c:f>
              <c:numCache>
                <c:formatCode>0.00</c:formatCode>
                <c:ptCount val="3"/>
                <c:pt idx="0">
                  <c:v>-1.1467817184900719</c:v>
                </c:pt>
                <c:pt idx="1">
                  <c:v>0.45647735445318777</c:v>
                </c:pt>
                <c:pt idx="2">
                  <c:v>0.69030436403688533</c:v>
                </c:pt>
              </c:numCache>
            </c:numRef>
          </c:val>
          <c:smooth val="0"/>
        </c:ser>
        <c:ser>
          <c:idx val="17"/>
          <c:order val="17"/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'Hoja 1'!$J$21:$L$21</c:f>
              <c:numCache>
                <c:formatCode>0.00</c:formatCode>
                <c:ptCount val="3"/>
                <c:pt idx="0">
                  <c:v>-1.1449094821393029</c:v>
                </c:pt>
                <c:pt idx="1">
                  <c:v>0.44250587312294515</c:v>
                </c:pt>
                <c:pt idx="2">
                  <c:v>0.70240360901636378</c:v>
                </c:pt>
              </c:numCache>
            </c:numRef>
          </c:val>
          <c:smooth val="0"/>
        </c:ser>
        <c:ser>
          <c:idx val="18"/>
          <c:order val="18"/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'Hoja 1'!$J$22:$L$22</c:f>
              <c:numCache>
                <c:formatCode>0.00</c:formatCode>
                <c:ptCount val="3"/>
                <c:pt idx="0">
                  <c:v>-1.1546669304160073</c:v>
                </c:pt>
                <c:pt idx="1">
                  <c:v>0.58496300338234308</c:v>
                </c:pt>
                <c:pt idx="2">
                  <c:v>0.56970392703366879</c:v>
                </c:pt>
              </c:numCache>
            </c:numRef>
          </c:val>
          <c:smooth val="0"/>
        </c:ser>
        <c:ser>
          <c:idx val="19"/>
          <c:order val="19"/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'Hoja 1'!$J$23:$L$23</c:f>
              <c:numCache>
                <c:formatCode>0.00</c:formatCode>
                <c:ptCount val="3"/>
                <c:pt idx="0">
                  <c:v>1.1543617666054586</c:v>
                </c:pt>
                <c:pt idx="1">
                  <c:v>-0.55295932576312412</c:v>
                </c:pt>
                <c:pt idx="2">
                  <c:v>-0.60140244084233296</c:v>
                </c:pt>
              </c:numCache>
            </c:numRef>
          </c:val>
          <c:smooth val="0"/>
        </c:ser>
        <c:ser>
          <c:idx val="20"/>
          <c:order val="20"/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'Hoja 1'!$J$24:$L$24</c:f>
              <c:numCache>
                <c:formatCode>0.00</c:formatCode>
                <c:ptCount val="3"/>
                <c:pt idx="0">
                  <c:v>1.1546947426597414</c:v>
                </c:pt>
                <c:pt idx="1">
                  <c:v>-0.57417901916072334</c:v>
                </c:pt>
                <c:pt idx="2">
                  <c:v>-0.58051572349901814</c:v>
                </c:pt>
              </c:numCache>
            </c:numRef>
          </c:val>
          <c:smooth val="0"/>
        </c:ser>
        <c:ser>
          <c:idx val="21"/>
          <c:order val="21"/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'Hoja 1'!$J$25:$L$25</c:f>
              <c:numCache>
                <c:formatCode>0.00</c:formatCode>
                <c:ptCount val="3"/>
                <c:pt idx="0">
                  <c:v>-1.129611028001501</c:v>
                </c:pt>
                <c:pt idx="1">
                  <c:v>0.35747921546859351</c:v>
                </c:pt>
                <c:pt idx="2">
                  <c:v>0.77213181253290775</c:v>
                </c:pt>
              </c:numCache>
            </c:numRef>
          </c:val>
          <c:smooth val="0"/>
        </c:ser>
        <c:ser>
          <c:idx val="22"/>
          <c:order val="22"/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'Hoja 1'!$J$26:$L$26</c:f>
              <c:numCache>
                <c:formatCode>0.00</c:formatCode>
                <c:ptCount val="3"/>
                <c:pt idx="0">
                  <c:v>-1.1471061969296317</c:v>
                </c:pt>
                <c:pt idx="1">
                  <c:v>0.45905187696815575</c:v>
                </c:pt>
                <c:pt idx="2">
                  <c:v>0.68805431996147604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365632"/>
        <c:axId val="76838528"/>
      </c:lineChart>
      <c:catAx>
        <c:axId val="55365632"/>
        <c:scaling>
          <c:orientation val="minMax"/>
        </c:scaling>
        <c:delete val="0"/>
        <c:axPos val="b"/>
        <c:majorTickMark val="out"/>
        <c:minorTickMark val="none"/>
        <c:tickLblPos val="nextTo"/>
        <c:crossAx val="76838528"/>
        <c:crosses val="autoZero"/>
        <c:auto val="1"/>
        <c:lblAlgn val="ctr"/>
        <c:lblOffset val="100"/>
        <c:noMultiLvlLbl val="0"/>
      </c:catAx>
      <c:valAx>
        <c:axId val="7683852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extTo"/>
        <c:crossAx val="553656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BioSD</a:t>
            </a:r>
          </a:p>
        </c:rich>
      </c:tx>
      <c:layout>
        <c:manualLayout>
          <c:xMode val="edge"/>
          <c:yMode val="edge"/>
          <c:x val="0.4527222222222221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519685039370078"/>
          <c:y val="7.4678365797716001E-2"/>
          <c:w val="0.88202537182852148"/>
          <c:h val="0.89702008846652304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'Hoja 1'!$J$29:$L$29</c:f>
              <c:numCache>
                <c:formatCode>0.00</c:formatCode>
                <c:ptCount val="3"/>
                <c:pt idx="0">
                  <c:v>-1.1299741917608568</c:v>
                </c:pt>
                <c:pt idx="1">
                  <c:v>0.35915040219876998</c:v>
                </c:pt>
                <c:pt idx="2">
                  <c:v>0.77082378956208919</c:v>
                </c:pt>
              </c:numCache>
            </c:numRef>
          </c:val>
          <c:smooth val="0"/>
        </c:ser>
        <c:ser>
          <c:idx val="1"/>
          <c:order val="1"/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'Hoja 1'!$J$30:$L$30</c:f>
              <c:numCache>
                <c:formatCode>0.00</c:formatCode>
                <c:ptCount val="3"/>
                <c:pt idx="0">
                  <c:v>-1.129611028001501</c:v>
                </c:pt>
                <c:pt idx="1">
                  <c:v>0.35747921546859351</c:v>
                </c:pt>
                <c:pt idx="2">
                  <c:v>0.77213181253290775</c:v>
                </c:pt>
              </c:numCache>
            </c:numRef>
          </c:val>
          <c:smooth val="0"/>
        </c:ser>
        <c:ser>
          <c:idx val="2"/>
          <c:order val="2"/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'Hoja 1'!$J$31:$L$31</c:f>
              <c:numCache>
                <c:formatCode>0.00</c:formatCode>
                <c:ptCount val="3"/>
                <c:pt idx="0">
                  <c:v>-1.1168888329678892</c:v>
                </c:pt>
                <c:pt idx="1">
                  <c:v>0.30463444604598205</c:v>
                </c:pt>
                <c:pt idx="2">
                  <c:v>0.81225438692190777</c:v>
                </c:pt>
              </c:numCache>
            </c:numRef>
          </c:val>
          <c:smooth val="0"/>
        </c:ser>
        <c:ser>
          <c:idx val="3"/>
          <c:order val="3"/>
          <c:spPr>
            <a:ln>
              <a:solidFill>
                <a:srgbClr val="3131DB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'Hoja 1'!$J$32:$L$32</c:f>
              <c:numCache>
                <c:formatCode>0.00</c:formatCode>
                <c:ptCount val="3"/>
                <c:pt idx="0">
                  <c:v>1.0879784578614131</c:v>
                </c:pt>
                <c:pt idx="1">
                  <c:v>-0.20898601040568079</c:v>
                </c:pt>
                <c:pt idx="2">
                  <c:v>-0.87899244745573224</c:v>
                </c:pt>
              </c:numCache>
            </c:numRef>
          </c:val>
          <c:smooth val="0"/>
        </c:ser>
        <c:ser>
          <c:idx val="4"/>
          <c:order val="4"/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'Hoja 1'!$J$33:$L$33</c:f>
              <c:numCache>
                <c:formatCode>0.00</c:formatCode>
                <c:ptCount val="3"/>
                <c:pt idx="0">
                  <c:v>-1.0680994459436248</c:v>
                </c:pt>
                <c:pt idx="1">
                  <c:v>0.1540856718022425</c:v>
                </c:pt>
                <c:pt idx="2">
                  <c:v>0.9140137741413823</c:v>
                </c:pt>
              </c:numCache>
            </c:numRef>
          </c:val>
          <c:smooth val="0"/>
        </c:ser>
        <c:ser>
          <c:idx val="5"/>
          <c:order val="5"/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'Hoja 1'!$J$34:$L$34</c:f>
              <c:numCache>
                <c:formatCode>0.00</c:formatCode>
                <c:ptCount val="3"/>
                <c:pt idx="0">
                  <c:v>-1.1155919653323547</c:v>
                </c:pt>
                <c:pt idx="1">
                  <c:v>0.29974380739070228</c:v>
                </c:pt>
                <c:pt idx="2">
                  <c:v>0.81584815794165411</c:v>
                </c:pt>
              </c:numCache>
            </c:numRef>
          </c:val>
          <c:smooth val="0"/>
        </c:ser>
        <c:ser>
          <c:idx val="6"/>
          <c:order val="6"/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'Hoja 1'!$J$3:$L$3</c:f>
              <c:strCache>
                <c:ptCount val="3"/>
                <c:pt idx="0">
                  <c:v>T0</c:v>
                </c:pt>
                <c:pt idx="1">
                  <c:v>T1</c:v>
                </c:pt>
                <c:pt idx="2">
                  <c:v>T2</c:v>
                </c:pt>
              </c:strCache>
            </c:strRef>
          </c:cat>
          <c:val>
            <c:numRef>
              <c:f>'Hoja 1'!$J$35:$L$35</c:f>
              <c:numCache>
                <c:formatCode>0.00</c:formatCode>
                <c:ptCount val="3"/>
                <c:pt idx="0">
                  <c:v>-1.1320239991983552</c:v>
                </c:pt>
                <c:pt idx="1">
                  <c:v>0.36880335645891893</c:v>
                </c:pt>
                <c:pt idx="2">
                  <c:v>0.76322064273943624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714176"/>
        <c:axId val="55288384"/>
      </c:lineChart>
      <c:catAx>
        <c:axId val="81714176"/>
        <c:scaling>
          <c:orientation val="minMax"/>
        </c:scaling>
        <c:delete val="0"/>
        <c:axPos val="b"/>
        <c:majorTickMark val="out"/>
        <c:minorTickMark val="none"/>
        <c:tickLblPos val="nextTo"/>
        <c:crossAx val="55288384"/>
        <c:crosses val="autoZero"/>
        <c:auto val="1"/>
        <c:lblAlgn val="ctr"/>
        <c:lblOffset val="100"/>
        <c:noMultiLvlLbl val="0"/>
      </c:catAx>
      <c:valAx>
        <c:axId val="5528838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extTo"/>
        <c:crossAx val="81714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325720</xdr:colOff>
      <xdr:row>2</xdr:row>
      <xdr:rowOff>180038</xdr:rowOff>
    </xdr:from>
    <xdr:to>
      <xdr:col>18</xdr:col>
      <xdr:colOff>325720</xdr:colOff>
      <xdr:row>17</xdr:row>
      <xdr:rowOff>69139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381001</xdr:colOff>
      <xdr:row>24</xdr:row>
      <xdr:rowOff>27215</xdr:rowOff>
    </xdr:from>
    <xdr:to>
      <xdr:col>18</xdr:col>
      <xdr:colOff>381001</xdr:colOff>
      <xdr:row>38</xdr:row>
      <xdr:rowOff>98652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13608</xdr:colOff>
      <xdr:row>36</xdr:row>
      <xdr:rowOff>64126</xdr:rowOff>
    </xdr:from>
    <xdr:to>
      <xdr:col>4</xdr:col>
      <xdr:colOff>27215</xdr:colOff>
      <xdr:row>37</xdr:row>
      <xdr:rowOff>160379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0465" y="6976555"/>
          <a:ext cx="1592036" cy="286753"/>
        </a:xfrm>
        <a:prstGeom prst="rect">
          <a:avLst/>
        </a:prstGeom>
      </xdr:spPr>
    </xdr:pic>
    <xdr:clientData/>
  </xdr:twoCellAnchor>
  <xdr:twoCellAnchor editAs="oneCell">
    <xdr:from>
      <xdr:col>9</xdr:col>
      <xdr:colOff>138793</xdr:colOff>
      <xdr:row>36</xdr:row>
      <xdr:rowOff>63789</xdr:rowOff>
    </xdr:from>
    <xdr:to>
      <xdr:col>11</xdr:col>
      <xdr:colOff>598714</xdr:colOff>
      <xdr:row>37</xdr:row>
      <xdr:rowOff>176708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6686" y="6976218"/>
          <a:ext cx="1684564" cy="3034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="70" zoomScaleNormal="70" workbookViewId="0">
      <selection activeCell="I3" sqref="I3"/>
    </sheetView>
  </sheetViews>
  <sheetFormatPr baseColWidth="10" defaultRowHeight="15" x14ac:dyDescent="0.25"/>
  <cols>
    <col min="1" max="1" width="32.140625" style="2" customWidth="1"/>
    <col min="2" max="2" width="15.140625" style="3" customWidth="1"/>
    <col min="3" max="4" width="11.85546875" style="3" customWidth="1"/>
    <col min="5" max="6" width="10.42578125" style="2" customWidth="1"/>
    <col min="7" max="7" width="10.28515625" style="2" customWidth="1"/>
    <col min="8" max="8" width="11.42578125" style="2" customWidth="1"/>
    <col min="9" max="9" width="9.140625" style="2"/>
    <col min="10" max="12" width="9.140625" style="25" customWidth="1"/>
    <col min="13" max="16384" width="11.42578125" style="2"/>
  </cols>
  <sheetData>
    <row r="1" spans="1:12" ht="15.75" thickBot="1" x14ac:dyDescent="0.3"/>
    <row r="2" spans="1:12" s="12" customFormat="1" ht="15.75" thickBot="1" x14ac:dyDescent="0.3">
      <c r="A2" s="10"/>
      <c r="B2" s="11"/>
      <c r="C2" s="40" t="s">
        <v>51</v>
      </c>
      <c r="D2" s="41"/>
      <c r="E2" s="40" t="s">
        <v>56</v>
      </c>
      <c r="F2" s="42"/>
      <c r="G2" s="41"/>
      <c r="H2" s="10"/>
      <c r="I2" s="10"/>
      <c r="J2" s="34" t="s">
        <v>46</v>
      </c>
      <c r="K2" s="35"/>
      <c r="L2" s="36"/>
    </row>
    <row r="3" spans="1:12" s="12" customFormat="1" ht="15.75" thickBot="1" x14ac:dyDescent="0.3">
      <c r="A3" s="22" t="s">
        <v>52</v>
      </c>
      <c r="B3" s="24" t="s">
        <v>48</v>
      </c>
      <c r="C3" s="24" t="s">
        <v>49</v>
      </c>
      <c r="D3" s="24" t="s">
        <v>50</v>
      </c>
      <c r="E3" s="22" t="s">
        <v>24</v>
      </c>
      <c r="F3" s="24" t="s">
        <v>25</v>
      </c>
      <c r="G3" s="23" t="s">
        <v>26</v>
      </c>
      <c r="H3" s="24" t="s">
        <v>27</v>
      </c>
      <c r="I3" s="13" t="s">
        <v>28</v>
      </c>
      <c r="J3" s="26" t="s">
        <v>43</v>
      </c>
      <c r="K3" s="27" t="s">
        <v>44</v>
      </c>
      <c r="L3" s="28" t="s">
        <v>45</v>
      </c>
    </row>
    <row r="4" spans="1:12" x14ac:dyDescent="0.25">
      <c r="A4" s="18" t="s">
        <v>29</v>
      </c>
      <c r="B4" s="19"/>
      <c r="C4" s="20">
        <v>-1.5905290238818872</v>
      </c>
      <c r="D4" s="20">
        <v>-1.4555821290952069</v>
      </c>
      <c r="E4" s="21">
        <v>3.4140182015579226E-4</v>
      </c>
      <c r="F4" s="21">
        <v>1.1336236220981557E-4</v>
      </c>
      <c r="G4" s="21">
        <v>1.2447781321763427E-4</v>
      </c>
      <c r="H4" s="21">
        <f t="shared" ref="H4:H26" si="0">AVERAGE(E4:G4)</f>
        <v>1.9308066519441405E-4</v>
      </c>
      <c r="I4" s="6">
        <f t="shared" ref="I4:I12" si="1">STDEV(E4:G4)</f>
        <v>1.2857006677133168E-4</v>
      </c>
      <c r="J4" s="5">
        <f t="shared" ref="J4:J13" si="2">(E4-$H4)/$I4</f>
        <v>1.1536212019332215</v>
      </c>
      <c r="K4" s="5">
        <f t="shared" ref="K4:K13" si="3">(F4-$H4)/$I4</f>
        <v>-0.62003781273895964</v>
      </c>
      <c r="L4" s="5">
        <f t="shared" ref="L4:L13" si="4">(G4-$H4)/$I4</f>
        <v>-0.5335833891942624</v>
      </c>
    </row>
    <row r="5" spans="1:12" x14ac:dyDescent="0.25">
      <c r="A5" s="4" t="s">
        <v>30</v>
      </c>
      <c r="B5" s="7"/>
      <c r="C5" s="5">
        <v>-1.2287784641864246</v>
      </c>
      <c r="D5" s="5">
        <v>-1.514801680267317</v>
      </c>
      <c r="E5" s="6">
        <v>4.2138577014631468E-3</v>
      </c>
      <c r="F5" s="6">
        <v>1.7979627507432915E-3</v>
      </c>
      <c r="G5" s="6">
        <v>1.4746166135414874E-3</v>
      </c>
      <c r="H5" s="6">
        <f t="shared" si="0"/>
        <v>2.4954790219159752E-3</v>
      </c>
      <c r="I5" s="6">
        <f t="shared" si="1"/>
        <v>1.4969158780147075E-3</v>
      </c>
      <c r="J5" s="5">
        <f t="shared" si="2"/>
        <v>1.1479460568126114</v>
      </c>
      <c r="K5" s="5">
        <f t="shared" si="3"/>
        <v>-0.46596891743694263</v>
      </c>
      <c r="L5" s="5">
        <f t="shared" si="4"/>
        <v>-0.68197713937566884</v>
      </c>
    </row>
    <row r="6" spans="1:12" x14ac:dyDescent="0.25">
      <c r="A6" s="4" t="s">
        <v>31</v>
      </c>
      <c r="B6" s="7"/>
      <c r="C6" s="5">
        <v>-2.4009359386919198</v>
      </c>
      <c r="D6" s="5">
        <v>-1.6172673612465052</v>
      </c>
      <c r="E6" s="6">
        <v>2.4867982677144757E-2</v>
      </c>
      <c r="F6" s="6">
        <v>4.7085460363468857E-3</v>
      </c>
      <c r="G6" s="6">
        <v>8.1057754664954108E-3</v>
      </c>
      <c r="H6" s="6">
        <f t="shared" si="0"/>
        <v>1.2560768059995684E-2</v>
      </c>
      <c r="I6" s="6">
        <f t="shared" si="1"/>
        <v>1.0792865267142581E-2</v>
      </c>
      <c r="J6" s="5">
        <f t="shared" si="2"/>
        <v>1.1403102246274419</v>
      </c>
      <c r="K6" s="5">
        <f t="shared" si="3"/>
        <v>-0.7275382235664356</v>
      </c>
      <c r="L6" s="5">
        <f t="shared" si="4"/>
        <v>-0.41277200106100603</v>
      </c>
    </row>
    <row r="7" spans="1:12" x14ac:dyDescent="0.25">
      <c r="A7" s="4" t="s">
        <v>32</v>
      </c>
      <c r="B7" s="7"/>
      <c r="C7" s="5">
        <v>-2.8532255398863366</v>
      </c>
      <c r="D7" s="5">
        <v>-2.6306574482458442</v>
      </c>
      <c r="E7" s="6">
        <v>3.1570536332681605E-3</v>
      </c>
      <c r="F7" s="6">
        <v>4.3689340402376431E-4</v>
      </c>
      <c r="G7" s="6">
        <v>5.0977104004441614E-4</v>
      </c>
      <c r="H7" s="6">
        <f t="shared" si="0"/>
        <v>1.3679060257787805E-3</v>
      </c>
      <c r="I7" s="6">
        <f t="shared" si="1"/>
        <v>1.549875691304538E-3</v>
      </c>
      <c r="J7" s="5">
        <f t="shared" si="2"/>
        <v>1.154381359438863</v>
      </c>
      <c r="K7" s="5">
        <f t="shared" si="3"/>
        <v>-0.60070148011120705</v>
      </c>
      <c r="L7" s="5">
        <f t="shared" si="4"/>
        <v>-0.55367987932765617</v>
      </c>
    </row>
    <row r="8" spans="1:12" x14ac:dyDescent="0.25">
      <c r="A8" s="4" t="s">
        <v>33</v>
      </c>
      <c r="B8" s="15"/>
      <c r="C8" s="5">
        <v>-1.9792274539411348</v>
      </c>
      <c r="D8" s="5">
        <v>-2.3393811041200747</v>
      </c>
      <c r="E8" s="6">
        <v>4.3441328528512131E-2</v>
      </c>
      <c r="F8" s="6">
        <v>1.1017835059463526E-2</v>
      </c>
      <c r="G8" s="6">
        <v>8.5837925814980735E-3</v>
      </c>
      <c r="H8" s="6">
        <f t="shared" si="0"/>
        <v>2.1014318723157913E-2</v>
      </c>
      <c r="I8" s="6">
        <f t="shared" si="1"/>
        <v>1.9460452648980844E-2</v>
      </c>
      <c r="J8" s="5">
        <f t="shared" si="2"/>
        <v>1.1524402957054924</v>
      </c>
      <c r="K8" s="5">
        <f t="shared" si="3"/>
        <v>-0.51368197050739761</v>
      </c>
      <c r="L8" s="5">
        <f t="shared" si="4"/>
        <v>-0.63875832519809517</v>
      </c>
    </row>
    <row r="9" spans="1:12" x14ac:dyDescent="0.25">
      <c r="A9" s="4" t="s">
        <v>34</v>
      </c>
      <c r="B9" s="15"/>
      <c r="C9" s="5">
        <v>-2.2317547413448011</v>
      </c>
      <c r="D9" s="5">
        <v>-2.5652019106928132</v>
      </c>
      <c r="E9" s="6">
        <v>2.8342037615856257E-4</v>
      </c>
      <c r="F9" s="6">
        <v>6.0340089497137276E-5</v>
      </c>
      <c r="G9" s="6">
        <v>4.7888182000331343E-5</v>
      </c>
      <c r="H9" s="6">
        <f t="shared" si="0"/>
        <v>1.3054954921867706E-4</v>
      </c>
      <c r="I9" s="6">
        <f t="shared" si="1"/>
        <v>1.3253633387505696E-4</v>
      </c>
      <c r="J9" s="5">
        <f t="shared" si="2"/>
        <v>1.1534258000828514</v>
      </c>
      <c r="K9" s="5">
        <f t="shared" si="3"/>
        <v>-0.52973745137485684</v>
      </c>
      <c r="L9" s="5">
        <f t="shared" si="4"/>
        <v>-0.62368834870799461</v>
      </c>
    </row>
    <row r="10" spans="1:12" x14ac:dyDescent="0.25">
      <c r="A10" s="4" t="s">
        <v>35</v>
      </c>
      <c r="B10" s="15"/>
      <c r="C10" s="5">
        <v>-6.4647180877686381</v>
      </c>
      <c r="D10" s="5">
        <v>-3.0219475596450853</v>
      </c>
      <c r="E10" s="6">
        <v>2.2356416897031533E-2</v>
      </c>
      <c r="F10" s="6">
        <v>2.5312097909271843E-4</v>
      </c>
      <c r="G10" s="6">
        <v>2.7523606415785526E-3</v>
      </c>
      <c r="H10" s="6">
        <f t="shared" si="0"/>
        <v>8.4539661725676011E-3</v>
      </c>
      <c r="I10" s="6">
        <f t="shared" si="1"/>
        <v>1.2104550872801781E-2</v>
      </c>
      <c r="J10" s="5">
        <f t="shared" si="2"/>
        <v>1.1485309013572678</v>
      </c>
      <c r="K10" s="5">
        <f t="shared" si="3"/>
        <v>-0.67750098947509918</v>
      </c>
      <c r="L10" s="5">
        <f t="shared" si="4"/>
        <v>-0.47102991188216847</v>
      </c>
    </row>
    <row r="11" spans="1:12" x14ac:dyDescent="0.25">
      <c r="A11" s="4" t="s">
        <v>36</v>
      </c>
      <c r="B11" s="15"/>
      <c r="C11" s="5">
        <v>-1.4995246904287751</v>
      </c>
      <c r="D11" s="5">
        <v>-1.3084435247423314</v>
      </c>
      <c r="E11" s="6">
        <v>9.4870794653390911E-4</v>
      </c>
      <c r="F11" s="6">
        <v>3.3552943632876689E-4</v>
      </c>
      <c r="G11" s="6">
        <v>3.8304675693569268E-4</v>
      </c>
      <c r="H11" s="6">
        <f t="shared" si="0"/>
        <v>5.5576137993278954E-4</v>
      </c>
      <c r="I11" s="6">
        <f t="shared" si="1"/>
        <v>3.4113007356743175E-4</v>
      </c>
      <c r="J11" s="5">
        <f t="shared" si="2"/>
        <v>1.1518965844664679</v>
      </c>
      <c r="K11" s="5">
        <f t="shared" si="3"/>
        <v>-0.64559521622032845</v>
      </c>
      <c r="L11" s="5">
        <f t="shared" si="4"/>
        <v>-0.50630136824613936</v>
      </c>
    </row>
    <row r="12" spans="1:12" x14ac:dyDescent="0.25">
      <c r="A12" s="4" t="s">
        <v>37</v>
      </c>
      <c r="B12" s="15"/>
      <c r="C12" s="5">
        <v>-4.0868185184916692</v>
      </c>
      <c r="D12" s="5">
        <v>-3.6638689280494354</v>
      </c>
      <c r="E12" s="6">
        <v>3.9437241166874042E-4</v>
      </c>
      <c r="F12" s="6">
        <v>2.3208740109817726E-5</v>
      </c>
      <c r="G12" s="6">
        <v>3.1115162878491777E-5</v>
      </c>
      <c r="H12" s="6">
        <f t="shared" si="0"/>
        <v>1.4956543821901665E-4</v>
      </c>
      <c r="I12" s="6">
        <f t="shared" si="1"/>
        <v>2.1204591146131439E-4</v>
      </c>
      <c r="J12" s="5">
        <f t="shared" si="2"/>
        <v>1.1544998522378316</v>
      </c>
      <c r="K12" s="5">
        <f t="shared" si="3"/>
        <v>-0.59589311219637175</v>
      </c>
      <c r="L12" s="5">
        <f t="shared" si="4"/>
        <v>-0.55860674004145994</v>
      </c>
    </row>
    <row r="13" spans="1:12" x14ac:dyDescent="0.25">
      <c r="A13" s="4" t="s">
        <v>38</v>
      </c>
      <c r="B13" s="15"/>
      <c r="C13" s="5">
        <v>-1.8872717073495158</v>
      </c>
      <c r="D13" s="5">
        <v>-2.0288558290453245</v>
      </c>
      <c r="E13" s="6">
        <v>5.1657769249351863E-4</v>
      </c>
      <c r="F13" s="6">
        <v>1.3964013310517707E-4</v>
      </c>
      <c r="G13" s="6">
        <v>1.2658702302107569E-4</v>
      </c>
      <c r="H13" s="6">
        <f t="shared" si="0"/>
        <v>2.6093494953992379E-4</v>
      </c>
      <c r="I13" s="6">
        <f>STDEV(E13:G13)</f>
        <v>2.2148928854313752E-4</v>
      </c>
      <c r="J13" s="5">
        <f t="shared" si="2"/>
        <v>1.1541991246398606</v>
      </c>
      <c r="K13" s="5">
        <f t="shared" si="3"/>
        <v>-0.54763287756519741</v>
      </c>
      <c r="L13" s="5">
        <f t="shared" si="4"/>
        <v>-0.60656624707466311</v>
      </c>
    </row>
    <row r="14" spans="1:12" x14ac:dyDescent="0.25">
      <c r="A14" s="1" t="s">
        <v>16</v>
      </c>
      <c r="B14" s="17" t="s">
        <v>15</v>
      </c>
      <c r="C14" s="5">
        <v>5.1297862419999998</v>
      </c>
      <c r="D14" s="5">
        <v>5.5016025429999997</v>
      </c>
      <c r="E14" s="6">
        <v>7.2502856929999995</v>
      </c>
      <c r="F14" s="6">
        <v>12.221786096666667</v>
      </c>
      <c r="G14" s="6">
        <v>12.652962276666669</v>
      </c>
      <c r="H14" s="6">
        <f>AVERAGE(E14:G14)</f>
        <v>10.708344688777778</v>
      </c>
      <c r="I14" s="6">
        <f t="shared" ref="I14:I26" si="5">STDEV(E14:G14)</f>
        <v>3.0025168173150272</v>
      </c>
      <c r="J14" s="5">
        <f t="shared" ref="J14:K25" si="6">(E14-$H14)/$I14</f>
        <v>-1.1517201088885543</v>
      </c>
      <c r="K14" s="5">
        <f t="shared" ref="K14:K19" si="7">(F14-$H14)/$I14</f>
        <v>0.50405759566811359</v>
      </c>
      <c r="L14" s="5">
        <f t="shared" ref="L14:L25" si="8">(G14-$H14)/$I14</f>
        <v>0.64766251322044111</v>
      </c>
    </row>
    <row r="15" spans="1:12" x14ac:dyDescent="0.25">
      <c r="A15" s="1" t="s">
        <v>0</v>
      </c>
      <c r="B15" s="17" t="s">
        <v>1</v>
      </c>
      <c r="C15" s="5">
        <v>2.3907174289999999</v>
      </c>
      <c r="D15" s="5">
        <v>2.9208686250000002</v>
      </c>
      <c r="E15" s="6">
        <v>13.067177586666666</v>
      </c>
      <c r="F15" s="6">
        <v>15.345995449999998</v>
      </c>
      <c r="G15" s="6">
        <v>15.975982136666667</v>
      </c>
      <c r="H15" s="6">
        <f t="shared" si="0"/>
        <v>14.796385057777776</v>
      </c>
      <c r="I15" s="6">
        <f t="shared" si="5"/>
        <v>1.5303070492401762</v>
      </c>
      <c r="J15" s="5">
        <f t="shared" si="6"/>
        <v>-1.1299741917608568</v>
      </c>
      <c r="K15" s="5">
        <f t="shared" si="7"/>
        <v>0.35915040219876998</v>
      </c>
      <c r="L15" s="5">
        <f t="shared" si="8"/>
        <v>0.77082378956208919</v>
      </c>
    </row>
    <row r="16" spans="1:12" x14ac:dyDescent="0.25">
      <c r="A16" s="4" t="s">
        <v>17</v>
      </c>
      <c r="B16" s="17" t="s">
        <v>15</v>
      </c>
      <c r="C16" s="5">
        <v>3.9075431200000001</v>
      </c>
      <c r="D16" s="5">
        <v>5.2315603140000002</v>
      </c>
      <c r="E16" s="6">
        <v>4.8416298216666673</v>
      </c>
      <c r="F16" s="6">
        <v>8.5493668773333322</v>
      </c>
      <c r="G16" s="6">
        <v>9.8733840726666671</v>
      </c>
      <c r="H16" s="6">
        <f t="shared" si="0"/>
        <v>7.7547935905555549</v>
      </c>
      <c r="I16" s="6">
        <f t="shared" si="5"/>
        <v>2.6082844441624404</v>
      </c>
      <c r="J16" s="5">
        <f t="shared" si="6"/>
        <v>-1.1168888329678892</v>
      </c>
      <c r="K16" s="5">
        <f t="shared" si="7"/>
        <v>0.30463444604598205</v>
      </c>
      <c r="L16" s="5">
        <f t="shared" si="8"/>
        <v>0.81225438692190777</v>
      </c>
    </row>
    <row r="17" spans="1:12" x14ac:dyDescent="0.25">
      <c r="A17" s="4" t="s">
        <v>8</v>
      </c>
      <c r="B17" s="17" t="s">
        <v>9</v>
      </c>
      <c r="C17" s="5">
        <v>-3.0046652279999999</v>
      </c>
      <c r="D17" s="5">
        <v>-3.492054274</v>
      </c>
      <c r="E17" s="6">
        <v>8.6913813996666676</v>
      </c>
      <c r="F17" s="6">
        <v>5.6217390979999999</v>
      </c>
      <c r="G17" s="6">
        <v>5.235692838666667</v>
      </c>
      <c r="H17" s="6">
        <f t="shared" si="0"/>
        <v>6.5162711121111103</v>
      </c>
      <c r="I17" s="6">
        <f t="shared" si="5"/>
        <v>1.8935644960916536</v>
      </c>
      <c r="J17" s="5">
        <f t="shared" si="6"/>
        <v>1.1486856096240812</v>
      </c>
      <c r="K17" s="5">
        <f t="shared" si="7"/>
        <v>-0.47240641444082748</v>
      </c>
      <c r="L17" s="5">
        <f t="shared" si="8"/>
        <v>-0.67627919518325186</v>
      </c>
    </row>
    <row r="18" spans="1:12" x14ac:dyDescent="0.25">
      <c r="A18" s="4" t="s">
        <v>20</v>
      </c>
      <c r="B18" s="17" t="s">
        <v>21</v>
      </c>
      <c r="C18" s="5">
        <v>1.7342265020000001</v>
      </c>
      <c r="D18" s="5">
        <v>1.4921065929999999</v>
      </c>
      <c r="E18" s="6">
        <v>6.1082406216666669</v>
      </c>
      <c r="F18" s="6">
        <v>7.7135212276666669</v>
      </c>
      <c r="G18" s="6">
        <v>7.4714013183333323</v>
      </c>
      <c r="H18" s="6">
        <f t="shared" si="0"/>
        <v>7.097721055888889</v>
      </c>
      <c r="I18" s="6">
        <f t="shared" si="5"/>
        <v>0.8654242658403698</v>
      </c>
      <c r="J18" s="5">
        <f t="shared" si="6"/>
        <v>-1.1433472266477156</v>
      </c>
      <c r="K18" s="5">
        <f t="shared" si="7"/>
        <v>0.71155870719641245</v>
      </c>
      <c r="L18" s="5">
        <f t="shared" si="8"/>
        <v>0.43178851945130203</v>
      </c>
    </row>
    <row r="19" spans="1:12" x14ac:dyDescent="0.25">
      <c r="A19" s="4" t="s">
        <v>22</v>
      </c>
      <c r="B19" s="17" t="s">
        <v>23</v>
      </c>
      <c r="C19" s="5">
        <v>-2.2706432009999999</v>
      </c>
      <c r="D19" s="5">
        <v>-2.138443315</v>
      </c>
      <c r="E19" s="6">
        <v>6.4860096343333327</v>
      </c>
      <c r="F19" s="6">
        <v>4.3115252589999997</v>
      </c>
      <c r="G19" s="6">
        <v>4.4437251443333334</v>
      </c>
      <c r="H19" s="6">
        <f t="shared" si="0"/>
        <v>5.080420012555555</v>
      </c>
      <c r="I19" s="6">
        <f t="shared" si="5"/>
        <v>1.2190696621020451</v>
      </c>
      <c r="J19" s="5">
        <f t="shared" si="6"/>
        <v>1.1530018878118218</v>
      </c>
      <c r="K19" s="5">
        <f t="shared" si="7"/>
        <v>-0.63072257267869991</v>
      </c>
      <c r="L19" s="5">
        <f t="shared" si="8"/>
        <v>-0.52227931513312109</v>
      </c>
    </row>
    <row r="20" spans="1:12" x14ac:dyDescent="0.25">
      <c r="A20" s="4" t="s">
        <v>14</v>
      </c>
      <c r="B20" s="17" t="s">
        <v>15</v>
      </c>
      <c r="C20" s="5">
        <v>5.4757074079999999</v>
      </c>
      <c r="D20" s="5">
        <v>6.0894276510000003</v>
      </c>
      <c r="E20" s="6">
        <v>8.0500531393333343</v>
      </c>
      <c r="F20" s="6">
        <v>13.207762513333334</v>
      </c>
      <c r="G20" s="6">
        <v>13.95998764</v>
      </c>
      <c r="H20" s="6">
        <f t="shared" si="0"/>
        <v>11.739267764222221</v>
      </c>
      <c r="I20" s="6">
        <f t="shared" si="5"/>
        <v>3.2170155535321481</v>
      </c>
      <c r="J20" s="5">
        <f t="shared" si="6"/>
        <v>-1.1467817184900719</v>
      </c>
      <c r="K20" s="5">
        <f t="shared" si="6"/>
        <v>0.45647735445318777</v>
      </c>
      <c r="L20" s="5">
        <f t="shared" si="8"/>
        <v>0.69030436403688533</v>
      </c>
    </row>
    <row r="21" spans="1:12" x14ac:dyDescent="0.25">
      <c r="A21" s="4" t="s">
        <v>2</v>
      </c>
      <c r="B21" s="17" t="s">
        <v>3</v>
      </c>
      <c r="C21" s="5">
        <v>1.503782196</v>
      </c>
      <c r="D21" s="5">
        <v>1.713475817</v>
      </c>
      <c r="E21" s="6">
        <v>11.921941516666665</v>
      </c>
      <c r="F21" s="6">
        <v>13.327162313333332</v>
      </c>
      <c r="G21" s="6">
        <v>13.557230456666668</v>
      </c>
      <c r="H21" s="6">
        <f t="shared" si="0"/>
        <v>12.93544476222222</v>
      </c>
      <c r="I21" s="6">
        <f t="shared" si="5"/>
        <v>0.88522565440002188</v>
      </c>
      <c r="J21" s="5">
        <f t="shared" si="6"/>
        <v>-1.1449094821393029</v>
      </c>
      <c r="K21" s="5">
        <f t="shared" si="6"/>
        <v>0.44250587312294515</v>
      </c>
      <c r="L21" s="5">
        <f t="shared" si="8"/>
        <v>0.70240360901636378</v>
      </c>
    </row>
    <row r="22" spans="1:12" x14ac:dyDescent="0.25">
      <c r="A22" s="4" t="s">
        <v>4</v>
      </c>
      <c r="B22" s="17" t="s">
        <v>5</v>
      </c>
      <c r="C22" s="5">
        <v>1.3810732800000001</v>
      </c>
      <c r="D22" s="5">
        <v>1.3441643759999999</v>
      </c>
      <c r="E22" s="6">
        <v>9.4992250006666676</v>
      </c>
      <c r="F22" s="6">
        <v>10.85540372</v>
      </c>
      <c r="G22" s="6">
        <v>10.843508066666667</v>
      </c>
      <c r="H22" s="6">
        <f t="shared" si="0"/>
        <v>10.39937892911111</v>
      </c>
      <c r="I22" s="6">
        <f t="shared" si="5"/>
        <v>0.77957885926475101</v>
      </c>
      <c r="J22" s="5">
        <f t="shared" si="6"/>
        <v>-1.1546669304160073</v>
      </c>
      <c r="K22" s="5">
        <f t="shared" si="6"/>
        <v>0.58496300338234308</v>
      </c>
      <c r="L22" s="5">
        <f t="shared" si="8"/>
        <v>0.56970392703366879</v>
      </c>
    </row>
    <row r="23" spans="1:12" x14ac:dyDescent="0.25">
      <c r="A23" s="4" t="s">
        <v>10</v>
      </c>
      <c r="B23" s="17" t="s">
        <v>11</v>
      </c>
      <c r="C23" s="5">
        <v>-1.8941664389999999</v>
      </c>
      <c r="D23" s="5">
        <v>-1.9462165170000001</v>
      </c>
      <c r="E23" s="6">
        <v>10.875401086666665</v>
      </c>
      <c r="F23" s="6">
        <v>9.040956757666665</v>
      </c>
      <c r="G23" s="6">
        <v>8.988906678666666</v>
      </c>
      <c r="H23" s="6">
        <f t="shared" si="0"/>
        <v>9.6350881743333314</v>
      </c>
      <c r="I23" s="6">
        <f t="shared" si="5"/>
        <v>1.0744577204602199</v>
      </c>
      <c r="J23" s="5">
        <f t="shared" si="6"/>
        <v>1.1543617666054586</v>
      </c>
      <c r="K23" s="5">
        <f t="shared" si="6"/>
        <v>-0.55295932576312412</v>
      </c>
      <c r="L23" s="5">
        <f t="shared" si="8"/>
        <v>-0.60140244084233296</v>
      </c>
    </row>
    <row r="24" spans="1:12" x14ac:dyDescent="0.25">
      <c r="A24" s="4" t="s">
        <v>6</v>
      </c>
      <c r="B24" s="17" t="s">
        <v>7</v>
      </c>
      <c r="C24" s="5">
        <v>-3.1617775140000002</v>
      </c>
      <c r="D24" s="5">
        <v>-3.2167890099999998</v>
      </c>
      <c r="E24" s="6">
        <v>8.0382032656666667</v>
      </c>
      <c r="F24" s="6">
        <v>4.7862179646666663</v>
      </c>
      <c r="G24" s="6">
        <v>4.77429872</v>
      </c>
      <c r="H24" s="6">
        <f t="shared" si="0"/>
        <v>5.8662399834444443</v>
      </c>
      <c r="I24" s="6">
        <f t="shared" si="5"/>
        <v>1.8809848196063395</v>
      </c>
      <c r="J24" s="5">
        <f t="shared" si="6"/>
        <v>1.1546947426597414</v>
      </c>
      <c r="K24" s="5">
        <f t="shared" si="6"/>
        <v>-0.57417901916072334</v>
      </c>
      <c r="L24" s="5">
        <f t="shared" si="8"/>
        <v>-0.58051572349901814</v>
      </c>
    </row>
    <row r="25" spans="1:12" x14ac:dyDescent="0.25">
      <c r="A25" s="4" t="s">
        <v>12</v>
      </c>
      <c r="B25" s="17" t="s">
        <v>13</v>
      </c>
      <c r="C25" s="5">
        <v>4.1449655229999998</v>
      </c>
      <c r="D25" s="5">
        <v>5.2841833559999998</v>
      </c>
      <c r="E25" s="6">
        <v>4.2334888433333333</v>
      </c>
      <c r="F25" s="6">
        <v>8.3005885629999998</v>
      </c>
      <c r="G25" s="6">
        <v>9.4346377363333342</v>
      </c>
      <c r="H25" s="6">
        <f t="shared" si="0"/>
        <v>7.3229050475555555</v>
      </c>
      <c r="I25" s="6">
        <f t="shared" si="5"/>
        <v>2.7349380695122933</v>
      </c>
      <c r="J25" s="5">
        <f t="shared" si="6"/>
        <v>-1.129611028001501</v>
      </c>
      <c r="K25" s="5">
        <f t="shared" si="6"/>
        <v>0.35747921546859351</v>
      </c>
      <c r="L25" s="5">
        <f t="shared" si="8"/>
        <v>0.77213181253290775</v>
      </c>
    </row>
    <row r="26" spans="1:12" x14ac:dyDescent="0.25">
      <c r="A26" s="4" t="s">
        <v>18</v>
      </c>
      <c r="B26" s="17" t="s">
        <v>19</v>
      </c>
      <c r="C26" s="5">
        <v>4.3678888450000004</v>
      </c>
      <c r="D26" s="5">
        <v>4.9860317429999998</v>
      </c>
      <c r="E26" s="6">
        <v>6.2216770783333324</v>
      </c>
      <c r="F26" s="6">
        <v>10.557155736666665</v>
      </c>
      <c r="G26" s="6">
        <v>11.175298633333334</v>
      </c>
      <c r="H26" s="6">
        <f t="shared" si="0"/>
        <v>9.3180438161111105</v>
      </c>
      <c r="I26" s="6">
        <f t="shared" si="5"/>
        <v>2.699285163017668</v>
      </c>
      <c r="J26" s="5">
        <f>(E26-$H26)/$I26</f>
        <v>-1.1471061969296317</v>
      </c>
      <c r="K26" s="5">
        <f>(F26-$H26)/$I26</f>
        <v>0.45905187696815575</v>
      </c>
      <c r="L26" s="5">
        <f>(G26-$H26)/$I26</f>
        <v>0.68805431996147604</v>
      </c>
    </row>
    <row r="27" spans="1:12" ht="15.75" thickBot="1" x14ac:dyDescent="0.3">
      <c r="B27" s="14"/>
      <c r="J27" s="37" t="s">
        <v>47</v>
      </c>
      <c r="K27" s="38"/>
      <c r="L27" s="39"/>
    </row>
    <row r="28" spans="1:12" x14ac:dyDescent="0.25">
      <c r="B28" s="14"/>
      <c r="J28" s="29" t="s">
        <v>43</v>
      </c>
      <c r="K28" s="30" t="s">
        <v>44</v>
      </c>
      <c r="L28" s="31" t="s">
        <v>45</v>
      </c>
    </row>
    <row r="29" spans="1:12" x14ac:dyDescent="0.25">
      <c r="A29" s="1" t="s">
        <v>0</v>
      </c>
      <c r="B29" s="17" t="s">
        <v>1</v>
      </c>
      <c r="C29" s="5">
        <v>2.3907174289999999</v>
      </c>
      <c r="D29" s="5">
        <v>2.9208686250000002</v>
      </c>
      <c r="E29" s="6">
        <v>13.067177586666666</v>
      </c>
      <c r="F29" s="6">
        <v>15.345995449999998</v>
      </c>
      <c r="G29" s="6">
        <v>15.975982136666667</v>
      </c>
      <c r="H29" s="6">
        <f t="shared" ref="H29:H31" si="9">AVERAGE(E29:G29)</f>
        <v>14.796385057777776</v>
      </c>
      <c r="I29" s="6">
        <f t="shared" ref="I29:I31" si="10">STDEV(E29:G29)</f>
        <v>1.5303070492401762</v>
      </c>
      <c r="J29" s="5">
        <f t="shared" ref="J29:J35" si="11">(E29-$H29)/$I29</f>
        <v>-1.1299741917608568</v>
      </c>
      <c r="K29" s="5">
        <f t="shared" ref="K29:K35" si="12">(F29-$H29)/$I29</f>
        <v>0.35915040219876998</v>
      </c>
      <c r="L29" s="5">
        <f t="shared" ref="L29:L35" si="13">(G29-$H29)/$I29</f>
        <v>0.77082378956208919</v>
      </c>
    </row>
    <row r="30" spans="1:12" x14ac:dyDescent="0.25">
      <c r="A30" s="4" t="s">
        <v>12</v>
      </c>
      <c r="B30" s="17" t="s">
        <v>13</v>
      </c>
      <c r="C30" s="5">
        <v>4.1449655229999998</v>
      </c>
      <c r="D30" s="5">
        <v>5.2841833559999998</v>
      </c>
      <c r="E30" s="6">
        <v>4.2334888433333333</v>
      </c>
      <c r="F30" s="6">
        <v>8.3005885629999998</v>
      </c>
      <c r="G30" s="6">
        <v>9.4346377363333342</v>
      </c>
      <c r="H30" s="6">
        <f t="shared" si="9"/>
        <v>7.3229050475555555</v>
      </c>
      <c r="I30" s="6">
        <f t="shared" si="10"/>
        <v>2.7349380695122933</v>
      </c>
      <c r="J30" s="5">
        <f t="shared" si="11"/>
        <v>-1.129611028001501</v>
      </c>
      <c r="K30" s="5">
        <f t="shared" si="12"/>
        <v>0.35747921546859351</v>
      </c>
      <c r="L30" s="5">
        <f t="shared" si="13"/>
        <v>0.77213181253290775</v>
      </c>
    </row>
    <row r="31" spans="1:12" x14ac:dyDescent="0.25">
      <c r="A31" s="4" t="s">
        <v>17</v>
      </c>
      <c r="B31" s="17" t="s">
        <v>15</v>
      </c>
      <c r="C31" s="5">
        <v>3.9075431200000001</v>
      </c>
      <c r="D31" s="5">
        <v>5.2315603140000002</v>
      </c>
      <c r="E31" s="6">
        <v>4.8416298216666673</v>
      </c>
      <c r="F31" s="6">
        <v>8.5493668773333322</v>
      </c>
      <c r="G31" s="6">
        <v>9.8733840726666671</v>
      </c>
      <c r="H31" s="6">
        <f t="shared" si="9"/>
        <v>7.7547935905555549</v>
      </c>
      <c r="I31" s="6">
        <f t="shared" si="10"/>
        <v>2.6082844441624404</v>
      </c>
      <c r="J31" s="5">
        <f t="shared" si="11"/>
        <v>-1.1168888329678892</v>
      </c>
      <c r="K31" s="5">
        <f t="shared" si="12"/>
        <v>0.30463444604598205</v>
      </c>
      <c r="L31" s="5">
        <f t="shared" si="13"/>
        <v>0.81225438692190777</v>
      </c>
    </row>
    <row r="32" spans="1:12" x14ac:dyDescent="0.25">
      <c r="A32" s="4" t="s">
        <v>39</v>
      </c>
      <c r="B32" s="15"/>
      <c r="C32" s="5">
        <v>-0.65632662799462749</v>
      </c>
      <c r="D32" s="5">
        <v>-1.1659465705432284</v>
      </c>
      <c r="E32" s="6">
        <v>1.4430744935730168E-3</v>
      </c>
      <c r="F32" s="6">
        <v>9.1561889977203519E-4</v>
      </c>
      <c r="G32" s="6">
        <v>6.4313753906297926E-4</v>
      </c>
      <c r="H32" s="6">
        <f>AVERAGE(E32:G32)</f>
        <v>1.0006103108026771E-3</v>
      </c>
      <c r="I32" s="6">
        <f>STDEV(E32:G32)</f>
        <v>4.0668469083484456E-4</v>
      </c>
      <c r="J32" s="5">
        <f t="shared" si="11"/>
        <v>1.0879784578614131</v>
      </c>
      <c r="K32" s="5">
        <f t="shared" si="12"/>
        <v>-0.20898601040568079</v>
      </c>
      <c r="L32" s="5">
        <f t="shared" si="13"/>
        <v>-0.87899244745573224</v>
      </c>
    </row>
    <row r="33" spans="1:12" x14ac:dyDescent="0.25">
      <c r="A33" s="4" t="s">
        <v>40</v>
      </c>
      <c r="B33" s="15" t="s">
        <v>53</v>
      </c>
      <c r="C33" s="5">
        <v>0.70886978141680135</v>
      </c>
      <c r="D33" s="5">
        <v>1.1496295812016017</v>
      </c>
      <c r="E33" s="8">
        <v>10.519812864324299</v>
      </c>
      <c r="F33" s="8">
        <v>11.228682645741101</v>
      </c>
      <c r="G33" s="8">
        <v>11.669442445525901</v>
      </c>
      <c r="H33" s="6">
        <f t="shared" ref="H33:H35" si="14">AVERAGE(E33:G33)</f>
        <v>11.139312651863767</v>
      </c>
      <c r="I33" s="6">
        <f t="shared" ref="I33:I35" si="15">STDEV(E33:G33)</f>
        <v>0.58000197443428447</v>
      </c>
      <c r="J33" s="5">
        <f t="shared" si="11"/>
        <v>-1.0680994459436248</v>
      </c>
      <c r="K33" s="5">
        <f t="shared" si="12"/>
        <v>0.1540856718022425</v>
      </c>
      <c r="L33" s="5">
        <f t="shared" si="13"/>
        <v>0.9140137741413823</v>
      </c>
    </row>
    <row r="34" spans="1:12" x14ac:dyDescent="0.25">
      <c r="A34" s="9" t="s">
        <v>41</v>
      </c>
      <c r="B34" s="16" t="s">
        <v>54</v>
      </c>
      <c r="C34" s="5">
        <v>2.1232912556956398</v>
      </c>
      <c r="D34" s="5">
        <v>2.8975526540654095</v>
      </c>
      <c r="E34" s="8">
        <v>7.3989612962633897</v>
      </c>
      <c r="F34" s="8">
        <v>9.5222525519590295</v>
      </c>
      <c r="G34" s="8">
        <v>10.2965139503288</v>
      </c>
      <c r="H34" s="6">
        <f t="shared" si="14"/>
        <v>9.0725759328504054</v>
      </c>
      <c r="I34" s="6">
        <f t="shared" si="15"/>
        <v>1.5002032002699268</v>
      </c>
      <c r="J34" s="5">
        <f t="shared" si="11"/>
        <v>-1.1155919653323547</v>
      </c>
      <c r="K34" s="5">
        <f t="shared" si="12"/>
        <v>0.29974380739070228</v>
      </c>
      <c r="L34" s="5">
        <f t="shared" si="13"/>
        <v>0.81584815794165411</v>
      </c>
    </row>
    <row r="35" spans="1:12" x14ac:dyDescent="0.25">
      <c r="A35" s="9" t="s">
        <v>42</v>
      </c>
      <c r="B35" s="16" t="s">
        <v>55</v>
      </c>
      <c r="C35" s="5">
        <v>0.83661975154759993</v>
      </c>
      <c r="D35" s="5">
        <v>1.0564833426596998</v>
      </c>
      <c r="E35" s="8">
        <v>10.117740126650499</v>
      </c>
      <c r="F35" s="8">
        <v>10.954359878198099</v>
      </c>
      <c r="G35" s="8">
        <v>11.174223469310199</v>
      </c>
      <c r="H35" s="6">
        <f t="shared" si="14"/>
        <v>10.748774491386266</v>
      </c>
      <c r="I35" s="6">
        <f t="shared" si="15"/>
        <v>0.55743903413941287</v>
      </c>
      <c r="J35" s="5">
        <f t="shared" si="11"/>
        <v>-1.1320239991983552</v>
      </c>
      <c r="K35" s="5">
        <f t="shared" si="12"/>
        <v>0.36880335645891893</v>
      </c>
      <c r="L35" s="5">
        <f t="shared" si="13"/>
        <v>0.76322064273943624</v>
      </c>
    </row>
    <row r="36" spans="1:12" x14ac:dyDescent="0.25">
      <c r="B36" s="14"/>
    </row>
    <row r="37" spans="1:12" x14ac:dyDescent="0.25">
      <c r="B37" s="14"/>
    </row>
    <row r="39" spans="1:12" x14ac:dyDescent="0.25">
      <c r="C39" s="32">
        <v>-4</v>
      </c>
      <c r="D39" s="3">
        <v>4</v>
      </c>
      <c r="J39" s="33">
        <v>-1.1499999999999999</v>
      </c>
      <c r="L39" s="25">
        <v>1.1499999999999999</v>
      </c>
    </row>
  </sheetData>
  <mergeCells count="4">
    <mergeCell ref="J2:L2"/>
    <mergeCell ref="J27:L27"/>
    <mergeCell ref="C2:D2"/>
    <mergeCell ref="E2:G2"/>
  </mergeCells>
  <conditionalFormatting sqref="J4:L26">
    <cfRule type="colorScale" priority="15">
      <colorScale>
        <cfvo type="num" val="-1.1499999999999999"/>
        <cfvo type="num" val="0"/>
        <cfvo type="num" val="1.1499999999999999"/>
        <color rgb="FF1901AB"/>
        <color theme="0"/>
        <color rgb="FFFF0000"/>
      </colorScale>
    </cfRule>
  </conditionalFormatting>
  <conditionalFormatting sqref="J29:L29">
    <cfRule type="colorScale" priority="14">
      <colorScale>
        <cfvo type="num" val="-1.1499999999999999"/>
        <cfvo type="num" val="0"/>
        <cfvo type="num" val="1.1499999999999999"/>
        <color rgb="FF1901AB"/>
        <color theme="0"/>
        <color rgb="FFFF0000"/>
      </colorScale>
    </cfRule>
  </conditionalFormatting>
  <conditionalFormatting sqref="J30:L30">
    <cfRule type="colorScale" priority="13">
      <colorScale>
        <cfvo type="num" val="-1.1499999999999999"/>
        <cfvo type="num" val="0"/>
        <cfvo type="num" val="1.1499999999999999"/>
        <color rgb="FF1901AB"/>
        <color theme="0"/>
        <color rgb="FFFF0000"/>
      </colorScale>
    </cfRule>
  </conditionalFormatting>
  <conditionalFormatting sqref="J31:L35">
    <cfRule type="colorScale" priority="12">
      <colorScale>
        <cfvo type="num" val="-1.1499999999999999"/>
        <cfvo type="num" val="0"/>
        <cfvo type="num" val="1.1499999999999999"/>
        <color rgb="FF1901AB"/>
        <color theme="0"/>
        <color rgb="FFFF0000"/>
      </colorScale>
    </cfRule>
  </conditionalFormatting>
  <conditionalFormatting sqref="C29:D31 C4:D26">
    <cfRule type="colorScale" priority="11">
      <colorScale>
        <cfvo type="num" val="-4"/>
        <cfvo type="num" val="0"/>
        <cfvo type="num" val="4"/>
        <color rgb="FF0F06C6"/>
        <color theme="0"/>
        <color rgb="FFFF0000"/>
      </colorScale>
    </cfRule>
  </conditionalFormatting>
  <conditionalFormatting sqref="C33:D33">
    <cfRule type="colorScale" priority="7">
      <colorScale>
        <cfvo type="num" val="-4"/>
        <cfvo type="num" val="0"/>
        <cfvo type="num" val="4"/>
        <color rgb="FF0F06C6"/>
        <color theme="0"/>
        <color rgb="FFFF0000"/>
      </colorScale>
    </cfRule>
  </conditionalFormatting>
  <conditionalFormatting sqref="C34:D34">
    <cfRule type="colorScale" priority="6">
      <colorScale>
        <cfvo type="num" val="-4"/>
        <cfvo type="num" val="0"/>
        <cfvo type="num" val="4"/>
        <color rgb="FF0F06C6"/>
        <color theme="0"/>
        <color rgb="FFFF0000"/>
      </colorScale>
    </cfRule>
  </conditionalFormatting>
  <conditionalFormatting sqref="C35:D35">
    <cfRule type="colorScale" priority="5">
      <colorScale>
        <cfvo type="num" val="-4"/>
        <cfvo type="num" val="0"/>
        <cfvo type="num" val="4"/>
        <color rgb="FF0F06C6"/>
        <color theme="0"/>
        <color rgb="FFFF0000"/>
      </colorScale>
    </cfRule>
  </conditionalFormatting>
  <conditionalFormatting sqref="C32:D32">
    <cfRule type="colorScale" priority="3">
      <colorScale>
        <cfvo type="num" val="-4"/>
        <cfvo type="num" val="0"/>
        <cfvo type="num" val="4"/>
        <color rgb="FF0F06C6"/>
        <color theme="0"/>
        <color rgb="FFFF0000"/>
      </colorScale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</dc:creator>
  <cp:lastModifiedBy>Paula Carmen Fernandez</cp:lastModifiedBy>
  <dcterms:created xsi:type="dcterms:W3CDTF">2015-06-15T18:27:48Z</dcterms:created>
  <dcterms:modified xsi:type="dcterms:W3CDTF">2015-07-08T15:14:02Z</dcterms:modified>
</cp:coreProperties>
</file>