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fileSharing readOnlyRecommended="1" userName="Rohit Kongari" algorithmName="SHA-512" hashValue="rc+d5zuvxds/ZHTyVLSNrPMhLqpa6uHNZ+SODutLLxpsX0QlMvTbx+RmOjTrazpStzMM/wvmeglKdJ9JVtdREA==" saltValue="iOoYKUeCD9MikA1Q/yVVig==" spinCount="100000"/>
  <workbookPr/>
  <mc:AlternateContent xmlns:mc="http://schemas.openxmlformats.org/markup-compatibility/2006">
    <mc:Choice Requires="x15">
      <x15ac:absPath xmlns:x15ac="http://schemas.microsoft.com/office/spreadsheetml/2010/11/ac" url="C:\Users\Rohit\Google Drive\Rohit papers\Spanin bioinformatics paper 2017\Jan 2018 working folder\Final version\submission stuff\"/>
    </mc:Choice>
  </mc:AlternateContent>
  <bookViews>
    <workbookView xWindow="0" yWindow="0" windowWidth="19200" windowHeight="7230" xr2:uid="{00000000-000D-0000-FFFF-FFFF00000000}"/>
  </bookViews>
  <sheets>
    <sheet name="Table 2-Lengths and overlaps" sheetId="1" r:id="rId1"/>
    <sheet name="Datasheet for histograms" sheetId="2" state="hidden" r:id="rId2"/>
    <sheet name="Start and end point of emb OSP" sheetId="4" state="hidden" r:id="rId3"/>
    <sheet name="Overlap length for ovl OSP" sheetId="6" state="hidden" r:id="rId4"/>
  </sheets>
  <externalReferences>
    <externalReference r:id="rId5"/>
  </externalReferences>
  <definedNames>
    <definedName name="_xlnm._FilterDatabase" localSheetId="0" hidden="1">'Table 2-Lengths and overlaps'!$A$2:$L$528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3" i="1" l="1"/>
  <c r="I523" i="1"/>
  <c r="J523" i="1"/>
  <c r="K523" i="1"/>
  <c r="L523" i="1"/>
  <c r="H524" i="1"/>
  <c r="I524" i="1"/>
  <c r="J524" i="1"/>
  <c r="K524" i="1"/>
  <c r="L524" i="1"/>
  <c r="H525" i="1"/>
  <c r="I525" i="1"/>
  <c r="J525" i="1"/>
  <c r="K525" i="1"/>
  <c r="L525" i="1"/>
  <c r="H526" i="1"/>
  <c r="I526" i="1"/>
  <c r="J526" i="1"/>
  <c r="K526" i="1"/>
  <c r="L526" i="1"/>
  <c r="H527" i="1"/>
  <c r="I527" i="1"/>
  <c r="J527" i="1"/>
  <c r="K527" i="1"/>
  <c r="L527" i="1"/>
  <c r="H528" i="1"/>
  <c r="I528" i="1"/>
  <c r="J528" i="1"/>
  <c r="K528" i="1"/>
  <c r="L528" i="1"/>
  <c r="P12" i="1" l="1"/>
  <c r="P28" i="1"/>
  <c r="P36" i="1"/>
  <c r="P80" i="1"/>
  <c r="P96" i="1"/>
  <c r="P101" i="1"/>
  <c r="P106" i="1"/>
  <c r="P108" i="1"/>
  <c r="P124" i="1"/>
  <c r="P127" i="1"/>
  <c r="P200" i="1"/>
  <c r="P201" i="1"/>
  <c r="P204" i="1"/>
  <c r="P205" i="1"/>
  <c r="P206" i="1"/>
  <c r="P209" i="1"/>
  <c r="P223" i="1"/>
  <c r="P235" i="1"/>
  <c r="P262" i="1"/>
  <c r="P265" i="1"/>
  <c r="P267" i="1"/>
  <c r="P277" i="1"/>
  <c r="P279" i="1"/>
  <c r="P280" i="1"/>
  <c r="P297" i="1"/>
  <c r="P298" i="1"/>
  <c r="P299" i="1"/>
  <c r="P335" i="1"/>
  <c r="P354" i="1"/>
  <c r="P359" i="1"/>
  <c r="P360" i="1"/>
  <c r="P361" i="1"/>
  <c r="P362" i="1"/>
  <c r="P365" i="1"/>
  <c r="P392" i="1"/>
  <c r="P413" i="1"/>
  <c r="P430" i="1"/>
  <c r="P440" i="1"/>
  <c r="P444" i="1"/>
  <c r="P452" i="1"/>
  <c r="P467" i="1"/>
  <c r="P478" i="1"/>
  <c r="P496" i="1"/>
  <c r="N523" i="1" l="1"/>
  <c r="B523" i="1"/>
  <c r="N522" i="1"/>
  <c r="L522" i="1"/>
  <c r="B522" i="1"/>
  <c r="N521" i="1"/>
  <c r="L521" i="1"/>
  <c r="B521" i="1"/>
  <c r="N520" i="1"/>
  <c r="L520" i="1"/>
  <c r="B520" i="1"/>
  <c r="N519" i="1"/>
  <c r="L519" i="1"/>
  <c r="B519" i="1"/>
  <c r="N518" i="1"/>
  <c r="L518" i="1"/>
  <c r="B518" i="1"/>
  <c r="N517" i="1"/>
  <c r="L517" i="1"/>
  <c r="B517" i="1"/>
  <c r="N516" i="1"/>
  <c r="L516" i="1"/>
  <c r="B516" i="1"/>
  <c r="N515" i="1"/>
  <c r="L515" i="1"/>
  <c r="B515" i="1"/>
  <c r="N514" i="1"/>
  <c r="L514" i="1"/>
  <c r="B514" i="1"/>
  <c r="N513" i="1"/>
  <c r="L513" i="1"/>
  <c r="B513" i="1"/>
  <c r="N512" i="1"/>
  <c r="L512" i="1"/>
  <c r="B512" i="1"/>
  <c r="N511" i="1"/>
  <c r="L511" i="1"/>
  <c r="B511" i="1"/>
  <c r="N510" i="1"/>
  <c r="L510" i="1"/>
  <c r="B510" i="1"/>
  <c r="N509" i="1"/>
  <c r="L509" i="1"/>
  <c r="B509" i="1"/>
  <c r="J509" i="1" s="1"/>
  <c r="N508" i="1"/>
  <c r="L508" i="1"/>
  <c r="B508" i="1"/>
  <c r="N507" i="1"/>
  <c r="L507" i="1"/>
  <c r="B507" i="1"/>
  <c r="N506" i="1"/>
  <c r="L506" i="1"/>
  <c r="B506" i="1"/>
  <c r="N505" i="1"/>
  <c r="L505" i="1"/>
  <c r="B505" i="1"/>
  <c r="N504" i="1"/>
  <c r="L504" i="1"/>
  <c r="B504" i="1"/>
  <c r="P504" i="1" s="1"/>
  <c r="N503" i="1"/>
  <c r="L503" i="1"/>
  <c r="B503" i="1"/>
  <c r="N502" i="1"/>
  <c r="L502" i="1"/>
  <c r="B502" i="1"/>
  <c r="N501" i="1"/>
  <c r="L501" i="1"/>
  <c r="B501" i="1"/>
  <c r="J501" i="1" s="1"/>
  <c r="N500" i="1"/>
  <c r="L500" i="1"/>
  <c r="B500" i="1"/>
  <c r="P500" i="1" s="1"/>
  <c r="N499" i="1"/>
  <c r="L499" i="1"/>
  <c r="B499" i="1"/>
  <c r="Q498" i="1"/>
  <c r="N498" i="1"/>
  <c r="L498" i="1"/>
  <c r="K498" i="1"/>
  <c r="J498" i="1"/>
  <c r="I498" i="1"/>
  <c r="H498" i="1"/>
  <c r="N497" i="1"/>
  <c r="L497" i="1"/>
  <c r="B497" i="1"/>
  <c r="Q496" i="1"/>
  <c r="O496" i="1"/>
  <c r="N496" i="1"/>
  <c r="L496" i="1"/>
  <c r="K496" i="1"/>
  <c r="N495" i="1"/>
  <c r="L495" i="1"/>
  <c r="B495" i="1"/>
  <c r="N494" i="1"/>
  <c r="L494" i="1"/>
  <c r="B494" i="1"/>
  <c r="N493" i="1"/>
  <c r="L493" i="1"/>
  <c r="B493" i="1"/>
  <c r="N492" i="1"/>
  <c r="L492" i="1"/>
  <c r="B492" i="1"/>
  <c r="N491" i="1"/>
  <c r="L491" i="1"/>
  <c r="B491" i="1"/>
  <c r="N490" i="1"/>
  <c r="L490" i="1"/>
  <c r="B490" i="1"/>
  <c r="N489" i="1"/>
  <c r="L489" i="1"/>
  <c r="B489" i="1"/>
  <c r="N488" i="1"/>
  <c r="L488" i="1"/>
  <c r="B488" i="1"/>
  <c r="P488" i="1" s="1"/>
  <c r="N487" i="1"/>
  <c r="L487" i="1"/>
  <c r="B487" i="1"/>
  <c r="N486" i="1"/>
  <c r="L486" i="1"/>
  <c r="B486" i="1"/>
  <c r="N485" i="1"/>
  <c r="L485" i="1"/>
  <c r="B485" i="1"/>
  <c r="N484" i="1"/>
  <c r="L484" i="1"/>
  <c r="B484" i="1"/>
  <c r="J484" i="1" s="1"/>
  <c r="N483" i="1"/>
  <c r="L483" i="1"/>
  <c r="B483" i="1"/>
  <c r="P483" i="1" s="1"/>
  <c r="N482" i="1"/>
  <c r="L482" i="1"/>
  <c r="B482" i="1"/>
  <c r="P482" i="1" s="1"/>
  <c r="N481" i="1"/>
  <c r="L481" i="1"/>
  <c r="B481" i="1"/>
  <c r="N480" i="1"/>
  <c r="L480" i="1"/>
  <c r="B480" i="1"/>
  <c r="J480" i="1" s="1"/>
  <c r="N479" i="1"/>
  <c r="L479" i="1"/>
  <c r="B479" i="1"/>
  <c r="O478" i="1"/>
  <c r="N478" i="1"/>
  <c r="L478" i="1"/>
  <c r="J478" i="1"/>
  <c r="Q478" i="1" s="1"/>
  <c r="N477" i="1"/>
  <c r="L477" i="1"/>
  <c r="B477" i="1"/>
  <c r="I477" i="1" s="1"/>
  <c r="N476" i="1"/>
  <c r="L476" i="1"/>
  <c r="B476" i="1"/>
  <c r="N475" i="1"/>
  <c r="L475" i="1"/>
  <c r="B475" i="1"/>
  <c r="P475" i="1" s="1"/>
  <c r="N474" i="1"/>
  <c r="L474" i="1"/>
  <c r="B474" i="1"/>
  <c r="H474" i="1" s="1"/>
  <c r="N473" i="1"/>
  <c r="L473" i="1"/>
  <c r="B473" i="1"/>
  <c r="I473" i="1" s="1"/>
  <c r="N472" i="1"/>
  <c r="L472" i="1"/>
  <c r="B472" i="1"/>
  <c r="Q471" i="1"/>
  <c r="N471" i="1"/>
  <c r="L471" i="1"/>
  <c r="K471" i="1"/>
  <c r="J471" i="1"/>
  <c r="I471" i="1"/>
  <c r="H471" i="1"/>
  <c r="N470" i="1"/>
  <c r="L470" i="1"/>
  <c r="B470" i="1"/>
  <c r="N469" i="1"/>
  <c r="L469" i="1"/>
  <c r="B469" i="1"/>
  <c r="N468" i="1"/>
  <c r="L468" i="1"/>
  <c r="B468" i="1"/>
  <c r="Q467" i="1"/>
  <c r="O467" i="1"/>
  <c r="N467" i="1"/>
  <c r="L467" i="1"/>
  <c r="K467" i="1"/>
  <c r="J467" i="1"/>
  <c r="I467" i="1"/>
  <c r="H467" i="1"/>
  <c r="N466" i="1"/>
  <c r="L466" i="1"/>
  <c r="B466" i="1"/>
  <c r="N465" i="1"/>
  <c r="L465" i="1"/>
  <c r="B465" i="1"/>
  <c r="P465" i="1" s="1"/>
  <c r="N464" i="1"/>
  <c r="L464" i="1"/>
  <c r="B464" i="1"/>
  <c r="J464" i="1" s="1"/>
  <c r="N463" i="1"/>
  <c r="L463" i="1"/>
  <c r="B463" i="1"/>
  <c r="N462" i="1"/>
  <c r="L462" i="1"/>
  <c r="B462" i="1"/>
  <c r="P462" i="1" s="1"/>
  <c r="N461" i="1"/>
  <c r="L461" i="1"/>
  <c r="I461" i="1"/>
  <c r="B461" i="1"/>
  <c r="H461" i="1" s="1"/>
  <c r="N460" i="1"/>
  <c r="L460" i="1"/>
  <c r="B460" i="1"/>
  <c r="I460" i="1" s="1"/>
  <c r="N459" i="1"/>
  <c r="L459" i="1"/>
  <c r="B459" i="1"/>
  <c r="J459" i="1" s="1"/>
  <c r="N458" i="1"/>
  <c r="L458" i="1"/>
  <c r="B458" i="1"/>
  <c r="P458" i="1" s="1"/>
  <c r="N457" i="1"/>
  <c r="L457" i="1"/>
  <c r="B457" i="1"/>
  <c r="I457" i="1" s="1"/>
  <c r="N456" i="1"/>
  <c r="L456" i="1"/>
  <c r="B456" i="1"/>
  <c r="I456" i="1" s="1"/>
  <c r="N455" i="1"/>
  <c r="L455" i="1"/>
  <c r="B455" i="1"/>
  <c r="J455" i="1" s="1"/>
  <c r="N454" i="1"/>
  <c r="L454" i="1"/>
  <c r="B454" i="1"/>
  <c r="P454" i="1" s="1"/>
  <c r="N453" i="1"/>
  <c r="L453" i="1"/>
  <c r="B453" i="1"/>
  <c r="O453" i="1" s="1"/>
  <c r="O452" i="1"/>
  <c r="N452" i="1"/>
  <c r="L452" i="1"/>
  <c r="J452" i="1"/>
  <c r="N451" i="1"/>
  <c r="L451" i="1"/>
  <c r="B451" i="1"/>
  <c r="J451" i="1" s="1"/>
  <c r="N450" i="1"/>
  <c r="L450" i="1"/>
  <c r="B450" i="1"/>
  <c r="P450" i="1" s="1"/>
  <c r="N449" i="1"/>
  <c r="L449" i="1"/>
  <c r="B449" i="1"/>
  <c r="N448" i="1"/>
  <c r="L448" i="1"/>
  <c r="B448" i="1"/>
  <c r="N447" i="1"/>
  <c r="L447" i="1"/>
  <c r="B447" i="1"/>
  <c r="J447" i="1" s="1"/>
  <c r="N446" i="1"/>
  <c r="L446" i="1"/>
  <c r="B446" i="1"/>
  <c r="K446" i="1" s="1"/>
  <c r="N445" i="1"/>
  <c r="L445" i="1"/>
  <c r="B445" i="1"/>
  <c r="J445" i="1" s="1"/>
  <c r="O444" i="1"/>
  <c r="N444" i="1"/>
  <c r="L444" i="1"/>
  <c r="K444" i="1"/>
  <c r="J444" i="1"/>
  <c r="I444" i="1"/>
  <c r="H444" i="1"/>
  <c r="N443" i="1"/>
  <c r="L443" i="1"/>
  <c r="B443" i="1"/>
  <c r="N442" i="1"/>
  <c r="L442" i="1"/>
  <c r="B442" i="1"/>
  <c r="N441" i="1"/>
  <c r="L441" i="1"/>
  <c r="B441" i="1"/>
  <c r="O440" i="1"/>
  <c r="N440" i="1"/>
  <c r="L440" i="1"/>
  <c r="K440" i="1"/>
  <c r="J440" i="1"/>
  <c r="I440" i="1"/>
  <c r="H440" i="1"/>
  <c r="N439" i="1"/>
  <c r="L439" i="1"/>
  <c r="B439" i="1"/>
  <c r="P439" i="1" s="1"/>
  <c r="N438" i="1"/>
  <c r="L438" i="1"/>
  <c r="B438" i="1"/>
  <c r="N437" i="1"/>
  <c r="L437" i="1"/>
  <c r="B437" i="1"/>
  <c r="N436" i="1"/>
  <c r="L436" i="1"/>
  <c r="B436" i="1"/>
  <c r="P436" i="1" s="1"/>
  <c r="N435" i="1"/>
  <c r="L435" i="1"/>
  <c r="B435" i="1"/>
  <c r="N434" i="1"/>
  <c r="L434" i="1"/>
  <c r="B434" i="1"/>
  <c r="N433" i="1"/>
  <c r="L433" i="1"/>
  <c r="B433" i="1"/>
  <c r="N432" i="1"/>
  <c r="L432" i="1"/>
  <c r="B432" i="1"/>
  <c r="K432" i="1" s="1"/>
  <c r="N431" i="1"/>
  <c r="L431" i="1"/>
  <c r="B431" i="1"/>
  <c r="H431" i="1" s="1"/>
  <c r="O430" i="1"/>
  <c r="N430" i="1"/>
  <c r="L430" i="1"/>
  <c r="K430" i="1"/>
  <c r="J430" i="1"/>
  <c r="I430" i="1"/>
  <c r="H430" i="1"/>
  <c r="N429" i="1"/>
  <c r="L429" i="1"/>
  <c r="B429" i="1"/>
  <c r="J429" i="1" s="1"/>
  <c r="N428" i="1"/>
  <c r="L428" i="1"/>
  <c r="B428" i="1"/>
  <c r="N427" i="1"/>
  <c r="L427" i="1"/>
  <c r="B427" i="1"/>
  <c r="K427" i="1" s="1"/>
  <c r="N426" i="1"/>
  <c r="L426" i="1"/>
  <c r="B426" i="1"/>
  <c r="H426" i="1" s="1"/>
  <c r="N425" i="1"/>
  <c r="L425" i="1"/>
  <c r="B425" i="1"/>
  <c r="J425" i="1" s="1"/>
  <c r="N424" i="1"/>
  <c r="L424" i="1"/>
  <c r="B424" i="1"/>
  <c r="N423" i="1"/>
  <c r="L423" i="1"/>
  <c r="B423" i="1"/>
  <c r="N422" i="1"/>
  <c r="L422" i="1"/>
  <c r="B422" i="1"/>
  <c r="I422" i="1" s="1"/>
  <c r="N421" i="1"/>
  <c r="L421" i="1"/>
  <c r="B421" i="1"/>
  <c r="P421" i="1" s="1"/>
  <c r="N420" i="1"/>
  <c r="L420" i="1"/>
  <c r="B420" i="1"/>
  <c r="N419" i="1"/>
  <c r="L419" i="1"/>
  <c r="B419" i="1"/>
  <c r="I419" i="1" s="1"/>
  <c r="N418" i="1"/>
  <c r="L418" i="1"/>
  <c r="B418" i="1"/>
  <c r="N417" i="1"/>
  <c r="L417" i="1"/>
  <c r="B417" i="1"/>
  <c r="P417" i="1" s="1"/>
  <c r="N416" i="1"/>
  <c r="L416" i="1"/>
  <c r="B416" i="1"/>
  <c r="P416" i="1" s="1"/>
  <c r="N415" i="1"/>
  <c r="L415" i="1"/>
  <c r="B415" i="1"/>
  <c r="P415" i="1" s="1"/>
  <c r="N414" i="1"/>
  <c r="L414" i="1"/>
  <c r="B414" i="1"/>
  <c r="P414" i="1" s="1"/>
  <c r="O413" i="1"/>
  <c r="N413" i="1"/>
  <c r="L413" i="1"/>
  <c r="J413" i="1"/>
  <c r="N412" i="1"/>
  <c r="L412" i="1"/>
  <c r="B412" i="1"/>
  <c r="N411" i="1"/>
  <c r="L411" i="1"/>
  <c r="B411" i="1"/>
  <c r="N410" i="1"/>
  <c r="L410" i="1"/>
  <c r="B410" i="1"/>
  <c r="N409" i="1"/>
  <c r="L409" i="1"/>
  <c r="B409" i="1"/>
  <c r="P409" i="1" s="1"/>
  <c r="N408" i="1"/>
  <c r="L408" i="1"/>
  <c r="B408" i="1"/>
  <c r="H408" i="1" s="1"/>
  <c r="N407" i="1"/>
  <c r="L407" i="1"/>
  <c r="B407" i="1"/>
  <c r="P407" i="1" s="1"/>
  <c r="N406" i="1"/>
  <c r="L406" i="1"/>
  <c r="B406" i="1"/>
  <c r="J406" i="1" s="1"/>
  <c r="N405" i="1"/>
  <c r="L405" i="1"/>
  <c r="B405" i="1"/>
  <c r="N404" i="1"/>
  <c r="L404" i="1"/>
  <c r="B404" i="1"/>
  <c r="P404" i="1" s="1"/>
  <c r="N403" i="1"/>
  <c r="L403" i="1"/>
  <c r="B403" i="1"/>
  <c r="N402" i="1"/>
  <c r="L402" i="1"/>
  <c r="B402" i="1"/>
  <c r="N401" i="1"/>
  <c r="L401" i="1"/>
  <c r="B401" i="1"/>
  <c r="N400" i="1"/>
  <c r="L400" i="1"/>
  <c r="B400" i="1"/>
  <c r="N399" i="1"/>
  <c r="L399" i="1"/>
  <c r="B399" i="1"/>
  <c r="P399" i="1" s="1"/>
  <c r="N398" i="1"/>
  <c r="L398" i="1"/>
  <c r="B398" i="1"/>
  <c r="J398" i="1" s="1"/>
  <c r="N397" i="1"/>
  <c r="L397" i="1"/>
  <c r="B397" i="1"/>
  <c r="N396" i="1"/>
  <c r="L396" i="1"/>
  <c r="B396" i="1"/>
  <c r="P396" i="1" s="1"/>
  <c r="N395" i="1"/>
  <c r="L395" i="1"/>
  <c r="B395" i="1"/>
  <c r="P395" i="1" s="1"/>
  <c r="N394" i="1"/>
  <c r="L394" i="1"/>
  <c r="B394" i="1"/>
  <c r="J394" i="1" s="1"/>
  <c r="Q393" i="1"/>
  <c r="N393" i="1"/>
  <c r="L393" i="1"/>
  <c r="K393" i="1"/>
  <c r="J393" i="1"/>
  <c r="I393" i="1"/>
  <c r="H393" i="1"/>
  <c r="O392" i="1"/>
  <c r="N392" i="1"/>
  <c r="L392" i="1"/>
  <c r="K392" i="1"/>
  <c r="J392" i="1"/>
  <c r="I392" i="1"/>
  <c r="H392" i="1"/>
  <c r="N391" i="1"/>
  <c r="L391" i="1"/>
  <c r="B391" i="1"/>
  <c r="Q391" i="1" s="1"/>
  <c r="N390" i="1"/>
  <c r="L390" i="1"/>
  <c r="B390" i="1"/>
  <c r="P390" i="1" s="1"/>
  <c r="N389" i="1"/>
  <c r="L389" i="1"/>
  <c r="B389" i="1"/>
  <c r="P389" i="1" s="1"/>
  <c r="N388" i="1"/>
  <c r="L388" i="1"/>
  <c r="B388" i="1"/>
  <c r="P388" i="1" s="1"/>
  <c r="N387" i="1"/>
  <c r="L387" i="1"/>
  <c r="B387" i="1"/>
  <c r="P387" i="1" s="1"/>
  <c r="N386" i="1"/>
  <c r="L386" i="1"/>
  <c r="B386" i="1"/>
  <c r="N385" i="1"/>
  <c r="L385" i="1"/>
  <c r="B385" i="1"/>
  <c r="J385" i="1" s="1"/>
  <c r="N384" i="1"/>
  <c r="L384" i="1"/>
  <c r="B384" i="1"/>
  <c r="P384" i="1" s="1"/>
  <c r="N383" i="1"/>
  <c r="L383" i="1"/>
  <c r="B383" i="1"/>
  <c r="N382" i="1"/>
  <c r="L382" i="1"/>
  <c r="B382" i="1"/>
  <c r="P382" i="1" s="1"/>
  <c r="N381" i="1"/>
  <c r="L381" i="1"/>
  <c r="B381" i="1"/>
  <c r="J381" i="1" s="1"/>
  <c r="N380" i="1"/>
  <c r="L380" i="1"/>
  <c r="B380" i="1"/>
  <c r="P380" i="1" s="1"/>
  <c r="N379" i="1"/>
  <c r="L379" i="1"/>
  <c r="B379" i="1"/>
  <c r="P379" i="1" s="1"/>
  <c r="N378" i="1"/>
  <c r="L378" i="1"/>
  <c r="B378" i="1"/>
  <c r="N377" i="1"/>
  <c r="L377" i="1"/>
  <c r="B377" i="1"/>
  <c r="P377" i="1" s="1"/>
  <c r="N376" i="1"/>
  <c r="L376" i="1"/>
  <c r="B376" i="1"/>
  <c r="P376" i="1" s="1"/>
  <c r="N375" i="1"/>
  <c r="L375" i="1"/>
  <c r="B375" i="1"/>
  <c r="N374" i="1"/>
  <c r="L374" i="1"/>
  <c r="B374" i="1"/>
  <c r="P374" i="1" s="1"/>
  <c r="N373" i="1"/>
  <c r="L373" i="1"/>
  <c r="B373" i="1"/>
  <c r="N372" i="1"/>
  <c r="L372" i="1"/>
  <c r="B372" i="1"/>
  <c r="P372" i="1" s="1"/>
  <c r="N371" i="1"/>
  <c r="L371" i="1"/>
  <c r="B371" i="1"/>
  <c r="J371" i="1" s="1"/>
  <c r="N370" i="1"/>
  <c r="L370" i="1"/>
  <c r="B370" i="1"/>
  <c r="P370" i="1" s="1"/>
  <c r="N369" i="1"/>
  <c r="L369" i="1"/>
  <c r="B369" i="1"/>
  <c r="P369" i="1" s="1"/>
  <c r="N368" i="1"/>
  <c r="L368" i="1"/>
  <c r="B368" i="1"/>
  <c r="N367" i="1"/>
  <c r="L367" i="1"/>
  <c r="B367" i="1"/>
  <c r="P367" i="1" s="1"/>
  <c r="N366" i="1"/>
  <c r="L366" i="1"/>
  <c r="B366" i="1"/>
  <c r="P366" i="1" s="1"/>
  <c r="O365" i="1"/>
  <c r="N365" i="1"/>
  <c r="L365" i="1"/>
  <c r="K365" i="1"/>
  <c r="J365" i="1"/>
  <c r="I365" i="1"/>
  <c r="H365" i="1"/>
  <c r="N364" i="1"/>
  <c r="L364" i="1"/>
  <c r="B364" i="1"/>
  <c r="P364" i="1" s="1"/>
  <c r="N363" i="1"/>
  <c r="L363" i="1"/>
  <c r="B363" i="1"/>
  <c r="P363" i="1" s="1"/>
  <c r="O362" i="1"/>
  <c r="N362" i="1"/>
  <c r="L362" i="1"/>
  <c r="K362" i="1"/>
  <c r="J362" i="1"/>
  <c r="I362" i="1"/>
  <c r="H362" i="1"/>
  <c r="O361" i="1"/>
  <c r="N361" i="1"/>
  <c r="L361" i="1"/>
  <c r="K361" i="1"/>
  <c r="J361" i="1"/>
  <c r="I361" i="1"/>
  <c r="H361" i="1"/>
  <c r="O360" i="1"/>
  <c r="N360" i="1"/>
  <c r="L360" i="1"/>
  <c r="K360" i="1"/>
  <c r="J360" i="1"/>
  <c r="I360" i="1"/>
  <c r="H360" i="1"/>
  <c r="O359" i="1"/>
  <c r="N359" i="1"/>
  <c r="L359" i="1"/>
  <c r="K359" i="1"/>
  <c r="J359" i="1"/>
  <c r="I359" i="1"/>
  <c r="H359" i="1"/>
  <c r="N358" i="1"/>
  <c r="L358" i="1"/>
  <c r="B358" i="1"/>
  <c r="N357" i="1"/>
  <c r="L357" i="1"/>
  <c r="B357" i="1"/>
  <c r="N356" i="1"/>
  <c r="L356" i="1"/>
  <c r="B356" i="1"/>
  <c r="H356" i="1" s="1"/>
  <c r="N355" i="1"/>
  <c r="L355" i="1"/>
  <c r="B355" i="1"/>
  <c r="Q354" i="1"/>
  <c r="O354" i="1"/>
  <c r="N354" i="1"/>
  <c r="L354" i="1"/>
  <c r="K354" i="1"/>
  <c r="J354" i="1"/>
  <c r="I354" i="1"/>
  <c r="H354" i="1"/>
  <c r="N353" i="1"/>
  <c r="L353" i="1"/>
  <c r="B353" i="1"/>
  <c r="P353" i="1" s="1"/>
  <c r="N352" i="1"/>
  <c r="L352" i="1"/>
  <c r="B352" i="1"/>
  <c r="P352" i="1" s="1"/>
  <c r="N351" i="1"/>
  <c r="L351" i="1"/>
  <c r="B351" i="1"/>
  <c r="H351" i="1" s="1"/>
  <c r="N350" i="1"/>
  <c r="L350" i="1"/>
  <c r="B350" i="1"/>
  <c r="I350" i="1" s="1"/>
  <c r="N349" i="1"/>
  <c r="L349" i="1"/>
  <c r="B349" i="1"/>
  <c r="H349" i="1" s="1"/>
  <c r="N348" i="1"/>
  <c r="L348" i="1"/>
  <c r="B348" i="1"/>
  <c r="P348" i="1" s="1"/>
  <c r="N347" i="1"/>
  <c r="L347" i="1"/>
  <c r="B347" i="1"/>
  <c r="N346" i="1"/>
  <c r="L346" i="1"/>
  <c r="B346" i="1"/>
  <c r="N345" i="1"/>
  <c r="L345" i="1"/>
  <c r="B345" i="1"/>
  <c r="J345" i="1" s="1"/>
  <c r="N344" i="1"/>
  <c r="L344" i="1"/>
  <c r="B344" i="1"/>
  <c r="I344" i="1" s="1"/>
  <c r="N343" i="1"/>
  <c r="L343" i="1"/>
  <c r="B343" i="1"/>
  <c r="I343" i="1" s="1"/>
  <c r="N342" i="1"/>
  <c r="L342" i="1"/>
  <c r="B342" i="1"/>
  <c r="P342" i="1" s="1"/>
  <c r="N341" i="1"/>
  <c r="L341" i="1"/>
  <c r="B341" i="1"/>
  <c r="P341" i="1" s="1"/>
  <c r="N340" i="1"/>
  <c r="L340" i="1"/>
  <c r="B340" i="1"/>
  <c r="P340" i="1" s="1"/>
  <c r="N339" i="1"/>
  <c r="L339" i="1"/>
  <c r="B339" i="1"/>
  <c r="I339" i="1" s="1"/>
  <c r="N338" i="1"/>
  <c r="L338" i="1"/>
  <c r="B338" i="1"/>
  <c r="J338" i="1" s="1"/>
  <c r="N337" i="1"/>
  <c r="L337" i="1"/>
  <c r="B337" i="1"/>
  <c r="N336" i="1"/>
  <c r="L336" i="1"/>
  <c r="B336" i="1"/>
  <c r="H336" i="1" s="1"/>
  <c r="Q335" i="1"/>
  <c r="O335" i="1"/>
  <c r="N335" i="1"/>
  <c r="L335" i="1"/>
  <c r="K335" i="1"/>
  <c r="N334" i="1"/>
  <c r="L334" i="1"/>
  <c r="B334" i="1"/>
  <c r="O334" i="1" s="1"/>
  <c r="N333" i="1"/>
  <c r="L333" i="1"/>
  <c r="B333" i="1"/>
  <c r="K333" i="1" s="1"/>
  <c r="N332" i="1"/>
  <c r="L332" i="1"/>
  <c r="B332" i="1"/>
  <c r="K332" i="1" s="1"/>
  <c r="N331" i="1"/>
  <c r="L331" i="1"/>
  <c r="B331" i="1"/>
  <c r="P331" i="1" s="1"/>
  <c r="N330" i="1"/>
  <c r="L330" i="1"/>
  <c r="B330" i="1"/>
  <c r="P330" i="1" s="1"/>
  <c r="N329" i="1"/>
  <c r="L329" i="1"/>
  <c r="B329" i="1"/>
  <c r="P329" i="1" s="1"/>
  <c r="N328" i="1"/>
  <c r="L328" i="1"/>
  <c r="B328" i="1"/>
  <c r="P328" i="1" s="1"/>
  <c r="N327" i="1"/>
  <c r="L327" i="1"/>
  <c r="B327" i="1"/>
  <c r="I327" i="1" s="1"/>
  <c r="N326" i="1"/>
  <c r="L326" i="1"/>
  <c r="B326" i="1"/>
  <c r="N325" i="1"/>
  <c r="L325" i="1"/>
  <c r="B325" i="1"/>
  <c r="N324" i="1"/>
  <c r="L324" i="1"/>
  <c r="B324" i="1"/>
  <c r="I324" i="1" s="1"/>
  <c r="N323" i="1"/>
  <c r="L323" i="1"/>
  <c r="B323" i="1"/>
  <c r="I323" i="1" s="1"/>
  <c r="N322" i="1"/>
  <c r="L322" i="1"/>
  <c r="B322" i="1"/>
  <c r="P322" i="1" s="1"/>
  <c r="N321" i="1"/>
  <c r="L321" i="1"/>
  <c r="B321" i="1"/>
  <c r="P321" i="1" s="1"/>
  <c r="N320" i="1"/>
  <c r="L320" i="1"/>
  <c r="B320" i="1"/>
  <c r="P320" i="1" s="1"/>
  <c r="N319" i="1"/>
  <c r="L319" i="1"/>
  <c r="B319" i="1"/>
  <c r="I319" i="1" s="1"/>
  <c r="N318" i="1"/>
  <c r="L318" i="1"/>
  <c r="B318" i="1"/>
  <c r="N317" i="1"/>
  <c r="L317" i="1"/>
  <c r="B317" i="1"/>
  <c r="K317" i="1" s="1"/>
  <c r="N316" i="1"/>
  <c r="L316" i="1"/>
  <c r="B316" i="1"/>
  <c r="N315" i="1"/>
  <c r="L315" i="1"/>
  <c r="B315" i="1"/>
  <c r="I315" i="1" s="1"/>
  <c r="N314" i="1"/>
  <c r="L314" i="1"/>
  <c r="B314" i="1"/>
  <c r="N313" i="1"/>
  <c r="L313" i="1"/>
  <c r="B313" i="1"/>
  <c r="N312" i="1"/>
  <c r="L312" i="1"/>
  <c r="B312" i="1"/>
  <c r="N311" i="1"/>
  <c r="L311" i="1"/>
  <c r="B311" i="1"/>
  <c r="H311" i="1" s="1"/>
  <c r="N310" i="1"/>
  <c r="L310" i="1"/>
  <c r="B310" i="1"/>
  <c r="N309" i="1"/>
  <c r="L309" i="1"/>
  <c r="B309" i="1"/>
  <c r="Q309" i="1" s="1"/>
  <c r="N308" i="1"/>
  <c r="L308" i="1"/>
  <c r="B308" i="1"/>
  <c r="N307" i="1"/>
  <c r="L307" i="1"/>
  <c r="B307" i="1"/>
  <c r="N306" i="1"/>
  <c r="L306" i="1"/>
  <c r="B306" i="1"/>
  <c r="P306" i="1" s="1"/>
  <c r="N305" i="1"/>
  <c r="L305" i="1"/>
  <c r="B305" i="1"/>
  <c r="N304" i="1"/>
  <c r="L304" i="1"/>
  <c r="B304" i="1"/>
  <c r="P304" i="1" s="1"/>
  <c r="N303" i="1"/>
  <c r="L303" i="1"/>
  <c r="B303" i="1"/>
  <c r="N302" i="1"/>
  <c r="L302" i="1"/>
  <c r="B302" i="1"/>
  <c r="Q302" i="1" s="1"/>
  <c r="N301" i="1"/>
  <c r="L301" i="1"/>
  <c r="B301" i="1"/>
  <c r="J301" i="1" s="1"/>
  <c r="N300" i="1"/>
  <c r="L300" i="1"/>
  <c r="B300" i="1"/>
  <c r="J300" i="1" s="1"/>
  <c r="O299" i="1"/>
  <c r="N299" i="1"/>
  <c r="L299" i="1"/>
  <c r="K299" i="1"/>
  <c r="J299" i="1"/>
  <c r="I299" i="1"/>
  <c r="H299" i="1"/>
  <c r="O298" i="1"/>
  <c r="N298" i="1"/>
  <c r="L298" i="1"/>
  <c r="J298" i="1"/>
  <c r="O297" i="1"/>
  <c r="N297" i="1"/>
  <c r="L297" i="1"/>
  <c r="J297" i="1"/>
  <c r="N296" i="1"/>
  <c r="L296" i="1"/>
  <c r="B296" i="1"/>
  <c r="J296" i="1" s="1"/>
  <c r="N295" i="1"/>
  <c r="L295" i="1"/>
  <c r="B295" i="1"/>
  <c r="I295" i="1" s="1"/>
  <c r="N294" i="1"/>
  <c r="L294" i="1"/>
  <c r="B294" i="1"/>
  <c r="P294" i="1" s="1"/>
  <c r="N293" i="1"/>
  <c r="L293" i="1"/>
  <c r="B293" i="1"/>
  <c r="N292" i="1"/>
  <c r="L292" i="1"/>
  <c r="B292" i="1"/>
  <c r="N291" i="1"/>
  <c r="L291" i="1"/>
  <c r="B291" i="1"/>
  <c r="J291" i="1" s="1"/>
  <c r="N290" i="1"/>
  <c r="L290" i="1"/>
  <c r="B290" i="1"/>
  <c r="N289" i="1"/>
  <c r="L289" i="1"/>
  <c r="B289" i="1"/>
  <c r="P289" i="1" s="1"/>
  <c r="N288" i="1"/>
  <c r="L288" i="1"/>
  <c r="B288" i="1"/>
  <c r="I288" i="1" s="1"/>
  <c r="N287" i="1"/>
  <c r="L287" i="1"/>
  <c r="B287" i="1"/>
  <c r="N286" i="1"/>
  <c r="L286" i="1"/>
  <c r="B286" i="1"/>
  <c r="N285" i="1"/>
  <c r="L285" i="1"/>
  <c r="B285" i="1"/>
  <c r="H285" i="1" s="1"/>
  <c r="N284" i="1"/>
  <c r="L284" i="1"/>
  <c r="B284" i="1"/>
  <c r="N283" i="1"/>
  <c r="L283" i="1"/>
  <c r="B283" i="1"/>
  <c r="P283" i="1" s="1"/>
  <c r="N282" i="1"/>
  <c r="L282" i="1"/>
  <c r="B282" i="1"/>
  <c r="P282" i="1" s="1"/>
  <c r="N281" i="1"/>
  <c r="L281" i="1"/>
  <c r="B281" i="1"/>
  <c r="O280" i="1"/>
  <c r="N280" i="1"/>
  <c r="L280" i="1"/>
  <c r="J280" i="1"/>
  <c r="O279" i="1"/>
  <c r="N279" i="1"/>
  <c r="L279" i="1"/>
  <c r="J279" i="1"/>
  <c r="N278" i="1"/>
  <c r="L278" i="1"/>
  <c r="B278" i="1"/>
  <c r="P278" i="1" s="1"/>
  <c r="O277" i="1"/>
  <c r="N277" i="1"/>
  <c r="L277" i="1"/>
  <c r="K277" i="1"/>
  <c r="J277" i="1"/>
  <c r="I277" i="1"/>
  <c r="H277" i="1"/>
  <c r="N276" i="1"/>
  <c r="L276" i="1"/>
  <c r="B276" i="1"/>
  <c r="N275" i="1"/>
  <c r="L275" i="1"/>
  <c r="B275" i="1"/>
  <c r="P275" i="1" s="1"/>
  <c r="N274" i="1"/>
  <c r="L274" i="1"/>
  <c r="B274" i="1"/>
  <c r="Q274" i="1" s="1"/>
  <c r="N273" i="1"/>
  <c r="L273" i="1"/>
  <c r="B273" i="1"/>
  <c r="N272" i="1"/>
  <c r="L272" i="1"/>
  <c r="B272" i="1"/>
  <c r="N271" i="1"/>
  <c r="L271" i="1"/>
  <c r="B271" i="1"/>
  <c r="P271" i="1" s="1"/>
  <c r="N270" i="1"/>
  <c r="L270" i="1"/>
  <c r="B270" i="1"/>
  <c r="P270" i="1" s="1"/>
  <c r="N269" i="1"/>
  <c r="L269" i="1"/>
  <c r="B269" i="1"/>
  <c r="P269" i="1" s="1"/>
  <c r="N268" i="1"/>
  <c r="L268" i="1"/>
  <c r="B268" i="1"/>
  <c r="O267" i="1"/>
  <c r="N267" i="1"/>
  <c r="L267" i="1"/>
  <c r="J267" i="1"/>
  <c r="N266" i="1"/>
  <c r="L266" i="1"/>
  <c r="B266" i="1"/>
  <c r="Q265" i="1"/>
  <c r="O265" i="1"/>
  <c r="N265" i="1"/>
  <c r="L265" i="1"/>
  <c r="K265" i="1"/>
  <c r="J265" i="1"/>
  <c r="I265" i="1"/>
  <c r="H265" i="1"/>
  <c r="N264" i="1"/>
  <c r="L264" i="1"/>
  <c r="B264" i="1"/>
  <c r="N263" i="1"/>
  <c r="L263" i="1"/>
  <c r="B263" i="1"/>
  <c r="O262" i="1"/>
  <c r="N262" i="1"/>
  <c r="L262" i="1"/>
  <c r="K262" i="1"/>
  <c r="J262" i="1"/>
  <c r="I262" i="1"/>
  <c r="H262" i="1"/>
  <c r="N261" i="1"/>
  <c r="L261" i="1"/>
  <c r="B261" i="1"/>
  <c r="P261" i="1" s="1"/>
  <c r="N260" i="1"/>
  <c r="L260" i="1"/>
  <c r="B260" i="1"/>
  <c r="P260" i="1" s="1"/>
  <c r="N259" i="1"/>
  <c r="L259" i="1"/>
  <c r="B259" i="1"/>
  <c r="P259" i="1" s="1"/>
  <c r="N258" i="1"/>
  <c r="L258" i="1"/>
  <c r="B258" i="1"/>
  <c r="N257" i="1"/>
  <c r="L257" i="1"/>
  <c r="B257" i="1"/>
  <c r="I257" i="1" s="1"/>
  <c r="N256" i="1"/>
  <c r="L256" i="1"/>
  <c r="B256" i="1"/>
  <c r="N255" i="1"/>
  <c r="L255" i="1"/>
  <c r="B255" i="1"/>
  <c r="N254" i="1"/>
  <c r="L254" i="1"/>
  <c r="B254" i="1"/>
  <c r="N253" i="1"/>
  <c r="L253" i="1"/>
  <c r="B253" i="1"/>
  <c r="N252" i="1"/>
  <c r="L252" i="1"/>
  <c r="B252" i="1"/>
  <c r="P252" i="1" s="1"/>
  <c r="N251" i="1"/>
  <c r="L251" i="1"/>
  <c r="B251" i="1"/>
  <c r="N250" i="1"/>
  <c r="L250" i="1"/>
  <c r="B250" i="1"/>
  <c r="P250" i="1" s="1"/>
  <c r="N249" i="1"/>
  <c r="L249" i="1"/>
  <c r="B249" i="1"/>
  <c r="N248" i="1"/>
  <c r="L248" i="1"/>
  <c r="B248" i="1"/>
  <c r="N247" i="1"/>
  <c r="L247" i="1"/>
  <c r="B247" i="1"/>
  <c r="N246" i="1"/>
  <c r="L246" i="1"/>
  <c r="B246" i="1"/>
  <c r="N245" i="1"/>
  <c r="L245" i="1"/>
  <c r="B245" i="1"/>
  <c r="J245" i="1" s="1"/>
  <c r="N244" i="1"/>
  <c r="L244" i="1"/>
  <c r="B244" i="1"/>
  <c r="J244" i="1" s="1"/>
  <c r="N243" i="1"/>
  <c r="L243" i="1"/>
  <c r="B243" i="1"/>
  <c r="N242" i="1"/>
  <c r="L242" i="1"/>
  <c r="B242" i="1"/>
  <c r="P242" i="1" s="1"/>
  <c r="N241" i="1"/>
  <c r="L241" i="1"/>
  <c r="B241" i="1"/>
  <c r="J241" i="1" s="1"/>
  <c r="N240" i="1"/>
  <c r="L240" i="1"/>
  <c r="B240" i="1"/>
  <c r="N239" i="1"/>
  <c r="L239" i="1"/>
  <c r="B239" i="1"/>
  <c r="N238" i="1"/>
  <c r="L238" i="1"/>
  <c r="B238" i="1"/>
  <c r="I238" i="1" s="1"/>
  <c r="N237" i="1"/>
  <c r="L237" i="1"/>
  <c r="B237" i="1"/>
  <c r="I237" i="1" s="1"/>
  <c r="N236" i="1"/>
  <c r="L236" i="1"/>
  <c r="B236" i="1"/>
  <c r="O235" i="1"/>
  <c r="N235" i="1"/>
  <c r="L235" i="1"/>
  <c r="K235" i="1"/>
  <c r="J235" i="1"/>
  <c r="I235" i="1"/>
  <c r="H235" i="1"/>
  <c r="N234" i="1"/>
  <c r="L234" i="1"/>
  <c r="B234" i="1"/>
  <c r="N233" i="1"/>
  <c r="L233" i="1"/>
  <c r="B233" i="1"/>
  <c r="N232" i="1"/>
  <c r="L232" i="1"/>
  <c r="B232" i="1"/>
  <c r="N231" i="1"/>
  <c r="L231" i="1"/>
  <c r="B231" i="1"/>
  <c r="N230" i="1"/>
  <c r="L230" i="1"/>
  <c r="B230" i="1"/>
  <c r="N229" i="1"/>
  <c r="L229" i="1"/>
  <c r="B229" i="1"/>
  <c r="N228" i="1"/>
  <c r="L228" i="1"/>
  <c r="B228" i="1"/>
  <c r="J228" i="1" s="1"/>
  <c r="N227" i="1"/>
  <c r="L227" i="1"/>
  <c r="B227" i="1"/>
  <c r="N226" i="1"/>
  <c r="L226" i="1"/>
  <c r="B226" i="1"/>
  <c r="N225" i="1"/>
  <c r="L225" i="1"/>
  <c r="B225" i="1"/>
  <c r="H225" i="1" s="1"/>
  <c r="N224" i="1"/>
  <c r="L224" i="1"/>
  <c r="B224" i="1"/>
  <c r="J224" i="1" s="1"/>
  <c r="Q223" i="1"/>
  <c r="O223" i="1"/>
  <c r="N223" i="1"/>
  <c r="L223" i="1"/>
  <c r="K223" i="1"/>
  <c r="J223" i="1"/>
  <c r="I223" i="1"/>
  <c r="H223" i="1"/>
  <c r="N222" i="1"/>
  <c r="L222" i="1"/>
  <c r="B222" i="1"/>
  <c r="N221" i="1"/>
  <c r="L221" i="1"/>
  <c r="B221" i="1"/>
  <c r="N220" i="1"/>
  <c r="L220" i="1"/>
  <c r="B220" i="1"/>
  <c r="H220" i="1" s="1"/>
  <c r="N219" i="1"/>
  <c r="L219" i="1"/>
  <c r="B219" i="1"/>
  <c r="J219" i="1" s="1"/>
  <c r="N218" i="1"/>
  <c r="L218" i="1"/>
  <c r="B218" i="1"/>
  <c r="P218" i="1" s="1"/>
  <c r="N217" i="1"/>
  <c r="L217" i="1"/>
  <c r="B217" i="1"/>
  <c r="K217" i="1" s="1"/>
  <c r="N216" i="1"/>
  <c r="L216" i="1"/>
  <c r="B216" i="1"/>
  <c r="P216" i="1" s="1"/>
  <c r="N215" i="1"/>
  <c r="L215" i="1"/>
  <c r="B215" i="1"/>
  <c r="I215" i="1" s="1"/>
  <c r="N214" i="1"/>
  <c r="L214" i="1"/>
  <c r="B214" i="1"/>
  <c r="P214" i="1" s="1"/>
  <c r="N213" i="1"/>
  <c r="L213" i="1"/>
  <c r="B213" i="1"/>
  <c r="P213" i="1" s="1"/>
  <c r="N212" i="1"/>
  <c r="L212" i="1"/>
  <c r="B212" i="1"/>
  <c r="I212" i="1" s="1"/>
  <c r="N211" i="1"/>
  <c r="L211" i="1"/>
  <c r="B211" i="1"/>
  <c r="I211" i="1" s="1"/>
  <c r="N210" i="1"/>
  <c r="L210" i="1"/>
  <c r="B210" i="1"/>
  <c r="P210" i="1" s="1"/>
  <c r="O209" i="1"/>
  <c r="N209" i="1"/>
  <c r="L209" i="1"/>
  <c r="K209" i="1"/>
  <c r="J209" i="1"/>
  <c r="I209" i="1"/>
  <c r="H209" i="1"/>
  <c r="N208" i="1"/>
  <c r="L208" i="1"/>
  <c r="B208" i="1"/>
  <c r="H208" i="1" s="1"/>
  <c r="N207" i="1"/>
  <c r="L207" i="1"/>
  <c r="B207" i="1"/>
  <c r="H207" i="1" s="1"/>
  <c r="O206" i="1"/>
  <c r="N206" i="1"/>
  <c r="L206" i="1"/>
  <c r="K206" i="1"/>
  <c r="J206" i="1"/>
  <c r="I206" i="1"/>
  <c r="H206" i="1"/>
  <c r="O205" i="1"/>
  <c r="N205" i="1"/>
  <c r="L205" i="1"/>
  <c r="K205" i="1"/>
  <c r="J205" i="1"/>
  <c r="I205" i="1"/>
  <c r="H205" i="1"/>
  <c r="O204" i="1"/>
  <c r="N204" i="1"/>
  <c r="L204" i="1"/>
  <c r="K204" i="1"/>
  <c r="J204" i="1"/>
  <c r="I204" i="1"/>
  <c r="H204" i="1"/>
  <c r="N203" i="1"/>
  <c r="L203" i="1"/>
  <c r="B203" i="1"/>
  <c r="I203" i="1" s="1"/>
  <c r="N202" i="1"/>
  <c r="L202" i="1"/>
  <c r="B202" i="1"/>
  <c r="P202" i="1" s="1"/>
  <c r="O201" i="1"/>
  <c r="N201" i="1"/>
  <c r="L201" i="1"/>
  <c r="K201" i="1"/>
  <c r="J201" i="1"/>
  <c r="I201" i="1"/>
  <c r="H201" i="1"/>
  <c r="O200" i="1"/>
  <c r="N200" i="1"/>
  <c r="L200" i="1"/>
  <c r="K200" i="1"/>
  <c r="J200" i="1"/>
  <c r="I200" i="1"/>
  <c r="H200" i="1"/>
  <c r="N199" i="1"/>
  <c r="L199" i="1"/>
  <c r="B199" i="1"/>
  <c r="P199" i="1" s="1"/>
  <c r="N198" i="1"/>
  <c r="L198" i="1"/>
  <c r="B198" i="1"/>
  <c r="N197" i="1"/>
  <c r="L197" i="1"/>
  <c r="B197" i="1"/>
  <c r="I197" i="1" s="1"/>
  <c r="N196" i="1"/>
  <c r="L196" i="1"/>
  <c r="B196" i="1"/>
  <c r="N195" i="1"/>
  <c r="L195" i="1"/>
  <c r="B195" i="1"/>
  <c r="N194" i="1"/>
  <c r="L194" i="1"/>
  <c r="B194" i="1"/>
  <c r="N193" i="1"/>
  <c r="L193" i="1"/>
  <c r="B193" i="1"/>
  <c r="I193" i="1" s="1"/>
  <c r="N192" i="1"/>
  <c r="L192" i="1"/>
  <c r="B192" i="1"/>
  <c r="N191" i="1"/>
  <c r="L191" i="1"/>
  <c r="B191" i="1"/>
  <c r="N190" i="1"/>
  <c r="L190" i="1"/>
  <c r="B190" i="1"/>
  <c r="P190" i="1" s="1"/>
  <c r="N189" i="1"/>
  <c r="L189" i="1"/>
  <c r="B189" i="1"/>
  <c r="P189" i="1" s="1"/>
  <c r="N188" i="1"/>
  <c r="L188" i="1"/>
  <c r="B188" i="1"/>
  <c r="P188" i="1" s="1"/>
  <c r="N187" i="1"/>
  <c r="L187" i="1"/>
  <c r="B187" i="1"/>
  <c r="P187" i="1" s="1"/>
  <c r="N186" i="1"/>
  <c r="L186" i="1"/>
  <c r="B186" i="1"/>
  <c r="N185" i="1"/>
  <c r="L185" i="1"/>
  <c r="B185" i="1"/>
  <c r="N184" i="1"/>
  <c r="L184" i="1"/>
  <c r="B184" i="1"/>
  <c r="P184" i="1" s="1"/>
  <c r="N183" i="1"/>
  <c r="L183" i="1"/>
  <c r="B183" i="1"/>
  <c r="N182" i="1"/>
  <c r="L182" i="1"/>
  <c r="B182" i="1"/>
  <c r="N181" i="1"/>
  <c r="L181" i="1"/>
  <c r="B181" i="1"/>
  <c r="J181" i="1" s="1"/>
  <c r="N180" i="1"/>
  <c r="L180" i="1"/>
  <c r="B180" i="1"/>
  <c r="N179" i="1"/>
  <c r="L179" i="1"/>
  <c r="B179" i="1"/>
  <c r="N178" i="1"/>
  <c r="L178" i="1"/>
  <c r="B178" i="1"/>
  <c r="N177" i="1"/>
  <c r="L177" i="1"/>
  <c r="B177" i="1"/>
  <c r="Q176" i="1"/>
  <c r="N176" i="1"/>
  <c r="L176" i="1"/>
  <c r="K176" i="1"/>
  <c r="J176" i="1"/>
  <c r="I176" i="1"/>
  <c r="H176" i="1"/>
  <c r="N175" i="1"/>
  <c r="L175" i="1"/>
  <c r="B175" i="1"/>
  <c r="N174" i="1"/>
  <c r="L174" i="1"/>
  <c r="B174" i="1"/>
  <c r="P174" i="1" s="1"/>
  <c r="N173" i="1"/>
  <c r="L173" i="1"/>
  <c r="B173" i="1"/>
  <c r="P173" i="1" s="1"/>
  <c r="Q172" i="1"/>
  <c r="N172" i="1"/>
  <c r="L172" i="1"/>
  <c r="K172" i="1"/>
  <c r="J172" i="1"/>
  <c r="I172" i="1"/>
  <c r="H172" i="1"/>
  <c r="N171" i="1"/>
  <c r="L171" i="1"/>
  <c r="B171" i="1"/>
  <c r="J171" i="1" s="1"/>
  <c r="N170" i="1"/>
  <c r="L170" i="1"/>
  <c r="B170" i="1"/>
  <c r="P170" i="1" s="1"/>
  <c r="N169" i="1"/>
  <c r="L169" i="1"/>
  <c r="B169" i="1"/>
  <c r="P169" i="1" s="1"/>
  <c r="N168" i="1"/>
  <c r="L168" i="1"/>
  <c r="B168" i="1"/>
  <c r="N167" i="1"/>
  <c r="L167" i="1"/>
  <c r="B167" i="1"/>
  <c r="N166" i="1"/>
  <c r="L166" i="1"/>
  <c r="B166" i="1"/>
  <c r="N165" i="1"/>
  <c r="L165" i="1"/>
  <c r="B165" i="1"/>
  <c r="K165" i="1" s="1"/>
  <c r="N164" i="1"/>
  <c r="L164" i="1"/>
  <c r="B164" i="1"/>
  <c r="P164" i="1" s="1"/>
  <c r="N163" i="1"/>
  <c r="L163" i="1"/>
  <c r="B163" i="1"/>
  <c r="J163" i="1" s="1"/>
  <c r="N162" i="1"/>
  <c r="L162" i="1"/>
  <c r="B162" i="1"/>
  <c r="N161" i="1"/>
  <c r="L161" i="1"/>
  <c r="B161" i="1"/>
  <c r="P161" i="1" s="1"/>
  <c r="N160" i="1"/>
  <c r="L160" i="1"/>
  <c r="B160" i="1"/>
  <c r="J160" i="1" s="1"/>
  <c r="N159" i="1"/>
  <c r="L159" i="1"/>
  <c r="B159" i="1"/>
  <c r="N158" i="1"/>
  <c r="L158" i="1"/>
  <c r="B158" i="1"/>
  <c r="N157" i="1"/>
  <c r="L157" i="1"/>
  <c r="B157" i="1"/>
  <c r="H157" i="1" s="1"/>
  <c r="N156" i="1"/>
  <c r="L156" i="1"/>
  <c r="B156" i="1"/>
  <c r="O156" i="1" s="1"/>
  <c r="N155" i="1"/>
  <c r="L155" i="1"/>
  <c r="B155" i="1"/>
  <c r="N154" i="1"/>
  <c r="L154" i="1"/>
  <c r="B154" i="1"/>
  <c r="N153" i="1"/>
  <c r="L153" i="1"/>
  <c r="B153" i="1"/>
  <c r="N152" i="1"/>
  <c r="L152" i="1"/>
  <c r="B152" i="1"/>
  <c r="N151" i="1"/>
  <c r="L151" i="1"/>
  <c r="B151" i="1"/>
  <c r="N150" i="1"/>
  <c r="L150" i="1"/>
  <c r="B150" i="1"/>
  <c r="N149" i="1"/>
  <c r="L149" i="1"/>
  <c r="B149" i="1"/>
  <c r="N148" i="1"/>
  <c r="L148" i="1"/>
  <c r="B148" i="1"/>
  <c r="N147" i="1"/>
  <c r="L147" i="1"/>
  <c r="B147" i="1"/>
  <c r="Q146" i="1"/>
  <c r="N146" i="1"/>
  <c r="L146" i="1"/>
  <c r="K146" i="1"/>
  <c r="J146" i="1"/>
  <c r="I146" i="1"/>
  <c r="H146" i="1"/>
  <c r="N145" i="1"/>
  <c r="L145" i="1"/>
  <c r="B145" i="1"/>
  <c r="N144" i="1"/>
  <c r="L144" i="1"/>
  <c r="B144" i="1"/>
  <c r="P144" i="1" s="1"/>
  <c r="N143" i="1"/>
  <c r="L143" i="1"/>
  <c r="B143" i="1"/>
  <c r="P143" i="1" s="1"/>
  <c r="N142" i="1"/>
  <c r="L142" i="1"/>
  <c r="B142" i="1"/>
  <c r="J142" i="1" s="1"/>
  <c r="N141" i="1"/>
  <c r="L141" i="1"/>
  <c r="B141" i="1"/>
  <c r="N140" i="1"/>
  <c r="L140" i="1"/>
  <c r="B140" i="1"/>
  <c r="H140" i="1" s="1"/>
  <c r="N139" i="1"/>
  <c r="L139" i="1"/>
  <c r="B139" i="1"/>
  <c r="P139" i="1" s="1"/>
  <c r="N138" i="1"/>
  <c r="L138" i="1"/>
  <c r="B138" i="1"/>
  <c r="J138" i="1" s="1"/>
  <c r="N137" i="1"/>
  <c r="L137" i="1"/>
  <c r="B137" i="1"/>
  <c r="N136" i="1"/>
  <c r="L136" i="1"/>
  <c r="B136" i="1"/>
  <c r="H136" i="1" s="1"/>
  <c r="N135" i="1"/>
  <c r="L135" i="1"/>
  <c r="B135" i="1"/>
  <c r="P135" i="1" s="1"/>
  <c r="N134" i="1"/>
  <c r="L134" i="1"/>
  <c r="B134" i="1"/>
  <c r="N133" i="1"/>
  <c r="L133" i="1"/>
  <c r="B133" i="1"/>
  <c r="N132" i="1"/>
  <c r="L132" i="1"/>
  <c r="B132" i="1"/>
  <c r="I132" i="1" s="1"/>
  <c r="N131" i="1"/>
  <c r="L131" i="1"/>
  <c r="B131" i="1"/>
  <c r="H131" i="1" s="1"/>
  <c r="N130" i="1"/>
  <c r="L130" i="1"/>
  <c r="B130" i="1"/>
  <c r="J130" i="1" s="1"/>
  <c r="N129" i="1"/>
  <c r="L129" i="1"/>
  <c r="B129" i="1"/>
  <c r="N128" i="1"/>
  <c r="L128" i="1"/>
  <c r="B128" i="1"/>
  <c r="P128" i="1" s="1"/>
  <c r="O127" i="1"/>
  <c r="N127" i="1"/>
  <c r="L127" i="1"/>
  <c r="K127" i="1"/>
  <c r="J127" i="1"/>
  <c r="I127" i="1"/>
  <c r="H127" i="1"/>
  <c r="N126" i="1"/>
  <c r="L126" i="1"/>
  <c r="B126" i="1"/>
  <c r="P126" i="1" s="1"/>
  <c r="N125" i="1"/>
  <c r="L125" i="1"/>
  <c r="B125" i="1"/>
  <c r="O124" i="1"/>
  <c r="N124" i="1"/>
  <c r="L124" i="1"/>
  <c r="K124" i="1"/>
  <c r="J124" i="1"/>
  <c r="I124" i="1"/>
  <c r="H124" i="1"/>
  <c r="N123" i="1"/>
  <c r="L123" i="1"/>
  <c r="B123" i="1"/>
  <c r="N122" i="1"/>
  <c r="L122" i="1"/>
  <c r="B122" i="1"/>
  <c r="N121" i="1"/>
  <c r="L121" i="1"/>
  <c r="B121" i="1"/>
  <c r="N120" i="1"/>
  <c r="L120" i="1"/>
  <c r="B120" i="1"/>
  <c r="N119" i="1"/>
  <c r="L119" i="1"/>
  <c r="B119" i="1"/>
  <c r="N118" i="1"/>
  <c r="L118" i="1"/>
  <c r="B118" i="1"/>
  <c r="H118" i="1" s="1"/>
  <c r="N117" i="1"/>
  <c r="L117" i="1"/>
  <c r="B117" i="1"/>
  <c r="O117" i="1" s="1"/>
  <c r="N116" i="1"/>
  <c r="L116" i="1"/>
  <c r="B116" i="1"/>
  <c r="J116" i="1" s="1"/>
  <c r="N115" i="1"/>
  <c r="L115" i="1"/>
  <c r="B115" i="1"/>
  <c r="N114" i="1"/>
  <c r="L114" i="1"/>
  <c r="B114" i="1"/>
  <c r="P114" i="1" s="1"/>
  <c r="N113" i="1"/>
  <c r="L113" i="1"/>
  <c r="B113" i="1"/>
  <c r="J113" i="1" s="1"/>
  <c r="N112" i="1"/>
  <c r="L112" i="1"/>
  <c r="B112" i="1"/>
  <c r="N111" i="1"/>
  <c r="L111" i="1"/>
  <c r="B111" i="1"/>
  <c r="N110" i="1"/>
  <c r="L110" i="1"/>
  <c r="B110" i="1"/>
  <c r="I110" i="1" s="1"/>
  <c r="N109" i="1"/>
  <c r="L109" i="1"/>
  <c r="B109" i="1"/>
  <c r="O109" i="1" s="1"/>
  <c r="O108" i="1"/>
  <c r="N108" i="1"/>
  <c r="L108" i="1"/>
  <c r="J108" i="1"/>
  <c r="N107" i="1"/>
  <c r="L107" i="1"/>
  <c r="B107" i="1"/>
  <c r="O106" i="1"/>
  <c r="N106" i="1"/>
  <c r="L106" i="1"/>
  <c r="K106" i="1"/>
  <c r="J106" i="1"/>
  <c r="I106" i="1"/>
  <c r="H106" i="1"/>
  <c r="N105" i="1"/>
  <c r="L105" i="1"/>
  <c r="B105" i="1"/>
  <c r="H105" i="1" s="1"/>
  <c r="N104" i="1"/>
  <c r="L104" i="1"/>
  <c r="B104" i="1"/>
  <c r="P104" i="1" s="1"/>
  <c r="N103" i="1"/>
  <c r="L103" i="1"/>
  <c r="B103" i="1"/>
  <c r="N102" i="1"/>
  <c r="L102" i="1"/>
  <c r="B102" i="1"/>
  <c r="Q101" i="1"/>
  <c r="O101" i="1"/>
  <c r="N101" i="1"/>
  <c r="L101" i="1"/>
  <c r="K101" i="1"/>
  <c r="J101" i="1"/>
  <c r="I101" i="1"/>
  <c r="H101" i="1"/>
  <c r="N100" i="1"/>
  <c r="L100" i="1"/>
  <c r="B100" i="1"/>
  <c r="H100" i="1" s="1"/>
  <c r="N99" i="1"/>
  <c r="L99" i="1"/>
  <c r="B99" i="1"/>
  <c r="J99" i="1" s="1"/>
  <c r="N98" i="1"/>
  <c r="L98" i="1"/>
  <c r="B98" i="1"/>
  <c r="P98" i="1" s="1"/>
  <c r="N97" i="1"/>
  <c r="L97" i="1"/>
  <c r="B97" i="1"/>
  <c r="O96" i="1"/>
  <c r="N96" i="1"/>
  <c r="L96" i="1"/>
  <c r="K96" i="1"/>
  <c r="J96" i="1"/>
  <c r="I96" i="1"/>
  <c r="H96" i="1"/>
  <c r="Q95" i="1"/>
  <c r="N95" i="1"/>
  <c r="L95" i="1"/>
  <c r="K95" i="1"/>
  <c r="J95" i="1"/>
  <c r="I95" i="1"/>
  <c r="H95" i="1"/>
  <c r="N94" i="1"/>
  <c r="L94" i="1"/>
  <c r="B94" i="1"/>
  <c r="P94" i="1" s="1"/>
  <c r="N93" i="1"/>
  <c r="L93" i="1"/>
  <c r="B93" i="1"/>
  <c r="N92" i="1"/>
  <c r="L92" i="1"/>
  <c r="B92" i="1"/>
  <c r="J92" i="1" s="1"/>
  <c r="N91" i="1"/>
  <c r="L91" i="1"/>
  <c r="B91" i="1"/>
  <c r="N90" i="1"/>
  <c r="L90" i="1"/>
  <c r="B90" i="1"/>
  <c r="N89" i="1"/>
  <c r="L89" i="1"/>
  <c r="B89" i="1"/>
  <c r="N88" i="1"/>
  <c r="L88" i="1"/>
  <c r="B88" i="1"/>
  <c r="N87" i="1"/>
  <c r="L87" i="1"/>
  <c r="B87" i="1"/>
  <c r="N86" i="1"/>
  <c r="L86" i="1"/>
  <c r="B86" i="1"/>
  <c r="P86" i="1" s="1"/>
  <c r="N85" i="1"/>
  <c r="L85" i="1"/>
  <c r="B85" i="1"/>
  <c r="N84" i="1"/>
  <c r="L84" i="1"/>
  <c r="B84" i="1"/>
  <c r="N83" i="1"/>
  <c r="L83" i="1"/>
  <c r="B83" i="1"/>
  <c r="N82" i="1"/>
  <c r="L82" i="1"/>
  <c r="B82" i="1"/>
  <c r="P82" i="1" s="1"/>
  <c r="N81" i="1"/>
  <c r="L81" i="1"/>
  <c r="B81" i="1"/>
  <c r="I81" i="1" s="1"/>
  <c r="Q80" i="1"/>
  <c r="O80" i="1"/>
  <c r="N80" i="1"/>
  <c r="L80" i="1"/>
  <c r="K80" i="1"/>
  <c r="N79" i="1"/>
  <c r="L79" i="1"/>
  <c r="B79" i="1"/>
  <c r="N78" i="1"/>
  <c r="L78" i="1"/>
  <c r="B78" i="1"/>
  <c r="N77" i="1"/>
  <c r="L77" i="1"/>
  <c r="B77" i="1"/>
  <c r="N76" i="1"/>
  <c r="L76" i="1"/>
  <c r="B76" i="1"/>
  <c r="N75" i="1"/>
  <c r="L75" i="1"/>
  <c r="B75" i="1"/>
  <c r="N74" i="1"/>
  <c r="L74" i="1"/>
  <c r="B74" i="1"/>
  <c r="I74" i="1" s="1"/>
  <c r="N73" i="1"/>
  <c r="L73" i="1"/>
  <c r="B73" i="1"/>
  <c r="P73" i="1" s="1"/>
  <c r="N72" i="1"/>
  <c r="L72" i="1"/>
  <c r="B72" i="1"/>
  <c r="N71" i="1"/>
  <c r="L71" i="1"/>
  <c r="B71" i="1"/>
  <c r="P71" i="1" s="1"/>
  <c r="N70" i="1"/>
  <c r="L70" i="1"/>
  <c r="B70" i="1"/>
  <c r="N69" i="1"/>
  <c r="L69" i="1"/>
  <c r="B69" i="1"/>
  <c r="N68" i="1"/>
  <c r="L68" i="1"/>
  <c r="B68" i="1"/>
  <c r="N67" i="1"/>
  <c r="L67" i="1"/>
  <c r="B67" i="1"/>
  <c r="P67" i="1" s="1"/>
  <c r="N66" i="1"/>
  <c r="L66" i="1"/>
  <c r="B66" i="1"/>
  <c r="N65" i="1"/>
  <c r="L65" i="1"/>
  <c r="B65" i="1"/>
  <c r="P65" i="1" s="1"/>
  <c r="N64" i="1"/>
  <c r="L64" i="1"/>
  <c r="B64" i="1"/>
  <c r="N63" i="1"/>
  <c r="L63" i="1"/>
  <c r="B63" i="1"/>
  <c r="N62" i="1"/>
  <c r="L62" i="1"/>
  <c r="B62" i="1"/>
  <c r="N61" i="1"/>
  <c r="L61" i="1"/>
  <c r="B61" i="1"/>
  <c r="I61" i="1" s="1"/>
  <c r="N60" i="1"/>
  <c r="L60" i="1"/>
  <c r="B60" i="1"/>
  <c r="P60" i="1" s="1"/>
  <c r="N59" i="1"/>
  <c r="L59" i="1"/>
  <c r="B59" i="1"/>
  <c r="N58" i="1"/>
  <c r="L58" i="1"/>
  <c r="B58" i="1"/>
  <c r="N57" i="1"/>
  <c r="L57" i="1"/>
  <c r="B57" i="1"/>
  <c r="I57" i="1" s="1"/>
  <c r="N56" i="1"/>
  <c r="L56" i="1"/>
  <c r="B56" i="1"/>
  <c r="N55" i="1"/>
  <c r="L55" i="1"/>
  <c r="B55" i="1"/>
  <c r="N54" i="1"/>
  <c r="L54" i="1"/>
  <c r="B54" i="1"/>
  <c r="N53" i="1"/>
  <c r="L53" i="1"/>
  <c r="B53" i="1"/>
  <c r="N52" i="1"/>
  <c r="L52" i="1"/>
  <c r="B52" i="1"/>
  <c r="J52" i="1" s="1"/>
  <c r="N51" i="1"/>
  <c r="L51" i="1"/>
  <c r="B51" i="1"/>
  <c r="N50" i="1"/>
  <c r="L50" i="1"/>
  <c r="B50" i="1"/>
  <c r="N49" i="1"/>
  <c r="L49" i="1"/>
  <c r="B49" i="1"/>
  <c r="J49" i="1" s="1"/>
  <c r="N48" i="1"/>
  <c r="L48" i="1"/>
  <c r="B48" i="1"/>
  <c r="N47" i="1"/>
  <c r="L47" i="1"/>
  <c r="B47" i="1"/>
  <c r="N46" i="1"/>
  <c r="L46" i="1"/>
  <c r="B46" i="1"/>
  <c r="H46" i="1" s="1"/>
  <c r="N45" i="1"/>
  <c r="L45" i="1"/>
  <c r="B45" i="1"/>
  <c r="J45" i="1" s="1"/>
  <c r="N44" i="1"/>
  <c r="L44" i="1"/>
  <c r="B44" i="1"/>
  <c r="N43" i="1"/>
  <c r="L43" i="1"/>
  <c r="B43" i="1"/>
  <c r="N42" i="1"/>
  <c r="L42" i="1"/>
  <c r="B42" i="1"/>
  <c r="P42" i="1" s="1"/>
  <c r="N41" i="1"/>
  <c r="L41" i="1"/>
  <c r="B41" i="1"/>
  <c r="J41" i="1" s="1"/>
  <c r="N40" i="1"/>
  <c r="L40" i="1"/>
  <c r="B40" i="1"/>
  <c r="P40" i="1" s="1"/>
  <c r="N39" i="1"/>
  <c r="L39" i="1"/>
  <c r="B39" i="1"/>
  <c r="N38" i="1"/>
  <c r="L38" i="1"/>
  <c r="B38" i="1"/>
  <c r="N37" i="1"/>
  <c r="L37" i="1"/>
  <c r="B37" i="1"/>
  <c r="J37" i="1" s="1"/>
  <c r="O36" i="1"/>
  <c r="N36" i="1"/>
  <c r="L36" i="1"/>
  <c r="K36" i="1"/>
  <c r="J36" i="1"/>
  <c r="I36" i="1"/>
  <c r="H36" i="1"/>
  <c r="N35" i="1"/>
  <c r="L35" i="1"/>
  <c r="B35" i="1"/>
  <c r="J35" i="1" s="1"/>
  <c r="N34" i="1"/>
  <c r="L34" i="1"/>
  <c r="B34" i="1"/>
  <c r="P34" i="1" s="1"/>
  <c r="N33" i="1"/>
  <c r="L33" i="1"/>
  <c r="B33" i="1"/>
  <c r="I33" i="1" s="1"/>
  <c r="N32" i="1"/>
  <c r="L32" i="1"/>
  <c r="B32" i="1"/>
  <c r="H32" i="1" s="1"/>
  <c r="N31" i="1"/>
  <c r="L31" i="1"/>
  <c r="B31" i="1"/>
  <c r="N30" i="1"/>
  <c r="L30" i="1"/>
  <c r="B30" i="1"/>
  <c r="P30" i="1" s="1"/>
  <c r="N29" i="1"/>
  <c r="L29" i="1"/>
  <c r="B29" i="1"/>
  <c r="O28" i="1"/>
  <c r="N28" i="1"/>
  <c r="L28" i="1"/>
  <c r="K28" i="1"/>
  <c r="J28" i="1"/>
  <c r="I28" i="1"/>
  <c r="H28" i="1"/>
  <c r="N27" i="1"/>
  <c r="L27" i="1"/>
  <c r="B27" i="1"/>
  <c r="N26" i="1"/>
  <c r="L26" i="1"/>
  <c r="B26" i="1"/>
  <c r="J26" i="1" s="1"/>
  <c r="N25" i="1"/>
  <c r="L25" i="1"/>
  <c r="B25" i="1"/>
  <c r="Q24" i="1"/>
  <c r="N24" i="1"/>
  <c r="L24" i="1"/>
  <c r="K24" i="1"/>
  <c r="J24" i="1"/>
  <c r="I24" i="1"/>
  <c r="H24" i="1"/>
  <c r="N23" i="1"/>
  <c r="L23" i="1"/>
  <c r="B23" i="1"/>
  <c r="N22" i="1"/>
  <c r="L22" i="1"/>
  <c r="B22" i="1"/>
  <c r="O22" i="1" s="1"/>
  <c r="N21" i="1"/>
  <c r="L21" i="1"/>
  <c r="B21" i="1"/>
  <c r="N20" i="1"/>
  <c r="L20" i="1"/>
  <c r="B20" i="1"/>
  <c r="N19" i="1"/>
  <c r="L19" i="1"/>
  <c r="B19" i="1"/>
  <c r="N18" i="1"/>
  <c r="L18" i="1"/>
  <c r="B18" i="1"/>
  <c r="N17" i="1"/>
  <c r="L17" i="1"/>
  <c r="B17" i="1"/>
  <c r="N16" i="1"/>
  <c r="L16" i="1"/>
  <c r="B16" i="1"/>
  <c r="N15" i="1"/>
  <c r="L15" i="1"/>
  <c r="B15" i="1"/>
  <c r="N14" i="1"/>
  <c r="L14" i="1"/>
  <c r="B14" i="1"/>
  <c r="O14" i="1" s="1"/>
  <c r="N13" i="1"/>
  <c r="L13" i="1"/>
  <c r="B13" i="1"/>
  <c r="J13" i="1" s="1"/>
  <c r="O12" i="1"/>
  <c r="N12" i="1"/>
  <c r="L12" i="1"/>
  <c r="J12" i="1"/>
  <c r="N11" i="1"/>
  <c r="L11" i="1"/>
  <c r="B11" i="1"/>
  <c r="N10" i="1"/>
  <c r="L10" i="1"/>
  <c r="B10" i="1"/>
  <c r="J10" i="1" s="1"/>
  <c r="N9" i="1"/>
  <c r="L9" i="1"/>
  <c r="B9" i="1"/>
  <c r="N8" i="1"/>
  <c r="L8" i="1"/>
  <c r="B8" i="1"/>
  <c r="P8" i="1" s="1"/>
  <c r="N7" i="1"/>
  <c r="L7" i="1"/>
  <c r="B7" i="1"/>
  <c r="N6" i="1"/>
  <c r="L6" i="1"/>
  <c r="B6" i="1"/>
  <c r="P6" i="1" s="1"/>
  <c r="N5" i="1"/>
  <c r="L5" i="1"/>
  <c r="B5" i="1"/>
  <c r="J5" i="1" s="1"/>
  <c r="N4" i="1"/>
  <c r="L4" i="1"/>
  <c r="B4" i="1"/>
  <c r="N3" i="1"/>
  <c r="L3" i="1"/>
  <c r="B3" i="1"/>
  <c r="H3" i="1" s="1"/>
  <c r="O356" i="1" l="1"/>
  <c r="J422" i="1"/>
  <c r="Q440" i="1"/>
  <c r="I331" i="1"/>
  <c r="I117" i="1"/>
  <c r="Q127" i="1"/>
  <c r="H139" i="1"/>
  <c r="I140" i="1"/>
  <c r="P140" i="1" s="1"/>
  <c r="Q235" i="1"/>
  <c r="Q360" i="1"/>
  <c r="H379" i="1"/>
  <c r="I22" i="1"/>
  <c r="Q28" i="1"/>
  <c r="H331" i="1"/>
  <c r="O331" i="1"/>
  <c r="J334" i="1"/>
  <c r="Q334" i="1" s="1"/>
  <c r="Q392" i="1"/>
  <c r="Q201" i="1"/>
  <c r="H319" i="1"/>
  <c r="O319" i="1"/>
  <c r="H10" i="1"/>
  <c r="Q200" i="1"/>
  <c r="Q301" i="1"/>
  <c r="I356" i="1"/>
  <c r="P356" i="1" s="1"/>
  <c r="Q362" i="1"/>
  <c r="O393" i="1"/>
  <c r="Q430" i="1"/>
  <c r="O461" i="1"/>
  <c r="Q267" i="1"/>
  <c r="Q413" i="1"/>
  <c r="J32" i="1"/>
  <c r="K34" i="1"/>
  <c r="J73" i="1"/>
  <c r="H81" i="1"/>
  <c r="H242" i="1"/>
  <c r="I245" i="1"/>
  <c r="P245" i="1" s="1"/>
  <c r="I242" i="1"/>
  <c r="H6" i="1"/>
  <c r="H213" i="1"/>
  <c r="I271" i="1"/>
  <c r="H377" i="1"/>
  <c r="I207" i="1"/>
  <c r="J6" i="1"/>
  <c r="H14" i="1"/>
  <c r="I109" i="1"/>
  <c r="H128" i="1"/>
  <c r="H261" i="1"/>
  <c r="O261" i="1"/>
  <c r="J309" i="1"/>
  <c r="O309" i="1"/>
  <c r="I377" i="1"/>
  <c r="O377" i="1"/>
  <c r="H385" i="1"/>
  <c r="Q432" i="1"/>
  <c r="H439" i="1"/>
  <c r="Q213" i="1"/>
  <c r="H94" i="1"/>
  <c r="J14" i="1"/>
  <c r="I261" i="1"/>
  <c r="K309" i="1"/>
  <c r="Q376" i="1"/>
  <c r="J377" i="1"/>
  <c r="H422" i="1"/>
  <c r="O422" i="1" s="1"/>
  <c r="H432" i="1"/>
  <c r="O432" i="1" s="1"/>
  <c r="I453" i="1"/>
  <c r="O104" i="1"/>
  <c r="O24" i="1"/>
  <c r="H41" i="1"/>
  <c r="O41" i="1" s="1"/>
  <c r="I45" i="1"/>
  <c r="O45" i="1"/>
  <c r="H49" i="1"/>
  <c r="O49" i="1" s="1"/>
  <c r="I104" i="1"/>
  <c r="O139" i="1"/>
  <c r="O146" i="1"/>
  <c r="K161" i="1"/>
  <c r="O176" i="1"/>
  <c r="H190" i="1"/>
  <c r="Q209" i="1"/>
  <c r="K250" i="1"/>
  <c r="H296" i="1"/>
  <c r="I300" i="1"/>
  <c r="Q300" i="1"/>
  <c r="Q324" i="1"/>
  <c r="H327" i="1"/>
  <c r="O327" i="1" s="1"/>
  <c r="Q336" i="1"/>
  <c r="H339" i="1"/>
  <c r="O339" i="1" s="1"/>
  <c r="Q361" i="1"/>
  <c r="H389" i="1"/>
  <c r="J439" i="1"/>
  <c r="Q439" i="1" s="1"/>
  <c r="H457" i="1"/>
  <c r="O457" i="1"/>
  <c r="I41" i="1"/>
  <c r="P41" i="1" s="1"/>
  <c r="I49" i="1"/>
  <c r="P49" i="1" s="1"/>
  <c r="J333" i="1"/>
  <c r="Q333" i="1" s="1"/>
  <c r="O333" i="1"/>
  <c r="H344" i="1"/>
  <c r="Q345" i="1"/>
  <c r="K348" i="1"/>
  <c r="O351" i="1"/>
  <c r="O426" i="1"/>
  <c r="I14" i="1"/>
  <c r="O40" i="1"/>
  <c r="H42" i="1"/>
  <c r="H73" i="1"/>
  <c r="I94" i="1"/>
  <c r="H99" i="1"/>
  <c r="Q106" i="1"/>
  <c r="Q108" i="1"/>
  <c r="H114" i="1"/>
  <c r="Q124" i="1"/>
  <c r="I128" i="1"/>
  <c r="H143" i="1"/>
  <c r="I144" i="1"/>
  <c r="K199" i="1"/>
  <c r="Q204" i="1"/>
  <c r="K213" i="1"/>
  <c r="H271" i="1"/>
  <c r="O271" i="1"/>
  <c r="I274" i="1"/>
  <c r="P274" i="1" s="1"/>
  <c r="H275" i="1"/>
  <c r="Q279" i="1"/>
  <c r="Q280" i="1"/>
  <c r="Q299" i="1"/>
  <c r="Q359" i="1"/>
  <c r="H381" i="1"/>
  <c r="H453" i="1"/>
  <c r="Q454" i="1"/>
  <c r="K458" i="1"/>
  <c r="Q15" i="1"/>
  <c r="P15" i="1"/>
  <c r="I90" i="1"/>
  <c r="P90" i="1"/>
  <c r="I56" i="1"/>
  <c r="P56" i="1"/>
  <c r="I70" i="1"/>
  <c r="P70" i="1"/>
  <c r="P85" i="1"/>
  <c r="H85" i="1"/>
  <c r="J85" i="1"/>
  <c r="Q85" i="1" s="1"/>
  <c r="O85" i="1"/>
  <c r="I85" i="1"/>
  <c r="I103" i="1"/>
  <c r="P103" i="1"/>
  <c r="K191" i="1"/>
  <c r="P191" i="1"/>
  <c r="H191" i="1"/>
  <c r="Q233" i="1"/>
  <c r="P233" i="1"/>
  <c r="I233" i="1"/>
  <c r="I255" i="1"/>
  <c r="P255" i="1"/>
  <c r="K255" i="1"/>
  <c r="Q263" i="1"/>
  <c r="H263" i="1"/>
  <c r="K263" i="1"/>
  <c r="Q284" i="1"/>
  <c r="P284" i="1"/>
  <c r="Q78" i="1"/>
  <c r="P78" i="1"/>
  <c r="H78" i="1"/>
  <c r="I78" i="1"/>
  <c r="Q29" i="1"/>
  <c r="P29" i="1"/>
  <c r="I29" i="1"/>
  <c r="J77" i="1"/>
  <c r="H77" i="1"/>
  <c r="P89" i="1"/>
  <c r="J89" i="1"/>
  <c r="Q89" i="1" s="1"/>
  <c r="I120" i="1"/>
  <c r="P120" i="1" s="1"/>
  <c r="H177" i="1"/>
  <c r="J177" i="1"/>
  <c r="I9" i="1"/>
  <c r="P9" i="1"/>
  <c r="J69" i="1"/>
  <c r="P69" i="1"/>
  <c r="H69" i="1"/>
  <c r="P84" i="1"/>
  <c r="O84" i="1"/>
  <c r="Q149" i="1"/>
  <c r="I149" i="1"/>
  <c r="P149" i="1" s="1"/>
  <c r="O172" i="1"/>
  <c r="Q195" i="1"/>
  <c r="H195" i="1"/>
  <c r="O195" i="1" s="1"/>
  <c r="K195" i="1"/>
  <c r="H232" i="1"/>
  <c r="O232" i="1" s="1"/>
  <c r="I232" i="1"/>
  <c r="P232" i="1" s="1"/>
  <c r="P268" i="1"/>
  <c r="K268" i="1"/>
  <c r="H58" i="1"/>
  <c r="O58" i="1" s="1"/>
  <c r="K20" i="1"/>
  <c r="P20" i="1"/>
  <c r="Q54" i="1"/>
  <c r="H54" i="1"/>
  <c r="O54" i="1" s="1"/>
  <c r="I54" i="1"/>
  <c r="P54" i="1" s="1"/>
  <c r="K59" i="1"/>
  <c r="P59" i="1"/>
  <c r="I68" i="1"/>
  <c r="P68" i="1" s="1"/>
  <c r="J68" i="1"/>
  <c r="I148" i="1"/>
  <c r="P148" i="1" s="1"/>
  <c r="P156" i="1"/>
  <c r="I156" i="1"/>
  <c r="P172" i="1"/>
  <c r="Q194" i="1"/>
  <c r="P194" i="1"/>
  <c r="I194" i="1"/>
  <c r="P231" i="1"/>
  <c r="K231" i="1"/>
  <c r="I236" i="1"/>
  <c r="P236" i="1"/>
  <c r="I248" i="1"/>
  <c r="P248" i="1" s="1"/>
  <c r="P253" i="1"/>
  <c r="H253" i="1"/>
  <c r="J253" i="1"/>
  <c r="Q253" i="1" s="1"/>
  <c r="P258" i="1"/>
  <c r="K258" i="1"/>
  <c r="H266" i="1"/>
  <c r="P266" i="1"/>
  <c r="K266" i="1"/>
  <c r="Q293" i="1"/>
  <c r="P293" i="1"/>
  <c r="K293" i="1"/>
  <c r="Q19" i="1"/>
  <c r="P19" i="1"/>
  <c r="H19" i="1"/>
  <c r="I178" i="1"/>
  <c r="P178" i="1"/>
  <c r="O192" i="1"/>
  <c r="P192" i="1"/>
  <c r="K230" i="1"/>
  <c r="P230" i="1"/>
  <c r="H230" i="1"/>
  <c r="K234" i="1"/>
  <c r="H234" i="1"/>
  <c r="O234" i="1" s="1"/>
  <c r="H256" i="1"/>
  <c r="P256" i="1"/>
  <c r="I273" i="1"/>
  <c r="P273" i="1"/>
  <c r="I286" i="1"/>
  <c r="P286" i="1"/>
  <c r="H286" i="1"/>
  <c r="K286" i="1"/>
  <c r="O286" i="1"/>
  <c r="J286" i="1"/>
  <c r="Q286" i="1" s="1"/>
  <c r="H310" i="1"/>
  <c r="P310" i="1"/>
  <c r="H326" i="1"/>
  <c r="P326" i="1"/>
  <c r="Q347" i="1"/>
  <c r="Q403" i="1"/>
  <c r="I26" i="1"/>
  <c r="P26" i="1"/>
  <c r="J27" i="1"/>
  <c r="Q27" i="1" s="1"/>
  <c r="P27" i="1"/>
  <c r="Q32" i="1"/>
  <c r="P32" i="1"/>
  <c r="O37" i="1"/>
  <c r="P37" i="1"/>
  <c r="K39" i="1"/>
  <c r="P39" i="1"/>
  <c r="O48" i="1"/>
  <c r="P48" i="1"/>
  <c r="K51" i="1"/>
  <c r="P51" i="1"/>
  <c r="Q61" i="1"/>
  <c r="P61" i="1"/>
  <c r="I64" i="1"/>
  <c r="P64" i="1"/>
  <c r="I66" i="1"/>
  <c r="P66" i="1"/>
  <c r="I72" i="1"/>
  <c r="P72" i="1"/>
  <c r="H74" i="1"/>
  <c r="P74" i="1"/>
  <c r="O75" i="1"/>
  <c r="P75" i="1"/>
  <c r="I92" i="1"/>
  <c r="P92" i="1"/>
  <c r="O95" i="1"/>
  <c r="Q96" i="1"/>
  <c r="O98" i="1"/>
  <c r="H122" i="1"/>
  <c r="P122" i="1"/>
  <c r="O129" i="1"/>
  <c r="P129" i="1"/>
  <c r="Q132" i="1"/>
  <c r="P132" i="1"/>
  <c r="I134" i="1"/>
  <c r="P134" i="1"/>
  <c r="O135" i="1"/>
  <c r="O141" i="1"/>
  <c r="P141" i="1"/>
  <c r="H163" i="1"/>
  <c r="O163" i="1" s="1"/>
  <c r="H167" i="1"/>
  <c r="P167" i="1"/>
  <c r="H168" i="1"/>
  <c r="P168" i="1"/>
  <c r="O180" i="1"/>
  <c r="P180" i="1"/>
  <c r="H185" i="1"/>
  <c r="P185" i="1"/>
  <c r="I186" i="1"/>
  <c r="P186" i="1"/>
  <c r="H198" i="1"/>
  <c r="P198" i="1"/>
  <c r="K208" i="1"/>
  <c r="P208" i="1"/>
  <c r="H212" i="1"/>
  <c r="P212" i="1"/>
  <c r="H217" i="1"/>
  <c r="P217" i="1"/>
  <c r="I240" i="1"/>
  <c r="P240" i="1" s="1"/>
  <c r="Q246" i="1"/>
  <c r="P246" i="1"/>
  <c r="K274" i="1"/>
  <c r="J275" i="1"/>
  <c r="Q275" i="1" s="1"/>
  <c r="K276" i="1"/>
  <c r="P276" i="1"/>
  <c r="Q277" i="1"/>
  <c r="Q288" i="1"/>
  <c r="P288" i="1"/>
  <c r="O288" i="1"/>
  <c r="K290" i="1"/>
  <c r="P290" i="1"/>
  <c r="Q297" i="1"/>
  <c r="Q298" i="1"/>
  <c r="K302" i="1"/>
  <c r="K308" i="1"/>
  <c r="P308" i="1"/>
  <c r="I314" i="1"/>
  <c r="P314" i="1"/>
  <c r="H318" i="1"/>
  <c r="P318" i="1"/>
  <c r="P324" i="1"/>
  <c r="K326" i="1"/>
  <c r="Q327" i="1"/>
  <c r="P327" i="1"/>
  <c r="Q339" i="1"/>
  <c r="P339" i="1"/>
  <c r="K344" i="1"/>
  <c r="P344" i="1"/>
  <c r="J364" i="1"/>
  <c r="Q364" i="1" s="1"/>
  <c r="I366" i="1"/>
  <c r="I371" i="1"/>
  <c r="P371" i="1"/>
  <c r="K372" i="1"/>
  <c r="K374" i="1"/>
  <c r="I375" i="1"/>
  <c r="P375" i="1"/>
  <c r="K386" i="1"/>
  <c r="P386" i="1"/>
  <c r="J389" i="1"/>
  <c r="Q389" i="1" s="1"/>
  <c r="P393" i="1"/>
  <c r="H406" i="1"/>
  <c r="P406" i="1"/>
  <c r="J410" i="1"/>
  <c r="I414" i="1"/>
  <c r="O414" i="1"/>
  <c r="K424" i="1"/>
  <c r="P424" i="1"/>
  <c r="O424" i="1"/>
  <c r="H429" i="1"/>
  <c r="P429" i="1"/>
  <c r="O437" i="1"/>
  <c r="P437" i="1"/>
  <c r="H438" i="1"/>
  <c r="P438" i="1"/>
  <c r="I442" i="1"/>
  <c r="P442" i="1"/>
  <c r="H443" i="1"/>
  <c r="P443" i="1"/>
  <c r="Q464" i="1"/>
  <c r="P464" i="1"/>
  <c r="H468" i="1"/>
  <c r="P468" i="1"/>
  <c r="Q469" i="1"/>
  <c r="P469" i="1"/>
  <c r="Q470" i="1"/>
  <c r="P470" i="1"/>
  <c r="P471" i="1"/>
  <c r="I476" i="1"/>
  <c r="P476" i="1"/>
  <c r="I480" i="1"/>
  <c r="I489" i="1"/>
  <c r="P489" i="1"/>
  <c r="I493" i="1"/>
  <c r="P493" i="1"/>
  <c r="Q494" i="1"/>
  <c r="P494" i="1"/>
  <c r="I505" i="1"/>
  <c r="P505" i="1"/>
  <c r="H506" i="1"/>
  <c r="P506" i="1"/>
  <c r="I511" i="1"/>
  <c r="P511" i="1"/>
  <c r="Q515" i="1"/>
  <c r="Q516" i="1"/>
  <c r="H302" i="1"/>
  <c r="O302" i="1" s="1"/>
  <c r="K312" i="1"/>
  <c r="P312" i="1"/>
  <c r="H434" i="1"/>
  <c r="O434" i="1" s="1"/>
  <c r="Q7" i="1"/>
  <c r="Q11" i="1"/>
  <c r="I17" i="1"/>
  <c r="P17" i="1" s="1"/>
  <c r="Q22" i="1"/>
  <c r="P22" i="1"/>
  <c r="Q3" i="1"/>
  <c r="I5" i="1"/>
  <c r="P5" i="1" s="1"/>
  <c r="Q10" i="1"/>
  <c r="P10" i="1"/>
  <c r="Q16" i="1"/>
  <c r="I21" i="1"/>
  <c r="P21" i="1"/>
  <c r="H22" i="1"/>
  <c r="K25" i="1"/>
  <c r="I31" i="1"/>
  <c r="P31" i="1"/>
  <c r="Q33" i="1"/>
  <c r="P33" i="1"/>
  <c r="I35" i="1"/>
  <c r="P35" i="1"/>
  <c r="H37" i="1"/>
  <c r="H38" i="1"/>
  <c r="P38" i="1"/>
  <c r="K43" i="1"/>
  <c r="K47" i="1"/>
  <c r="P47" i="1"/>
  <c r="H50" i="1"/>
  <c r="O50" i="1" s="1"/>
  <c r="H57" i="1"/>
  <c r="P57" i="1"/>
  <c r="O57" i="1"/>
  <c r="H61" i="1"/>
  <c r="O61" i="1" s="1"/>
  <c r="K63" i="1"/>
  <c r="P63" i="1"/>
  <c r="J64" i="1"/>
  <c r="J65" i="1"/>
  <c r="O91" i="1"/>
  <c r="P91" i="1"/>
  <c r="P95" i="1"/>
  <c r="Q99" i="1"/>
  <c r="H109" i="1"/>
  <c r="P109" i="1"/>
  <c r="I116" i="1"/>
  <c r="P116" i="1" s="1"/>
  <c r="H117" i="1"/>
  <c r="P117" i="1"/>
  <c r="H132" i="1"/>
  <c r="O132" i="1" s="1"/>
  <c r="O133" i="1"/>
  <c r="P133" i="1"/>
  <c r="J134" i="1"/>
  <c r="H135" i="1"/>
  <c r="Q136" i="1"/>
  <c r="P136" i="1"/>
  <c r="I138" i="1"/>
  <c r="P138" i="1"/>
  <c r="H144" i="1"/>
  <c r="O145" i="1"/>
  <c r="P145" i="1"/>
  <c r="P146" i="1"/>
  <c r="I151" i="1"/>
  <c r="P151" i="1" s="1"/>
  <c r="I152" i="1"/>
  <c r="P152" i="1" s="1"/>
  <c r="I153" i="1"/>
  <c r="P153" i="1" s="1"/>
  <c r="Q162" i="1"/>
  <c r="I163" i="1"/>
  <c r="P163" i="1" s="1"/>
  <c r="H165" i="1"/>
  <c r="P165" i="1"/>
  <c r="O166" i="1"/>
  <c r="P166" i="1"/>
  <c r="J167" i="1"/>
  <c r="H171" i="1"/>
  <c r="P171" i="1"/>
  <c r="J185" i="1"/>
  <c r="H186" i="1"/>
  <c r="H193" i="1"/>
  <c r="P193" i="1"/>
  <c r="O193" i="1"/>
  <c r="I198" i="1"/>
  <c r="H199" i="1"/>
  <c r="Q199" i="1"/>
  <c r="H203" i="1"/>
  <c r="O203" i="1" s="1"/>
  <c r="P203" i="1"/>
  <c r="H215" i="1"/>
  <c r="O215" i="1" s="1"/>
  <c r="P215" i="1"/>
  <c r="H224" i="1"/>
  <c r="P224" i="1"/>
  <c r="I225" i="1"/>
  <c r="P225" i="1"/>
  <c r="K226" i="1"/>
  <c r="H237" i="1"/>
  <c r="O237" i="1" s="1"/>
  <c r="P237" i="1"/>
  <c r="Q238" i="1"/>
  <c r="P238" i="1"/>
  <c r="K239" i="1"/>
  <c r="J249" i="1"/>
  <c r="Q249" i="1" s="1"/>
  <c r="P249" i="1"/>
  <c r="H257" i="1"/>
  <c r="P257" i="1"/>
  <c r="O257" i="1"/>
  <c r="H274" i="1"/>
  <c r="O274" i="1" s="1"/>
  <c r="K281" i="1"/>
  <c r="P281" i="1"/>
  <c r="K285" i="1"/>
  <c r="Q285" i="1"/>
  <c r="H287" i="1"/>
  <c r="O287" i="1" s="1"/>
  <c r="H295" i="1"/>
  <c r="O295" i="1" s="1"/>
  <c r="P295" i="1"/>
  <c r="I301" i="1"/>
  <c r="P301" i="1"/>
  <c r="O301" i="1"/>
  <c r="Q303" i="1"/>
  <c r="Q307" i="1"/>
  <c r="O311" i="1"/>
  <c r="P311" i="1"/>
  <c r="H313" i="1"/>
  <c r="P313" i="1"/>
  <c r="H324" i="1"/>
  <c r="O324" i="1" s="1"/>
  <c r="H334" i="1"/>
  <c r="P334" i="1"/>
  <c r="K336" i="1"/>
  <c r="P336" i="1"/>
  <c r="I345" i="1"/>
  <c r="P345" i="1" s="1"/>
  <c r="P350" i="1"/>
  <c r="Q351" i="1"/>
  <c r="Q365" i="1"/>
  <c r="K366" i="1"/>
  <c r="H371" i="1"/>
  <c r="O371" i="1"/>
  <c r="Q381" i="1"/>
  <c r="P381" i="1"/>
  <c r="Q385" i="1"/>
  <c r="P385" i="1"/>
  <c r="H398" i="1"/>
  <c r="O398" i="1" s="1"/>
  <c r="I406" i="1"/>
  <c r="O406" i="1"/>
  <c r="K408" i="1"/>
  <c r="P408" i="1"/>
  <c r="I410" i="1"/>
  <c r="P410" i="1" s="1"/>
  <c r="J414" i="1"/>
  <c r="Q414" i="1" s="1"/>
  <c r="K419" i="1"/>
  <c r="P419" i="1"/>
  <c r="K420" i="1"/>
  <c r="P420" i="1"/>
  <c r="J424" i="1"/>
  <c r="Q424" i="1" s="1"/>
  <c r="H425" i="1"/>
  <c r="O425" i="1" s="1"/>
  <c r="Q426" i="1"/>
  <c r="Q427" i="1"/>
  <c r="I429" i="1"/>
  <c r="O429" i="1"/>
  <c r="J431" i="1"/>
  <c r="Q431" i="1" s="1"/>
  <c r="P431" i="1"/>
  <c r="K437" i="1"/>
  <c r="I439" i="1"/>
  <c r="O439" i="1"/>
  <c r="J442" i="1"/>
  <c r="Q444" i="1"/>
  <c r="I451" i="1"/>
  <c r="P451" i="1"/>
  <c r="Q453" i="1"/>
  <c r="P453" i="1"/>
  <c r="I459" i="1"/>
  <c r="P459" i="1"/>
  <c r="H460" i="1"/>
  <c r="P460" i="1"/>
  <c r="Q461" i="1"/>
  <c r="P461" i="1"/>
  <c r="K463" i="1"/>
  <c r="H464" i="1"/>
  <c r="O464" i="1"/>
  <c r="I466" i="1"/>
  <c r="P466" i="1"/>
  <c r="I468" i="1"/>
  <c r="H469" i="1"/>
  <c r="H473" i="1"/>
  <c r="P473" i="1"/>
  <c r="Q474" i="1"/>
  <c r="I481" i="1"/>
  <c r="P481" i="1"/>
  <c r="H482" i="1"/>
  <c r="K487" i="1"/>
  <c r="J488" i="1"/>
  <c r="Q488" i="1" s="1"/>
  <c r="J492" i="1"/>
  <c r="Q492" i="1" s="1"/>
  <c r="P492" i="1"/>
  <c r="H493" i="1"/>
  <c r="Q499" i="1"/>
  <c r="P499" i="1"/>
  <c r="J505" i="1"/>
  <c r="Q505" i="1" s="1"/>
  <c r="I509" i="1"/>
  <c r="P509" i="1"/>
  <c r="H510" i="1"/>
  <c r="P510" i="1"/>
  <c r="H514" i="1"/>
  <c r="O514" i="1" s="1"/>
  <c r="H515" i="1"/>
  <c r="O515" i="1" s="1"/>
  <c r="Q519" i="1"/>
  <c r="Q523" i="1"/>
  <c r="P523" i="1"/>
  <c r="J323" i="1"/>
  <c r="P323" i="1"/>
  <c r="Q343" i="1"/>
  <c r="P343" i="1"/>
  <c r="Q445" i="1"/>
  <c r="I472" i="1"/>
  <c r="P472" i="1" s="1"/>
  <c r="Q491" i="1"/>
  <c r="I317" i="1"/>
  <c r="P317" i="1" s="1"/>
  <c r="H338" i="1"/>
  <c r="O338" i="1" s="1"/>
  <c r="H402" i="1"/>
  <c r="P402" i="1"/>
  <c r="Q449" i="1"/>
  <c r="Q480" i="1"/>
  <c r="P480" i="1"/>
  <c r="H486" i="1"/>
  <c r="P486" i="1"/>
  <c r="H503" i="1"/>
  <c r="P503" i="1"/>
  <c r="I513" i="1"/>
  <c r="P513" i="1" s="1"/>
  <c r="H518" i="1"/>
  <c r="O518" i="1" s="1"/>
  <c r="H522" i="1"/>
  <c r="P522" i="1"/>
  <c r="I3" i="1"/>
  <c r="I6" i="1"/>
  <c r="O6" i="1"/>
  <c r="I10" i="1"/>
  <c r="O10" i="1"/>
  <c r="Q12" i="1"/>
  <c r="I13" i="1"/>
  <c r="P13" i="1" s="1"/>
  <c r="Q14" i="1"/>
  <c r="P14" i="1"/>
  <c r="Q18" i="1"/>
  <c r="P18" i="1"/>
  <c r="J22" i="1"/>
  <c r="I23" i="1"/>
  <c r="P23" i="1"/>
  <c r="P24" i="1"/>
  <c r="Q36" i="1"/>
  <c r="Q41" i="1"/>
  <c r="H45" i="1"/>
  <c r="P45" i="1"/>
  <c r="Q49" i="1"/>
  <c r="I52" i="1"/>
  <c r="P52" i="1"/>
  <c r="J53" i="1"/>
  <c r="K55" i="1"/>
  <c r="J61" i="1"/>
  <c r="I76" i="1"/>
  <c r="P76" i="1"/>
  <c r="P81" i="1"/>
  <c r="I99" i="1"/>
  <c r="P99" i="1" s="1"/>
  <c r="J104" i="1"/>
  <c r="Q104" i="1" s="1"/>
  <c r="I105" i="1"/>
  <c r="P105" i="1"/>
  <c r="J109" i="1"/>
  <c r="Q109" i="1" s="1"/>
  <c r="H110" i="1"/>
  <c r="P110" i="1"/>
  <c r="O111" i="1"/>
  <c r="P111" i="1"/>
  <c r="I114" i="1"/>
  <c r="J117" i="1"/>
  <c r="Q117" i="1" s="1"/>
  <c r="O119" i="1"/>
  <c r="P119" i="1"/>
  <c r="I130" i="1"/>
  <c r="P130" i="1"/>
  <c r="I131" i="1"/>
  <c r="P131" i="1"/>
  <c r="O131" i="1"/>
  <c r="I136" i="1"/>
  <c r="I139" i="1"/>
  <c r="Q140" i="1"/>
  <c r="I142" i="1"/>
  <c r="P142" i="1"/>
  <c r="O143" i="1"/>
  <c r="Q175" i="1"/>
  <c r="P176" i="1"/>
  <c r="H181" i="1"/>
  <c r="P181" i="1"/>
  <c r="I182" i="1"/>
  <c r="P182" i="1"/>
  <c r="I190" i="1"/>
  <c r="H197" i="1"/>
  <c r="O197" i="1" s="1"/>
  <c r="P197" i="1"/>
  <c r="Q207" i="1"/>
  <c r="P207" i="1"/>
  <c r="H211" i="1"/>
  <c r="P211" i="1"/>
  <c r="O211" i="1"/>
  <c r="H219" i="1"/>
  <c r="P219" i="1"/>
  <c r="Q220" i="1"/>
  <c r="H228" i="1"/>
  <c r="P228" i="1"/>
  <c r="I229" i="1"/>
  <c r="P229" i="1"/>
  <c r="H241" i="1"/>
  <c r="O241" i="1" s="1"/>
  <c r="I244" i="1"/>
  <c r="P244" i="1" s="1"/>
  <c r="H245" i="1"/>
  <c r="O245" i="1" s="1"/>
  <c r="K247" i="1"/>
  <c r="K254" i="1"/>
  <c r="P254" i="1"/>
  <c r="J261" i="1"/>
  <c r="Q261" i="1" s="1"/>
  <c r="I264" i="1"/>
  <c r="P264" i="1" s="1"/>
  <c r="J271" i="1"/>
  <c r="K272" i="1"/>
  <c r="J274" i="1"/>
  <c r="I275" i="1"/>
  <c r="O275" i="1"/>
  <c r="H291" i="1"/>
  <c r="O291" i="1" s="1"/>
  <c r="Q292" i="1"/>
  <c r="J295" i="1"/>
  <c r="Q296" i="1"/>
  <c r="P296" i="1"/>
  <c r="O300" i="1"/>
  <c r="P300" i="1"/>
  <c r="J302" i="1"/>
  <c r="I309" i="1"/>
  <c r="P309" i="1"/>
  <c r="J311" i="1"/>
  <c r="Q315" i="1"/>
  <c r="P315" i="1"/>
  <c r="I316" i="1"/>
  <c r="P316" i="1"/>
  <c r="J317" i="1"/>
  <c r="Q317" i="1"/>
  <c r="J319" i="1"/>
  <c r="Q319" i="1" s="1"/>
  <c r="P319" i="1"/>
  <c r="H323" i="1"/>
  <c r="O323" i="1"/>
  <c r="K324" i="1"/>
  <c r="I325" i="1"/>
  <c r="P325" i="1" s="1"/>
  <c r="J326" i="1"/>
  <c r="Q326" i="1" s="1"/>
  <c r="O326" i="1"/>
  <c r="J327" i="1"/>
  <c r="J331" i="1"/>
  <c r="Q331" i="1" s="1"/>
  <c r="I332" i="1"/>
  <c r="P332" i="1"/>
  <c r="I333" i="1"/>
  <c r="P333" i="1"/>
  <c r="K334" i="1"/>
  <c r="I336" i="1"/>
  <c r="I337" i="1"/>
  <c r="P337" i="1"/>
  <c r="I338" i="1"/>
  <c r="P338" i="1" s="1"/>
  <c r="H343" i="1"/>
  <c r="O343" i="1"/>
  <c r="K345" i="1"/>
  <c r="H346" i="1"/>
  <c r="O346" i="1" s="1"/>
  <c r="I351" i="1"/>
  <c r="P351" i="1" s="1"/>
  <c r="I363" i="1"/>
  <c r="H364" i="1"/>
  <c r="H366" i="1"/>
  <c r="H368" i="1"/>
  <c r="O368" i="1" s="1"/>
  <c r="I372" i="1"/>
  <c r="J373" i="1"/>
  <c r="P373" i="1"/>
  <c r="I374" i="1"/>
  <c r="Q374" i="1"/>
  <c r="K379" i="1"/>
  <c r="I381" i="1"/>
  <c r="O381" i="1"/>
  <c r="I383" i="1"/>
  <c r="P383" i="1"/>
  <c r="I385" i="1"/>
  <c r="O385" i="1"/>
  <c r="I389" i="1"/>
  <c r="O389" i="1"/>
  <c r="K391" i="1"/>
  <c r="H394" i="1"/>
  <c r="P394" i="1"/>
  <c r="K396" i="1"/>
  <c r="K401" i="1"/>
  <c r="P401" i="1"/>
  <c r="J402" i="1"/>
  <c r="H403" i="1"/>
  <c r="O403" i="1" s="1"/>
  <c r="H414" i="1"/>
  <c r="Q422" i="1"/>
  <c r="P422" i="1"/>
  <c r="I434" i="1"/>
  <c r="P434" i="1" s="1"/>
  <c r="I445" i="1"/>
  <c r="P445" i="1" s="1"/>
  <c r="I447" i="1"/>
  <c r="P447" i="1"/>
  <c r="H448" i="1"/>
  <c r="O448" i="1" s="1"/>
  <c r="J449" i="1"/>
  <c r="I455" i="1"/>
  <c r="P455" i="1"/>
  <c r="H456" i="1"/>
  <c r="P456" i="1"/>
  <c r="J457" i="1"/>
  <c r="Q457" i="1" s="1"/>
  <c r="P457" i="1"/>
  <c r="O471" i="1"/>
  <c r="H477" i="1"/>
  <c r="P477" i="1"/>
  <c r="H480" i="1"/>
  <c r="O480" i="1" s="1"/>
  <c r="Q484" i="1"/>
  <c r="P484" i="1"/>
  <c r="I485" i="1"/>
  <c r="P485" i="1"/>
  <c r="H490" i="1"/>
  <c r="P490" i="1"/>
  <c r="K495" i="1"/>
  <c r="H497" i="1"/>
  <c r="O497" i="1" s="1"/>
  <c r="P498" i="1"/>
  <c r="I501" i="1"/>
  <c r="P501" i="1"/>
  <c r="H502" i="1"/>
  <c r="O502" i="1" s="1"/>
  <c r="H507" i="1"/>
  <c r="P507" i="1"/>
  <c r="I517" i="1"/>
  <c r="P517" i="1" s="1"/>
  <c r="I521" i="1"/>
  <c r="P521" i="1" s="1"/>
  <c r="O21" i="1"/>
  <c r="I60" i="1"/>
  <c r="J60" i="1"/>
  <c r="Q60" i="1" s="1"/>
  <c r="Q86" i="1"/>
  <c r="H86" i="1"/>
  <c r="Q93" i="1"/>
  <c r="H93" i="1"/>
  <c r="O93" i="1" s="1"/>
  <c r="O99" i="1"/>
  <c r="O103" i="1"/>
  <c r="H126" i="1"/>
  <c r="O126" i="1"/>
  <c r="I126" i="1"/>
  <c r="K169" i="1"/>
  <c r="Q169" i="1"/>
  <c r="H169" i="1"/>
  <c r="K187" i="1"/>
  <c r="H187" i="1"/>
  <c r="Q6" i="1"/>
  <c r="H7" i="1"/>
  <c r="J9" i="1"/>
  <c r="H11" i="1"/>
  <c r="O11" i="1" s="1"/>
  <c r="H15" i="1"/>
  <c r="J17" i="1"/>
  <c r="H18" i="1"/>
  <c r="I19" i="1"/>
  <c r="J21" i="1"/>
  <c r="H23" i="1"/>
  <c r="H27" i="1"/>
  <c r="I32" i="1"/>
  <c r="O32" i="1"/>
  <c r="I37" i="1"/>
  <c r="I40" i="1"/>
  <c r="J40" i="1"/>
  <c r="I53" i="1"/>
  <c r="P53" i="1" s="1"/>
  <c r="J57" i="1"/>
  <c r="Q57" i="1" s="1"/>
  <c r="Q58" i="1"/>
  <c r="I58" i="1"/>
  <c r="P58" i="1" s="1"/>
  <c r="O64" i="1"/>
  <c r="H66" i="1"/>
  <c r="H70" i="1"/>
  <c r="J72" i="1"/>
  <c r="Q73" i="1"/>
  <c r="O73" i="1"/>
  <c r="I73" i="1"/>
  <c r="Q81" i="1"/>
  <c r="J81" i="1"/>
  <c r="O81" i="1"/>
  <c r="I84" i="1"/>
  <c r="J84" i="1"/>
  <c r="Q84" i="1" s="1"/>
  <c r="I86" i="1"/>
  <c r="H90" i="1"/>
  <c r="I93" i="1"/>
  <c r="P93" i="1" s="1"/>
  <c r="Q100" i="1"/>
  <c r="I100" i="1"/>
  <c r="P100" i="1" s="1"/>
  <c r="J103" i="1"/>
  <c r="Q103" i="1" s="1"/>
  <c r="H104" i="1"/>
  <c r="H113" i="1"/>
  <c r="O113" i="1" s="1"/>
  <c r="I113" i="1"/>
  <c r="P113" i="1" s="1"/>
  <c r="I125" i="1"/>
  <c r="P125" i="1" s="1"/>
  <c r="J125" i="1"/>
  <c r="J126" i="1"/>
  <c r="Q126" i="1" s="1"/>
  <c r="Q135" i="1"/>
  <c r="J135" i="1"/>
  <c r="J143" i="1"/>
  <c r="Q143" i="1" s="1"/>
  <c r="Q148" i="1"/>
  <c r="H148" i="1"/>
  <c r="O148" i="1" s="1"/>
  <c r="H156" i="1"/>
  <c r="Q160" i="1"/>
  <c r="I160" i="1"/>
  <c r="P160" i="1" s="1"/>
  <c r="H160" i="1"/>
  <c r="O160" i="1" s="1"/>
  <c r="H178" i="1"/>
  <c r="I216" i="1"/>
  <c r="H216" i="1"/>
  <c r="O72" i="1"/>
  <c r="Q168" i="1"/>
  <c r="I168" i="1"/>
  <c r="K179" i="1"/>
  <c r="Q179" i="1"/>
  <c r="H179" i="1"/>
  <c r="O179" i="1" s="1"/>
  <c r="I44" i="1"/>
  <c r="P44" i="1" s="1"/>
  <c r="J44" i="1"/>
  <c r="I48" i="1"/>
  <c r="J48" i="1"/>
  <c r="Q48" i="1" s="1"/>
  <c r="O56" i="1"/>
  <c r="Q62" i="1"/>
  <c r="I62" i="1"/>
  <c r="P62" i="1" s="1"/>
  <c r="Q65" i="1"/>
  <c r="H65" i="1"/>
  <c r="O76" i="1"/>
  <c r="Q82" i="1"/>
  <c r="H82" i="1"/>
  <c r="H89" i="1"/>
  <c r="J93" i="1"/>
  <c r="I112" i="1"/>
  <c r="P112" i="1" s="1"/>
  <c r="J112" i="1"/>
  <c r="H121" i="1"/>
  <c r="O121" i="1" s="1"/>
  <c r="J121" i="1"/>
  <c r="I147" i="1"/>
  <c r="P147" i="1" s="1"/>
  <c r="J147" i="1"/>
  <c r="Q152" i="1"/>
  <c r="J152" i="1"/>
  <c r="I155" i="1"/>
  <c r="P155" i="1" s="1"/>
  <c r="J155" i="1"/>
  <c r="I159" i="1"/>
  <c r="P159" i="1" s="1"/>
  <c r="J159" i="1"/>
  <c r="I164" i="1"/>
  <c r="H164" i="1"/>
  <c r="Q173" i="1"/>
  <c r="I173" i="1"/>
  <c r="K174" i="1"/>
  <c r="Q174" i="1"/>
  <c r="H174" i="1"/>
  <c r="K183" i="1"/>
  <c r="Q183" i="1"/>
  <c r="H183" i="1"/>
  <c r="O183" i="1" s="1"/>
  <c r="H189" i="1"/>
  <c r="J189" i="1"/>
  <c r="Q189" i="1" s="1"/>
  <c r="O189" i="1"/>
  <c r="I189" i="1"/>
  <c r="O9" i="1"/>
  <c r="Q50" i="1"/>
  <c r="I50" i="1"/>
  <c r="P50" i="1" s="1"/>
  <c r="Q53" i="1"/>
  <c r="H53" i="1"/>
  <c r="O53" i="1" s="1"/>
  <c r="I7" i="1"/>
  <c r="P7" i="1" s="1"/>
  <c r="I11" i="1"/>
  <c r="P11" i="1" s="1"/>
  <c r="I15" i="1"/>
  <c r="I18" i="1"/>
  <c r="O18" i="1"/>
  <c r="I27" i="1"/>
  <c r="O27" i="1"/>
  <c r="O31" i="1"/>
  <c r="J18" i="1"/>
  <c r="O26" i="1"/>
  <c r="H29" i="1"/>
  <c r="J31" i="1"/>
  <c r="H33" i="1"/>
  <c r="O35" i="1"/>
  <c r="Q37" i="1"/>
  <c r="I38" i="1"/>
  <c r="Q42" i="1"/>
  <c r="I42" i="1"/>
  <c r="Q46" i="1"/>
  <c r="I46" i="1"/>
  <c r="P46" i="1" s="1"/>
  <c r="O52" i="1"/>
  <c r="J56" i="1"/>
  <c r="O60" i="1"/>
  <c r="H62" i="1"/>
  <c r="O62" i="1" s="1"/>
  <c r="I65" i="1"/>
  <c r="O65" i="1"/>
  <c r="Q69" i="1"/>
  <c r="O69" i="1"/>
  <c r="I69" i="1"/>
  <c r="J76" i="1"/>
  <c r="Q76" i="1" s="1"/>
  <c r="Q77" i="1"/>
  <c r="I77" i="1"/>
  <c r="P77" i="1" s="1"/>
  <c r="O77" i="1"/>
  <c r="I82" i="1"/>
  <c r="I88" i="1"/>
  <c r="P88" i="1" s="1"/>
  <c r="J88" i="1"/>
  <c r="I89" i="1"/>
  <c r="O89" i="1"/>
  <c r="O92" i="1"/>
  <c r="I98" i="1"/>
  <c r="J98" i="1"/>
  <c r="Q118" i="1"/>
  <c r="I118" i="1"/>
  <c r="P118" i="1" s="1"/>
  <c r="J120" i="1"/>
  <c r="I121" i="1"/>
  <c r="P121" i="1" s="1"/>
  <c r="I122" i="1"/>
  <c r="J131" i="1"/>
  <c r="Q131" i="1" s="1"/>
  <c r="I135" i="1"/>
  <c r="J139" i="1"/>
  <c r="Q139" i="1" s="1"/>
  <c r="I143" i="1"/>
  <c r="J148" i="1"/>
  <c r="H149" i="1"/>
  <c r="O149" i="1" s="1"/>
  <c r="J151" i="1"/>
  <c r="H152" i="1"/>
  <c r="O152" i="1" s="1"/>
  <c r="Q153" i="1"/>
  <c r="H153" i="1"/>
  <c r="O153" i="1" s="1"/>
  <c r="J156" i="1"/>
  <c r="Q156" i="1" s="1"/>
  <c r="Q157" i="1"/>
  <c r="I157" i="1"/>
  <c r="P157" i="1" s="1"/>
  <c r="H173" i="1"/>
  <c r="H182" i="1"/>
  <c r="K221" i="1"/>
  <c r="Q221" i="1"/>
  <c r="H221" i="1"/>
  <c r="O221" i="1" s="1"/>
  <c r="H229" i="1"/>
  <c r="J236" i="1"/>
  <c r="H246" i="1"/>
  <c r="J248" i="1"/>
  <c r="H249" i="1"/>
  <c r="H254" i="1"/>
  <c r="J256" i="1"/>
  <c r="Q256" i="1" s="1"/>
  <c r="O256" i="1"/>
  <c r="J257" i="1"/>
  <c r="Q257" i="1" s="1"/>
  <c r="K264" i="1"/>
  <c r="H273" i="1"/>
  <c r="J284" i="1"/>
  <c r="K287" i="1"/>
  <c r="Q287" i="1"/>
  <c r="J288" i="1"/>
  <c r="J290" i="1"/>
  <c r="Q290" i="1" s="1"/>
  <c r="O290" i="1"/>
  <c r="H292" i="1"/>
  <c r="O292" i="1" s="1"/>
  <c r="J303" i="1"/>
  <c r="J307" i="1"/>
  <c r="H308" i="1"/>
  <c r="H315" i="1"/>
  <c r="O315" i="1" s="1"/>
  <c r="K316" i="1"/>
  <c r="Q368" i="1"/>
  <c r="Q375" i="1"/>
  <c r="H380" i="1"/>
  <c r="K380" i="1"/>
  <c r="H388" i="1"/>
  <c r="J388" i="1"/>
  <c r="Q388" i="1" s="1"/>
  <c r="O388" i="1"/>
  <c r="I388" i="1"/>
  <c r="Q399" i="1"/>
  <c r="J399" i="1"/>
  <c r="O399" i="1"/>
  <c r="I399" i="1"/>
  <c r="I416" i="1"/>
  <c r="Q416" i="1"/>
  <c r="K416" i="1"/>
  <c r="O416" i="1"/>
  <c r="J416" i="1"/>
  <c r="H416" i="1"/>
  <c r="H421" i="1"/>
  <c r="J421" i="1"/>
  <c r="O421" i="1"/>
  <c r="I421" i="1"/>
  <c r="J193" i="1"/>
  <c r="J197" i="1"/>
  <c r="J203" i="1"/>
  <c r="J211" i="1"/>
  <c r="Q211" i="1" s="1"/>
  <c r="J215" i="1"/>
  <c r="I220" i="1"/>
  <c r="P220" i="1" s="1"/>
  <c r="H226" i="1"/>
  <c r="O226" i="1" s="1"/>
  <c r="Q226" i="1"/>
  <c r="I246" i="1"/>
  <c r="I249" i="1"/>
  <c r="O249" i="1"/>
  <c r="I254" i="1"/>
  <c r="K256" i="1"/>
  <c r="J273" i="1"/>
  <c r="Q273" i="1" s="1"/>
  <c r="O273" i="1"/>
  <c r="I292" i="1"/>
  <c r="P292" i="1" s="1"/>
  <c r="I308" i="1"/>
  <c r="Q308" i="1"/>
  <c r="J337" i="1"/>
  <c r="O337" i="1"/>
  <c r="H347" i="1"/>
  <c r="O347" i="1" s="1"/>
  <c r="K352" i="1"/>
  <c r="I352" i="1"/>
  <c r="I353" i="1"/>
  <c r="O353" i="1"/>
  <c r="J353" i="1"/>
  <c r="Q353" i="1" s="1"/>
  <c r="H355" i="1"/>
  <c r="O355" i="1" s="1"/>
  <c r="Q355" i="1"/>
  <c r="K355" i="1"/>
  <c r="K368" i="1"/>
  <c r="O369" i="1"/>
  <c r="I369" i="1"/>
  <c r="H373" i="1"/>
  <c r="O373" i="1"/>
  <c r="K375" i="1"/>
  <c r="H376" i="1"/>
  <c r="K376" i="1"/>
  <c r="I380" i="1"/>
  <c r="O380" i="1"/>
  <c r="Q382" i="1"/>
  <c r="I382" i="1"/>
  <c r="Q383" i="1"/>
  <c r="J395" i="1"/>
  <c r="Q395" i="1" s="1"/>
  <c r="O395" i="1"/>
  <c r="I395" i="1"/>
  <c r="H399" i="1"/>
  <c r="K405" i="1"/>
  <c r="Q405" i="1"/>
  <c r="J405" i="1"/>
  <c r="O130" i="1"/>
  <c r="O134" i="1"/>
  <c r="O138" i="1"/>
  <c r="O142" i="1"/>
  <c r="I167" i="1"/>
  <c r="O167" i="1"/>
  <c r="I171" i="1"/>
  <c r="O171" i="1"/>
  <c r="I177" i="1"/>
  <c r="P177" i="1" s="1"/>
  <c r="O177" i="1"/>
  <c r="I181" i="1"/>
  <c r="O181" i="1"/>
  <c r="I185" i="1"/>
  <c r="O185" i="1"/>
  <c r="H194" i="1"/>
  <c r="I219" i="1"/>
  <c r="O219" i="1"/>
  <c r="I224" i="1"/>
  <c r="O224" i="1"/>
  <c r="I228" i="1"/>
  <c r="O228" i="1"/>
  <c r="J232" i="1"/>
  <c r="H233" i="1"/>
  <c r="Q234" i="1"/>
  <c r="J237" i="1"/>
  <c r="H238" i="1"/>
  <c r="O238" i="1" s="1"/>
  <c r="J240" i="1"/>
  <c r="I241" i="1"/>
  <c r="P241" i="1" s="1"/>
  <c r="I253" i="1"/>
  <c r="O253" i="1"/>
  <c r="J255" i="1"/>
  <c r="Q255" i="1" s="1"/>
  <c r="O255" i="1"/>
  <c r="I263" i="1"/>
  <c r="P263" i="1" s="1"/>
  <c r="Q271" i="1"/>
  <c r="H272" i="1"/>
  <c r="O272" i="1" s="1"/>
  <c r="Q272" i="1"/>
  <c r="K273" i="1"/>
  <c r="H284" i="1"/>
  <c r="I285" i="1"/>
  <c r="P285" i="1" s="1"/>
  <c r="I287" i="1"/>
  <c r="P287" i="1" s="1"/>
  <c r="H288" i="1"/>
  <c r="I291" i="1"/>
  <c r="P291" i="1" s="1"/>
  <c r="J292" i="1"/>
  <c r="H293" i="1"/>
  <c r="I296" i="1"/>
  <c r="O296" i="1"/>
  <c r="K301" i="1"/>
  <c r="H303" i="1"/>
  <c r="O303" i="1" s="1"/>
  <c r="H307" i="1"/>
  <c r="O307" i="1" s="1"/>
  <c r="J310" i="1"/>
  <c r="Q310" i="1" s="1"/>
  <c r="O310" i="1"/>
  <c r="I311" i="1"/>
  <c r="J315" i="1"/>
  <c r="H316" i="1"/>
  <c r="J318" i="1"/>
  <c r="Q318" i="1" s="1"/>
  <c r="O318" i="1"/>
  <c r="J325" i="1"/>
  <c r="Q325" i="1"/>
  <c r="H332" i="1"/>
  <c r="K337" i="1"/>
  <c r="Q337" i="1"/>
  <c r="K338" i="1"/>
  <c r="Q338" i="1"/>
  <c r="J339" i="1"/>
  <c r="J343" i="1"/>
  <c r="J346" i="1"/>
  <c r="I347" i="1"/>
  <c r="P347" i="1" s="1"/>
  <c r="J351" i="1"/>
  <c r="H352" i="1"/>
  <c r="K353" i="1"/>
  <c r="I355" i="1"/>
  <c r="P355" i="1" s="1"/>
  <c r="H369" i="1"/>
  <c r="I373" i="1"/>
  <c r="J380" i="1"/>
  <c r="Q380" i="1" s="1"/>
  <c r="K382" i="1"/>
  <c r="K383" i="1"/>
  <c r="H384" i="1"/>
  <c r="J384" i="1"/>
  <c r="O384" i="1"/>
  <c r="H395" i="1"/>
  <c r="J407" i="1"/>
  <c r="Q407" i="1" s="1"/>
  <c r="O407" i="1"/>
  <c r="I407" i="1"/>
  <c r="H407" i="1"/>
  <c r="Q418" i="1"/>
  <c r="J418" i="1"/>
  <c r="I418" i="1"/>
  <c r="P418" i="1" s="1"/>
  <c r="H418" i="1"/>
  <c r="O418" i="1" s="1"/>
  <c r="Q435" i="1"/>
  <c r="J435" i="1"/>
  <c r="I435" i="1"/>
  <c r="P435" i="1" s="1"/>
  <c r="H435" i="1"/>
  <c r="O435" i="1" s="1"/>
  <c r="O236" i="1"/>
  <c r="Q264" i="1"/>
  <c r="I272" i="1"/>
  <c r="P272" i="1" s="1"/>
  <c r="I284" i="1"/>
  <c r="O284" i="1"/>
  <c r="J287" i="1"/>
  <c r="I303" i="1"/>
  <c r="P303" i="1" s="1"/>
  <c r="I307" i="1"/>
  <c r="P307" i="1" s="1"/>
  <c r="K310" i="1"/>
  <c r="K318" i="1"/>
  <c r="Q323" i="1"/>
  <c r="K325" i="1"/>
  <c r="K346" i="1"/>
  <c r="Q346" i="1"/>
  <c r="J347" i="1"/>
  <c r="J355" i="1"/>
  <c r="Q356" i="1"/>
  <c r="J356" i="1"/>
  <c r="O364" i="1"/>
  <c r="I364" i="1"/>
  <c r="J369" i="1"/>
  <c r="Q369" i="1" s="1"/>
  <c r="H372" i="1"/>
  <c r="O372" i="1"/>
  <c r="J372" i="1"/>
  <c r="Q372" i="1" s="1"/>
  <c r="I379" i="1"/>
  <c r="O379" i="1"/>
  <c r="J379" i="1"/>
  <c r="Q379" i="1" s="1"/>
  <c r="I384" i="1"/>
  <c r="H417" i="1"/>
  <c r="Q417" i="1"/>
  <c r="K417" i="1"/>
  <c r="O417" i="1"/>
  <c r="J417" i="1"/>
  <c r="I417" i="1"/>
  <c r="I403" i="1"/>
  <c r="P403" i="1" s="1"/>
  <c r="I426" i="1"/>
  <c r="P426" i="1" s="1"/>
  <c r="I431" i="1"/>
  <c r="O431" i="1"/>
  <c r="J434" i="1"/>
  <c r="I438" i="1"/>
  <c r="O438" i="1"/>
  <c r="I443" i="1"/>
  <c r="O443" i="1"/>
  <c r="I448" i="1"/>
  <c r="P448" i="1" s="1"/>
  <c r="H463" i="1"/>
  <c r="O463" i="1" s="1"/>
  <c r="H466" i="1"/>
  <c r="O466" i="1"/>
  <c r="H472" i="1"/>
  <c r="O472" i="1" s="1"/>
  <c r="H485" i="1"/>
  <c r="H489" i="1"/>
  <c r="H492" i="1"/>
  <c r="H494" i="1"/>
  <c r="H499" i="1"/>
  <c r="I502" i="1"/>
  <c r="P502" i="1" s="1"/>
  <c r="I506" i="1"/>
  <c r="I510" i="1"/>
  <c r="H511" i="1"/>
  <c r="J513" i="1"/>
  <c r="I514" i="1"/>
  <c r="P514" i="1" s="1"/>
  <c r="J521" i="1"/>
  <c r="I522" i="1"/>
  <c r="I394" i="1"/>
  <c r="O394" i="1"/>
  <c r="I398" i="1"/>
  <c r="P398" i="1" s="1"/>
  <c r="I402" i="1"/>
  <c r="O402" i="1"/>
  <c r="J403" i="1"/>
  <c r="I425" i="1"/>
  <c r="P425" i="1" s="1"/>
  <c r="J426" i="1"/>
  <c r="H427" i="1"/>
  <c r="O427" i="1" s="1"/>
  <c r="J437" i="1"/>
  <c r="Q437" i="1" s="1"/>
  <c r="J438" i="1"/>
  <c r="J443" i="1"/>
  <c r="H445" i="1"/>
  <c r="O445" i="1" s="1"/>
  <c r="J448" i="1"/>
  <c r="H449" i="1"/>
  <c r="O449" i="1" s="1"/>
  <c r="O451" i="1"/>
  <c r="J453" i="1"/>
  <c r="O455" i="1"/>
  <c r="O459" i="1"/>
  <c r="J461" i="1"/>
  <c r="I463" i="1"/>
  <c r="P463" i="1" s="1"/>
  <c r="Q463" i="1"/>
  <c r="J466" i="1"/>
  <c r="J472" i="1"/>
  <c r="H476" i="1"/>
  <c r="O476" i="1"/>
  <c r="H481" i="1"/>
  <c r="H484" i="1"/>
  <c r="H488" i="1"/>
  <c r="I492" i="1"/>
  <c r="O492" i="1"/>
  <c r="I497" i="1"/>
  <c r="P497" i="1" s="1"/>
  <c r="I515" i="1"/>
  <c r="P515" i="1" s="1"/>
  <c r="J517" i="1"/>
  <c r="I518" i="1"/>
  <c r="P518" i="1" s="1"/>
  <c r="H519" i="1"/>
  <c r="O519" i="1" s="1"/>
  <c r="O442" i="1"/>
  <c r="O447" i="1"/>
  <c r="I449" i="1"/>
  <c r="P449" i="1" s="1"/>
  <c r="J476" i="1"/>
  <c r="Q476" i="1" s="1"/>
  <c r="I484" i="1"/>
  <c r="O484" i="1"/>
  <c r="I488" i="1"/>
  <c r="O488" i="1"/>
  <c r="O501" i="1"/>
  <c r="O505" i="1"/>
  <c r="O509" i="1"/>
  <c r="Q25" i="1"/>
  <c r="O30" i="1"/>
  <c r="J30" i="1"/>
  <c r="H30" i="1"/>
  <c r="I30" i="1"/>
  <c r="Q30" i="1"/>
  <c r="J43" i="1"/>
  <c r="H43" i="1"/>
  <c r="O43" i="1" s="1"/>
  <c r="I43" i="1"/>
  <c r="P43" i="1" s="1"/>
  <c r="Q43" i="1"/>
  <c r="J55" i="1"/>
  <c r="H55" i="1"/>
  <c r="O55" i="1" s="1"/>
  <c r="I55" i="1"/>
  <c r="P55" i="1" s="1"/>
  <c r="Q55" i="1"/>
  <c r="J25" i="1"/>
  <c r="I25" i="1"/>
  <c r="P25" i="1" s="1"/>
  <c r="H25" i="1"/>
  <c r="O25" i="1" s="1"/>
  <c r="O8" i="1"/>
  <c r="J8" i="1"/>
  <c r="Q8" i="1" s="1"/>
  <c r="I8" i="1"/>
  <c r="H8" i="1"/>
  <c r="J16" i="1"/>
  <c r="H16" i="1"/>
  <c r="O16" i="1" s="1"/>
  <c r="I16" i="1"/>
  <c r="P16" i="1" s="1"/>
  <c r="K8" i="1"/>
  <c r="K16" i="1"/>
  <c r="K30" i="1"/>
  <c r="O67" i="1"/>
  <c r="J67" i="1"/>
  <c r="Q67" i="1" s="1"/>
  <c r="H67" i="1"/>
  <c r="I67" i="1"/>
  <c r="J4" i="1"/>
  <c r="I4" i="1"/>
  <c r="P4" i="1" s="1"/>
  <c r="H4" i="1"/>
  <c r="O4" i="1" s="1"/>
  <c r="Q4" i="1"/>
  <c r="O20" i="1"/>
  <c r="J20" i="1"/>
  <c r="I20" i="1"/>
  <c r="H20" i="1"/>
  <c r="Q20" i="1"/>
  <c r="O34" i="1"/>
  <c r="J34" i="1"/>
  <c r="Q34" i="1" s="1"/>
  <c r="I34" i="1"/>
  <c r="H34" i="1"/>
  <c r="Q45" i="1"/>
  <c r="O47" i="1"/>
  <c r="J47" i="1"/>
  <c r="Q47" i="1" s="1"/>
  <c r="I47" i="1"/>
  <c r="H47" i="1"/>
  <c r="O59" i="1"/>
  <c r="J59" i="1"/>
  <c r="Q59" i="1" s="1"/>
  <c r="I59" i="1"/>
  <c r="H59" i="1"/>
  <c r="K67" i="1"/>
  <c r="K4" i="1"/>
  <c r="O39" i="1"/>
  <c r="J39" i="1"/>
  <c r="I39" i="1"/>
  <c r="H39" i="1"/>
  <c r="Q39" i="1"/>
  <c r="O51" i="1"/>
  <c r="J51" i="1"/>
  <c r="I51" i="1"/>
  <c r="H51" i="1"/>
  <c r="Q51" i="1"/>
  <c r="O63" i="1"/>
  <c r="J63" i="1"/>
  <c r="I63" i="1"/>
  <c r="H63" i="1"/>
  <c r="Q63" i="1"/>
  <c r="O71" i="1"/>
  <c r="J71" i="1"/>
  <c r="I71" i="1"/>
  <c r="H71" i="1"/>
  <c r="Q71" i="1"/>
  <c r="K71" i="1"/>
  <c r="K75" i="1"/>
  <c r="Q75" i="1"/>
  <c r="K83" i="1"/>
  <c r="Q83" i="1"/>
  <c r="K97" i="1"/>
  <c r="Q97" i="1"/>
  <c r="K115" i="1"/>
  <c r="Q115" i="1"/>
  <c r="K119" i="1"/>
  <c r="Q119" i="1"/>
  <c r="K123" i="1"/>
  <c r="Q123" i="1"/>
  <c r="K158" i="1"/>
  <c r="Q158" i="1"/>
  <c r="I170" i="1"/>
  <c r="H170" i="1"/>
  <c r="I188" i="1"/>
  <c r="H188" i="1"/>
  <c r="I202" i="1"/>
  <c r="H202" i="1"/>
  <c r="J243" i="1"/>
  <c r="I243" i="1"/>
  <c r="P243" i="1" s="1"/>
  <c r="H243" i="1"/>
  <c r="O243" i="1" s="1"/>
  <c r="Q243" i="1"/>
  <c r="I269" i="1"/>
  <c r="K269" i="1"/>
  <c r="O269" i="1"/>
  <c r="J269" i="1"/>
  <c r="Q269" i="1" s="1"/>
  <c r="H269" i="1"/>
  <c r="I294" i="1"/>
  <c r="H294" i="1"/>
  <c r="K294" i="1"/>
  <c r="O294" i="1"/>
  <c r="J294" i="1"/>
  <c r="Q294" i="1" s="1"/>
  <c r="K5" i="1"/>
  <c r="Q17" i="1"/>
  <c r="K21" i="1"/>
  <c r="K26" i="1"/>
  <c r="Q35" i="1"/>
  <c r="K60" i="1"/>
  <c r="Q72" i="1"/>
  <c r="H75" i="1"/>
  <c r="H91" i="1"/>
  <c r="K116" i="1"/>
  <c r="Q116" i="1"/>
  <c r="H119" i="1"/>
  <c r="K151" i="1"/>
  <c r="Q151" i="1"/>
  <c r="K155" i="1"/>
  <c r="Q155" i="1"/>
  <c r="H158" i="1"/>
  <c r="O158" i="1" s="1"/>
  <c r="K159" i="1"/>
  <c r="Q159" i="1"/>
  <c r="O161" i="1"/>
  <c r="J161" i="1"/>
  <c r="Q161" i="1" s="1"/>
  <c r="J162" i="1"/>
  <c r="J166" i="1"/>
  <c r="J170" i="1"/>
  <c r="O170" i="1"/>
  <c r="J175" i="1"/>
  <c r="J180" i="1"/>
  <c r="Q180" i="1" s="1"/>
  <c r="J184" i="1"/>
  <c r="Q184" i="1" s="1"/>
  <c r="O184" i="1"/>
  <c r="J188" i="1"/>
  <c r="Q188" i="1" s="1"/>
  <c r="O188" i="1"/>
  <c r="J192" i="1"/>
  <c r="J196" i="1"/>
  <c r="J202" i="1"/>
  <c r="O202" i="1"/>
  <c r="Q206" i="1"/>
  <c r="I210" i="1"/>
  <c r="H210" i="1"/>
  <c r="I214" i="1"/>
  <c r="H214" i="1"/>
  <c r="I218" i="1"/>
  <c r="H218" i="1"/>
  <c r="I222" i="1"/>
  <c r="P222" i="1" s="1"/>
  <c r="H222" i="1"/>
  <c r="O222" i="1" s="1"/>
  <c r="I227" i="1"/>
  <c r="P227" i="1" s="1"/>
  <c r="H227" i="1"/>
  <c r="O227" i="1" s="1"/>
  <c r="I231" i="1"/>
  <c r="H231" i="1"/>
  <c r="K243" i="1"/>
  <c r="I251" i="1"/>
  <c r="P251" i="1" s="1"/>
  <c r="Q251" i="1"/>
  <c r="K251" i="1"/>
  <c r="J251" i="1"/>
  <c r="H251" i="1"/>
  <c r="O251" i="1" s="1"/>
  <c r="K79" i="1"/>
  <c r="Q79" i="1"/>
  <c r="K87" i="1"/>
  <c r="Q87" i="1"/>
  <c r="K111" i="1"/>
  <c r="K133" i="1"/>
  <c r="K137" i="1"/>
  <c r="Q137" i="1"/>
  <c r="K145" i="1"/>
  <c r="K154" i="1"/>
  <c r="Q154" i="1"/>
  <c r="I166" i="1"/>
  <c r="H166" i="1"/>
  <c r="I180" i="1"/>
  <c r="H180" i="1"/>
  <c r="I192" i="1"/>
  <c r="H192" i="1"/>
  <c r="I196" i="1"/>
  <c r="P196" i="1" s="1"/>
  <c r="H196" i="1"/>
  <c r="O196" i="1" s="1"/>
  <c r="J239" i="1"/>
  <c r="I239" i="1"/>
  <c r="P239" i="1" s="1"/>
  <c r="H239" i="1"/>
  <c r="O239" i="1" s="1"/>
  <c r="Q239" i="1"/>
  <c r="H252" i="1"/>
  <c r="K252" i="1"/>
  <c r="O252" i="1"/>
  <c r="J252" i="1"/>
  <c r="Q252" i="1" s="1"/>
  <c r="I252" i="1"/>
  <c r="I282" i="1"/>
  <c r="K282" i="1"/>
  <c r="O282" i="1"/>
  <c r="J282" i="1"/>
  <c r="Q282" i="1" s="1"/>
  <c r="H282" i="1"/>
  <c r="O328" i="1"/>
  <c r="J328" i="1"/>
  <c r="Q328" i="1" s="1"/>
  <c r="I328" i="1"/>
  <c r="H328" i="1"/>
  <c r="K328" i="1"/>
  <c r="Q5" i="1"/>
  <c r="Q21" i="1"/>
  <c r="Q31" i="1"/>
  <c r="K35" i="1"/>
  <c r="K44" i="1"/>
  <c r="Q44" i="1"/>
  <c r="K48" i="1"/>
  <c r="K56" i="1"/>
  <c r="Q56" i="1"/>
  <c r="K68" i="1"/>
  <c r="Q68" i="1"/>
  <c r="K72" i="1"/>
  <c r="K92" i="1"/>
  <c r="Q92" i="1"/>
  <c r="H97" i="1"/>
  <c r="O97" i="1" s="1"/>
  <c r="K98" i="1"/>
  <c r="Q98" i="1"/>
  <c r="H102" i="1"/>
  <c r="O102" i="1" s="1"/>
  <c r="K103" i="1"/>
  <c r="H107" i="1"/>
  <c r="O107" i="1" s="1"/>
  <c r="H111" i="1"/>
  <c r="K120" i="1"/>
  <c r="Q120" i="1"/>
  <c r="H123" i="1"/>
  <c r="O123" i="1" s="1"/>
  <c r="K125" i="1"/>
  <c r="Q125" i="1"/>
  <c r="H129" i="1"/>
  <c r="K130" i="1"/>
  <c r="Q130" i="1"/>
  <c r="H133" i="1"/>
  <c r="K134" i="1"/>
  <c r="Q134" i="1"/>
  <c r="H137" i="1"/>
  <c r="O137" i="1" s="1"/>
  <c r="K138" i="1"/>
  <c r="Q138" i="1"/>
  <c r="H141" i="1"/>
  <c r="K142" i="1"/>
  <c r="Q142" i="1"/>
  <c r="H145" i="1"/>
  <c r="K147" i="1"/>
  <c r="Q147" i="1"/>
  <c r="H150" i="1"/>
  <c r="O150" i="1" s="1"/>
  <c r="H154" i="1"/>
  <c r="O154" i="1" s="1"/>
  <c r="J3" i="1"/>
  <c r="O3" i="1"/>
  <c r="H5" i="1"/>
  <c r="O5" i="1" s="1"/>
  <c r="K6" i="1"/>
  <c r="J7" i="1"/>
  <c r="O7" i="1"/>
  <c r="H9" i="1"/>
  <c r="K10" i="1"/>
  <c r="J11" i="1"/>
  <c r="H13" i="1"/>
  <c r="O13" i="1" s="1"/>
  <c r="K14" i="1"/>
  <c r="J15" i="1"/>
  <c r="O15" i="1"/>
  <c r="H17" i="1"/>
  <c r="O17" i="1" s="1"/>
  <c r="K18" i="1"/>
  <c r="J19" i="1"/>
  <c r="O19" i="1"/>
  <c r="H21" i="1"/>
  <c r="K22" i="1"/>
  <c r="J23" i="1"/>
  <c r="Q23" i="1" s="1"/>
  <c r="O23" i="1"/>
  <c r="H26" i="1"/>
  <c r="K27" i="1"/>
  <c r="J29" i="1"/>
  <c r="O29" i="1"/>
  <c r="H31" i="1"/>
  <c r="K32" i="1"/>
  <c r="J33" i="1"/>
  <c r="O33" i="1"/>
  <c r="H35" i="1"/>
  <c r="K37" i="1"/>
  <c r="J38" i="1"/>
  <c r="Q38" i="1" s="1"/>
  <c r="O38" i="1"/>
  <c r="H40" i="1"/>
  <c r="K41" i="1"/>
  <c r="J42" i="1"/>
  <c r="O42" i="1"/>
  <c r="H44" i="1"/>
  <c r="O44" i="1" s="1"/>
  <c r="K45" i="1"/>
  <c r="J46" i="1"/>
  <c r="O46" i="1"/>
  <c r="H48" i="1"/>
  <c r="K49" i="1"/>
  <c r="J50" i="1"/>
  <c r="H52" i="1"/>
  <c r="K53" i="1"/>
  <c r="J54" i="1"/>
  <c r="H56" i="1"/>
  <c r="K57" i="1"/>
  <c r="J58" i="1"/>
  <c r="H60" i="1"/>
  <c r="K61" i="1"/>
  <c r="J62" i="1"/>
  <c r="H64" i="1"/>
  <c r="K65" i="1"/>
  <c r="J66" i="1"/>
  <c r="Q66" i="1" s="1"/>
  <c r="O66" i="1"/>
  <c r="H68" i="1"/>
  <c r="O68" i="1" s="1"/>
  <c r="K69" i="1"/>
  <c r="J70" i="1"/>
  <c r="Q70" i="1" s="1"/>
  <c r="O70" i="1"/>
  <c r="H72" i="1"/>
  <c r="K73" i="1"/>
  <c r="J74" i="1"/>
  <c r="Q74" i="1" s="1"/>
  <c r="O74" i="1"/>
  <c r="I75" i="1"/>
  <c r="H76" i="1"/>
  <c r="K77" i="1"/>
  <c r="J78" i="1"/>
  <c r="O78" i="1"/>
  <c r="I79" i="1"/>
  <c r="P79" i="1" s="1"/>
  <c r="K81" i="1"/>
  <c r="J82" i="1"/>
  <c r="O82" i="1"/>
  <c r="I83" i="1"/>
  <c r="P83" i="1" s="1"/>
  <c r="H84" i="1"/>
  <c r="K85" i="1"/>
  <c r="J86" i="1"/>
  <c r="O86" i="1"/>
  <c r="I87" i="1"/>
  <c r="P87" i="1" s="1"/>
  <c r="H88" i="1"/>
  <c r="O88" i="1" s="1"/>
  <c r="K89" i="1"/>
  <c r="J90" i="1"/>
  <c r="Q90" i="1" s="1"/>
  <c r="O90" i="1"/>
  <c r="I91" i="1"/>
  <c r="H92" i="1"/>
  <c r="K93" i="1"/>
  <c r="J94" i="1"/>
  <c r="Q94" i="1" s="1"/>
  <c r="O94" i="1"/>
  <c r="I97" i="1"/>
  <c r="P97" i="1" s="1"/>
  <c r="H98" i="1"/>
  <c r="K99" i="1"/>
  <c r="J100" i="1"/>
  <c r="O100" i="1"/>
  <c r="I102" i="1"/>
  <c r="P102" i="1" s="1"/>
  <c r="H103" i="1"/>
  <c r="K104" i="1"/>
  <c r="J105" i="1"/>
  <c r="Q105" i="1" s="1"/>
  <c r="O105" i="1"/>
  <c r="I107" i="1"/>
  <c r="P107" i="1" s="1"/>
  <c r="K109" i="1"/>
  <c r="J110" i="1"/>
  <c r="Q110" i="1" s="1"/>
  <c r="O110" i="1"/>
  <c r="I111" i="1"/>
  <c r="H112" i="1"/>
  <c r="O112" i="1" s="1"/>
  <c r="K113" i="1"/>
  <c r="Q113" i="1"/>
  <c r="J114" i="1"/>
  <c r="Q114" i="1" s="1"/>
  <c r="O114" i="1"/>
  <c r="I115" i="1"/>
  <c r="P115" i="1" s="1"/>
  <c r="H116" i="1"/>
  <c r="O116" i="1" s="1"/>
  <c r="K117" i="1"/>
  <c r="J118" i="1"/>
  <c r="O118" i="1"/>
  <c r="I119" i="1"/>
  <c r="H120" i="1"/>
  <c r="O120" i="1" s="1"/>
  <c r="K121" i="1"/>
  <c r="Q121" i="1"/>
  <c r="J122" i="1"/>
  <c r="Q122" i="1" s="1"/>
  <c r="O122" i="1"/>
  <c r="I123" i="1"/>
  <c r="P123" i="1" s="1"/>
  <c r="H125" i="1"/>
  <c r="O125" i="1" s="1"/>
  <c r="K126" i="1"/>
  <c r="J128" i="1"/>
  <c r="Q128" i="1" s="1"/>
  <c r="O128" i="1"/>
  <c r="I129" i="1"/>
  <c r="H130" i="1"/>
  <c r="K131" i="1"/>
  <c r="J132" i="1"/>
  <c r="I133" i="1"/>
  <c r="H134" i="1"/>
  <c r="K135" i="1"/>
  <c r="J136" i="1"/>
  <c r="O136" i="1"/>
  <c r="I137" i="1"/>
  <c r="P137" i="1" s="1"/>
  <c r="H138" i="1"/>
  <c r="K139" i="1"/>
  <c r="J140" i="1"/>
  <c r="O140" i="1"/>
  <c r="I141" i="1"/>
  <c r="H142" i="1"/>
  <c r="K143" i="1"/>
  <c r="J144" i="1"/>
  <c r="Q144" i="1" s="1"/>
  <c r="O144" i="1"/>
  <c r="I145" i="1"/>
  <c r="H147" i="1"/>
  <c r="O147" i="1" s="1"/>
  <c r="K148" i="1"/>
  <c r="J149" i="1"/>
  <c r="I150" i="1"/>
  <c r="P150" i="1" s="1"/>
  <c r="H151" i="1"/>
  <c r="O151" i="1" s="1"/>
  <c r="K152" i="1"/>
  <c r="J153" i="1"/>
  <c r="I154" i="1"/>
  <c r="P154" i="1" s="1"/>
  <c r="H155" i="1"/>
  <c r="O155" i="1" s="1"/>
  <c r="K156" i="1"/>
  <c r="J157" i="1"/>
  <c r="O157" i="1"/>
  <c r="I158" i="1"/>
  <c r="P158" i="1" s="1"/>
  <c r="H159" i="1"/>
  <c r="O159" i="1" s="1"/>
  <c r="H161" i="1"/>
  <c r="K162" i="1"/>
  <c r="O165" i="1"/>
  <c r="J165" i="1"/>
  <c r="Q165" i="1" s="1"/>
  <c r="I165" i="1"/>
  <c r="K166" i="1"/>
  <c r="Q166" i="1"/>
  <c r="O169" i="1"/>
  <c r="J169" i="1"/>
  <c r="I169" i="1"/>
  <c r="K170" i="1"/>
  <c r="Q170" i="1"/>
  <c r="O174" i="1"/>
  <c r="J174" i="1"/>
  <c r="I174" i="1"/>
  <c r="K175" i="1"/>
  <c r="J179" i="1"/>
  <c r="I179" i="1"/>
  <c r="P179" i="1" s="1"/>
  <c r="K180" i="1"/>
  <c r="J183" i="1"/>
  <c r="I183" i="1"/>
  <c r="P183" i="1" s="1"/>
  <c r="K184" i="1"/>
  <c r="O187" i="1"/>
  <c r="J187" i="1"/>
  <c r="Q187" i="1" s="1"/>
  <c r="I187" i="1"/>
  <c r="K188" i="1"/>
  <c r="O191" i="1"/>
  <c r="J191" i="1"/>
  <c r="Q191" i="1" s="1"/>
  <c r="I191" i="1"/>
  <c r="K192" i="1"/>
  <c r="Q192" i="1"/>
  <c r="J195" i="1"/>
  <c r="I195" i="1"/>
  <c r="P195" i="1" s="1"/>
  <c r="K196" i="1"/>
  <c r="Q196" i="1"/>
  <c r="O199" i="1"/>
  <c r="J199" i="1"/>
  <c r="I199" i="1"/>
  <c r="K202" i="1"/>
  <c r="Q202" i="1"/>
  <c r="Q205" i="1"/>
  <c r="J210" i="1"/>
  <c r="Q210" i="1" s="1"/>
  <c r="O210" i="1"/>
  <c r="J214" i="1"/>
  <c r="O214" i="1"/>
  <c r="J218" i="1"/>
  <c r="Q218" i="1" s="1"/>
  <c r="O218" i="1"/>
  <c r="J222" i="1"/>
  <c r="J227" i="1"/>
  <c r="J231" i="1"/>
  <c r="Q231" i="1" s="1"/>
  <c r="O231" i="1"/>
  <c r="H260" i="1"/>
  <c r="K260" i="1"/>
  <c r="O260" i="1"/>
  <c r="J260" i="1"/>
  <c r="Q260" i="1" s="1"/>
  <c r="I260" i="1"/>
  <c r="H330" i="1"/>
  <c r="Q330" i="1"/>
  <c r="K330" i="1"/>
  <c r="O330" i="1"/>
  <c r="J330" i="1"/>
  <c r="I330" i="1"/>
  <c r="K91" i="1"/>
  <c r="K102" i="1"/>
  <c r="Q102" i="1"/>
  <c r="K107" i="1"/>
  <c r="Q107" i="1"/>
  <c r="K129" i="1"/>
  <c r="K141" i="1"/>
  <c r="K150" i="1"/>
  <c r="Q150" i="1"/>
  <c r="I162" i="1"/>
  <c r="P162" i="1" s="1"/>
  <c r="H162" i="1"/>
  <c r="O162" i="1" s="1"/>
  <c r="I175" i="1"/>
  <c r="P175" i="1" s="1"/>
  <c r="H175" i="1"/>
  <c r="O175" i="1" s="1"/>
  <c r="I184" i="1"/>
  <c r="H184" i="1"/>
  <c r="J247" i="1"/>
  <c r="I247" i="1"/>
  <c r="P247" i="1" s="1"/>
  <c r="H247" i="1"/>
  <c r="O247" i="1" s="1"/>
  <c r="Q247" i="1"/>
  <c r="I278" i="1"/>
  <c r="Q278" i="1"/>
  <c r="K278" i="1"/>
  <c r="O278" i="1"/>
  <c r="J278" i="1"/>
  <c r="H278" i="1"/>
  <c r="K9" i="1"/>
  <c r="Q9" i="1"/>
  <c r="K13" i="1"/>
  <c r="Q13" i="1"/>
  <c r="K17" i="1"/>
  <c r="Q26" i="1"/>
  <c r="K31" i="1"/>
  <c r="K40" i="1"/>
  <c r="Q40" i="1"/>
  <c r="K52" i="1"/>
  <c r="Q52" i="1"/>
  <c r="K64" i="1"/>
  <c r="Q64" i="1"/>
  <c r="K76" i="1"/>
  <c r="H79" i="1"/>
  <c r="O79" i="1" s="1"/>
  <c r="H83" i="1"/>
  <c r="O83" i="1" s="1"/>
  <c r="K84" i="1"/>
  <c r="H87" i="1"/>
  <c r="O87" i="1" s="1"/>
  <c r="K88" i="1"/>
  <c r="Q88" i="1"/>
  <c r="K112" i="1"/>
  <c r="Q112" i="1"/>
  <c r="H115" i="1"/>
  <c r="O115" i="1" s="1"/>
  <c r="K3" i="1"/>
  <c r="K7" i="1"/>
  <c r="K11" i="1"/>
  <c r="K15" i="1"/>
  <c r="K19" i="1"/>
  <c r="K23" i="1"/>
  <c r="K29" i="1"/>
  <c r="K33" i="1"/>
  <c r="K38" i="1"/>
  <c r="K42" i="1"/>
  <c r="K46" i="1"/>
  <c r="K50" i="1"/>
  <c r="K54" i="1"/>
  <c r="K58" i="1"/>
  <c r="K62" i="1"/>
  <c r="K66" i="1"/>
  <c r="K70" i="1"/>
  <c r="K74" i="1"/>
  <c r="J75" i="1"/>
  <c r="K78" i="1"/>
  <c r="J79" i="1"/>
  <c r="K82" i="1"/>
  <c r="J83" i="1"/>
  <c r="K86" i="1"/>
  <c r="J87" i="1"/>
  <c r="K90" i="1"/>
  <c r="J91" i="1"/>
  <c r="Q91" i="1" s="1"/>
  <c r="K94" i="1"/>
  <c r="J97" i="1"/>
  <c r="K100" i="1"/>
  <c r="J102" i="1"/>
  <c r="K105" i="1"/>
  <c r="J107" i="1"/>
  <c r="K110" i="1"/>
  <c r="J111" i="1"/>
  <c r="Q111" i="1" s="1"/>
  <c r="K114" i="1"/>
  <c r="J115" i="1"/>
  <c r="K118" i="1"/>
  <c r="J119" i="1"/>
  <c r="K122" i="1"/>
  <c r="J123" i="1"/>
  <c r="K128" i="1"/>
  <c r="J129" i="1"/>
  <c r="Q129" i="1" s="1"/>
  <c r="K132" i="1"/>
  <c r="J133" i="1"/>
  <c r="Q133" i="1" s="1"/>
  <c r="K136" i="1"/>
  <c r="J137" i="1"/>
  <c r="K140" i="1"/>
  <c r="J141" i="1"/>
  <c r="Q141" i="1" s="1"/>
  <c r="K144" i="1"/>
  <c r="J145" i="1"/>
  <c r="Q145" i="1" s="1"/>
  <c r="K149" i="1"/>
  <c r="J150" i="1"/>
  <c r="K153" i="1"/>
  <c r="J154" i="1"/>
  <c r="K157" i="1"/>
  <c r="J158" i="1"/>
  <c r="I161" i="1"/>
  <c r="O208" i="1"/>
  <c r="J208" i="1"/>
  <c r="Q208" i="1" s="1"/>
  <c r="I208" i="1"/>
  <c r="K210" i="1"/>
  <c r="O213" i="1"/>
  <c r="J213" i="1"/>
  <c r="I213" i="1"/>
  <c r="K214" i="1"/>
  <c r="Q214" i="1"/>
  <c r="O217" i="1"/>
  <c r="J217" i="1"/>
  <c r="Q217" i="1" s="1"/>
  <c r="I217" i="1"/>
  <c r="K218" i="1"/>
  <c r="J221" i="1"/>
  <c r="I221" i="1"/>
  <c r="P221" i="1" s="1"/>
  <c r="K222" i="1"/>
  <c r="Q222" i="1"/>
  <c r="J226" i="1"/>
  <c r="I226" i="1"/>
  <c r="P226" i="1" s="1"/>
  <c r="K227" i="1"/>
  <c r="Q227" i="1"/>
  <c r="O230" i="1"/>
  <c r="J230" i="1"/>
  <c r="Q230" i="1" s="1"/>
  <c r="I230" i="1"/>
  <c r="J234" i="1"/>
  <c r="I234" i="1"/>
  <c r="P234" i="1" s="1"/>
  <c r="I259" i="1"/>
  <c r="K259" i="1"/>
  <c r="O259" i="1"/>
  <c r="J259" i="1"/>
  <c r="Q259" i="1" s="1"/>
  <c r="H259" i="1"/>
  <c r="H270" i="1"/>
  <c r="K270" i="1"/>
  <c r="O270" i="1"/>
  <c r="J270" i="1"/>
  <c r="Q270" i="1" s="1"/>
  <c r="I270" i="1"/>
  <c r="H283" i="1"/>
  <c r="K283" i="1"/>
  <c r="O283" i="1"/>
  <c r="J283" i="1"/>
  <c r="Q283" i="1" s="1"/>
  <c r="I283" i="1"/>
  <c r="I329" i="1"/>
  <c r="K329" i="1"/>
  <c r="O329" i="1"/>
  <c r="J329" i="1"/>
  <c r="Q329" i="1" s="1"/>
  <c r="H329" i="1"/>
  <c r="K236" i="1"/>
  <c r="Q236" i="1"/>
  <c r="K240" i="1"/>
  <c r="Q240" i="1"/>
  <c r="K244" i="1"/>
  <c r="Q244" i="1"/>
  <c r="K248" i="1"/>
  <c r="Q248" i="1"/>
  <c r="O250" i="1"/>
  <c r="J250" i="1"/>
  <c r="O258" i="1"/>
  <c r="J258" i="1"/>
  <c r="Q258" i="1" s="1"/>
  <c r="Q262" i="1"/>
  <c r="O268" i="1"/>
  <c r="J268" i="1"/>
  <c r="O276" i="1"/>
  <c r="J276" i="1"/>
  <c r="Q276" i="1" s="1"/>
  <c r="O281" i="1"/>
  <c r="J281" i="1"/>
  <c r="Q281" i="1" s="1"/>
  <c r="O289" i="1"/>
  <c r="J289" i="1"/>
  <c r="I289" i="1"/>
  <c r="O304" i="1"/>
  <c r="J304" i="1"/>
  <c r="Q304" i="1" s="1"/>
  <c r="I304" i="1"/>
  <c r="H304" i="1"/>
  <c r="I305" i="1"/>
  <c r="P305" i="1" s="1"/>
  <c r="Q305" i="1"/>
  <c r="K305" i="1"/>
  <c r="J305" i="1"/>
  <c r="H306" i="1"/>
  <c r="K306" i="1"/>
  <c r="O306" i="1"/>
  <c r="J306" i="1"/>
  <c r="Q306" i="1" s="1"/>
  <c r="O320" i="1"/>
  <c r="J320" i="1"/>
  <c r="Q320" i="1" s="1"/>
  <c r="I320" i="1"/>
  <c r="H320" i="1"/>
  <c r="I321" i="1"/>
  <c r="K321" i="1"/>
  <c r="O321" i="1"/>
  <c r="J321" i="1"/>
  <c r="Q321" i="1" s="1"/>
  <c r="H322" i="1"/>
  <c r="K322" i="1"/>
  <c r="O322" i="1"/>
  <c r="J322" i="1"/>
  <c r="Q322" i="1" s="1"/>
  <c r="O340" i="1"/>
  <c r="J340" i="1"/>
  <c r="Q340" i="1" s="1"/>
  <c r="I340" i="1"/>
  <c r="H340" i="1"/>
  <c r="I341" i="1"/>
  <c r="Q341" i="1"/>
  <c r="K341" i="1"/>
  <c r="O341" i="1"/>
  <c r="J341" i="1"/>
  <c r="H342" i="1"/>
  <c r="Q342" i="1"/>
  <c r="K342" i="1"/>
  <c r="O342" i="1"/>
  <c r="J342" i="1"/>
  <c r="J357" i="1"/>
  <c r="Q357" i="1"/>
  <c r="I357" i="1"/>
  <c r="P357" i="1" s="1"/>
  <c r="H357" i="1"/>
  <c r="O357" i="1" s="1"/>
  <c r="I358" i="1"/>
  <c r="P358" i="1" s="1"/>
  <c r="Q358" i="1"/>
  <c r="K358" i="1"/>
  <c r="J358" i="1"/>
  <c r="H363" i="1"/>
  <c r="K363" i="1"/>
  <c r="O363" i="1"/>
  <c r="J363" i="1"/>
  <c r="Q363" i="1" s="1"/>
  <c r="J378" i="1"/>
  <c r="K378" i="1"/>
  <c r="Q378" i="1"/>
  <c r="I378" i="1"/>
  <c r="P378" i="1" s="1"/>
  <c r="H378" i="1"/>
  <c r="O378" i="1" s="1"/>
  <c r="I387" i="1"/>
  <c r="H387" i="1"/>
  <c r="Q387" i="1"/>
  <c r="K387" i="1"/>
  <c r="O387" i="1"/>
  <c r="J387" i="1"/>
  <c r="O390" i="1"/>
  <c r="J390" i="1"/>
  <c r="Q390" i="1" s="1"/>
  <c r="I390" i="1"/>
  <c r="K390" i="1"/>
  <c r="H390" i="1"/>
  <c r="K163" i="1"/>
  <c r="Q163" i="1"/>
  <c r="J164" i="1"/>
  <c r="Q164" i="1" s="1"/>
  <c r="O164" i="1"/>
  <c r="K167" i="1"/>
  <c r="Q167" i="1"/>
  <c r="J168" i="1"/>
  <c r="O168" i="1"/>
  <c r="K171" i="1"/>
  <c r="Q171" i="1"/>
  <c r="J173" i="1"/>
  <c r="O173" i="1"/>
  <c r="K177" i="1"/>
  <c r="Q177" i="1"/>
  <c r="J178" i="1"/>
  <c r="Q178" i="1" s="1"/>
  <c r="O178" i="1"/>
  <c r="K181" i="1"/>
  <c r="Q181" i="1"/>
  <c r="J182" i="1"/>
  <c r="Q182" i="1" s="1"/>
  <c r="O182" i="1"/>
  <c r="K185" i="1"/>
  <c r="Q185" i="1"/>
  <c r="J186" i="1"/>
  <c r="Q186" i="1" s="1"/>
  <c r="O186" i="1"/>
  <c r="K189" i="1"/>
  <c r="J190" i="1"/>
  <c r="Q190" i="1" s="1"/>
  <c r="O190" i="1"/>
  <c r="K193" i="1"/>
  <c r="Q193" i="1"/>
  <c r="J194" i="1"/>
  <c r="O194" i="1"/>
  <c r="K197" i="1"/>
  <c r="Q197" i="1"/>
  <c r="J198" i="1"/>
  <c r="Q198" i="1" s="1"/>
  <c r="O198" i="1"/>
  <c r="K203" i="1"/>
  <c r="Q203" i="1"/>
  <c r="J207" i="1"/>
  <c r="O207" i="1"/>
  <c r="K211" i="1"/>
  <c r="J212" i="1"/>
  <c r="Q212" i="1" s="1"/>
  <c r="O212" i="1"/>
  <c r="K215" i="1"/>
  <c r="Q215" i="1"/>
  <c r="J216" i="1"/>
  <c r="Q216" i="1" s="1"/>
  <c r="O216" i="1"/>
  <c r="K219" i="1"/>
  <c r="Q219" i="1"/>
  <c r="J220" i="1"/>
  <c r="O220" i="1"/>
  <c r="K224" i="1"/>
  <c r="Q224" i="1"/>
  <c r="J225" i="1"/>
  <c r="Q225" i="1" s="1"/>
  <c r="O225" i="1"/>
  <c r="K228" i="1"/>
  <c r="Q228" i="1"/>
  <c r="J229" i="1"/>
  <c r="Q229" i="1" s="1"/>
  <c r="O229" i="1"/>
  <c r="K232" i="1"/>
  <c r="Q232" i="1"/>
  <c r="J233" i="1"/>
  <c r="O233" i="1"/>
  <c r="H236" i="1"/>
  <c r="K237" i="1"/>
  <c r="Q237" i="1"/>
  <c r="J238" i="1"/>
  <c r="H240" i="1"/>
  <c r="O240" i="1" s="1"/>
  <c r="K241" i="1"/>
  <c r="Q241" i="1"/>
  <c r="J242" i="1"/>
  <c r="Q242" i="1" s="1"/>
  <c r="O242" i="1"/>
  <c r="H244" i="1"/>
  <c r="O244" i="1" s="1"/>
  <c r="K245" i="1"/>
  <c r="Q245" i="1"/>
  <c r="J246" i="1"/>
  <c r="O246" i="1"/>
  <c r="H248" i="1"/>
  <c r="O248" i="1" s="1"/>
  <c r="H250" i="1"/>
  <c r="H258" i="1"/>
  <c r="O263" i="1"/>
  <c r="J263" i="1"/>
  <c r="H264" i="1"/>
  <c r="O264" i="1" s="1"/>
  <c r="I266" i="1"/>
  <c r="H268" i="1"/>
  <c r="H276" i="1"/>
  <c r="H281" i="1"/>
  <c r="H289" i="1"/>
  <c r="Q289" i="1"/>
  <c r="O293" i="1"/>
  <c r="J293" i="1"/>
  <c r="I293" i="1"/>
  <c r="K304" i="1"/>
  <c r="H305" i="1"/>
  <c r="O305" i="1" s="1"/>
  <c r="I306" i="1"/>
  <c r="K320" i="1"/>
  <c r="H321" i="1"/>
  <c r="I322" i="1"/>
  <c r="K340" i="1"/>
  <c r="H341" i="1"/>
  <c r="I342" i="1"/>
  <c r="K357" i="1"/>
  <c r="H358" i="1"/>
  <c r="O358" i="1" s="1"/>
  <c r="I367" i="1"/>
  <c r="O367" i="1"/>
  <c r="J367" i="1"/>
  <c r="H367" i="1"/>
  <c r="Q367" i="1"/>
  <c r="I397" i="1"/>
  <c r="P397" i="1" s="1"/>
  <c r="H397" i="1"/>
  <c r="O397" i="1" s="1"/>
  <c r="Q397" i="1"/>
  <c r="K397" i="1"/>
  <c r="J397" i="1"/>
  <c r="J400" i="1"/>
  <c r="I400" i="1"/>
  <c r="P400" i="1" s="1"/>
  <c r="K400" i="1"/>
  <c r="Q400" i="1"/>
  <c r="H400" i="1"/>
  <c r="O400" i="1" s="1"/>
  <c r="I428" i="1"/>
  <c r="P428" i="1" s="1"/>
  <c r="H428" i="1"/>
  <c r="O428" i="1" s="1"/>
  <c r="Q428" i="1"/>
  <c r="K428" i="1"/>
  <c r="J428" i="1"/>
  <c r="K160" i="1"/>
  <c r="K164" i="1"/>
  <c r="K168" i="1"/>
  <c r="K173" i="1"/>
  <c r="K178" i="1"/>
  <c r="K182" i="1"/>
  <c r="K186" i="1"/>
  <c r="K190" i="1"/>
  <c r="K194" i="1"/>
  <c r="K198" i="1"/>
  <c r="K207" i="1"/>
  <c r="K212" i="1"/>
  <c r="K216" i="1"/>
  <c r="K220" i="1"/>
  <c r="K225" i="1"/>
  <c r="K229" i="1"/>
  <c r="K233" i="1"/>
  <c r="K238" i="1"/>
  <c r="K242" i="1"/>
  <c r="K246" i="1"/>
  <c r="I250" i="1"/>
  <c r="Q250" i="1"/>
  <c r="O254" i="1"/>
  <c r="J254" i="1"/>
  <c r="Q254" i="1" s="1"/>
  <c r="H255" i="1"/>
  <c r="I256" i="1"/>
  <c r="I258" i="1"/>
  <c r="J264" i="1"/>
  <c r="J266" i="1"/>
  <c r="Q266" i="1" s="1"/>
  <c r="O266" i="1"/>
  <c r="I268" i="1"/>
  <c r="Q268" i="1"/>
  <c r="J272" i="1"/>
  <c r="I276" i="1"/>
  <c r="I281" i="1"/>
  <c r="O285" i="1"/>
  <c r="J285" i="1"/>
  <c r="K289" i="1"/>
  <c r="I290" i="1"/>
  <c r="H290" i="1"/>
  <c r="O312" i="1"/>
  <c r="J312" i="1"/>
  <c r="Q312" i="1" s="1"/>
  <c r="I312" i="1"/>
  <c r="H312" i="1"/>
  <c r="I313" i="1"/>
  <c r="Q313" i="1"/>
  <c r="K313" i="1"/>
  <c r="O313" i="1"/>
  <c r="J313" i="1"/>
  <c r="H314" i="1"/>
  <c r="K314" i="1"/>
  <c r="O314" i="1"/>
  <c r="J314" i="1"/>
  <c r="Q314" i="1" s="1"/>
  <c r="O348" i="1"/>
  <c r="J348" i="1"/>
  <c r="Q348" i="1"/>
  <c r="I348" i="1"/>
  <c r="H348" i="1"/>
  <c r="I349" i="1"/>
  <c r="P349" i="1" s="1"/>
  <c r="Q349" i="1"/>
  <c r="K349" i="1"/>
  <c r="O349" i="1"/>
  <c r="J349" i="1"/>
  <c r="H350" i="1"/>
  <c r="O350" i="1" s="1"/>
  <c r="Q350" i="1"/>
  <c r="K350" i="1"/>
  <c r="J350" i="1"/>
  <c r="K367" i="1"/>
  <c r="O370" i="1"/>
  <c r="J370" i="1"/>
  <c r="K370" i="1"/>
  <c r="Q370" i="1"/>
  <c r="I370" i="1"/>
  <c r="H370" i="1"/>
  <c r="J423" i="1"/>
  <c r="I423" i="1"/>
  <c r="P423" i="1" s="1"/>
  <c r="K423" i="1"/>
  <c r="Q423" i="1"/>
  <c r="H423" i="1"/>
  <c r="O423" i="1" s="1"/>
  <c r="Q377" i="1"/>
  <c r="O404" i="1"/>
  <c r="J404" i="1"/>
  <c r="Q404" i="1" s="1"/>
  <c r="I404" i="1"/>
  <c r="I409" i="1"/>
  <c r="H409" i="1"/>
  <c r="O450" i="1"/>
  <c r="J450" i="1"/>
  <c r="Q450" i="1" s="1"/>
  <c r="I450" i="1"/>
  <c r="H450" i="1"/>
  <c r="J516" i="1"/>
  <c r="I516" i="1"/>
  <c r="P516" i="1" s="1"/>
  <c r="H516" i="1"/>
  <c r="O516" i="1" s="1"/>
  <c r="K516" i="1"/>
  <c r="K291" i="1"/>
  <c r="Q291" i="1"/>
  <c r="K295" i="1"/>
  <c r="Q295" i="1"/>
  <c r="K300" i="1"/>
  <c r="Q311" i="1"/>
  <c r="O366" i="1"/>
  <c r="J366" i="1"/>
  <c r="Q366" i="1" s="1"/>
  <c r="I368" i="1"/>
  <c r="P368" i="1" s="1"/>
  <c r="K371" i="1"/>
  <c r="Q371" i="1"/>
  <c r="O374" i="1"/>
  <c r="J374" i="1"/>
  <c r="H375" i="1"/>
  <c r="I376" i="1"/>
  <c r="O382" i="1"/>
  <c r="J382" i="1"/>
  <c r="H383" i="1"/>
  <c r="O386" i="1"/>
  <c r="J386" i="1"/>
  <c r="I386" i="1"/>
  <c r="I391" i="1"/>
  <c r="P391" i="1" s="1"/>
  <c r="H391" i="1"/>
  <c r="O391" i="1" s="1"/>
  <c r="O396" i="1"/>
  <c r="J396" i="1"/>
  <c r="Q396" i="1" s="1"/>
  <c r="I396" i="1"/>
  <c r="I401" i="1"/>
  <c r="H401" i="1"/>
  <c r="H404" i="1"/>
  <c r="J409" i="1"/>
  <c r="Q409" i="1" s="1"/>
  <c r="O409" i="1"/>
  <c r="J411" i="1"/>
  <c r="Q411" i="1"/>
  <c r="I411" i="1"/>
  <c r="P411" i="1" s="1"/>
  <c r="H411" i="1"/>
  <c r="O411" i="1" s="1"/>
  <c r="I412" i="1"/>
  <c r="P412" i="1" s="1"/>
  <c r="Q412" i="1"/>
  <c r="K412" i="1"/>
  <c r="J412" i="1"/>
  <c r="O415" i="1"/>
  <c r="J415" i="1"/>
  <c r="K415" i="1"/>
  <c r="Q415" i="1"/>
  <c r="I415" i="1"/>
  <c r="O436" i="1"/>
  <c r="J436" i="1"/>
  <c r="Q436" i="1" s="1"/>
  <c r="I436" i="1"/>
  <c r="K436" i="1"/>
  <c r="J441" i="1"/>
  <c r="I441" i="1"/>
  <c r="P441" i="1" s="1"/>
  <c r="K441" i="1"/>
  <c r="Q441" i="1"/>
  <c r="H441" i="1"/>
  <c r="O441" i="1" s="1"/>
  <c r="K450" i="1"/>
  <c r="O454" i="1"/>
  <c r="J454" i="1"/>
  <c r="I454" i="1"/>
  <c r="H454" i="1"/>
  <c r="K454" i="1"/>
  <c r="K249" i="1"/>
  <c r="K253" i="1"/>
  <c r="K257" i="1"/>
  <c r="K261" i="1"/>
  <c r="K271" i="1"/>
  <c r="K275" i="1"/>
  <c r="K284" i="1"/>
  <c r="K288" i="1"/>
  <c r="K292" i="1"/>
  <c r="K296" i="1"/>
  <c r="H300" i="1"/>
  <c r="H301" i="1"/>
  <c r="I302" i="1"/>
  <c r="P302" i="1" s="1"/>
  <c r="O308" i="1"/>
  <c r="J308" i="1"/>
  <c r="H309" i="1"/>
  <c r="I310" i="1"/>
  <c r="O316" i="1"/>
  <c r="J316" i="1"/>
  <c r="Q316" i="1" s="1"/>
  <c r="H317" i="1"/>
  <c r="O317" i="1" s="1"/>
  <c r="I318" i="1"/>
  <c r="J324" i="1"/>
  <c r="H325" i="1"/>
  <c r="O325" i="1" s="1"/>
  <c r="I326" i="1"/>
  <c r="O332" i="1"/>
  <c r="J332" i="1"/>
  <c r="Q332" i="1" s="1"/>
  <c r="H333" i="1"/>
  <c r="I334" i="1"/>
  <c r="O336" i="1"/>
  <c r="J336" i="1"/>
  <c r="H337" i="1"/>
  <c r="O344" i="1"/>
  <c r="J344" i="1"/>
  <c r="Q344" i="1" s="1"/>
  <c r="H345" i="1"/>
  <c r="O345" i="1" s="1"/>
  <c r="I346" i="1"/>
  <c r="P346" i="1" s="1"/>
  <c r="O352" i="1"/>
  <c r="J352" i="1"/>
  <c r="Q352" i="1" s="1"/>
  <c r="H353" i="1"/>
  <c r="J368" i="1"/>
  <c r="Q373" i="1"/>
  <c r="H374" i="1"/>
  <c r="J375" i="1"/>
  <c r="O375" i="1"/>
  <c r="J376" i="1"/>
  <c r="O376" i="1"/>
  <c r="H382" i="1"/>
  <c r="J383" i="1"/>
  <c r="O383" i="1"/>
  <c r="H386" i="1"/>
  <c r="Q386" i="1"/>
  <c r="J391" i="1"/>
  <c r="H396" i="1"/>
  <c r="J401" i="1"/>
  <c r="Q401" i="1" s="1"/>
  <c r="O401" i="1"/>
  <c r="K404" i="1"/>
  <c r="I405" i="1"/>
  <c r="P405" i="1" s="1"/>
  <c r="H405" i="1"/>
  <c r="O405" i="1" s="1"/>
  <c r="O408" i="1"/>
  <c r="J408" i="1"/>
  <c r="Q408" i="1" s="1"/>
  <c r="I408" i="1"/>
  <c r="K409" i="1"/>
  <c r="K411" i="1"/>
  <c r="H412" i="1"/>
  <c r="O412" i="1" s="1"/>
  <c r="H415" i="1"/>
  <c r="I420" i="1"/>
  <c r="O420" i="1"/>
  <c r="J420" i="1"/>
  <c r="H420" i="1"/>
  <c r="Q420" i="1"/>
  <c r="I433" i="1"/>
  <c r="P433" i="1" s="1"/>
  <c r="H433" i="1"/>
  <c r="O433" i="1" s="1"/>
  <c r="Q433" i="1"/>
  <c r="K433" i="1"/>
  <c r="J433" i="1"/>
  <c r="H436" i="1"/>
  <c r="K384" i="1"/>
  <c r="Q384" i="1"/>
  <c r="K388" i="1"/>
  <c r="K394" i="1"/>
  <c r="Q394" i="1"/>
  <c r="K398" i="1"/>
  <c r="Q398" i="1"/>
  <c r="K402" i="1"/>
  <c r="Q402" i="1"/>
  <c r="K406" i="1"/>
  <c r="Q406" i="1"/>
  <c r="Q410" i="1"/>
  <c r="K410" i="1"/>
  <c r="O419" i="1"/>
  <c r="J419" i="1"/>
  <c r="Q419" i="1" s="1"/>
  <c r="J427" i="1"/>
  <c r="I427" i="1"/>
  <c r="P427" i="1" s="1"/>
  <c r="I437" i="1"/>
  <c r="H437" i="1"/>
  <c r="Q452" i="1"/>
  <c r="O458" i="1"/>
  <c r="J458" i="1"/>
  <c r="Q458" i="1" s="1"/>
  <c r="I458" i="1"/>
  <c r="H458" i="1"/>
  <c r="Q462" i="1"/>
  <c r="K462" i="1"/>
  <c r="J462" i="1"/>
  <c r="O462" i="1"/>
  <c r="I462" i="1"/>
  <c r="H462" i="1"/>
  <c r="O465" i="1"/>
  <c r="J465" i="1"/>
  <c r="H465" i="1"/>
  <c r="K465" i="1"/>
  <c r="Q465" i="1"/>
  <c r="I465" i="1"/>
  <c r="K303" i="1"/>
  <c r="K307" i="1"/>
  <c r="K311" i="1"/>
  <c r="K315" i="1"/>
  <c r="K319" i="1"/>
  <c r="K323" i="1"/>
  <c r="K327" i="1"/>
  <c r="K331" i="1"/>
  <c r="K339" i="1"/>
  <c r="K343" i="1"/>
  <c r="K347" i="1"/>
  <c r="K351" i="1"/>
  <c r="K356" i="1"/>
  <c r="K364" i="1"/>
  <c r="K369" i="1"/>
  <c r="K373" i="1"/>
  <c r="K377" i="1"/>
  <c r="K381" i="1"/>
  <c r="K385" i="1"/>
  <c r="K389" i="1"/>
  <c r="K395" i="1"/>
  <c r="K399" i="1"/>
  <c r="K403" i="1"/>
  <c r="K407" i="1"/>
  <c r="H410" i="1"/>
  <c r="O410" i="1" s="1"/>
  <c r="H419" i="1"/>
  <c r="I424" i="1"/>
  <c r="H424" i="1"/>
  <c r="J432" i="1"/>
  <c r="I432" i="1"/>
  <c r="P432" i="1" s="1"/>
  <c r="J446" i="1"/>
  <c r="I446" i="1"/>
  <c r="P446" i="1" s="1"/>
  <c r="H446" i="1"/>
  <c r="O446" i="1" s="1"/>
  <c r="Q446" i="1"/>
  <c r="O470" i="1"/>
  <c r="J470" i="1"/>
  <c r="I470" i="1"/>
  <c r="H470" i="1"/>
  <c r="K470" i="1"/>
  <c r="J491" i="1"/>
  <c r="I491" i="1"/>
  <c r="P491" i="1" s="1"/>
  <c r="H491" i="1"/>
  <c r="O491" i="1" s="1"/>
  <c r="K491" i="1"/>
  <c r="O504" i="1"/>
  <c r="J504" i="1"/>
  <c r="Q504" i="1" s="1"/>
  <c r="I504" i="1"/>
  <c r="H504" i="1"/>
  <c r="K504" i="1"/>
  <c r="K442" i="1"/>
  <c r="Q442" i="1"/>
  <c r="K447" i="1"/>
  <c r="Q447" i="1"/>
  <c r="K451" i="1"/>
  <c r="Q451" i="1"/>
  <c r="K455" i="1"/>
  <c r="Q455" i="1"/>
  <c r="J456" i="1"/>
  <c r="Q456" i="1" s="1"/>
  <c r="O456" i="1"/>
  <c r="K459" i="1"/>
  <c r="Q459" i="1"/>
  <c r="J460" i="1"/>
  <c r="O460" i="1"/>
  <c r="J479" i="1"/>
  <c r="I479" i="1"/>
  <c r="P479" i="1" s="1"/>
  <c r="H479" i="1"/>
  <c r="O479" i="1" s="1"/>
  <c r="Q479" i="1"/>
  <c r="J495" i="1"/>
  <c r="I495" i="1"/>
  <c r="P495" i="1" s="1"/>
  <c r="H495" i="1"/>
  <c r="O495" i="1" s="1"/>
  <c r="Q495" i="1"/>
  <c r="J512" i="1"/>
  <c r="I512" i="1"/>
  <c r="P512" i="1" s="1"/>
  <c r="H512" i="1"/>
  <c r="O512" i="1" s="1"/>
  <c r="Q512" i="1"/>
  <c r="K421" i="1"/>
  <c r="Q421" i="1"/>
  <c r="K425" i="1"/>
  <c r="Q425" i="1"/>
  <c r="K429" i="1"/>
  <c r="Q429" i="1"/>
  <c r="K434" i="1"/>
  <c r="Q434" i="1"/>
  <c r="K438" i="1"/>
  <c r="Q438" i="1"/>
  <c r="H442" i="1"/>
  <c r="K443" i="1"/>
  <c r="Q443" i="1"/>
  <c r="H447" i="1"/>
  <c r="K448" i="1"/>
  <c r="Q448" i="1"/>
  <c r="H451" i="1"/>
  <c r="H455" i="1"/>
  <c r="K456" i="1"/>
  <c r="H459" i="1"/>
  <c r="K460" i="1"/>
  <c r="Q460" i="1"/>
  <c r="O475" i="1"/>
  <c r="J475" i="1"/>
  <c r="Q475" i="1" s="1"/>
  <c r="I475" i="1"/>
  <c r="H475" i="1"/>
  <c r="K479" i="1"/>
  <c r="O483" i="1"/>
  <c r="J483" i="1"/>
  <c r="Q483" i="1" s="1"/>
  <c r="I483" i="1"/>
  <c r="H483" i="1"/>
  <c r="O500" i="1"/>
  <c r="J500" i="1"/>
  <c r="I500" i="1"/>
  <c r="H500" i="1"/>
  <c r="Q500" i="1"/>
  <c r="J508" i="1"/>
  <c r="I508" i="1"/>
  <c r="P508" i="1" s="1"/>
  <c r="H508" i="1"/>
  <c r="O508" i="1" s="1"/>
  <c r="Q508" i="1"/>
  <c r="K512" i="1"/>
  <c r="J520" i="1"/>
  <c r="I520" i="1"/>
  <c r="P520" i="1" s="1"/>
  <c r="H520" i="1"/>
  <c r="O520" i="1" s="1"/>
  <c r="Q520" i="1"/>
  <c r="K414" i="1"/>
  <c r="K418" i="1"/>
  <c r="K422" i="1"/>
  <c r="K426" i="1"/>
  <c r="K431" i="1"/>
  <c r="K435" i="1"/>
  <c r="K439" i="1"/>
  <c r="K445" i="1"/>
  <c r="K449" i="1"/>
  <c r="K453" i="1"/>
  <c r="K457" i="1"/>
  <c r="K461" i="1"/>
  <c r="J463" i="1"/>
  <c r="K475" i="1"/>
  <c r="K483" i="1"/>
  <c r="J487" i="1"/>
  <c r="I487" i="1"/>
  <c r="P487" i="1" s="1"/>
  <c r="H487" i="1"/>
  <c r="O487" i="1" s="1"/>
  <c r="Q487" i="1"/>
  <c r="O498" i="1"/>
  <c r="K500" i="1"/>
  <c r="K508" i="1"/>
  <c r="K520" i="1"/>
  <c r="I464" i="1"/>
  <c r="K466" i="1"/>
  <c r="Q466" i="1"/>
  <c r="J468" i="1"/>
  <c r="O468" i="1"/>
  <c r="I469" i="1"/>
  <c r="K472" i="1"/>
  <c r="Q472" i="1"/>
  <c r="J473" i="1"/>
  <c r="O473" i="1"/>
  <c r="I474" i="1"/>
  <c r="P474" i="1" s="1"/>
  <c r="K476" i="1"/>
  <c r="J477" i="1"/>
  <c r="Q477" i="1" s="1"/>
  <c r="O477" i="1"/>
  <c r="K480" i="1"/>
  <c r="J481" i="1"/>
  <c r="Q481" i="1" s="1"/>
  <c r="O481" i="1"/>
  <c r="I482" i="1"/>
  <c r="K484" i="1"/>
  <c r="J485" i="1"/>
  <c r="Q485" i="1" s="1"/>
  <c r="O485" i="1"/>
  <c r="I486" i="1"/>
  <c r="K488" i="1"/>
  <c r="J489" i="1"/>
  <c r="Q489" i="1" s="1"/>
  <c r="O489" i="1"/>
  <c r="I490" i="1"/>
  <c r="K492" i="1"/>
  <c r="J493" i="1"/>
  <c r="Q493" i="1" s="1"/>
  <c r="O493" i="1"/>
  <c r="I494" i="1"/>
  <c r="J497" i="1"/>
  <c r="I499" i="1"/>
  <c r="K501" i="1"/>
  <c r="Q501" i="1"/>
  <c r="J502" i="1"/>
  <c r="I503" i="1"/>
  <c r="K505" i="1"/>
  <c r="J506" i="1"/>
  <c r="O506" i="1"/>
  <c r="I507" i="1"/>
  <c r="K509" i="1"/>
  <c r="Q509" i="1"/>
  <c r="J510" i="1"/>
  <c r="Q510" i="1" s="1"/>
  <c r="O510" i="1"/>
  <c r="K513" i="1"/>
  <c r="Q513" i="1"/>
  <c r="J514" i="1"/>
  <c r="K517" i="1"/>
  <c r="Q517" i="1"/>
  <c r="J518" i="1"/>
  <c r="I519" i="1"/>
  <c r="P519" i="1" s="1"/>
  <c r="K521" i="1"/>
  <c r="Q521" i="1"/>
  <c r="J522" i="1"/>
  <c r="O522" i="1"/>
  <c r="K468" i="1"/>
  <c r="Q468" i="1"/>
  <c r="J469" i="1"/>
  <c r="O469" i="1"/>
  <c r="K473" i="1"/>
  <c r="Q473" i="1"/>
  <c r="J474" i="1"/>
  <c r="O474" i="1"/>
  <c r="K477" i="1"/>
  <c r="K481" i="1"/>
  <c r="J482" i="1"/>
  <c r="Q482" i="1" s="1"/>
  <c r="O482" i="1"/>
  <c r="K485" i="1"/>
  <c r="J486" i="1"/>
  <c r="Q486" i="1" s="1"/>
  <c r="O486" i="1"/>
  <c r="K489" i="1"/>
  <c r="J490" i="1"/>
  <c r="Q490" i="1" s="1"/>
  <c r="O490" i="1"/>
  <c r="K493" i="1"/>
  <c r="J494" i="1"/>
  <c r="O494" i="1"/>
  <c r="K497" i="1"/>
  <c r="Q497" i="1"/>
  <c r="J499" i="1"/>
  <c r="O499" i="1"/>
  <c r="H501" i="1"/>
  <c r="K502" i="1"/>
  <c r="Q502" i="1"/>
  <c r="J503" i="1"/>
  <c r="Q503" i="1" s="1"/>
  <c r="O503" i="1"/>
  <c r="H505" i="1"/>
  <c r="K506" i="1"/>
  <c r="Q506" i="1"/>
  <c r="J507" i="1"/>
  <c r="Q507" i="1" s="1"/>
  <c r="O507" i="1"/>
  <c r="H509" i="1"/>
  <c r="K510" i="1"/>
  <c r="J511" i="1"/>
  <c r="Q511" i="1" s="1"/>
  <c r="O511" i="1"/>
  <c r="H513" i="1"/>
  <c r="O513" i="1" s="1"/>
  <c r="K514" i="1"/>
  <c r="Q514" i="1"/>
  <c r="J515" i="1"/>
  <c r="H517" i="1"/>
  <c r="O517" i="1" s="1"/>
  <c r="K518" i="1"/>
  <c r="Q518" i="1"/>
  <c r="J519" i="1"/>
  <c r="H521" i="1"/>
  <c r="O521" i="1" s="1"/>
  <c r="K522" i="1"/>
  <c r="Q522" i="1"/>
  <c r="O523" i="1"/>
  <c r="K464" i="1"/>
  <c r="K469" i="1"/>
  <c r="K474" i="1"/>
  <c r="K482" i="1"/>
  <c r="K486" i="1"/>
  <c r="K490" i="1"/>
  <c r="K494" i="1"/>
  <c r="K499" i="1"/>
  <c r="K503" i="1"/>
  <c r="K507" i="1"/>
  <c r="K511" i="1"/>
  <c r="K515" i="1"/>
  <c r="K519" i="1"/>
  <c r="P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41" authorId="0" shapeId="0" xr:uid="{00000000-0006-0000-0000-000001000000}">
      <text>
        <r>
          <rPr>
            <sz val="10"/>
            <color rgb="FF000000"/>
            <rFont val="Arial"/>
            <family val="2"/>
          </rPr>
          <t>Looks like you have a miscategorised sequence! D:
	-Eric Rasche</t>
        </r>
      </text>
    </comment>
    <comment ref="K336" authorId="0" shapeId="0" xr:uid="{00000000-0006-0000-0000-000002000000}">
      <text>
        <r>
          <rPr>
            <sz val="10"/>
            <color rgb="FF000000"/>
            <rFont val="Arial"/>
            <family val="2"/>
          </rPr>
          <t>This is probably because of the fact that the genes are in the complimentary strand, so the actual separation should be 5113-5055. I am not sure if the reverse strand ones might screw up this calculations for others?
	-Rohit Kongari
I accounted for reverse strand in every equation. Check some of the others
that have strand=-1, they should be right. If that one cell isn't right,
I'll investigate it tomorrow.
2015-06-02 21:00 GMT-05:00 Rohit Kongari (Google Dokumenter) &lt;
	-Eric Rasche
Is the strand really supposed to be -1 here?
	-Eric Rasche
Looks like it... 58 is much better than -599
	-Eric Rasche
_Marked as resolved_
	-Eric Rasche
_Re-opened_
	-Rohit Kongari
I was having a look at the gb file, it is in the +1 strand only, but it's a wierd issue, where according to the annotation that someone from us did, i-spanin comes after the o-spanin. So the number 58 is right, but still it is in the +1 strand. Now I am also a bit doubtful about the spanin candidates, lemme look at the file once again and I will get back to this!
	-Rohit Kongari</t>
        </r>
      </text>
    </comment>
  </commentList>
</comments>
</file>

<file path=xl/sharedStrings.xml><?xml version="1.0" encoding="utf-8"?>
<sst xmlns="http://schemas.openxmlformats.org/spreadsheetml/2006/main" count="611" uniqueCount="554">
  <si>
    <t>Embedded</t>
  </si>
  <si>
    <t>Overlapped</t>
  </si>
  <si>
    <t>Separated</t>
  </si>
  <si>
    <t>SeqID</t>
  </si>
  <si>
    <t>Class</t>
  </si>
  <si>
    <t>Strand</t>
  </si>
  <si>
    <t>Start-Start Dist</t>
  </si>
  <si>
    <t>End-End Dist</t>
  </si>
  <si>
    <t>Length of Overlap</t>
  </si>
  <si>
    <t>Separation</t>
  </si>
  <si>
    <t>Frame</t>
  </si>
  <si>
    <t>21</t>
  </si>
  <si>
    <t>Gifsy-1</t>
  </si>
  <si>
    <t>Gifsy-2</t>
  </si>
  <si>
    <t>phiJL001</t>
  </si>
  <si>
    <t>PS34</t>
  </si>
  <si>
    <t>119X</t>
  </si>
  <si>
    <t>121Q</t>
  </si>
  <si>
    <t>133</t>
  </si>
  <si>
    <t>13a</t>
  </si>
  <si>
    <t>201phi2-1</t>
  </si>
  <si>
    <t>ovl</t>
  </si>
  <si>
    <t>1720a-02</t>
  </si>
  <si>
    <t>1M3-16</t>
  </si>
  <si>
    <t>25</t>
  </si>
  <si>
    <t>2851</t>
  </si>
  <si>
    <t>285P</t>
  </si>
  <si>
    <t>2_JES-2013</t>
  </si>
  <si>
    <t>31</t>
  </si>
  <si>
    <t>44RR2.8t</t>
  </si>
  <si>
    <t>4MG</t>
  </si>
  <si>
    <t>65</t>
  </si>
  <si>
    <t>73</t>
  </si>
  <si>
    <t>86</t>
  </si>
  <si>
    <t>emb</t>
  </si>
  <si>
    <t>933W</t>
  </si>
  <si>
    <t>9g</t>
  </si>
  <si>
    <t>9NA</t>
  </si>
  <si>
    <t>Aaphi23</t>
  </si>
  <si>
    <t>Ac42</t>
  </si>
  <si>
    <t>Acj9</t>
  </si>
  <si>
    <t>Aeh1</t>
  </si>
  <si>
    <t>Aes012</t>
  </si>
  <si>
    <t>Aes508</t>
  </si>
  <si>
    <t>AF</t>
  </si>
  <si>
    <t>AH2</t>
  </si>
  <si>
    <t>Akfv33</t>
  </si>
  <si>
    <t>APSE-1</t>
  </si>
  <si>
    <t>APSE-2</t>
  </si>
  <si>
    <t>AR1</t>
  </si>
  <si>
    <t>Av-05</t>
  </si>
  <si>
    <t>B3</t>
  </si>
  <si>
    <t>B40-8</t>
  </si>
  <si>
    <t>BA14</t>
  </si>
  <si>
    <t>Bcep176</t>
  </si>
  <si>
    <t>Bcep1</t>
  </si>
  <si>
    <t>Bcep22</t>
  </si>
  <si>
    <t>Bcep43</t>
  </si>
  <si>
    <t>Bcep781</t>
  </si>
  <si>
    <t>BcepB1A</t>
  </si>
  <si>
    <t>BcepC6B</t>
  </si>
  <si>
    <t>BcepF1</t>
  </si>
  <si>
    <t>BcepGomr</t>
  </si>
  <si>
    <t>BcepIL02</t>
  </si>
  <si>
    <t>BcepMigl</t>
  </si>
  <si>
    <t>BcepMu</t>
  </si>
  <si>
    <t>BcepNazgul</t>
  </si>
  <si>
    <t>BcepNY3</t>
  </si>
  <si>
    <t>Berlin</t>
  </si>
  <si>
    <t>Bf7</t>
  </si>
  <si>
    <t>Bk</t>
  </si>
  <si>
    <t>BP-4795</t>
  </si>
  <si>
    <t>Bp4</t>
  </si>
  <si>
    <t>Bp7</t>
  </si>
  <si>
    <t>CC2</t>
  </si>
  <si>
    <t>CC31</t>
  </si>
  <si>
    <t>CcrColossus</t>
  </si>
  <si>
    <t>Cd1</t>
  </si>
  <si>
    <t>cdtI</t>
  </si>
  <si>
    <t>Chi</t>
  </si>
  <si>
    <t>CP1</t>
  </si>
  <si>
    <t>CP21</t>
  </si>
  <si>
    <t>CP220</t>
  </si>
  <si>
    <t>CP30A</t>
  </si>
  <si>
    <t>CP8</t>
  </si>
  <si>
    <t>CPt10</t>
  </si>
  <si>
    <t>CPX</t>
  </si>
  <si>
    <t>Cr30</t>
  </si>
  <si>
    <t>CR3</t>
  </si>
  <si>
    <t>CR44b</t>
  </si>
  <si>
    <t>CR5</t>
  </si>
  <si>
    <t>sep</t>
  </si>
  <si>
    <t>CR8</t>
  </si>
  <si>
    <t>CR9</t>
  </si>
  <si>
    <t>CUS-3</t>
  </si>
  <si>
    <t>D108</t>
  </si>
  <si>
    <t>D3112</t>
  </si>
  <si>
    <t>D3</t>
  </si>
  <si>
    <t>DC1</t>
  </si>
  <si>
    <t>DE3</t>
  </si>
  <si>
    <t>DFL12phi1</t>
  </si>
  <si>
    <t>DMS3</t>
  </si>
  <si>
    <t>DT57C</t>
  </si>
  <si>
    <t>Ea35-70</t>
  </si>
  <si>
    <t>EC1-UPM</t>
  </si>
  <si>
    <t>EC6</t>
  </si>
  <si>
    <t>ECBP1</t>
  </si>
  <si>
    <t>ECBP2</t>
  </si>
  <si>
    <t>ECML-117</t>
  </si>
  <si>
    <t>ECML-134</t>
  </si>
  <si>
    <t>EcoDS1</t>
  </si>
  <si>
    <t>EcP1</t>
  </si>
  <si>
    <t>EE36phi1</t>
  </si>
  <si>
    <t>eiAU-183</t>
  </si>
  <si>
    <t>EK99P-1</t>
  </si>
  <si>
    <t>EL</t>
  </si>
  <si>
    <t>Enc34</t>
  </si>
  <si>
    <t>Ent1</t>
  </si>
  <si>
    <t>ENT39118</t>
  </si>
  <si>
    <t>ENT47670</t>
  </si>
  <si>
    <t>ENT90</t>
  </si>
  <si>
    <t>EP23</t>
  </si>
  <si>
    <t>Eps7</t>
  </si>
  <si>
    <t>epsilon15</t>
  </si>
  <si>
    <t>epsilon34</t>
  </si>
  <si>
    <t>Era103</t>
  </si>
  <si>
    <t>ES18</t>
  </si>
  <si>
    <t>ES2</t>
  </si>
  <si>
    <t>ESSI-2</t>
  </si>
  <si>
    <t>Eta</t>
  </si>
  <si>
    <t>F108</t>
  </si>
  <si>
    <t>F10</t>
  </si>
  <si>
    <t>F116</t>
  </si>
  <si>
    <t>F1</t>
  </si>
  <si>
    <t>FE44</t>
  </si>
  <si>
    <t>Fels-1</t>
  </si>
  <si>
    <t>Fels-2</t>
  </si>
  <si>
    <t>F_HA0480</t>
  </si>
  <si>
    <t>fiAA91-ss</t>
  </si>
  <si>
    <t>FO1a</t>
  </si>
  <si>
    <t>FSL_SP-010</t>
  </si>
  <si>
    <t>FSL_SP-012</t>
  </si>
  <si>
    <t>FSL_SP-016</t>
  </si>
  <si>
    <t>FSL_SP-030</t>
  </si>
  <si>
    <t>FSL_SP-031</t>
  </si>
  <si>
    <t>FSL_SP-038</t>
  </si>
  <si>
    <t>FSL_SP-049</t>
  </si>
  <si>
    <t>FSL_SP-058</t>
  </si>
  <si>
    <t>FSL_SP-062</t>
  </si>
  <si>
    <t>FSL_SP-069</t>
  </si>
  <si>
    <t>FSL_SP-076</t>
  </si>
  <si>
    <t>FSL_SP-088</t>
  </si>
  <si>
    <t>FSL_SP-101</t>
  </si>
  <si>
    <t>FSL_SP-107</t>
  </si>
  <si>
    <t>FSL_SP-124</t>
  </si>
  <si>
    <t>Fz</t>
  </si>
  <si>
    <t>gh-1</t>
  </si>
  <si>
    <t>H-19B</t>
  </si>
  <si>
    <t>HK022</t>
  </si>
  <si>
    <t>HK106</t>
  </si>
  <si>
    <t>HK140</t>
  </si>
  <si>
    <t>HK225</t>
  </si>
  <si>
    <t>HK446</t>
  </si>
  <si>
    <t>HK542</t>
  </si>
  <si>
    <t>HK544</t>
  </si>
  <si>
    <t>HK578</t>
  </si>
  <si>
    <t>HK620</t>
  </si>
  <si>
    <t>HK629</t>
  </si>
  <si>
    <t>HK630</t>
  </si>
  <si>
    <t>HK633</t>
  </si>
  <si>
    <t>HK639</t>
  </si>
  <si>
    <t>HK75</t>
  </si>
  <si>
    <t>HK97</t>
  </si>
  <si>
    <t>HP1</t>
  </si>
  <si>
    <t>HP2</t>
  </si>
  <si>
    <t>HX01</t>
  </si>
  <si>
    <t>ICP3_2007_A</t>
  </si>
  <si>
    <t>ICP3_2008_A</t>
  </si>
  <si>
    <t>ICP3_2009_B</t>
  </si>
  <si>
    <t>ICP3</t>
  </si>
  <si>
    <t>iEPS5</t>
  </si>
  <si>
    <t>II</t>
  </si>
  <si>
    <t>IME08</t>
  </si>
  <si>
    <t>ime09</t>
  </si>
  <si>
    <t>IME15</t>
  </si>
  <si>
    <t>I</t>
  </si>
  <si>
    <t>JBD18</t>
  </si>
  <si>
    <t>JBD24</t>
  </si>
  <si>
    <t>JBD25</t>
  </si>
  <si>
    <t>JBD26</t>
  </si>
  <si>
    <t>JBD30</t>
  </si>
  <si>
    <t>JBD5</t>
  </si>
  <si>
    <t>JBD67</t>
  </si>
  <si>
    <t>JBD88a</t>
  </si>
  <si>
    <t>JD001</t>
  </si>
  <si>
    <t>JD024</t>
  </si>
  <si>
    <t>jenny_12G5</t>
  </si>
  <si>
    <t>Jersey</t>
  </si>
  <si>
    <t>JG004</t>
  </si>
  <si>
    <t>JH2</t>
  </si>
  <si>
    <t>JL1</t>
  </si>
  <si>
    <t>JS10</t>
  </si>
  <si>
    <t>JS98</t>
  </si>
  <si>
    <t>JSE</t>
  </si>
  <si>
    <t>JWAlpha</t>
  </si>
  <si>
    <t>JWDelta</t>
  </si>
  <si>
    <t>K11</t>
  </si>
  <si>
    <t>K139</t>
  </si>
  <si>
    <t>K1-5</t>
  </si>
  <si>
    <t>K1E</t>
  </si>
  <si>
    <t>K1F</t>
  </si>
  <si>
    <t>K1-ind(1)</t>
  </si>
  <si>
    <t>K1-ind(2)</t>
  </si>
  <si>
    <t>K1-ind(3)</t>
  </si>
  <si>
    <t>K30</t>
  </si>
  <si>
    <t>kappa</t>
  </si>
  <si>
    <t>karma</t>
  </si>
  <si>
    <t>KBNP1711</t>
  </si>
  <si>
    <t>KL1</t>
  </si>
  <si>
    <t>KL3</t>
  </si>
  <si>
    <t>KP15</t>
  </si>
  <si>
    <t>KP27</t>
  </si>
  <si>
    <t>KP32</t>
  </si>
  <si>
    <t>KPP23</t>
  </si>
  <si>
    <t>KPP25</t>
  </si>
  <si>
    <t>KS10</t>
  </si>
  <si>
    <t>KS14</t>
  </si>
  <si>
    <t>KS5</t>
  </si>
  <si>
    <t>KS9</t>
  </si>
  <si>
    <t>Kvp1</t>
  </si>
  <si>
    <t>KVP40</t>
  </si>
  <si>
    <t>L13</t>
  </si>
  <si>
    <t>L-413C</t>
  </si>
  <si>
    <t>lambda</t>
  </si>
  <si>
    <t>LIT1</t>
  </si>
  <si>
    <t>LKA1</t>
  </si>
  <si>
    <t>LKD16</t>
  </si>
  <si>
    <t>LPB1</t>
  </si>
  <si>
    <t>LUZ19</t>
  </si>
  <si>
    <t>LUZ7</t>
  </si>
  <si>
    <t>Lw1</t>
  </si>
  <si>
    <t>M6</t>
  </si>
  <si>
    <t>magneto</t>
  </si>
  <si>
    <t>Marshall</t>
  </si>
  <si>
    <t>mEp043_c-1</t>
  </si>
  <si>
    <t>mEp213</t>
  </si>
  <si>
    <t>mEp234</t>
  </si>
  <si>
    <t>mEp235</t>
  </si>
  <si>
    <t>mEp237</t>
  </si>
  <si>
    <t>mEp390</t>
  </si>
  <si>
    <t>mEp460</t>
  </si>
  <si>
    <t>mEpX1</t>
  </si>
  <si>
    <t>mEpX2</t>
  </si>
  <si>
    <t>Miller</t>
  </si>
  <si>
    <t>Min27</t>
  </si>
  <si>
    <t>MmP1</t>
  </si>
  <si>
    <t>Moogle</t>
  </si>
  <si>
    <t>Moon</t>
  </si>
  <si>
    <t>MP1412</t>
  </si>
  <si>
    <t>MP22</t>
  </si>
  <si>
    <t>MP29</t>
  </si>
  <si>
    <t>MP38</t>
  </si>
  <si>
    <t>MP42</t>
  </si>
  <si>
    <t>MP48</t>
  </si>
  <si>
    <t>MPK6</t>
  </si>
  <si>
    <t>MPK7</t>
  </si>
  <si>
    <t>MSW-3</t>
  </si>
  <si>
    <t>Mu</t>
  </si>
  <si>
    <t>Mushroom</t>
  </si>
  <si>
    <t>My1</t>
  </si>
  <si>
    <t>N15</t>
  </si>
  <si>
    <t>N4</t>
  </si>
  <si>
    <t>N4 (Vibrio)</t>
  </si>
  <si>
    <t>NCTC12673</t>
  </si>
  <si>
    <t>NJ01</t>
  </si>
  <si>
    <t>nt-1</t>
  </si>
  <si>
    <t>OBP</t>
  </si>
  <si>
    <t>OP1</t>
  </si>
  <si>
    <t>OP2</t>
  </si>
  <si>
    <t>P13374</t>
  </si>
  <si>
    <t>P1</t>
  </si>
  <si>
    <t>P22</t>
  </si>
  <si>
    <t>P2</t>
  </si>
  <si>
    <t>P7</t>
  </si>
  <si>
    <t>PA1phi</t>
  </si>
  <si>
    <t>PAJU2</t>
  </si>
  <si>
    <t>PAK_P1</t>
  </si>
  <si>
    <t>PAK_P5</t>
  </si>
  <si>
    <t>PaP2</t>
  </si>
  <si>
    <t>Paz</t>
  </si>
  <si>
    <t>PBC5</t>
  </si>
  <si>
    <t>PBECO_4</t>
  </si>
  <si>
    <t>PE3-1</t>
  </si>
  <si>
    <t>PEi2</t>
  </si>
  <si>
    <t>PEp14</t>
  </si>
  <si>
    <t>Pf-WMP3</t>
  </si>
  <si>
    <t>PG7</t>
  </si>
  <si>
    <t>phAPEC8</t>
  </si>
  <si>
    <t>phi1026b</t>
  </si>
  <si>
    <t>phi15</t>
  </si>
  <si>
    <t>Phi1</t>
  </si>
  <si>
    <t>Phi1M2-2</t>
  </si>
  <si>
    <t>Phi20</t>
  </si>
  <si>
    <t>phi297</t>
  </si>
  <si>
    <t>phi1402</t>
  </si>
  <si>
    <t>phi1422</t>
  </si>
  <si>
    <t>phi-2</t>
  </si>
  <si>
    <t>phi_3</t>
  </si>
  <si>
    <t>phi52237</t>
  </si>
  <si>
    <t>phi644-2</t>
  </si>
  <si>
    <t>Phi75</t>
  </si>
  <si>
    <t>phi80-18</t>
  </si>
  <si>
    <t>phi80</t>
  </si>
  <si>
    <t>phi92</t>
  </si>
  <si>
    <t>phiA1122</t>
  </si>
  <si>
    <t>phiAS4</t>
  </si>
  <si>
    <t>phiAS5</t>
  </si>
  <si>
    <t>phiAS7</t>
  </si>
  <si>
    <t>phiCbK</t>
  </si>
  <si>
    <t>phiCTX</t>
  </si>
  <si>
    <t>phiD1</t>
  </si>
  <si>
    <t>phiE12-2</t>
  </si>
  <si>
    <t>phiE125</t>
  </si>
  <si>
    <t>phiE202</t>
  </si>
  <si>
    <t>phiE255</t>
  </si>
  <si>
    <t>phiEa100</t>
  </si>
  <si>
    <t>phiEa104</t>
  </si>
  <si>
    <t>phiEa1H</t>
  </si>
  <si>
    <t>phiEa21-4</t>
  </si>
  <si>
    <t>Phieco32</t>
  </si>
  <si>
    <t>phiEcoM-GJ1</t>
  </si>
  <si>
    <t>phiES15</t>
  </si>
  <si>
    <t>phiEt88</t>
  </si>
  <si>
    <t>phiHSIC</t>
  </si>
  <si>
    <t>phiIBB-PF7A</t>
  </si>
  <si>
    <t>phikF77</t>
  </si>
  <si>
    <t>phiKMV</t>
  </si>
  <si>
    <t>phiKO2</t>
  </si>
  <si>
    <t>phiKZ</t>
  </si>
  <si>
    <t>phiL7</t>
  </si>
  <si>
    <t>phiMHaA1</t>
  </si>
  <si>
    <t>phiO18P</t>
  </si>
  <si>
    <t>PhiP27</t>
  </si>
  <si>
    <t>phiPLPE</t>
  </si>
  <si>
    <t>phi-pp2</t>
  </si>
  <si>
    <t>phiPSA1</t>
  </si>
  <si>
    <t>phiPSA2</t>
  </si>
  <si>
    <t>phiPsa374</t>
  </si>
  <si>
    <t>phiR1-37</t>
  </si>
  <si>
    <t>phiR1-RT</t>
  </si>
  <si>
    <t>phiR201</t>
  </si>
  <si>
    <t>phiR8-01</t>
  </si>
  <si>
    <t>Phi-S1</t>
  </si>
  <si>
    <t>phiSG1</t>
  </si>
  <si>
    <t>phiSG-JL2</t>
  </si>
  <si>
    <t>phiTE</t>
  </si>
  <si>
    <t>phiV10</t>
  </si>
  <si>
    <t>phiW-14</t>
  </si>
  <si>
    <t>phiYeO3-12</t>
  </si>
  <si>
    <t>pIS4-A</t>
  </si>
  <si>
    <t>PM1</t>
  </si>
  <si>
    <t>PMG1</t>
  </si>
  <si>
    <t>POCJ13</t>
  </si>
  <si>
    <t>Pollock</t>
  </si>
  <si>
    <t>PPpW-3</t>
  </si>
  <si>
    <t>PPpW-4</t>
  </si>
  <si>
    <t>PR3</t>
  </si>
  <si>
    <t>PR4</t>
  </si>
  <si>
    <t>PR5</t>
  </si>
  <si>
    <t>PR772</t>
  </si>
  <si>
    <t>Prado</t>
  </si>
  <si>
    <t>Pr</t>
  </si>
  <si>
    <t>PRD1</t>
  </si>
  <si>
    <t>Presley</t>
  </si>
  <si>
    <t>PS2</t>
  </si>
  <si>
    <t>pSb-1</t>
  </si>
  <si>
    <t>PsP3</t>
  </si>
  <si>
    <t>pSs-1</t>
  </si>
  <si>
    <t>PST</t>
  </si>
  <si>
    <t>PT2</t>
  </si>
  <si>
    <t>PT5</t>
  </si>
  <si>
    <t>pVp-1</t>
  </si>
  <si>
    <t>PVP-SE1</t>
  </si>
  <si>
    <t>PX29</t>
  </si>
  <si>
    <t>PY100</t>
  </si>
  <si>
    <t>PY54</t>
  </si>
  <si>
    <t>pYD38-A</t>
  </si>
  <si>
    <t>pYD38-B</t>
  </si>
  <si>
    <t>RB14</t>
  </si>
  <si>
    <t>RB16</t>
  </si>
  <si>
    <t>RB32</t>
  </si>
  <si>
    <t>RB43</t>
  </si>
  <si>
    <t>RB49</t>
  </si>
  <si>
    <t>RB51</t>
  </si>
  <si>
    <t>RB69</t>
  </si>
  <si>
    <t>RDJL_Phi_1</t>
  </si>
  <si>
    <t>RE-2010</t>
  </si>
  <si>
    <t>Redjac</t>
  </si>
  <si>
    <t>RG-2014</t>
  </si>
  <si>
    <t>rogue</t>
  </si>
  <si>
    <t>RSA1</t>
  </si>
  <si>
    <t>RSB1</t>
  </si>
  <si>
    <t>RSB3</t>
  </si>
  <si>
    <t>RSJ2</t>
  </si>
  <si>
    <t>RSK1</t>
  </si>
  <si>
    <t>RSY1</t>
  </si>
  <si>
    <t>rv5</t>
  </si>
  <si>
    <t>R</t>
  </si>
  <si>
    <t>S1249</t>
  </si>
  <si>
    <t>S16</t>
  </si>
  <si>
    <t>S1</t>
  </si>
  <si>
    <t>S708</t>
  </si>
  <si>
    <t>SE1</t>
  </si>
  <si>
    <t>SE2</t>
  </si>
  <si>
    <t>SETP13</t>
  </si>
  <si>
    <t>SETP3</t>
  </si>
  <si>
    <t>SETP7</t>
  </si>
  <si>
    <t>Sf101</t>
  </si>
  <si>
    <t>Sf6</t>
  </si>
  <si>
    <t>SfI</t>
  </si>
  <si>
    <t>SfIV</t>
  </si>
  <si>
    <t>SfV</t>
  </si>
  <si>
    <t>Shf125875</t>
  </si>
  <si>
    <t>Shfl2</t>
  </si>
  <si>
    <t>Shivani</t>
  </si>
  <si>
    <t>Smp131</t>
  </si>
  <si>
    <t>SO-1</t>
  </si>
  <si>
    <t>SP18</t>
  </si>
  <si>
    <t>SP6</t>
  </si>
  <si>
    <t>SPC32H</t>
  </si>
  <si>
    <t>SPC32N</t>
  </si>
  <si>
    <t>Spc35</t>
  </si>
  <si>
    <t>SPN1S</t>
  </si>
  <si>
    <t>SPN3UB</t>
  </si>
  <si>
    <t>SPN9CC</t>
  </si>
  <si>
    <t>SPN9TCW</t>
  </si>
  <si>
    <t>SS3e</t>
  </si>
  <si>
    <t>SSL2009a</t>
  </si>
  <si>
    <t>SSU5</t>
  </si>
  <si>
    <t>ST104</t>
  </si>
  <si>
    <t>ST160</t>
  </si>
  <si>
    <t>ST64B</t>
  </si>
  <si>
    <t>ST64T</t>
  </si>
  <si>
    <t>ST79</t>
  </si>
  <si>
    <t>Stitch</t>
  </si>
  <si>
    <t>STML-198</t>
  </si>
  <si>
    <t>SuMu</t>
  </si>
  <si>
    <t>swift</t>
  </si>
  <si>
    <t>T3</t>
  </si>
  <si>
    <t>T4</t>
  </si>
  <si>
    <t>T4T</t>
  </si>
  <si>
    <t>T5</t>
  </si>
  <si>
    <t>T7</t>
  </si>
  <si>
    <t>T7M</t>
  </si>
  <si>
    <t>Tb</t>
  </si>
  <si>
    <t>TL-2011b</t>
  </si>
  <si>
    <t>TL-2011c</t>
  </si>
  <si>
    <t>UAB_Phi78</t>
  </si>
  <si>
    <t>UAB_Phi87</t>
  </si>
  <si>
    <t>vB_AsaM-56</t>
  </si>
  <si>
    <t>vB_CsaM_GAP161</t>
  </si>
  <si>
    <t>vB_CsaM_GAP31</t>
  </si>
  <si>
    <t>vB_CsaM_GAP32</t>
  </si>
  <si>
    <t>vB_CsaP_GAP52</t>
  </si>
  <si>
    <t>vB_CskP_GAP227</t>
  </si>
  <si>
    <t>vB_EamM-M7</t>
  </si>
  <si>
    <t>vB_EamM-Y2</t>
  </si>
  <si>
    <t>vB_EamP-L1</t>
  </si>
  <si>
    <t>vB_EamP-S6</t>
  </si>
  <si>
    <t>vB_EcoM_ACG-C40</t>
  </si>
  <si>
    <t>vB_EcoM_ECO1230-10</t>
  </si>
  <si>
    <t>vB_EcoM-FV3</t>
  </si>
  <si>
    <t>vB_EcoM_JS09</t>
  </si>
  <si>
    <t>vB_EcoM_PhAPEC2</t>
  </si>
  <si>
    <t>vB_EcoM_VR20</t>
  </si>
  <si>
    <t>vB_EcoM_VR25</t>
  </si>
  <si>
    <t>vB_EcoM_VR26</t>
  </si>
  <si>
    <t>vB_EcoM-VR7</t>
  </si>
  <si>
    <t>vB_EcoP_24B</t>
  </si>
  <si>
    <t>vB_EcoP_G7C</t>
  </si>
  <si>
    <t>vB_EcoP_PhAPEC5</t>
  </si>
  <si>
    <t>vB_EcoP_PhAPEC7</t>
  </si>
  <si>
    <t>vB_EcoS_FFH1</t>
  </si>
  <si>
    <t>vB_MhM_1152AP</t>
  </si>
  <si>
    <t>vB_Pae-Kakheti25</t>
  </si>
  <si>
    <t>vB_PaeM_C2-10_Ab1</t>
  </si>
  <si>
    <t>vB_PaeP_C2-10_Ab09</t>
  </si>
  <si>
    <t>vB_PaeP_Tr60_Ab31</t>
  </si>
  <si>
    <t>vB_PaeS_SCH_Ab26</t>
  </si>
  <si>
    <t>vB_Pae-TbilisiM32</t>
  </si>
  <si>
    <t>vB_RglS_P106B</t>
  </si>
  <si>
    <t>vB_RleM_P10VF</t>
  </si>
  <si>
    <t>vB_RleM_PPF1</t>
  </si>
  <si>
    <t>vB_RleS_L338C</t>
  </si>
  <si>
    <t>vB_SemP_Emek</t>
  </si>
  <si>
    <t>vB_SenS_AG11</t>
  </si>
  <si>
    <t>vB_SenS-Ent2</t>
  </si>
  <si>
    <t>vB_SenS-Ent3</t>
  </si>
  <si>
    <t>vB_SosS_Oslo</t>
  </si>
  <si>
    <t>vB_VpaS_MAR10</t>
  </si>
  <si>
    <t>vB_XveM_DIBBI</t>
  </si>
  <si>
    <t>vB_YenM_TG1</t>
  </si>
  <si>
    <t>vB_YenP_AP5</t>
  </si>
  <si>
    <t>VH7D</t>
  </si>
  <si>
    <t>Vi06</t>
  </si>
  <si>
    <t>Vi_II-E1</t>
  </si>
  <si>
    <t>VP3</t>
  </si>
  <si>
    <t>VP4</t>
  </si>
  <si>
    <t>VPUSM_8</t>
  </si>
  <si>
    <t>VT2-Sakai</t>
  </si>
  <si>
    <t>Wb</t>
  </si>
  <si>
    <t>wksl3</t>
  </si>
  <si>
    <t>WPhi</t>
  </si>
  <si>
    <t>wV7</t>
  </si>
  <si>
    <t>wV8</t>
  </si>
  <si>
    <t>Xfas53</t>
  </si>
  <si>
    <t>Xop411</t>
  </si>
  <si>
    <t>Xp10</t>
  </si>
  <si>
    <t>Xp15</t>
  </si>
  <si>
    <t>Yepe2</t>
  </si>
  <si>
    <t>Yep-phi</t>
  </si>
  <si>
    <t>YpP-G</t>
  </si>
  <si>
    <t>YpP-R</t>
  </si>
  <si>
    <t>YpP-Y</t>
  </si>
  <si>
    <t>YpsP-G</t>
  </si>
  <si>
    <t>YuA</t>
  </si>
  <si>
    <t>Y</t>
  </si>
  <si>
    <t>YYZ-2008</t>
  </si>
  <si>
    <t>ZF40</t>
  </si>
  <si>
    <t>R-C</t>
  </si>
  <si>
    <t>e11-2</t>
  </si>
  <si>
    <t>i-spanin Start</t>
  </si>
  <si>
    <t>i-spanin End</t>
  </si>
  <si>
    <t>o-spanin Start</t>
  </si>
  <si>
    <t>o-spanin End</t>
  </si>
  <si>
    <t>i-spanin length</t>
  </si>
  <si>
    <t>Normalized start point for emb o-spanin</t>
  </si>
  <si>
    <t>Normalized overlap length for overlapped o-spain</t>
  </si>
  <si>
    <t>Normalized end point for emb o-spanin</t>
  </si>
  <si>
    <t>Bin</t>
  </si>
  <si>
    <t>More</t>
  </si>
  <si>
    <t>Frequency</t>
  </si>
  <si>
    <t>Start point for emb o-spanin</t>
  </si>
  <si>
    <t>Length of the i-spanin</t>
  </si>
  <si>
    <t>End point for emb o-spanin</t>
  </si>
  <si>
    <t>c341</t>
  </si>
  <si>
    <t>Felix01</t>
  </si>
  <si>
    <t>K1G</t>
  </si>
  <si>
    <t>K1H</t>
  </si>
  <si>
    <t>7-11</t>
  </si>
  <si>
    <t>E1</t>
  </si>
  <si>
    <t>phage 7-7-1</t>
  </si>
  <si>
    <t>Salvo</t>
  </si>
  <si>
    <t>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</si>
</sst>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1" fillId="0" borderId="0" xfId="1" applyFont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center"/>
    </xf>
    <xf numFmtId="0" fontId="1" fillId="0" borderId="0" xfId="1" applyFont="1" applyFill="1" applyAlignment="1"/>
    <xf numFmtId="0" fontId="2" fillId="0" borderId="0" xfId="1" applyFont="1" applyFill="1"/>
    <xf numFmtId="0" fontId="1" fillId="0" borderId="0" xfId="1" applyFont="1" applyFill="1" applyAlignment="1"/>
    <xf numFmtId="0" fontId="3" fillId="0" borderId="0" xfId="1" applyFont="1" applyFill="1" applyAlignment="1"/>
    <xf numFmtId="0" fontId="0" fillId="0" borderId="0" xfId="0" applyFill="1"/>
    <xf numFmtId="0" fontId="3" fillId="0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'Start and end point of emb OSP'!$A$2:$A$12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'Start and end point of emb OSP'!$B$2:$B$12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17</c:v>
                </c:pt>
                <c:pt idx="4">
                  <c:v>29</c:v>
                </c:pt>
                <c:pt idx="5">
                  <c:v>119</c:v>
                </c:pt>
                <c:pt idx="6">
                  <c:v>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F-4E53-AB22-113D095AF351}"/>
            </c:ext>
          </c:extLst>
        </c:ser>
        <c:ser>
          <c:idx val="1"/>
          <c:order val="1"/>
          <c:invertIfNegative val="0"/>
          <c:cat>
            <c:numRef>
              <c:f>'Start and end point of emb OSP'!$A$2:$A$12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'Start and end point of emb OSP'!$C$2:$C$12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127</c:v>
                </c:pt>
                <c:pt idx="1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9F-4E53-AB22-113D095AF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426200"/>
        <c:axId val="303421104"/>
      </c:barChart>
      <c:catAx>
        <c:axId val="303426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421104"/>
        <c:crosses val="autoZero"/>
        <c:auto val="1"/>
        <c:lblAlgn val="ctr"/>
        <c:lblOffset val="100"/>
        <c:noMultiLvlLbl val="0"/>
      </c:catAx>
      <c:valAx>
        <c:axId val="3034211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426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'Overlap length for ovl OSP'!$A$2:$A$13</c:f>
              <c:strCache>
                <c:ptCount val="12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More</c:v>
                </c:pt>
              </c:strCache>
            </c:strRef>
          </c:cat>
          <c:val>
            <c:numRef>
              <c:f>'Overlap length for ovl OSP'!$B$2:$B$13</c:f>
              <c:numCache>
                <c:formatCode>General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14</c:v>
                </c:pt>
                <c:pt idx="3">
                  <c:v>41</c:v>
                </c:pt>
                <c:pt idx="4">
                  <c:v>129</c:v>
                </c:pt>
                <c:pt idx="5">
                  <c:v>34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E-4A80-A1B2-11FF49F65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422672"/>
        <c:axId val="303422280"/>
      </c:barChart>
      <c:catAx>
        <c:axId val="303422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422280"/>
        <c:crosses val="autoZero"/>
        <c:auto val="1"/>
        <c:lblAlgn val="ctr"/>
        <c:lblOffset val="100"/>
        <c:noMultiLvlLbl val="0"/>
      </c:catAx>
      <c:valAx>
        <c:axId val="3034222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03422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472440</xdr:colOff>
      <xdr:row>1</xdr:row>
      <xdr:rowOff>30480</xdr:rowOff>
    </xdr:from>
    <xdr:to>
      <xdr:col>15</xdr:col>
      <xdr:colOff>472440</xdr:colOff>
      <xdr:row>13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259080</xdr:colOff>
      <xdr:row>0</xdr:row>
      <xdr:rowOff>175260</xdr:rowOff>
    </xdr:from>
    <xdr:to>
      <xdr:col>9</xdr:col>
      <xdr:colOff>259080</xdr:colOff>
      <xdr:row>13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hit\Google%20Drive\Spanin%20Bioinformatics\150616%20Spanin%20database%20For%20Table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2cs checked and sorted"/>
      <sheetName val="logo for lipobox"/>
      <sheetName val="RzRz1 Distance Table"/>
      <sheetName val="Rz TMHMM Separated"/>
      <sheetName val="Ark 2"/>
      <sheetName val="single checked and sorted"/>
      <sheetName val="from incomplete genomes"/>
      <sheetName val="Sheet4"/>
      <sheetName val="Kopi av o-spanin concat"/>
      <sheetName val="rz1.signalp"/>
    </sheetNames>
    <sheetDataSet>
      <sheetData sheetId="0">
        <row r="2">
          <cell r="B2" t="str">
            <v>21</v>
          </cell>
          <cell r="C2" t="str">
            <v>M65239.1</v>
          </cell>
          <cell r="D2" t="str">
            <v>Partial</v>
          </cell>
          <cell r="E2" t="str">
            <v>emb</v>
          </cell>
        </row>
        <row r="3">
          <cell r="B3" t="str">
            <v>25</v>
          </cell>
          <cell r="C3" t="str">
            <v>NC_008208.1</v>
          </cell>
          <cell r="D3" t="str">
            <v>Complete</v>
          </cell>
          <cell r="E3" t="str">
            <v>sep</v>
          </cell>
        </row>
        <row r="4">
          <cell r="B4" t="str">
            <v>31</v>
          </cell>
          <cell r="C4" t="str">
            <v>NC_007022.1</v>
          </cell>
          <cell r="D4" t="str">
            <v>Complete</v>
          </cell>
          <cell r="E4" t="str">
            <v>sep</v>
          </cell>
        </row>
        <row r="5">
          <cell r="B5" t="str">
            <v>65</v>
          </cell>
          <cell r="C5" t="str">
            <v>NC_015251.1</v>
          </cell>
          <cell r="D5" t="str">
            <v>Complete</v>
          </cell>
          <cell r="E5" t="str">
            <v>sep</v>
          </cell>
        </row>
        <row r="6">
          <cell r="B6" t="str">
            <v>73</v>
          </cell>
          <cell r="C6" t="str">
            <v>NC_007806.1</v>
          </cell>
          <cell r="D6" t="str">
            <v>Complete</v>
          </cell>
          <cell r="E6" t="str">
            <v>ovl</v>
          </cell>
        </row>
        <row r="7">
          <cell r="B7" t="str">
            <v>133</v>
          </cell>
          <cell r="C7" t="str">
            <v>NC_015250.1</v>
          </cell>
          <cell r="D7" t="str">
            <v>Complete</v>
          </cell>
          <cell r="E7" t="str">
            <v>sep</v>
          </cell>
        </row>
        <row r="8">
          <cell r="B8" t="str">
            <v>2851</v>
          </cell>
          <cell r="C8" t="str">
            <v>FM180578.1</v>
          </cell>
          <cell r="D8" t="str">
            <v>Complete</v>
          </cell>
          <cell r="E8" t="str">
            <v>emb</v>
          </cell>
        </row>
        <row r="9">
          <cell r="B9" t="str">
            <v>119X</v>
          </cell>
          <cell r="C9" t="str">
            <v>NC_007807.1</v>
          </cell>
          <cell r="D9" t="str">
            <v>Complete</v>
          </cell>
          <cell r="E9" t="str">
            <v>ovl</v>
          </cell>
        </row>
        <row r="10">
          <cell r="B10" t="str">
            <v>121Q</v>
          </cell>
          <cell r="C10" t="str">
            <v>NC_025447.1</v>
          </cell>
          <cell r="D10" t="str">
            <v>Complete</v>
          </cell>
          <cell r="E10" t="str">
            <v>sep</v>
          </cell>
        </row>
        <row r="11">
          <cell r="B11" t="str">
            <v>13a</v>
          </cell>
          <cell r="C11" t="str">
            <v>NC_011045.1</v>
          </cell>
          <cell r="D11" t="str">
            <v>Complete</v>
          </cell>
          <cell r="E11" t="str">
            <v>emb</v>
          </cell>
        </row>
        <row r="12">
          <cell r="B12" t="str">
            <v>201phi2-1</v>
          </cell>
          <cell r="C12" t="str">
            <v>NC_010821.1</v>
          </cell>
          <cell r="D12" t="str">
            <v>Complete</v>
          </cell>
          <cell r="E12" t="str">
            <v>ovl</v>
          </cell>
        </row>
        <row r="13">
          <cell r="B13" t="str">
            <v>1720a-02</v>
          </cell>
          <cell r="C13" t="str">
            <v>KF030445.1</v>
          </cell>
          <cell r="D13" t="str">
            <v>Complete</v>
          </cell>
          <cell r="E13" t="str">
            <v>emb</v>
          </cell>
        </row>
        <row r="14">
          <cell r="B14" t="str">
            <v>1M3-16</v>
          </cell>
          <cell r="C14" t="str">
            <v>NC_024217.1</v>
          </cell>
          <cell r="D14" t="str">
            <v>Complete</v>
          </cell>
          <cell r="E14" t="str">
            <v>sep</v>
          </cell>
        </row>
        <row r="15">
          <cell r="B15" t="str">
            <v>2_JES-2013</v>
          </cell>
          <cell r="C15" t="str">
            <v>NC_022323.1</v>
          </cell>
          <cell r="D15" t="str">
            <v>Complete</v>
          </cell>
          <cell r="E15" t="str">
            <v>sep</v>
          </cell>
        </row>
        <row r="16">
          <cell r="B16" t="str">
            <v>285P</v>
          </cell>
          <cell r="C16" t="str">
            <v>NC_015249.1</v>
          </cell>
          <cell r="D16" t="str">
            <v>Complete</v>
          </cell>
          <cell r="E16" t="str">
            <v>emb</v>
          </cell>
        </row>
        <row r="17">
          <cell r="B17" t="str">
            <v>44RR2.8t</v>
          </cell>
          <cell r="C17" t="str">
            <v>NC_005135.1</v>
          </cell>
          <cell r="D17" t="str">
            <v>Complete</v>
          </cell>
          <cell r="E17" t="str">
            <v>sep</v>
          </cell>
        </row>
        <row r="18">
          <cell r="B18" t="str">
            <v>4MG</v>
          </cell>
          <cell r="C18" t="str">
            <v>NC_022968.1</v>
          </cell>
          <cell r="D18" t="str">
            <v>Complete</v>
          </cell>
          <cell r="E18" t="str">
            <v>sep</v>
          </cell>
        </row>
        <row r="19">
          <cell r="B19" t="str">
            <v>7-11</v>
          </cell>
          <cell r="C19" t="str">
            <v>NC_015938</v>
          </cell>
          <cell r="D19" t="str">
            <v>Complete</v>
          </cell>
          <cell r="E19" t="str">
            <v>ovl</v>
          </cell>
        </row>
        <row r="20">
          <cell r="B20" t="str">
            <v>933W</v>
          </cell>
          <cell r="C20" t="str">
            <v>NC_000924</v>
          </cell>
          <cell r="D20" t="str">
            <v>Complete</v>
          </cell>
          <cell r="E20" t="str">
            <v>emb</v>
          </cell>
        </row>
        <row r="21">
          <cell r="B21" t="str">
            <v>9g</v>
          </cell>
          <cell r="C21" t="str">
            <v>NC_024146.1</v>
          </cell>
          <cell r="D21" t="str">
            <v>Complete</v>
          </cell>
          <cell r="E21" t="str">
            <v>ovl</v>
          </cell>
        </row>
        <row r="22">
          <cell r="B22" t="str">
            <v>9NA</v>
          </cell>
          <cell r="C22" t="str">
            <v>NC_025443.1</v>
          </cell>
          <cell r="D22" t="str">
            <v>Complete</v>
          </cell>
          <cell r="E22" t="str">
            <v>ovl</v>
          </cell>
        </row>
        <row r="23">
          <cell r="B23" t="str">
            <v>Aaphi23a</v>
          </cell>
          <cell r="C23" t="str">
            <v>NC_004827.1</v>
          </cell>
          <cell r="D23" t="str">
            <v>Complete</v>
          </cell>
          <cell r="E23" t="str">
            <v>ovl</v>
          </cell>
        </row>
        <row r="24">
          <cell r="B24" t="str">
            <v>Ac42</v>
          </cell>
          <cell r="C24" t="str">
            <v>NC_014660.1</v>
          </cell>
          <cell r="D24" t="str">
            <v>Complete</v>
          </cell>
          <cell r="E24" t="str">
            <v>sep</v>
          </cell>
        </row>
        <row r="25">
          <cell r="B25" t="str">
            <v>Acj9</v>
          </cell>
          <cell r="C25" t="str">
            <v>NC_014663.1</v>
          </cell>
          <cell r="D25" t="str">
            <v>Complete</v>
          </cell>
          <cell r="E25" t="str">
            <v>sep</v>
          </cell>
        </row>
        <row r="26">
          <cell r="B26" t="str">
            <v>Aeh1</v>
          </cell>
          <cell r="C26" t="str">
            <v>NC_005260.1</v>
          </cell>
          <cell r="D26" t="str">
            <v>Complete</v>
          </cell>
          <cell r="E26" t="str">
            <v>sep</v>
          </cell>
        </row>
        <row r="27">
          <cell r="B27" t="str">
            <v>Aes012</v>
          </cell>
          <cell r="C27" t="str">
            <v>NC_020879.1</v>
          </cell>
          <cell r="D27" t="str">
            <v>Complete</v>
          </cell>
          <cell r="E27" t="str">
            <v>sep</v>
          </cell>
        </row>
        <row r="28">
          <cell r="B28" t="str">
            <v>Aes508</v>
          </cell>
          <cell r="C28" t="str">
            <v>NC_019543.1</v>
          </cell>
          <cell r="D28" t="str">
            <v>Complete</v>
          </cell>
          <cell r="E28" t="str">
            <v>sep</v>
          </cell>
        </row>
        <row r="29">
          <cell r="B29" t="str">
            <v>AF</v>
          </cell>
          <cell r="C29" t="str">
            <v>NC_019923.1</v>
          </cell>
          <cell r="D29" t="str">
            <v>Complete</v>
          </cell>
          <cell r="E29" t="str">
            <v>ovl</v>
          </cell>
        </row>
        <row r="30">
          <cell r="B30" t="str">
            <v>AH2</v>
          </cell>
          <cell r="C30" t="str">
            <v>NC_018283</v>
          </cell>
          <cell r="D30" t="str">
            <v>Complete</v>
          </cell>
          <cell r="E30" t="str">
            <v>sep</v>
          </cell>
        </row>
        <row r="31">
          <cell r="B31" t="str">
            <v>APSE-1</v>
          </cell>
          <cell r="C31" t="str">
            <v>NC_000935.1</v>
          </cell>
          <cell r="D31" t="str">
            <v>Complete</v>
          </cell>
          <cell r="E31" t="str">
            <v>ovl</v>
          </cell>
        </row>
        <row r="32">
          <cell r="B32" t="str">
            <v>APSE-2</v>
          </cell>
          <cell r="C32" t="str">
            <v>NC_011551.1</v>
          </cell>
          <cell r="D32" t="str">
            <v>Complete</v>
          </cell>
          <cell r="E32" t="str">
            <v>ovl</v>
          </cell>
        </row>
        <row r="33">
          <cell r="B33" t="str">
            <v>AR1</v>
          </cell>
          <cell r="C33" t="str">
            <v>AP011113</v>
          </cell>
          <cell r="D33" t="str">
            <v>Complete</v>
          </cell>
          <cell r="E33" t="str">
            <v>sep</v>
          </cell>
        </row>
        <row r="34">
          <cell r="B34" t="str">
            <v>Av-05</v>
          </cell>
          <cell r="C34" t="str">
            <v>NC_025830.1</v>
          </cell>
          <cell r="D34" t="str">
            <v>Complete</v>
          </cell>
          <cell r="E34" t="str">
            <v>sep</v>
          </cell>
        </row>
        <row r="35">
          <cell r="B35" t="str">
            <v>B3</v>
          </cell>
          <cell r="C35" t="str">
            <v>NC_006548.1</v>
          </cell>
          <cell r="D35" t="str">
            <v>Complete</v>
          </cell>
          <cell r="E35" t="str">
            <v>emb</v>
          </cell>
        </row>
        <row r="36">
          <cell r="B36" t="str">
            <v>B40-8</v>
          </cell>
          <cell r="C36" t="str">
            <v>NC_011222.1</v>
          </cell>
          <cell r="D36" t="str">
            <v>Complete</v>
          </cell>
          <cell r="E36" t="str">
            <v>sep</v>
          </cell>
        </row>
        <row r="37">
          <cell r="B37" t="str">
            <v>BA14</v>
          </cell>
          <cell r="C37" t="str">
            <v>NC_011040</v>
          </cell>
          <cell r="D37" t="str">
            <v>Complete</v>
          </cell>
          <cell r="E37" t="str">
            <v>Emb</v>
          </cell>
        </row>
        <row r="38">
          <cell r="B38" t="str">
            <v>Bcep1</v>
          </cell>
          <cell r="C38" t="str">
            <v>NC_005263.2</v>
          </cell>
          <cell r="D38" t="str">
            <v>Complete</v>
          </cell>
          <cell r="E38" t="str">
            <v>ovl</v>
          </cell>
        </row>
        <row r="39">
          <cell r="B39" t="str">
            <v>Bcep176</v>
          </cell>
          <cell r="C39" t="str">
            <v>NC_007497.1</v>
          </cell>
          <cell r="D39" t="str">
            <v>Complete</v>
          </cell>
          <cell r="E39" t="str">
            <v>emb</v>
          </cell>
        </row>
        <row r="40">
          <cell r="B40" t="str">
            <v>Bcep22</v>
          </cell>
          <cell r="C40" t="str">
            <v>NC_005262</v>
          </cell>
          <cell r="D40" t="str">
            <v>Complete</v>
          </cell>
          <cell r="E40" t="str">
            <v>emb</v>
          </cell>
        </row>
        <row r="41">
          <cell r="B41" t="str">
            <v>Bcep43</v>
          </cell>
          <cell r="C41" t="str">
            <v>NC_005342.2</v>
          </cell>
          <cell r="D41" t="str">
            <v>Complete</v>
          </cell>
          <cell r="E41" t="str">
            <v>ovl</v>
          </cell>
        </row>
        <row r="42">
          <cell r="B42" t="str">
            <v>Bcep781</v>
          </cell>
          <cell r="C42" t="str">
            <v>NC_004333.2</v>
          </cell>
          <cell r="D42" t="str">
            <v>Complete</v>
          </cell>
          <cell r="E42" t="str">
            <v>ovl</v>
          </cell>
        </row>
        <row r="43">
          <cell r="B43" t="str">
            <v>BcepB1A</v>
          </cell>
          <cell r="C43" t="str">
            <v>NC_005886</v>
          </cell>
          <cell r="D43" t="str">
            <v>Complete</v>
          </cell>
          <cell r="E43" t="str">
            <v>emb</v>
          </cell>
        </row>
        <row r="44">
          <cell r="B44" t="str">
            <v>BcepC6B</v>
          </cell>
          <cell r="C44" t="str">
            <v>NC_005887</v>
          </cell>
          <cell r="D44" t="str">
            <v>Complete</v>
          </cell>
          <cell r="E44" t="str">
            <v>emb</v>
          </cell>
        </row>
        <row r="45">
          <cell r="B45" t="str">
            <v>BcepF1</v>
          </cell>
          <cell r="C45" t="str">
            <v>NC_009015.1</v>
          </cell>
          <cell r="D45" t="str">
            <v>Complete</v>
          </cell>
          <cell r="E45" t="str">
            <v>sep</v>
          </cell>
        </row>
        <row r="46">
          <cell r="B46" t="str">
            <v>BcepGomr</v>
          </cell>
          <cell r="C46" t="str">
            <v>NC_009447.1</v>
          </cell>
          <cell r="D46" t="str">
            <v>Complete</v>
          </cell>
          <cell r="E46" t="str">
            <v>ovl</v>
          </cell>
        </row>
        <row r="47">
          <cell r="B47" t="str">
            <v>BcepIL02</v>
          </cell>
          <cell r="C47" t="str">
            <v>NC_012743</v>
          </cell>
          <cell r="D47" t="str">
            <v>Complete</v>
          </cell>
          <cell r="E47" t="str">
            <v>emb</v>
          </cell>
        </row>
        <row r="48">
          <cell r="B48" t="str">
            <v>BcepMigl</v>
          </cell>
          <cell r="C48" t="str">
            <v>NC_019917</v>
          </cell>
          <cell r="D48" t="str">
            <v>Complete</v>
          </cell>
          <cell r="E48" t="str">
            <v>emb</v>
          </cell>
        </row>
        <row r="49">
          <cell r="B49" t="str">
            <v>BcepMu</v>
          </cell>
          <cell r="C49" t="str">
            <v>NC_005882.1</v>
          </cell>
          <cell r="D49" t="str">
            <v>Complete</v>
          </cell>
          <cell r="E49" t="str">
            <v>emb</v>
          </cell>
        </row>
        <row r="50">
          <cell r="B50" t="str">
            <v>BcepNazgul</v>
          </cell>
          <cell r="C50" t="str">
            <v>NC_005091.2</v>
          </cell>
          <cell r="D50" t="str">
            <v>Complete</v>
          </cell>
          <cell r="E50" t="str">
            <v>ovl</v>
          </cell>
        </row>
        <row r="51">
          <cell r="B51" t="str">
            <v>BcepNY3</v>
          </cell>
          <cell r="C51" t="str">
            <v>NC_009604.1</v>
          </cell>
          <cell r="D51" t="str">
            <v>Complete</v>
          </cell>
          <cell r="E51" t="str">
            <v>ovl</v>
          </cell>
        </row>
        <row r="52">
          <cell r="B52" t="str">
            <v>Berlin</v>
          </cell>
          <cell r="C52" t="str">
            <v>NC_008694.1</v>
          </cell>
          <cell r="D52" t="str">
            <v>Complete</v>
          </cell>
          <cell r="E52" t="str">
            <v>emb</v>
          </cell>
        </row>
        <row r="53">
          <cell r="B53" t="str">
            <v>Bf7</v>
          </cell>
          <cell r="C53" t="str">
            <v>NC_016764.1</v>
          </cell>
          <cell r="D53" t="str">
            <v>Complete</v>
          </cell>
          <cell r="E53" t="str">
            <v>ovl</v>
          </cell>
        </row>
        <row r="54">
          <cell r="B54" t="str">
            <v>Bk</v>
          </cell>
          <cell r="C54" t="str">
            <v>KC556893.1</v>
          </cell>
          <cell r="D54" t="str">
            <v>Complete</v>
          </cell>
          <cell r="E54" t="str">
            <v>ovl</v>
          </cell>
        </row>
        <row r="55">
          <cell r="B55" t="str">
            <v>Bp4</v>
          </cell>
          <cell r="C55" t="str">
            <v>NC_024142.1</v>
          </cell>
          <cell r="D55" t="str">
            <v>Complete</v>
          </cell>
          <cell r="E55" t="str">
            <v>emb</v>
          </cell>
        </row>
        <row r="56">
          <cell r="B56" t="str">
            <v>BP-4795</v>
          </cell>
          <cell r="C56" t="str">
            <v>NC_004813.1</v>
          </cell>
          <cell r="D56" t="str">
            <v>Complete</v>
          </cell>
          <cell r="E56" t="str">
            <v>EMB</v>
          </cell>
        </row>
        <row r="57">
          <cell r="B57" t="str">
            <v>Bp7</v>
          </cell>
          <cell r="C57" t="str">
            <v>NC_019500</v>
          </cell>
          <cell r="D57" t="str">
            <v>Complete</v>
          </cell>
          <cell r="E57" t="str">
            <v>sep</v>
          </cell>
        </row>
        <row r="58">
          <cell r="B58" t="str">
            <v>bV_EcoS_AKFV33</v>
          </cell>
          <cell r="C58" t="str">
            <v>NC_017969</v>
          </cell>
          <cell r="D58" t="str">
            <v>Complete</v>
          </cell>
          <cell r="E58" t="str">
            <v>ovl</v>
          </cell>
        </row>
        <row r="59">
          <cell r="B59" t="str">
            <v>c341</v>
          </cell>
          <cell r="C59" t="str">
            <v>NC_013059</v>
          </cell>
          <cell r="D59" t="str">
            <v>Complete</v>
          </cell>
          <cell r="E59" t="str">
            <v>eMB</v>
          </cell>
        </row>
        <row r="60">
          <cell r="B60" t="str">
            <v>CC2</v>
          </cell>
          <cell r="C60" t="str">
            <v>NC_019538</v>
          </cell>
          <cell r="D60" t="str">
            <v>Complete</v>
          </cell>
          <cell r="E60" t="str">
            <v>sep</v>
          </cell>
        </row>
        <row r="61">
          <cell r="B61" t="str">
            <v>CC31</v>
          </cell>
          <cell r="C61" t="str">
            <v>NC_014662.1</v>
          </cell>
          <cell r="D61" t="str">
            <v>Complete</v>
          </cell>
          <cell r="E61" t="str">
            <v>sep</v>
          </cell>
        </row>
        <row r="62">
          <cell r="B62" t="str">
            <v>CCrColossus</v>
          </cell>
          <cell r="C62" t="str">
            <v>NC_019406</v>
          </cell>
          <cell r="D62" t="str">
            <v>Complete</v>
          </cell>
          <cell r="E62" t="str">
            <v>ovl</v>
          </cell>
        </row>
        <row r="63">
          <cell r="B63" t="str">
            <v>CCrKarma</v>
          </cell>
          <cell r="C63" t="str">
            <v>NC_019410</v>
          </cell>
          <cell r="D63" t="str">
            <v>Complete</v>
          </cell>
          <cell r="E63" t="str">
            <v>ovl</v>
          </cell>
        </row>
        <row r="64">
          <cell r="B64" t="str">
            <v>CcrMagneto</v>
          </cell>
          <cell r="C64" t="str">
            <v>NC_019407</v>
          </cell>
          <cell r="D64" t="str">
            <v>Complete</v>
          </cell>
          <cell r="E64" t="str">
            <v>ovl</v>
          </cell>
        </row>
        <row r="65">
          <cell r="B65" t="str">
            <v>CcrRogue</v>
          </cell>
          <cell r="C65" t="str">
            <v>NC_019408</v>
          </cell>
          <cell r="D65" t="str">
            <v>Complete</v>
          </cell>
          <cell r="E65" t="str">
            <v>ovl</v>
          </cell>
        </row>
        <row r="66">
          <cell r="B66" t="str">
            <v>CcrSwift</v>
          </cell>
          <cell r="C66" t="str">
            <v>NC_019411</v>
          </cell>
          <cell r="D66" t="str">
            <v>Complete</v>
          </cell>
          <cell r="E66" t="str">
            <v>ovl</v>
          </cell>
        </row>
        <row r="67">
          <cell r="B67" t="str">
            <v>Cd1</v>
          </cell>
          <cell r="C67" t="str">
            <v>GU393987.1</v>
          </cell>
          <cell r="D67" t="str">
            <v>Complete</v>
          </cell>
          <cell r="E67" t="str">
            <v>ovl</v>
          </cell>
        </row>
        <row r="68">
          <cell r="B68" t="str">
            <v>cdtI</v>
          </cell>
          <cell r="C68" t="str">
            <v>NC_009514</v>
          </cell>
          <cell r="D68" t="str">
            <v>Complete</v>
          </cell>
          <cell r="E68" t="str">
            <v>emb</v>
          </cell>
        </row>
        <row r="69">
          <cell r="B69" t="str">
            <v>Chi</v>
          </cell>
          <cell r="C69" t="str">
            <v>NC_021315.1</v>
          </cell>
          <cell r="D69" t="str">
            <v>Complete</v>
          </cell>
          <cell r="E69" t="str">
            <v>ovl</v>
          </cell>
        </row>
        <row r="70">
          <cell r="B70" t="str">
            <v>CP1</v>
          </cell>
          <cell r="C70" t="str">
            <v>NC_019933.2</v>
          </cell>
          <cell r="D70" t="str">
            <v>Complete</v>
          </cell>
          <cell r="E70" t="str">
            <v>ovl</v>
          </cell>
        </row>
        <row r="71">
          <cell r="B71" t="str">
            <v>CP21</v>
          </cell>
          <cell r="C71" t="str">
            <v>NC_019507</v>
          </cell>
          <cell r="D71" t="str">
            <v>Complete</v>
          </cell>
          <cell r="E71" t="str">
            <v>sep</v>
          </cell>
        </row>
        <row r="72">
          <cell r="B72" t="str">
            <v>CP220</v>
          </cell>
          <cell r="C72" t="str">
            <v>FN667788.1</v>
          </cell>
          <cell r="D72" t="str">
            <v>Complete</v>
          </cell>
          <cell r="E72" t="str">
            <v>sep</v>
          </cell>
        </row>
        <row r="73">
          <cell r="B73" t="str">
            <v>CP30A</v>
          </cell>
          <cell r="C73" t="str">
            <v>NC_018861.1</v>
          </cell>
          <cell r="D73" t="str">
            <v>Complete</v>
          </cell>
          <cell r="E73" t="str">
            <v>ovl</v>
          </cell>
        </row>
        <row r="74">
          <cell r="B74" t="str">
            <v>CP8</v>
          </cell>
          <cell r="C74" t="str">
            <v>KF148616.1</v>
          </cell>
          <cell r="D74" t="str">
            <v>Complete</v>
          </cell>
          <cell r="E74" t="str">
            <v>ovl</v>
          </cell>
        </row>
        <row r="75">
          <cell r="B75" t="str">
            <v>CPt10</v>
          </cell>
          <cell r="C75" t="str">
            <v xml:space="preserve"> FN667789.1</v>
          </cell>
          <cell r="D75" t="str">
            <v>Complete</v>
          </cell>
          <cell r="E75" t="str">
            <v>sep</v>
          </cell>
        </row>
        <row r="76">
          <cell r="B76" t="str">
            <v>CPX</v>
          </cell>
          <cell r="C76" t="str">
            <v>NC_016562.1</v>
          </cell>
          <cell r="D76" t="str">
            <v>Complete</v>
          </cell>
          <cell r="E76" t="str">
            <v>ovl</v>
          </cell>
        </row>
        <row r="77">
          <cell r="B77" t="str">
            <v>CR3</v>
          </cell>
          <cell r="C77" t="str">
            <v>NC_017974</v>
          </cell>
          <cell r="D77" t="str">
            <v>Complete</v>
          </cell>
          <cell r="E77" t="str">
            <v>sep</v>
          </cell>
        </row>
        <row r="78">
          <cell r="B78" t="str">
            <v>Cr30</v>
          </cell>
          <cell r="C78" t="str">
            <v>NC_025422.1</v>
          </cell>
          <cell r="D78" t="str">
            <v>Complete</v>
          </cell>
          <cell r="E78" t="str">
            <v>emb</v>
          </cell>
        </row>
        <row r="79">
          <cell r="B79" t="str">
            <v>CR44b</v>
          </cell>
          <cell r="C79" t="str">
            <v>NC_023576.1</v>
          </cell>
          <cell r="D79" t="str">
            <v>Complete</v>
          </cell>
          <cell r="E79" t="str">
            <v>emb</v>
          </cell>
        </row>
        <row r="80">
          <cell r="B80" t="str">
            <v>CR5</v>
          </cell>
          <cell r="C80" t="str">
            <v>NC_021531.1</v>
          </cell>
          <cell r="D80" t="str">
            <v>Complete</v>
          </cell>
          <cell r="E80" t="str">
            <v>sep</v>
          </cell>
        </row>
        <row r="81">
          <cell r="B81" t="str">
            <v>CR8</v>
          </cell>
          <cell r="C81" t="str">
            <v>NC_023548.1</v>
          </cell>
          <cell r="D81" t="str">
            <v>Complete</v>
          </cell>
          <cell r="E81" t="str">
            <v>emb</v>
          </cell>
        </row>
        <row r="82">
          <cell r="B82" t="str">
            <v>CR9</v>
          </cell>
          <cell r="C82" t="str">
            <v>NC_023717.1</v>
          </cell>
          <cell r="D82" t="str">
            <v>Complete</v>
          </cell>
          <cell r="E82" t="str">
            <v>sep</v>
          </cell>
        </row>
        <row r="83">
          <cell r="B83" t="str">
            <v>CUS-3</v>
          </cell>
          <cell r="C83" t="str">
            <v>CP000711</v>
          </cell>
          <cell r="D83" t="str">
            <v>Complete</v>
          </cell>
          <cell r="E83" t="str">
            <v>emb</v>
          </cell>
        </row>
        <row r="84">
          <cell r="B84" t="str">
            <v>D108</v>
          </cell>
          <cell r="C84" t="str">
            <v>NC_013594.1</v>
          </cell>
          <cell r="D84" t="str">
            <v>Complete</v>
          </cell>
          <cell r="E84" t="str">
            <v>ovl</v>
          </cell>
        </row>
        <row r="85">
          <cell r="B85" t="str">
            <v>D3</v>
          </cell>
          <cell r="C85" t="str">
            <v>NC_002484.1</v>
          </cell>
          <cell r="D85" t="str">
            <v>Complete</v>
          </cell>
          <cell r="E85" t="str">
            <v>sep</v>
          </cell>
        </row>
        <row r="86">
          <cell r="B86" t="str">
            <v>D3112</v>
          </cell>
          <cell r="C86" t="str">
            <v>NC_005178.1</v>
          </cell>
          <cell r="D86" t="str">
            <v>Complete</v>
          </cell>
          <cell r="E86" t="str">
            <v>ovl</v>
          </cell>
        </row>
        <row r="87">
          <cell r="B87" t="str">
            <v>DC1</v>
          </cell>
          <cell r="C87" t="str">
            <v>NC_018452</v>
          </cell>
          <cell r="D87" t="str">
            <v>Complete</v>
          </cell>
          <cell r="E87" t="str">
            <v>emb</v>
          </cell>
        </row>
        <row r="88">
          <cell r="B88" t="str">
            <v>DE3</v>
          </cell>
          <cell r="C88" t="str">
            <v>EU078592</v>
          </cell>
          <cell r="D88" t="str">
            <v>Complete</v>
          </cell>
          <cell r="E88" t="str">
            <v>emb</v>
          </cell>
        </row>
        <row r="89">
          <cell r="B89" t="str">
            <v>DFL12phi1</v>
          </cell>
          <cell r="C89" t="str">
            <v>NC_024367.1</v>
          </cell>
          <cell r="D89" t="str">
            <v>Complete</v>
          </cell>
          <cell r="E89" t="str">
            <v>ovl</v>
          </cell>
        </row>
        <row r="90">
          <cell r="B90" t="str">
            <v>DMS3</v>
          </cell>
          <cell r="C90" t="str">
            <v>NC_008717.1</v>
          </cell>
          <cell r="D90" t="str">
            <v>Complete</v>
          </cell>
          <cell r="E90" t="str">
            <v>ovl</v>
          </cell>
        </row>
        <row r="91">
          <cell r="B91" t="str">
            <v>DT57C</v>
          </cell>
          <cell r="C91" t="str">
            <v>KM979354.1</v>
          </cell>
          <cell r="D91" t="str">
            <v>Complete</v>
          </cell>
          <cell r="E91" t="str">
            <v>ovl</v>
          </cell>
        </row>
        <row r="92">
          <cell r="B92" t="str">
            <v>E1</v>
          </cell>
          <cell r="C92" t="str">
            <v>NC_010495</v>
          </cell>
          <cell r="D92" t="str">
            <v>Complete</v>
          </cell>
          <cell r="E92" t="str">
            <v>emb</v>
          </cell>
        </row>
        <row r="93">
          <cell r="B93" t="str">
            <v>e11-2</v>
          </cell>
          <cell r="C93" t="str">
            <v>NC_024125.2</v>
          </cell>
          <cell r="D93" t="str">
            <v>Complete</v>
          </cell>
          <cell r="E93" t="str">
            <v>sep</v>
          </cell>
        </row>
        <row r="94">
          <cell r="B94" t="str">
            <v>Ea35-70</v>
          </cell>
          <cell r="C94" t="str">
            <v>NC_023557.1</v>
          </cell>
          <cell r="D94" t="str">
            <v>Complete</v>
          </cell>
          <cell r="E94" t="str">
            <v>ovl</v>
          </cell>
        </row>
        <row r="95">
          <cell r="B95" t="str">
            <v>EC1-UPM</v>
          </cell>
          <cell r="C95" t="str">
            <v>KC206276.2</v>
          </cell>
          <cell r="D95" t="str">
            <v>Complete</v>
          </cell>
          <cell r="E95" t="str">
            <v>emb</v>
          </cell>
        </row>
        <row r="96">
          <cell r="B96" t="str">
            <v>EC6</v>
          </cell>
          <cell r="C96" t="str">
            <v>JX560968.1</v>
          </cell>
          <cell r="D96" t="str">
            <v>Complete</v>
          </cell>
          <cell r="E96" t="str">
            <v>ovl</v>
          </cell>
        </row>
        <row r="97">
          <cell r="B97" t="str">
            <v>ECML-117</v>
          </cell>
          <cell r="C97" t="str">
            <v>JX128258.1</v>
          </cell>
          <cell r="D97" t="str">
            <v>Complete</v>
          </cell>
          <cell r="E97" t="str">
            <v>emb</v>
          </cell>
        </row>
        <row r="98">
          <cell r="B98" t="str">
            <v>ECML-134</v>
          </cell>
          <cell r="C98" t="str">
            <v>JX128259</v>
          </cell>
          <cell r="D98" t="str">
            <v>Complete</v>
          </cell>
          <cell r="E98" t="str">
            <v>sep</v>
          </cell>
        </row>
        <row r="99">
          <cell r="B99" t="str">
            <v>EcoDS1</v>
          </cell>
          <cell r="C99" t="str">
            <v>NC_011042</v>
          </cell>
          <cell r="D99" t="str">
            <v>Complete</v>
          </cell>
          <cell r="E99" t="str">
            <v>emb</v>
          </cell>
        </row>
        <row r="100">
          <cell r="B100" t="str">
            <v>EcP1</v>
          </cell>
          <cell r="C100" t="str">
            <v>NC_019485.1</v>
          </cell>
          <cell r="D100" t="str">
            <v>Complete</v>
          </cell>
          <cell r="E100" t="str">
            <v>emb</v>
          </cell>
        </row>
        <row r="101">
          <cell r="B101" t="str">
            <v>EE36P1</v>
          </cell>
          <cell r="C101" t="str">
            <v>NC_012696.1</v>
          </cell>
          <cell r="D101" t="str">
            <v>Complete</v>
          </cell>
          <cell r="E101" t="str">
            <v>sep</v>
          </cell>
        </row>
        <row r="102">
          <cell r="B102" t="str">
            <v>eiAU-183</v>
          </cell>
          <cell r="C102" t="str">
            <v>NC_023555.1</v>
          </cell>
          <cell r="D102" t="str">
            <v>Complete</v>
          </cell>
          <cell r="E102" t="str">
            <v>emb</v>
          </cell>
        </row>
        <row r="103">
          <cell r="B103" t="str">
            <v>EK99P-1</v>
          </cell>
          <cell r="C103" t="str">
            <v>NC_024783.1</v>
          </cell>
          <cell r="D103" t="str">
            <v>Complete</v>
          </cell>
          <cell r="E103" t="str">
            <v>ovl</v>
          </cell>
        </row>
        <row r="104">
          <cell r="B104" t="str">
            <v>EL</v>
          </cell>
          <cell r="C104" t="str">
            <v>NC_007623.1</v>
          </cell>
          <cell r="D104" t="str">
            <v>Complete</v>
          </cell>
          <cell r="E104" t="str">
            <v>ovl</v>
          </cell>
        </row>
        <row r="105">
          <cell r="B105" t="str">
            <v>Enc34</v>
          </cell>
          <cell r="C105" t="str">
            <v>NC_019524.1</v>
          </cell>
          <cell r="D105" t="str">
            <v>Complete</v>
          </cell>
          <cell r="E105" t="str">
            <v>ovl</v>
          </cell>
        </row>
        <row r="106">
          <cell r="B106" t="str">
            <v>ENT39118</v>
          </cell>
          <cell r="C106" t="str">
            <v>NC_019934</v>
          </cell>
          <cell r="D106" t="str">
            <v>Complete</v>
          </cell>
          <cell r="E106" t="str">
            <v>emb</v>
          </cell>
        </row>
        <row r="107">
          <cell r="B107" t="str">
            <v>ENT47670</v>
          </cell>
          <cell r="C107" t="str">
            <v>NC_019927.1</v>
          </cell>
          <cell r="D107" t="str">
            <v>Complete</v>
          </cell>
          <cell r="E107" t="str">
            <v>ovl</v>
          </cell>
        </row>
        <row r="108">
          <cell r="B108" t="str">
            <v>ENT90</v>
          </cell>
          <cell r="C108" t="str">
            <v>NC_019932.1</v>
          </cell>
          <cell r="D108" t="str">
            <v>Complete</v>
          </cell>
          <cell r="E108" t="str">
            <v>ovl</v>
          </cell>
        </row>
        <row r="109">
          <cell r="B109" t="str">
            <v>EP23</v>
          </cell>
          <cell r="C109" t="str">
            <v>NC_016566</v>
          </cell>
          <cell r="D109" t="str">
            <v>Complete</v>
          </cell>
          <cell r="E109" t="str">
            <v>ovl</v>
          </cell>
        </row>
        <row r="110">
          <cell r="B110" t="str">
            <v>EPS7</v>
          </cell>
          <cell r="C110" t="str">
            <v>NC_010583.1</v>
          </cell>
          <cell r="D110" t="str">
            <v>Complete</v>
          </cell>
          <cell r="E110" t="str">
            <v>ovl</v>
          </cell>
        </row>
        <row r="111">
          <cell r="B111" t="str">
            <v>epsilon15</v>
          </cell>
          <cell r="C111" t="str">
            <v>NC_004775.1</v>
          </cell>
          <cell r="D111" t="str">
            <v>Complete</v>
          </cell>
          <cell r="E111" t="str">
            <v>emb</v>
          </cell>
        </row>
        <row r="112">
          <cell r="B112" t="str">
            <v>epsilon34</v>
          </cell>
          <cell r="C112" t="str">
            <v>NC_011976.1</v>
          </cell>
          <cell r="D112" t="str">
            <v>Complete</v>
          </cell>
          <cell r="E112" t="str">
            <v>emb</v>
          </cell>
        </row>
        <row r="113">
          <cell r="B113" t="str">
            <v>Era103</v>
          </cell>
          <cell r="C113" t="str">
            <v>NC_009014.1</v>
          </cell>
          <cell r="D113" t="str">
            <v>Complete</v>
          </cell>
          <cell r="E113" t="str">
            <v>ovl</v>
          </cell>
        </row>
        <row r="114">
          <cell r="B114" t="str">
            <v>ES18</v>
          </cell>
          <cell r="C114" t="str">
            <v>NC_006949.1</v>
          </cell>
          <cell r="D114" t="str">
            <v>Complete</v>
          </cell>
          <cell r="E114" t="str">
            <v>emb</v>
          </cell>
        </row>
        <row r="115">
          <cell r="B115" t="str">
            <v>ES2</v>
          </cell>
          <cell r="C115" t="str">
            <v>JF314845.1</v>
          </cell>
          <cell r="D115" t="str">
            <v>Complete</v>
          </cell>
          <cell r="E115" t="str">
            <v>emb</v>
          </cell>
        </row>
        <row r="116">
          <cell r="B116" t="str">
            <v>ESSI-2</v>
          </cell>
          <cell r="C116" t="str">
            <v>HQ110083.1</v>
          </cell>
          <cell r="D116" t="str">
            <v>Complete</v>
          </cell>
          <cell r="E116" t="str">
            <v>ovl</v>
          </cell>
        </row>
        <row r="117">
          <cell r="B117" t="str">
            <v>Eta</v>
          </cell>
          <cell r="C117" t="str">
            <v>NC_021563.1</v>
          </cell>
          <cell r="D117" t="str">
            <v>Complete</v>
          </cell>
          <cell r="E117" t="str">
            <v>emb</v>
          </cell>
        </row>
        <row r="118">
          <cell r="B118" t="str">
            <v>F_HA0480sp-Pa1651</v>
          </cell>
          <cell r="C118" t="str">
            <v>JN808773.1</v>
          </cell>
          <cell r="D118" t="str">
            <v>Complete</v>
          </cell>
          <cell r="E118" t="str">
            <v>ovl</v>
          </cell>
        </row>
        <row r="119">
          <cell r="B119" t="str">
            <v>F1</v>
          </cell>
          <cell r="C119" t="str">
            <v>HG428758.1</v>
          </cell>
          <cell r="D119" t="str">
            <v>Complete</v>
          </cell>
          <cell r="E119" t="str">
            <v>ovl</v>
          </cell>
        </row>
        <row r="120">
          <cell r="B120" t="str">
            <v>F10</v>
          </cell>
          <cell r="C120" t="str">
            <v>NC_007805.1</v>
          </cell>
          <cell r="D120" t="str">
            <v>Complete</v>
          </cell>
          <cell r="E120" t="str">
            <v>emb</v>
          </cell>
        </row>
        <row r="121">
          <cell r="B121" t="str">
            <v>F108</v>
          </cell>
          <cell r="C121" t="str">
            <v>NC_008193.1</v>
          </cell>
          <cell r="D121" t="str">
            <v>Complete</v>
          </cell>
          <cell r="E121" t="str">
            <v>sep</v>
          </cell>
        </row>
        <row r="122">
          <cell r="B122" t="str">
            <v>F116</v>
          </cell>
          <cell r="C122" t="str">
            <v>NC_006552.1</v>
          </cell>
          <cell r="D122" t="str">
            <v>Complete</v>
          </cell>
          <cell r="E122" t="str">
            <v>emb</v>
          </cell>
        </row>
        <row r="123">
          <cell r="B123" t="str">
            <v>FE44</v>
          </cell>
          <cell r="C123" t="str">
            <v>NC_022744.1</v>
          </cell>
          <cell r="D123" t="str">
            <v>Complete</v>
          </cell>
          <cell r="E123" t="str">
            <v>emb</v>
          </cell>
        </row>
        <row r="124">
          <cell r="B124" t="str">
            <v>Felix01</v>
          </cell>
          <cell r="C124" t="str">
            <v>NC_005282.1</v>
          </cell>
          <cell r="D124" t="str">
            <v>Complete</v>
          </cell>
          <cell r="E124" t="str">
            <v>ovl</v>
          </cell>
        </row>
        <row r="125">
          <cell r="B125" t="str">
            <v>Fels-1</v>
          </cell>
          <cell r="C125" t="str">
            <v>NC_010391.1</v>
          </cell>
          <cell r="D125" t="str">
            <v>Complete</v>
          </cell>
          <cell r="E125" t="str">
            <v>emb</v>
          </cell>
        </row>
        <row r="126">
          <cell r="B126" t="str">
            <v>Fels-2</v>
          </cell>
          <cell r="C126" t="str">
            <v>NC_010463.1</v>
          </cell>
          <cell r="D126" t="str">
            <v>Complete</v>
          </cell>
          <cell r="E126" t="str">
            <v>ovl</v>
          </cell>
        </row>
        <row r="127">
          <cell r="B127" t="str">
            <v>fiAA91-ss</v>
          </cell>
          <cell r="C127" t="str">
            <v>NC_022750.1</v>
          </cell>
          <cell r="D127" t="str">
            <v>Complete</v>
          </cell>
          <cell r="E127" t="str">
            <v>ovl</v>
          </cell>
        </row>
        <row r="128">
          <cell r="B128" t="str">
            <v>FO1a</v>
          </cell>
          <cell r="C128" t="str">
            <v>JF461087.1</v>
          </cell>
          <cell r="D128" t="str">
            <v>Complete</v>
          </cell>
          <cell r="E128" t="str">
            <v>ovl</v>
          </cell>
        </row>
        <row r="129">
          <cell r="B129" t="str">
            <v>FSL_SP-010</v>
          </cell>
          <cell r="C129" t="str">
            <v>KC139526.1</v>
          </cell>
          <cell r="D129" t="str">
            <v>Complete</v>
          </cell>
          <cell r="E129" t="str">
            <v>ovl</v>
          </cell>
        </row>
        <row r="130">
          <cell r="B130" t="str">
            <v>FSL_SP-012</v>
          </cell>
          <cell r="C130" t="str">
            <v>KC139544.1</v>
          </cell>
          <cell r="D130" t="str">
            <v>Complete</v>
          </cell>
          <cell r="E130" t="str">
            <v>ovl</v>
          </cell>
        </row>
        <row r="131">
          <cell r="B131" t="str">
            <v>FSL_SP-016</v>
          </cell>
          <cell r="C131" t="str">
            <v>KC139516.1</v>
          </cell>
          <cell r="D131" t="str">
            <v>Complete</v>
          </cell>
          <cell r="E131" t="str">
            <v>emb</v>
          </cell>
        </row>
        <row r="132">
          <cell r="B132" t="str">
            <v>FSL_SP-030</v>
          </cell>
          <cell r="C132" t="str">
            <v>NC_021779.1</v>
          </cell>
          <cell r="D132" t="str">
            <v>Complete</v>
          </cell>
          <cell r="E132" t="str">
            <v>ovl</v>
          </cell>
        </row>
        <row r="133">
          <cell r="B133" t="str">
            <v>FSL_SP-031</v>
          </cell>
          <cell r="C133" t="str">
            <v>NC_021775.1</v>
          </cell>
          <cell r="D133" t="str">
            <v>Complete</v>
          </cell>
          <cell r="E133" t="str">
            <v>sep</v>
          </cell>
        </row>
        <row r="134">
          <cell r="B134" t="str">
            <v>FSL_SP-038</v>
          </cell>
          <cell r="C134" t="str">
            <v>KC139662.1</v>
          </cell>
          <cell r="D134" t="str">
            <v>Complete</v>
          </cell>
          <cell r="E134" t="str">
            <v>sep</v>
          </cell>
        </row>
        <row r="135">
          <cell r="B135" t="str">
            <v>FSL_SP-058</v>
          </cell>
          <cell r="C135" t="str">
            <v>NC_021772.1</v>
          </cell>
          <cell r="D135" t="str">
            <v>Complete</v>
          </cell>
          <cell r="E135" t="str">
            <v>emb</v>
          </cell>
        </row>
        <row r="136">
          <cell r="B136" t="str">
            <v>FSL_SP-062</v>
          </cell>
          <cell r="C136" t="str">
            <v>KC139634.1</v>
          </cell>
          <cell r="D136" t="str">
            <v>Complete</v>
          </cell>
          <cell r="E136" t="str">
            <v>ovl</v>
          </cell>
        </row>
        <row r="137">
          <cell r="B137" t="str">
            <v>FSL_SP-069</v>
          </cell>
          <cell r="C137" t="str">
            <v>KC139649.1</v>
          </cell>
          <cell r="D137" t="str">
            <v>Complete</v>
          </cell>
          <cell r="E137" t="str">
            <v>ovl</v>
          </cell>
        </row>
        <row r="138">
          <cell r="B138" t="str">
            <v>FSL_SP-076</v>
          </cell>
          <cell r="C138" t="str">
            <v>NC_021782.1</v>
          </cell>
          <cell r="D138" t="str">
            <v>Complete</v>
          </cell>
          <cell r="E138" t="str">
            <v>emb</v>
          </cell>
        </row>
        <row r="139">
          <cell r="B139" t="str">
            <v>FSL_SP-088</v>
          </cell>
          <cell r="C139" t="str">
            <v>NC_021780.1</v>
          </cell>
          <cell r="D139" t="str">
            <v>Complete</v>
          </cell>
          <cell r="E139" t="str">
            <v>ovl</v>
          </cell>
        </row>
        <row r="140">
          <cell r="B140" t="str">
            <v>FSL_SP-101</v>
          </cell>
          <cell r="C140" t="str">
            <v>KC139511.1</v>
          </cell>
          <cell r="D140" t="str">
            <v>Partial</v>
          </cell>
          <cell r="E140" t="str">
            <v>ovl</v>
          </cell>
        </row>
        <row r="141">
          <cell r="B141" t="str">
            <v>FSL_SP-107</v>
          </cell>
          <cell r="C141" t="str">
            <v>KC139638.1</v>
          </cell>
          <cell r="D141" t="str">
            <v>Partial</v>
          </cell>
          <cell r="E141" t="str">
            <v>ovl</v>
          </cell>
        </row>
        <row r="142">
          <cell r="B142" t="str">
            <v>FSL_SP-124</v>
          </cell>
          <cell r="C142" t="str">
            <v>KC139515.1</v>
          </cell>
          <cell r="D142" t="str">
            <v>Complete</v>
          </cell>
          <cell r="E142" t="str">
            <v>ovl</v>
          </cell>
        </row>
        <row r="143">
          <cell r="B143" t="str">
            <v>FSL_SP-049</v>
          </cell>
          <cell r="C143" t="str">
            <v>KC139557.1</v>
          </cell>
          <cell r="D143" t="str">
            <v>Complete</v>
          </cell>
          <cell r="E143" t="str">
            <v>sep</v>
          </cell>
        </row>
        <row r="144">
          <cell r="B144" t="str">
            <v>Fz</v>
          </cell>
          <cell r="C144" t="str">
            <v>KC556894.1</v>
          </cell>
          <cell r="D144" t="str">
            <v>Complete</v>
          </cell>
          <cell r="E144" t="str">
            <v>ovl</v>
          </cell>
        </row>
        <row r="145">
          <cell r="B145" t="str">
            <v>gh-1</v>
          </cell>
          <cell r="C145" t="str">
            <v>NC_004665.1</v>
          </cell>
          <cell r="D145" t="str">
            <v>Complete</v>
          </cell>
          <cell r="E145" t="str">
            <v>emb</v>
          </cell>
        </row>
        <row r="146">
          <cell r="B146" t="str">
            <v>Gifsy-1</v>
          </cell>
          <cell r="C146" t="str">
            <v>NC_010392.1</v>
          </cell>
          <cell r="D146" t="str">
            <v>Complete</v>
          </cell>
          <cell r="E146" t="str">
            <v>emb</v>
          </cell>
        </row>
        <row r="147">
          <cell r="B147" t="str">
            <v>Gifsy-2</v>
          </cell>
          <cell r="C147" t="str">
            <v>NC_010393.1</v>
          </cell>
          <cell r="D147" t="str">
            <v>Complete</v>
          </cell>
          <cell r="E147" t="str">
            <v>emb</v>
          </cell>
        </row>
        <row r="148">
          <cell r="B148" t="str">
            <v>H-19B</v>
          </cell>
          <cell r="C148" t="str">
            <v>AF034975.3</v>
          </cell>
          <cell r="D148" t="str">
            <v>Partial</v>
          </cell>
          <cell r="E148" t="str">
            <v>emb</v>
          </cell>
        </row>
        <row r="149">
          <cell r="B149" t="str">
            <v>HK106</v>
          </cell>
          <cell r="C149" t="str">
            <v>NC_019768.1</v>
          </cell>
          <cell r="D149" t="str">
            <v>Complete</v>
          </cell>
          <cell r="E149" t="str">
            <v>emb</v>
          </cell>
        </row>
        <row r="150">
          <cell r="B150" t="str">
            <v>HK140</v>
          </cell>
          <cell r="C150" t="str">
            <v>NC_019710</v>
          </cell>
          <cell r="D150" t="str">
            <v>Complete</v>
          </cell>
          <cell r="E150" t="str">
            <v>emb</v>
          </cell>
        </row>
        <row r="151">
          <cell r="B151" t="str">
            <v>Hk022</v>
          </cell>
          <cell r="C151" t="str">
            <v>NC_002166.1</v>
          </cell>
          <cell r="D151" t="str">
            <v>Complete</v>
          </cell>
          <cell r="E151" t="str">
            <v>emb</v>
          </cell>
        </row>
        <row r="152">
          <cell r="B152" t="str">
            <v>HK225</v>
          </cell>
          <cell r="C152" t="str">
            <v>NC_019717.1</v>
          </cell>
          <cell r="D152" t="str">
            <v>Complete</v>
          </cell>
          <cell r="E152" t="str">
            <v>emb</v>
          </cell>
        </row>
        <row r="153">
          <cell r="B153" t="str">
            <v>HK446</v>
          </cell>
          <cell r="C153" t="str">
            <v>NC_019714</v>
          </cell>
          <cell r="D153" t="str">
            <v>Complete</v>
          </cell>
          <cell r="E153" t="str">
            <v>emb</v>
          </cell>
        </row>
        <row r="154">
          <cell r="B154" t="str">
            <v>HK542</v>
          </cell>
          <cell r="C154" t="str">
            <v>NC_019769</v>
          </cell>
          <cell r="D154" t="str">
            <v>Complete</v>
          </cell>
          <cell r="E154" t="str">
            <v>emb</v>
          </cell>
        </row>
        <row r="155">
          <cell r="B155" t="str">
            <v>HK544</v>
          </cell>
          <cell r="C155" t="str">
            <v>NC_019767.1</v>
          </cell>
          <cell r="D155" t="str">
            <v>Complete</v>
          </cell>
          <cell r="E155" t="str">
            <v>emb</v>
          </cell>
        </row>
        <row r="156">
          <cell r="B156" t="str">
            <v>HK578</v>
          </cell>
          <cell r="C156" t="str">
            <v>NC_019724.1</v>
          </cell>
          <cell r="D156" t="str">
            <v>Complete</v>
          </cell>
          <cell r="E156" t="str">
            <v>ovl</v>
          </cell>
        </row>
        <row r="157">
          <cell r="B157" t="str">
            <v>HK620</v>
          </cell>
          <cell r="C157" t="str">
            <v>NC_002730.1</v>
          </cell>
          <cell r="D157" t="str">
            <v>Complete</v>
          </cell>
          <cell r="E157" t="str">
            <v>emb</v>
          </cell>
        </row>
        <row r="158">
          <cell r="B158" t="str">
            <v>HK629</v>
          </cell>
          <cell r="C158" t="str">
            <v>NC_019711</v>
          </cell>
          <cell r="D158" t="str">
            <v>Complete</v>
          </cell>
          <cell r="E158" t="str">
            <v>emb</v>
          </cell>
        </row>
        <row r="159">
          <cell r="B159" t="str">
            <v>HK630</v>
          </cell>
          <cell r="C159" t="str">
            <v>NC_019723.1</v>
          </cell>
          <cell r="D159" t="str">
            <v>Complete</v>
          </cell>
          <cell r="E159" t="str">
            <v>emb</v>
          </cell>
        </row>
        <row r="160">
          <cell r="B160" t="str">
            <v>HK633</v>
          </cell>
          <cell r="C160" t="str">
            <v>NC_019719</v>
          </cell>
          <cell r="D160" t="str">
            <v>Complete</v>
          </cell>
          <cell r="E160" t="str">
            <v>emb</v>
          </cell>
        </row>
        <row r="161">
          <cell r="B161" t="str">
            <v>HK639</v>
          </cell>
          <cell r="C161" t="str">
            <v>NC_016158</v>
          </cell>
          <cell r="D161" t="str">
            <v>Complete</v>
          </cell>
          <cell r="E161" t="str">
            <v>ovl</v>
          </cell>
        </row>
        <row r="162">
          <cell r="B162" t="str">
            <v>HK75</v>
          </cell>
          <cell r="C162" t="str">
            <v>NC_016160</v>
          </cell>
          <cell r="D162" t="str">
            <v>Complete</v>
          </cell>
          <cell r="E162" t="str">
            <v>emb</v>
          </cell>
        </row>
        <row r="163">
          <cell r="B163" t="str">
            <v>HK97</v>
          </cell>
          <cell r="C163" t="str">
            <v>NC_002167.1</v>
          </cell>
          <cell r="D163" t="str">
            <v>Complete</v>
          </cell>
          <cell r="E163" t="str">
            <v>emb</v>
          </cell>
        </row>
        <row r="164">
          <cell r="B164" t="str">
            <v>HP1</v>
          </cell>
          <cell r="C164" t="str">
            <v>NC_001697.1</v>
          </cell>
          <cell r="D164" t="str">
            <v>Complete</v>
          </cell>
          <cell r="E164" t="str">
            <v>ovl</v>
          </cell>
        </row>
        <row r="165">
          <cell r="B165" t="str">
            <v>HP2</v>
          </cell>
          <cell r="C165" t="str">
            <v>NC_003315.1</v>
          </cell>
          <cell r="D165" t="str">
            <v>Complete</v>
          </cell>
          <cell r="E165" t="str">
            <v>ovl</v>
          </cell>
        </row>
        <row r="166">
          <cell r="B166" t="str">
            <v>hx01</v>
          </cell>
          <cell r="C166" t="str">
            <v>NC_018855</v>
          </cell>
          <cell r="D166" t="str">
            <v>Complete</v>
          </cell>
          <cell r="E166" t="str">
            <v>sep</v>
          </cell>
        </row>
        <row r="167">
          <cell r="B167" t="str">
            <v>ICP3</v>
          </cell>
          <cell r="C167" t="str">
            <v>NC_015159.1</v>
          </cell>
          <cell r="D167" t="str">
            <v>Complete</v>
          </cell>
          <cell r="E167" t="str">
            <v>sep</v>
          </cell>
        </row>
        <row r="168">
          <cell r="B168" t="str">
            <v>ICP3_2007_A</v>
          </cell>
          <cell r="C168" t="str">
            <v>HQ641344.1</v>
          </cell>
          <cell r="D168" t="str">
            <v>Complete</v>
          </cell>
          <cell r="E168" t="str">
            <v>sep</v>
          </cell>
        </row>
        <row r="169">
          <cell r="B169" t="str">
            <v>ICP3_2008_A</v>
          </cell>
          <cell r="C169" t="str">
            <v>HQ641343.1</v>
          </cell>
          <cell r="D169" t="str">
            <v>Complete</v>
          </cell>
          <cell r="E169" t="str">
            <v>sep</v>
          </cell>
        </row>
        <row r="170">
          <cell r="B170" t="str">
            <v>ICP3_2009_B</v>
          </cell>
          <cell r="C170" t="str">
            <v>HQ641341.1</v>
          </cell>
          <cell r="D170" t="str">
            <v>Complete</v>
          </cell>
          <cell r="E170" t="str">
            <v>sep</v>
          </cell>
        </row>
        <row r="171">
          <cell r="B171" t="str">
            <v>iEPS5</v>
          </cell>
          <cell r="C171" t="str">
            <v>NC_021783.1</v>
          </cell>
          <cell r="D171" t="str">
            <v>Complete</v>
          </cell>
          <cell r="E171" t="str">
            <v>ovl</v>
          </cell>
        </row>
        <row r="172">
          <cell r="B172" t="str">
            <v>ime08</v>
          </cell>
          <cell r="C172" t="str">
            <v>NC_014260.1</v>
          </cell>
          <cell r="D172" t="str">
            <v>Complete</v>
          </cell>
          <cell r="E172" t="str">
            <v>sep</v>
          </cell>
        </row>
        <row r="173">
          <cell r="B173" t="str">
            <v>ime09</v>
          </cell>
          <cell r="C173" t="str">
            <v>NC_019503.1</v>
          </cell>
          <cell r="D173" t="str">
            <v>Complete</v>
          </cell>
          <cell r="E173" t="str">
            <v>sep</v>
          </cell>
        </row>
        <row r="174">
          <cell r="B174" t="str">
            <v>IME15</v>
          </cell>
          <cell r="C174" t="str">
            <v>NC_019416.1</v>
          </cell>
          <cell r="D174" t="str">
            <v>Complete</v>
          </cell>
          <cell r="E174" t="str">
            <v>emb</v>
          </cell>
        </row>
        <row r="175">
          <cell r="B175" t="str">
            <v>JBD18</v>
          </cell>
          <cell r="C175" t="str">
            <v>JX495041.1</v>
          </cell>
          <cell r="D175" t="str">
            <v>Complete</v>
          </cell>
          <cell r="E175" t="str">
            <v>emb</v>
          </cell>
        </row>
        <row r="176">
          <cell r="B176" t="str">
            <v>JBD24</v>
          </cell>
          <cell r="C176" t="str">
            <v>NC_020203.1</v>
          </cell>
          <cell r="D176" t="str">
            <v>Complete</v>
          </cell>
          <cell r="E176" t="str">
            <v>ovl</v>
          </cell>
        </row>
        <row r="177">
          <cell r="B177" t="str">
            <v>JBD25</v>
          </cell>
          <cell r="C177" t="str">
            <v>JX495042.1</v>
          </cell>
          <cell r="D177" t="str">
            <v>Complete</v>
          </cell>
          <cell r="E177" t="str">
            <v>emb</v>
          </cell>
        </row>
        <row r="178">
          <cell r="B178" t="str">
            <v>JBD26</v>
          </cell>
          <cell r="C178" t="str">
            <v>JN811560.1</v>
          </cell>
          <cell r="D178" t="str">
            <v>Complete</v>
          </cell>
          <cell r="E178" t="str">
            <v>ovl</v>
          </cell>
        </row>
        <row r="179">
          <cell r="B179" t="str">
            <v>JBD30</v>
          </cell>
          <cell r="C179" t="str">
            <v>NC_020198.1</v>
          </cell>
          <cell r="D179" t="str">
            <v>Complete</v>
          </cell>
          <cell r="E179" t="str">
            <v>ovl</v>
          </cell>
        </row>
        <row r="180">
          <cell r="B180" t="str">
            <v>JBD5</v>
          </cell>
          <cell r="C180" t="str">
            <v>NC_020202.1</v>
          </cell>
          <cell r="D180" t="str">
            <v>Complete</v>
          </cell>
          <cell r="E180" t="str">
            <v>ovl</v>
          </cell>
        </row>
        <row r="181">
          <cell r="B181" t="str">
            <v>JBD67</v>
          </cell>
          <cell r="C181" t="str">
            <v>JX495043.1</v>
          </cell>
          <cell r="D181" t="str">
            <v>Complete</v>
          </cell>
          <cell r="E181" t="str">
            <v>emb</v>
          </cell>
        </row>
        <row r="182">
          <cell r="B182" t="str">
            <v>JBD88A</v>
          </cell>
          <cell r="C182" t="str">
            <v>NC_020200.1</v>
          </cell>
          <cell r="D182" t="str">
            <v>Complete</v>
          </cell>
          <cell r="E182" t="str">
            <v>ovl</v>
          </cell>
        </row>
        <row r="183">
          <cell r="B183" t="str">
            <v>JD001</v>
          </cell>
          <cell r="C183" t="str">
            <v>NC_020204.1</v>
          </cell>
          <cell r="D183" t="str">
            <v>Complete</v>
          </cell>
          <cell r="E183" t="str">
            <v>sep</v>
          </cell>
        </row>
        <row r="184">
          <cell r="B184" t="str">
            <v>JD024</v>
          </cell>
          <cell r="C184" t="str">
            <v>NC_024330.1</v>
          </cell>
          <cell r="D184" t="str">
            <v>Complete</v>
          </cell>
          <cell r="E184" t="str">
            <v>ovl</v>
          </cell>
        </row>
        <row r="185">
          <cell r="B185" t="str">
            <v>Jenny_12G5</v>
          </cell>
          <cell r="C185" t="str">
            <v>HQ632860.1</v>
          </cell>
          <cell r="D185" t="str">
            <v>Complete</v>
          </cell>
          <cell r="E185" t="str">
            <v>ovl</v>
          </cell>
        </row>
        <row r="186">
          <cell r="B186" t="str">
            <v>Jersey</v>
          </cell>
          <cell r="C186" t="str">
            <v>NC_021777.1</v>
          </cell>
          <cell r="D186" t="str">
            <v>Complete</v>
          </cell>
          <cell r="E186" t="str">
            <v>ovl</v>
          </cell>
        </row>
        <row r="187">
          <cell r="B187" t="str">
            <v>JG004</v>
          </cell>
          <cell r="C187" t="str">
            <v>NC_019450.1</v>
          </cell>
          <cell r="D187" t="str">
            <v>Complete</v>
          </cell>
          <cell r="E187" t="str">
            <v>ovl</v>
          </cell>
        </row>
        <row r="188">
          <cell r="B188" t="str">
            <v>JH2</v>
          </cell>
          <cell r="C188" t="str">
            <v>KF055347.1</v>
          </cell>
          <cell r="D188" t="str">
            <v>Complete</v>
          </cell>
          <cell r="E188" t="str">
            <v>ovl</v>
          </cell>
        </row>
        <row r="189">
          <cell r="B189" t="str">
            <v>JL1</v>
          </cell>
          <cell r="C189" t="str">
            <v>NC_019419.1</v>
          </cell>
          <cell r="D189" t="str">
            <v>Complete</v>
          </cell>
          <cell r="E189" t="str">
            <v>ovl</v>
          </cell>
        </row>
        <row r="190">
          <cell r="B190" t="str">
            <v>JS10</v>
          </cell>
          <cell r="C190" t="str">
            <v>NC_012741.1</v>
          </cell>
          <cell r="D190" t="str">
            <v>Complete</v>
          </cell>
          <cell r="E190" t="str">
            <v>sep</v>
          </cell>
        </row>
        <row r="191">
          <cell r="B191" t="str">
            <v>JS98</v>
          </cell>
          <cell r="C191" t="str">
            <v>NC_010105.1</v>
          </cell>
          <cell r="D191" t="str">
            <v>Complete</v>
          </cell>
          <cell r="E191" t="str">
            <v>sep</v>
          </cell>
        </row>
        <row r="192">
          <cell r="B192" t="str">
            <v>JSE</v>
          </cell>
          <cell r="C192" t="str">
            <v>NC_012740.1</v>
          </cell>
          <cell r="D192" t="str">
            <v>Complete</v>
          </cell>
          <cell r="E192" t="str">
            <v>sep</v>
          </cell>
        </row>
        <row r="193">
          <cell r="B193" t="str">
            <v>JWAlpha</v>
          </cell>
          <cell r="C193" t="str">
            <v>NC_023556.1</v>
          </cell>
          <cell r="D193" t="str">
            <v>Complete</v>
          </cell>
          <cell r="E193" t="str">
            <v>emb</v>
          </cell>
        </row>
        <row r="194">
          <cell r="B194" t="str">
            <v>JWDelta</v>
          </cell>
          <cell r="C194" t="str">
            <v>KF787094.1</v>
          </cell>
          <cell r="D194" t="str">
            <v>Complete</v>
          </cell>
          <cell r="E194" t="str">
            <v>emb</v>
          </cell>
        </row>
        <row r="195">
          <cell r="B195" t="str">
            <v>K11</v>
          </cell>
          <cell r="C195" t="str">
            <v>NC_011043.1</v>
          </cell>
          <cell r="D195" t="str">
            <v>Complete</v>
          </cell>
          <cell r="E195" t="str">
            <v>emb</v>
          </cell>
        </row>
        <row r="196">
          <cell r="B196" t="str">
            <v>K139</v>
          </cell>
          <cell r="C196" t="str">
            <v>NC_003313.1</v>
          </cell>
          <cell r="D196" t="str">
            <v>Complete</v>
          </cell>
          <cell r="E196" t="str">
            <v>ovl</v>
          </cell>
        </row>
        <row r="197">
          <cell r="B197" t="str">
            <v>K1-5</v>
          </cell>
          <cell r="C197" t="str">
            <v>NC_008152</v>
          </cell>
          <cell r="D197" t="str">
            <v>Complete</v>
          </cell>
          <cell r="E197" t="str">
            <v>sep</v>
          </cell>
        </row>
        <row r="198">
          <cell r="B198" t="str">
            <v>K1E</v>
          </cell>
          <cell r="C198" t="str">
            <v>NC_007637</v>
          </cell>
          <cell r="D198" t="str">
            <v>Complete</v>
          </cell>
          <cell r="E198" t="str">
            <v>sep</v>
          </cell>
        </row>
        <row r="199">
          <cell r="B199" t="str">
            <v>K1F</v>
          </cell>
          <cell r="C199" t="str">
            <v>NC_007456.1</v>
          </cell>
          <cell r="D199" t="str">
            <v>Complete</v>
          </cell>
          <cell r="E199" t="str">
            <v>emb</v>
          </cell>
        </row>
        <row r="200">
          <cell r="B200" t="str">
            <v>K1G</v>
          </cell>
          <cell r="C200" t="str">
            <v>GU196277.1</v>
          </cell>
          <cell r="D200" t="str">
            <v>Complete</v>
          </cell>
          <cell r="E200" t="str">
            <v>ovl</v>
          </cell>
        </row>
        <row r="201">
          <cell r="B201" t="str">
            <v>K1H</v>
          </cell>
          <cell r="C201" t="str">
            <v>GU196278.1</v>
          </cell>
          <cell r="D201" t="str">
            <v>Complete</v>
          </cell>
          <cell r="E201" t="str">
            <v>ovl</v>
          </cell>
        </row>
        <row r="202">
          <cell r="B202" t="str">
            <v>K1ind1</v>
          </cell>
          <cell r="C202" t="str">
            <v>GU196279.1</v>
          </cell>
          <cell r="D202" t="str">
            <v>Complete</v>
          </cell>
          <cell r="E202" t="str">
            <v>ovl</v>
          </cell>
        </row>
        <row r="203">
          <cell r="B203" t="str">
            <v>K1ind2</v>
          </cell>
          <cell r="C203" t="str">
            <v>GU196280.1</v>
          </cell>
          <cell r="D203" t="str">
            <v>Complete</v>
          </cell>
          <cell r="E203" t="str">
            <v>ovl</v>
          </cell>
        </row>
        <row r="204">
          <cell r="B204" t="str">
            <v>K1ind3</v>
          </cell>
          <cell r="C204" t="str">
            <v>GU196281.1</v>
          </cell>
          <cell r="D204" t="str">
            <v>Complete</v>
          </cell>
          <cell r="E204" t="str">
            <v>ovl</v>
          </cell>
        </row>
        <row r="205">
          <cell r="B205" t="str">
            <v>K30</v>
          </cell>
          <cell r="C205" t="str">
            <v>NC_015719</v>
          </cell>
          <cell r="D205" t="str">
            <v>Complete</v>
          </cell>
          <cell r="E205" t="str">
            <v>emb</v>
          </cell>
        </row>
        <row r="206">
          <cell r="B206" t="str">
            <v>Kappa</v>
          </cell>
          <cell r="C206" t="str">
            <v>NC_010275.1</v>
          </cell>
          <cell r="D206" t="str">
            <v>Complete</v>
          </cell>
          <cell r="E206" t="str">
            <v>ovl</v>
          </cell>
        </row>
        <row r="207">
          <cell r="B207" t="str">
            <v>KBNP135</v>
          </cell>
          <cell r="C207" t="str">
            <v>NC_018859.1</v>
          </cell>
          <cell r="D207" t="str">
            <v>Complete</v>
          </cell>
          <cell r="E207" t="str">
            <v>ovl</v>
          </cell>
        </row>
        <row r="208">
          <cell r="B208" t="str">
            <v>KBNP1711</v>
          </cell>
          <cell r="C208" t="str">
            <v>NC_023593.1</v>
          </cell>
          <cell r="D208" t="str">
            <v>Complete</v>
          </cell>
          <cell r="E208" t="str">
            <v>ovl</v>
          </cell>
        </row>
        <row r="209">
          <cell r="B209" t="str">
            <v>KBNP21</v>
          </cell>
          <cell r="C209" t="str">
            <v>NC_018854.1</v>
          </cell>
          <cell r="D209" t="str">
            <v>Complete</v>
          </cell>
          <cell r="E209" t="str">
            <v>emb</v>
          </cell>
        </row>
        <row r="210">
          <cell r="B210" t="str">
            <v>KL1</v>
          </cell>
          <cell r="C210" t="str">
            <v>NC_018278</v>
          </cell>
          <cell r="D210" t="str">
            <v>Complete</v>
          </cell>
          <cell r="E210" t="str">
            <v>ovl</v>
          </cell>
        </row>
        <row r="211">
          <cell r="B211" t="str">
            <v>KL3</v>
          </cell>
          <cell r="C211" t="str">
            <v>NC_015266.1</v>
          </cell>
          <cell r="D211" t="str">
            <v>Complete</v>
          </cell>
          <cell r="E211" t="str">
            <v>ovl</v>
          </cell>
        </row>
        <row r="212">
          <cell r="B212" t="str">
            <v>KP15</v>
          </cell>
          <cell r="C212" t="str">
            <v>NC_014036.1</v>
          </cell>
          <cell r="D212" t="str">
            <v>Complete</v>
          </cell>
          <cell r="E212" t="str">
            <v>sep</v>
          </cell>
        </row>
        <row r="213">
          <cell r="B213" t="str">
            <v>KP27</v>
          </cell>
          <cell r="C213" t="str">
            <v>NC_020080.1</v>
          </cell>
          <cell r="D213" t="str">
            <v>Complete</v>
          </cell>
          <cell r="E213" t="str">
            <v>sep</v>
          </cell>
        </row>
        <row r="214">
          <cell r="B214" t="str">
            <v>KP32</v>
          </cell>
          <cell r="C214" t="str">
            <v>NC_013647.1</v>
          </cell>
          <cell r="D214" t="str">
            <v>Complete</v>
          </cell>
          <cell r="E214" t="str">
            <v>emb</v>
          </cell>
        </row>
        <row r="215">
          <cell r="B215" t="str">
            <v>KPP23</v>
          </cell>
          <cell r="C215" t="str">
            <v>AB910392.1</v>
          </cell>
          <cell r="D215" t="str">
            <v>Complete</v>
          </cell>
          <cell r="E215" t="str">
            <v>ovl</v>
          </cell>
        </row>
        <row r="216">
          <cell r="B216" t="str">
            <v>Kpp25</v>
          </cell>
          <cell r="C216" t="str">
            <v>NC_024123.1</v>
          </cell>
          <cell r="D216" t="str">
            <v>Complete</v>
          </cell>
          <cell r="E216" t="str">
            <v>ovl</v>
          </cell>
        </row>
        <row r="217">
          <cell r="B217" t="str">
            <v>KS10</v>
          </cell>
          <cell r="C217" t="str">
            <v>NC_011216.1</v>
          </cell>
          <cell r="D217" t="str">
            <v>Complete</v>
          </cell>
          <cell r="E217" t="str">
            <v>ovl</v>
          </cell>
        </row>
        <row r="218">
          <cell r="B218" t="str">
            <v>KS14</v>
          </cell>
          <cell r="C218" t="str">
            <v>NC_015273.1</v>
          </cell>
          <cell r="D218" t="str">
            <v>Complete</v>
          </cell>
          <cell r="E218" t="str">
            <v>ovl</v>
          </cell>
        </row>
        <row r="219">
          <cell r="B219" t="str">
            <v>KS5</v>
          </cell>
          <cell r="C219" t="str">
            <v>NC_015265.1</v>
          </cell>
          <cell r="D219" t="str">
            <v>Complete</v>
          </cell>
          <cell r="E219" t="str">
            <v>emb</v>
          </cell>
        </row>
        <row r="220">
          <cell r="B220" t="str">
            <v>KS9</v>
          </cell>
          <cell r="C220" t="str">
            <v>NC_013055.1</v>
          </cell>
          <cell r="D220" t="str">
            <v>Complete</v>
          </cell>
          <cell r="E220" t="str">
            <v>emb</v>
          </cell>
        </row>
        <row r="221">
          <cell r="B221" t="str">
            <v>Kvp1</v>
          </cell>
          <cell r="C221" t="str">
            <v>NC_011534.1</v>
          </cell>
          <cell r="D221" t="str">
            <v>Complete</v>
          </cell>
          <cell r="E221" t="str">
            <v>emb</v>
          </cell>
        </row>
        <row r="222">
          <cell r="B222" t="str">
            <v>KVP40</v>
          </cell>
          <cell r="C222" t="str">
            <v>NC_005083.2</v>
          </cell>
          <cell r="D222" t="str">
            <v>Complete</v>
          </cell>
          <cell r="E222" t="str">
            <v>ovl</v>
          </cell>
        </row>
        <row r="223">
          <cell r="B223" t="str">
            <v>L13</v>
          </cell>
          <cell r="C223" t="str">
            <v>NC_021317.1</v>
          </cell>
          <cell r="D223" t="str">
            <v>Complete</v>
          </cell>
          <cell r="E223" t="str">
            <v>ovl</v>
          </cell>
        </row>
        <row r="224">
          <cell r="B224" t="str">
            <v>L-413C</v>
          </cell>
          <cell r="C224" t="str">
            <v>NC_004745.1</v>
          </cell>
          <cell r="D224" t="str">
            <v>Complete</v>
          </cell>
          <cell r="E224" t="str">
            <v>ovl</v>
          </cell>
        </row>
        <row r="225">
          <cell r="B225" t="str">
            <v>lambda</v>
          </cell>
          <cell r="C225" t="str">
            <v>NC_001416.1</v>
          </cell>
          <cell r="D225" t="str">
            <v>Complete</v>
          </cell>
          <cell r="E225" t="str">
            <v>emb</v>
          </cell>
        </row>
        <row r="226">
          <cell r="B226" t="str">
            <v>LIT1</v>
          </cell>
          <cell r="C226" t="str">
            <v>NC_013692.1</v>
          </cell>
          <cell r="D226" t="str">
            <v>Complete</v>
          </cell>
          <cell r="E226" t="str">
            <v>emb</v>
          </cell>
        </row>
        <row r="227">
          <cell r="B227" t="str">
            <v>LKA1</v>
          </cell>
          <cell r="C227" t="str">
            <v>NC_009936.1</v>
          </cell>
          <cell r="D227" t="str">
            <v>Complete</v>
          </cell>
          <cell r="E227" t="str">
            <v>ovl</v>
          </cell>
        </row>
        <row r="228">
          <cell r="B228" t="str">
            <v>LKD16</v>
          </cell>
          <cell r="C228" t="str">
            <v>NC_009935.1</v>
          </cell>
          <cell r="D228" t="str">
            <v>Complete</v>
          </cell>
          <cell r="E228" t="str">
            <v>ovl</v>
          </cell>
        </row>
        <row r="229">
          <cell r="B229" t="str">
            <v>LPB1</v>
          </cell>
          <cell r="C229" t="str">
            <v>HE584812.1</v>
          </cell>
          <cell r="D229" t="str">
            <v>Complete</v>
          </cell>
          <cell r="E229" t="str">
            <v>ovl</v>
          </cell>
        </row>
        <row r="230">
          <cell r="B230" t="str">
            <v>Luz19</v>
          </cell>
          <cell r="C230" t="str">
            <v>NC_010326.1</v>
          </cell>
          <cell r="D230" t="str">
            <v>Complete</v>
          </cell>
          <cell r="E230" t="str">
            <v>ovl</v>
          </cell>
        </row>
        <row r="231">
          <cell r="B231" t="str">
            <v>Luz7</v>
          </cell>
          <cell r="C231" t="str">
            <v>NC_013691.1</v>
          </cell>
          <cell r="D231" t="str">
            <v>Complete</v>
          </cell>
          <cell r="E231" t="str">
            <v>emb</v>
          </cell>
        </row>
        <row r="232">
          <cell r="B232" t="str">
            <v>Lw1</v>
          </cell>
          <cell r="C232" t="str">
            <v>NC_021344.2</v>
          </cell>
          <cell r="D232" t="str">
            <v>Complete</v>
          </cell>
          <cell r="E232" t="str">
            <v>sep</v>
          </cell>
        </row>
        <row r="233">
          <cell r="B233" t="str">
            <v>M6</v>
          </cell>
          <cell r="C233" t="str">
            <v>NC_007809.1</v>
          </cell>
          <cell r="D233" t="str">
            <v>Complete</v>
          </cell>
          <cell r="E233" t="str">
            <v>emb</v>
          </cell>
        </row>
        <row r="234">
          <cell r="B234" t="str">
            <v>Marshall</v>
          </cell>
          <cell r="C234" t="str">
            <v>NC_022772.1</v>
          </cell>
          <cell r="D234" t="str">
            <v>Complete</v>
          </cell>
          <cell r="E234" t="str">
            <v>sep</v>
          </cell>
        </row>
        <row r="235">
          <cell r="B235" t="str">
            <v>mEp043_c-1</v>
          </cell>
          <cell r="C235" t="str">
            <v>NC_019706</v>
          </cell>
          <cell r="D235" t="str">
            <v>Complete</v>
          </cell>
          <cell r="E235" t="str">
            <v>emb</v>
          </cell>
        </row>
        <row r="236">
          <cell r="B236" t="str">
            <v>mEp213</v>
          </cell>
          <cell r="C236" t="str">
            <v>NC_019720.1</v>
          </cell>
          <cell r="D236" t="str">
            <v>Complete</v>
          </cell>
          <cell r="E236" t="str">
            <v>emb</v>
          </cell>
        </row>
        <row r="237">
          <cell r="B237" t="str">
            <v>mEP234</v>
          </cell>
          <cell r="C237" t="str">
            <v>NC_019715</v>
          </cell>
          <cell r="D237" t="str">
            <v>Complete</v>
          </cell>
          <cell r="E237" t="str">
            <v>emb</v>
          </cell>
        </row>
        <row r="238">
          <cell r="B238" t="str">
            <v>mEp235</v>
          </cell>
          <cell r="C238" t="str">
            <v>NC_019708</v>
          </cell>
          <cell r="D238" t="str">
            <v>Complete</v>
          </cell>
          <cell r="E238" t="str">
            <v>emb</v>
          </cell>
        </row>
        <row r="239">
          <cell r="B239" t="str">
            <v>mEp237</v>
          </cell>
          <cell r="C239" t="str">
            <v>NC_019704.1</v>
          </cell>
          <cell r="D239" t="str">
            <v>Complete</v>
          </cell>
          <cell r="E239" t="str">
            <v>emb</v>
          </cell>
        </row>
        <row r="240">
          <cell r="B240" t="str">
            <v>mEP390</v>
          </cell>
          <cell r="C240" t="str">
            <v>NC_019721</v>
          </cell>
          <cell r="D240" t="str">
            <v>Complete</v>
          </cell>
          <cell r="E240" t="str">
            <v>ovl</v>
          </cell>
        </row>
        <row r="241">
          <cell r="B241" t="str">
            <v>mEp460</v>
          </cell>
          <cell r="C241" t="str">
            <v>NC_019716</v>
          </cell>
          <cell r="D241" t="str">
            <v>Complete</v>
          </cell>
          <cell r="E241" t="str">
            <v>emb</v>
          </cell>
        </row>
        <row r="242">
          <cell r="B242" t="str">
            <v>mEPX1</v>
          </cell>
          <cell r="C242" t="str">
            <v>NC_019709</v>
          </cell>
          <cell r="D242" t="str">
            <v>Complete</v>
          </cell>
          <cell r="E242" t="str">
            <v>emb</v>
          </cell>
        </row>
        <row r="243">
          <cell r="B243" t="str">
            <v>mEpX2</v>
          </cell>
          <cell r="C243" t="str">
            <v>NC_019705</v>
          </cell>
          <cell r="D243" t="str">
            <v>Complete</v>
          </cell>
          <cell r="E243" t="str">
            <v>emb</v>
          </cell>
        </row>
        <row r="244">
          <cell r="B244" t="str">
            <v>Miller</v>
          </cell>
          <cell r="C244" t="str">
            <v>KM236237.1</v>
          </cell>
          <cell r="D244" t="str">
            <v>Complete</v>
          </cell>
          <cell r="E244" t="str">
            <v>sep</v>
          </cell>
        </row>
        <row r="245">
          <cell r="B245" t="str">
            <v>Min27</v>
          </cell>
          <cell r="C245" t="str">
            <v>NC_010237.1</v>
          </cell>
          <cell r="D245" t="str">
            <v>Complete</v>
          </cell>
          <cell r="E245" t="str">
            <v>emb</v>
          </cell>
        </row>
        <row r="246">
          <cell r="B246" t="str">
            <v>MmP1</v>
          </cell>
          <cell r="C246" t="str">
            <v>NC_011085.2</v>
          </cell>
          <cell r="D246" t="str">
            <v>Complete</v>
          </cell>
          <cell r="E246" t="str">
            <v>emb</v>
          </cell>
        </row>
        <row r="247">
          <cell r="B247" t="str">
            <v>Moogle</v>
          </cell>
          <cell r="C247" t="str">
            <v>KM236239.1</v>
          </cell>
          <cell r="D247" t="str">
            <v>Complete</v>
          </cell>
          <cell r="E247" t="str">
            <v>ovl</v>
          </cell>
        </row>
        <row r="248">
          <cell r="B248" t="str">
            <v>Moon</v>
          </cell>
          <cell r="C248" t="str">
            <v>KM236240.1</v>
          </cell>
          <cell r="D248" t="str">
            <v>Complete</v>
          </cell>
          <cell r="E248" t="str">
            <v>sep</v>
          </cell>
        </row>
        <row r="249">
          <cell r="B249" t="str">
            <v>MP1412</v>
          </cell>
          <cell r="C249" t="str">
            <v>NC_018282</v>
          </cell>
          <cell r="D249" t="str">
            <v>Complete</v>
          </cell>
          <cell r="E249" t="str">
            <v>emb</v>
          </cell>
        </row>
        <row r="250">
          <cell r="B250" t="str">
            <v>MP22</v>
          </cell>
          <cell r="C250" t="str">
            <v>NC_009818.1</v>
          </cell>
          <cell r="D250" t="str">
            <v>Complete</v>
          </cell>
          <cell r="E250" t="str">
            <v>ovl</v>
          </cell>
        </row>
        <row r="251">
          <cell r="B251" t="str">
            <v>MP29</v>
          </cell>
          <cell r="C251" t="str">
            <v>NC_011613.1</v>
          </cell>
          <cell r="D251" t="str">
            <v>Complete</v>
          </cell>
          <cell r="E251" t="str">
            <v>ovl</v>
          </cell>
        </row>
        <row r="252">
          <cell r="B252" t="str">
            <v>MP38</v>
          </cell>
          <cell r="C252" t="str">
            <v>NC_011611.1</v>
          </cell>
          <cell r="D252" t="str">
            <v>Complete</v>
          </cell>
          <cell r="E252" t="str">
            <v>ovl</v>
          </cell>
        </row>
        <row r="253">
          <cell r="B253" t="str">
            <v>MP42</v>
          </cell>
          <cell r="C253" t="str">
            <v>NC_018274</v>
          </cell>
          <cell r="D253" t="str">
            <v>Complete</v>
          </cell>
          <cell r="E253" t="str">
            <v>ovl</v>
          </cell>
        </row>
        <row r="254">
          <cell r="B254" t="str">
            <v>MP48</v>
          </cell>
          <cell r="C254" t="str">
            <v>NC_024782.1</v>
          </cell>
          <cell r="D254" t="str">
            <v>Complete</v>
          </cell>
          <cell r="E254" t="str">
            <v>ovl</v>
          </cell>
        </row>
        <row r="255">
          <cell r="B255" t="str">
            <v>MPK6</v>
          </cell>
          <cell r="C255" t="str">
            <v>NC_022746.1</v>
          </cell>
          <cell r="D255" t="str">
            <v>Complete</v>
          </cell>
          <cell r="E255" t="str">
            <v>ovl</v>
          </cell>
        </row>
        <row r="256">
          <cell r="B256" t="str">
            <v>MPK7</v>
          </cell>
          <cell r="C256" t="str">
            <v>NC_022091.1</v>
          </cell>
          <cell r="D256" t="str">
            <v>Complete</v>
          </cell>
          <cell r="E256" t="str">
            <v>ovl</v>
          </cell>
        </row>
        <row r="257">
          <cell r="B257" t="str">
            <v>MSW-3</v>
          </cell>
          <cell r="C257" t="str">
            <v>NC_020082.1</v>
          </cell>
          <cell r="D257" t="str">
            <v>Complete</v>
          </cell>
          <cell r="E257" t="str">
            <v>ovl</v>
          </cell>
        </row>
        <row r="258">
          <cell r="B258" t="str">
            <v>Mu</v>
          </cell>
          <cell r="C258" t="str">
            <v>NC_000929.1</v>
          </cell>
          <cell r="D258" t="str">
            <v>Complete</v>
          </cell>
          <cell r="E258" t="str">
            <v>ovl</v>
          </cell>
        </row>
        <row r="259">
          <cell r="B259" t="str">
            <v>Mushroom</v>
          </cell>
          <cell r="C259" t="str">
            <v>KP143762.1</v>
          </cell>
          <cell r="D259" t="str">
            <v>Complete</v>
          </cell>
          <cell r="E259" t="str">
            <v>ovl</v>
          </cell>
        </row>
        <row r="260">
          <cell r="B260" t="str">
            <v>My1</v>
          </cell>
          <cell r="C260" t="str">
            <v>NC_018837</v>
          </cell>
          <cell r="D260" t="str">
            <v>Complete</v>
          </cell>
          <cell r="E260" t="str">
            <v>ovl</v>
          </cell>
        </row>
        <row r="261">
          <cell r="B261" t="str">
            <v>N15</v>
          </cell>
          <cell r="C261" t="str">
            <v>NC_001901.1</v>
          </cell>
          <cell r="D261" t="str">
            <v>Complete</v>
          </cell>
          <cell r="E261" t="str">
            <v>emb</v>
          </cell>
        </row>
        <row r="262">
          <cell r="B262" t="str">
            <v>N4</v>
          </cell>
          <cell r="C262" t="str">
            <v>NC_008720.1</v>
          </cell>
          <cell r="D262" t="str">
            <v>Complete</v>
          </cell>
          <cell r="E262" t="str">
            <v>emb</v>
          </cell>
        </row>
        <row r="263">
          <cell r="B263" t="str">
            <v>N4_(Vibrio)</v>
          </cell>
          <cell r="C263" t="str">
            <v>NC_013651.1</v>
          </cell>
          <cell r="D263" t="str">
            <v>Complete</v>
          </cell>
          <cell r="E263" t="str">
            <v>sep</v>
          </cell>
        </row>
        <row r="264">
          <cell r="B264" t="str">
            <v>NCTC12673</v>
          </cell>
          <cell r="C264" t="str">
            <v>NC_015464</v>
          </cell>
          <cell r="D264" t="str">
            <v>Complete</v>
          </cell>
          <cell r="E264" t="str">
            <v>ovl</v>
          </cell>
        </row>
        <row r="265">
          <cell r="B265" t="str">
            <v>NJ01</v>
          </cell>
          <cell r="C265" t="str">
            <v>NC_018835.1</v>
          </cell>
          <cell r="D265" t="str">
            <v>complete</v>
          </cell>
          <cell r="E265" t="str">
            <v>ovl</v>
          </cell>
        </row>
        <row r="266">
          <cell r="B266" t="str">
            <v>nt-1</v>
          </cell>
          <cell r="C266" t="str">
            <v>NC_021529.1</v>
          </cell>
          <cell r="D266" t="str">
            <v>Complete</v>
          </cell>
          <cell r="E266" t="str">
            <v>sep</v>
          </cell>
        </row>
        <row r="267">
          <cell r="B267" t="str">
            <v>OBP</v>
          </cell>
          <cell r="C267" t="str">
            <v>NC_016571</v>
          </cell>
          <cell r="D267" t="str">
            <v>Complete</v>
          </cell>
          <cell r="E267" t="str">
            <v>ovl</v>
          </cell>
        </row>
        <row r="268">
          <cell r="B268" t="str">
            <v>OP1</v>
          </cell>
          <cell r="C268" t="str">
            <v>NC_007709.1</v>
          </cell>
          <cell r="D268" t="str">
            <v>Complete</v>
          </cell>
          <cell r="E268" t="str">
            <v>ovl</v>
          </cell>
        </row>
        <row r="269">
          <cell r="B269" t="str">
            <v>OP2</v>
          </cell>
          <cell r="C269" t="str">
            <v>NC_007710.1</v>
          </cell>
          <cell r="D269" t="str">
            <v>Complete</v>
          </cell>
          <cell r="E269" t="str">
            <v>ovl</v>
          </cell>
        </row>
        <row r="270">
          <cell r="B270" t="str">
            <v>P1</v>
          </cell>
          <cell r="C270" t="str">
            <v>NC_005856.1</v>
          </cell>
          <cell r="D270" t="str">
            <v>Complete</v>
          </cell>
          <cell r="E270" t="str">
            <v>ovl</v>
          </cell>
        </row>
        <row r="271">
          <cell r="B271" t="str">
            <v>P13374</v>
          </cell>
          <cell r="C271" t="str">
            <v>NC_018846.1</v>
          </cell>
          <cell r="D271" t="str">
            <v>Complete</v>
          </cell>
          <cell r="E271" t="str">
            <v>emb</v>
          </cell>
        </row>
        <row r="272">
          <cell r="B272" t="str">
            <v>P2</v>
          </cell>
          <cell r="C272" t="str">
            <v>NC_001895.1</v>
          </cell>
          <cell r="D272" t="str">
            <v>Complete</v>
          </cell>
          <cell r="E272" t="str">
            <v>ovl</v>
          </cell>
        </row>
        <row r="273">
          <cell r="B273" t="str">
            <v>P22</v>
          </cell>
          <cell r="C273" t="str">
            <v>NC_002371.2</v>
          </cell>
          <cell r="D273" t="str">
            <v>Complete</v>
          </cell>
          <cell r="E273" t="str">
            <v>emb</v>
          </cell>
        </row>
        <row r="274">
          <cell r="B274" t="str">
            <v>P7</v>
          </cell>
          <cell r="C274" t="str">
            <v xml:space="preserve"> AF503408.1</v>
          </cell>
          <cell r="D274" t="str">
            <v>Complete</v>
          </cell>
          <cell r="E274" t="str">
            <v>ovl</v>
          </cell>
        </row>
        <row r="275">
          <cell r="B275" t="str">
            <v>PA1-KOR-2010</v>
          </cell>
          <cell r="C275" t="str">
            <v>HM624080.1</v>
          </cell>
          <cell r="D275" t="str">
            <v>Complete</v>
          </cell>
          <cell r="E275" t="str">
            <v>ovl</v>
          </cell>
        </row>
        <row r="276">
          <cell r="B276" t="str">
            <v>PAJU2</v>
          </cell>
          <cell r="C276" t="str">
            <v>NC_011373.1</v>
          </cell>
          <cell r="D276" t="str">
            <v>Complete</v>
          </cell>
          <cell r="E276" t="str">
            <v>sep</v>
          </cell>
        </row>
        <row r="277">
          <cell r="B277" t="str">
            <v>PAK_P1</v>
          </cell>
          <cell r="C277" t="str">
            <v>KC862297.1</v>
          </cell>
          <cell r="D277" t="str">
            <v>Complete</v>
          </cell>
          <cell r="E277" t="str">
            <v>ovl</v>
          </cell>
        </row>
        <row r="278">
          <cell r="B278" t="str">
            <v>PAK_P5</v>
          </cell>
          <cell r="C278" t="str">
            <v>NC_022966.1</v>
          </cell>
          <cell r="D278" t="str">
            <v>Complete</v>
          </cell>
          <cell r="E278" t="str">
            <v>ovl</v>
          </cell>
        </row>
        <row r="279">
          <cell r="B279" t="str">
            <v>PAP2</v>
          </cell>
          <cell r="C279" t="str">
            <v>NC_005884.1</v>
          </cell>
          <cell r="D279" t="str">
            <v>Complete</v>
          </cell>
          <cell r="E279" t="str">
            <v>ovl</v>
          </cell>
        </row>
        <row r="280">
          <cell r="B280" t="str">
            <v>Paz</v>
          </cell>
          <cell r="C280" t="str">
            <v>NC_022982.1</v>
          </cell>
          <cell r="D280" t="str">
            <v>Complete</v>
          </cell>
          <cell r="E280" t="str">
            <v>ovl</v>
          </cell>
        </row>
        <row r="281">
          <cell r="B281" t="str">
            <v>PBC5</v>
          </cell>
          <cell r="C281" t="str">
            <v>NC_003324.1</v>
          </cell>
          <cell r="D281" t="str">
            <v>Complete</v>
          </cell>
          <cell r="E281" t="str">
            <v>ovl</v>
          </cell>
        </row>
        <row r="282">
          <cell r="B282" t="str">
            <v>PBECO_4</v>
          </cell>
          <cell r="C282" t="str">
            <v>KC295538.1</v>
          </cell>
          <cell r="D282" t="str">
            <v>Complete</v>
          </cell>
          <cell r="E282" t="str">
            <v>sep</v>
          </cell>
        </row>
        <row r="283">
          <cell r="B283" t="str">
            <v>PE3-1</v>
          </cell>
          <cell r="C283" t="str">
            <v>NC_024379.1</v>
          </cell>
          <cell r="D283" t="str">
            <v>Complete</v>
          </cell>
          <cell r="E283" t="str">
            <v>emb</v>
          </cell>
        </row>
        <row r="284">
          <cell r="B284" t="str">
            <v>PEi2</v>
          </cell>
          <cell r="C284" t="str">
            <v>NC_021342.1</v>
          </cell>
          <cell r="D284" t="str">
            <v>Complete</v>
          </cell>
          <cell r="E284" t="str">
            <v>ovl</v>
          </cell>
        </row>
        <row r="285">
          <cell r="B285" t="str">
            <v>PEp14</v>
          </cell>
          <cell r="C285" t="str">
            <v>NC_016767</v>
          </cell>
          <cell r="D285" t="str">
            <v>Complete</v>
          </cell>
          <cell r="E285" t="str">
            <v>emb</v>
          </cell>
        </row>
        <row r="286">
          <cell r="B286" t="str">
            <v>Pf-WMP3</v>
          </cell>
          <cell r="C286" t="str">
            <v>NC_009551.1</v>
          </cell>
          <cell r="D286" t="str">
            <v>Complete</v>
          </cell>
          <cell r="E286" t="str">
            <v>sep</v>
          </cell>
        </row>
        <row r="287">
          <cell r="B287" t="str">
            <v>PG7</v>
          </cell>
          <cell r="C287" t="str">
            <v>NC_023561.1</v>
          </cell>
          <cell r="D287" t="str">
            <v>Complete</v>
          </cell>
          <cell r="E287" t="str">
            <v>sep</v>
          </cell>
        </row>
        <row r="288">
          <cell r="B288" t="str">
            <v>phage_7-7-1</v>
          </cell>
          <cell r="C288" t="str">
            <v>NC_019519.1</v>
          </cell>
          <cell r="D288" t="str">
            <v>Complete</v>
          </cell>
          <cell r="E288" t="str">
            <v>sep</v>
          </cell>
        </row>
        <row r="289">
          <cell r="B289" t="str">
            <v>phAPEC8</v>
          </cell>
          <cell r="C289" t="str">
            <v>NC_020079.1</v>
          </cell>
          <cell r="D289" t="str">
            <v>Complete</v>
          </cell>
          <cell r="E289" t="str">
            <v>ovl</v>
          </cell>
        </row>
        <row r="290">
          <cell r="B290" t="str">
            <v>phi_3</v>
          </cell>
          <cell r="C290" t="str">
            <v>KP280063.1</v>
          </cell>
          <cell r="D290" t="str">
            <v>Complete</v>
          </cell>
          <cell r="E290" t="str">
            <v>sep</v>
          </cell>
        </row>
        <row r="291">
          <cell r="B291" t="str">
            <v>PhiO18P</v>
          </cell>
          <cell r="C291" t="str">
            <v>NC_009542.2</v>
          </cell>
          <cell r="D291" t="str">
            <v>Complete</v>
          </cell>
          <cell r="E291" t="str">
            <v>ovl</v>
          </cell>
        </row>
        <row r="292">
          <cell r="B292" t="str">
            <v>Phi1</v>
          </cell>
          <cell r="C292" t="str">
            <v>NC_009821</v>
          </cell>
          <cell r="D292" t="str">
            <v>Complete</v>
          </cell>
          <cell r="E292" t="str">
            <v>sep</v>
          </cell>
        </row>
        <row r="293">
          <cell r="B293" t="str">
            <v>phi1026b</v>
          </cell>
          <cell r="C293" t="str">
            <v>NC_005284.1</v>
          </cell>
          <cell r="D293" t="str">
            <v>Complete</v>
          </cell>
          <cell r="E293" t="str">
            <v>emb</v>
          </cell>
        </row>
        <row r="294">
          <cell r="B294" t="str">
            <v>phi15</v>
          </cell>
          <cell r="C294" t="str">
            <v>NC_015208</v>
          </cell>
          <cell r="D294" t="str">
            <v>Complete</v>
          </cell>
          <cell r="E294" t="str">
            <v>emb</v>
          </cell>
        </row>
        <row r="295">
          <cell r="B295" t="str">
            <v>phi2</v>
          </cell>
          <cell r="C295" t="str">
            <v>NC_013638.1</v>
          </cell>
          <cell r="D295" t="str">
            <v>Complete</v>
          </cell>
          <cell r="E295" t="str">
            <v>ovl</v>
          </cell>
        </row>
        <row r="296">
          <cell r="B296" t="str">
            <v>Phi20</v>
          </cell>
          <cell r="C296" t="str">
            <v>GQ422450.1</v>
          </cell>
          <cell r="D296" t="str">
            <v>Complete</v>
          </cell>
          <cell r="E296" t="str">
            <v>emb</v>
          </cell>
        </row>
        <row r="297">
          <cell r="B297" t="str">
            <v>phi297</v>
          </cell>
          <cell r="C297" t="str">
            <v>NC_016762</v>
          </cell>
          <cell r="D297" t="str">
            <v>Complete</v>
          </cell>
          <cell r="E297" t="str">
            <v>sep</v>
          </cell>
        </row>
        <row r="298">
          <cell r="B298" t="str">
            <v>phi1402</v>
          </cell>
          <cell r="C298" t="str">
            <v>NC_015721.1</v>
          </cell>
          <cell r="D298" t="str">
            <v>Complete</v>
          </cell>
          <cell r="E298" t="str">
            <v>ovl</v>
          </cell>
        </row>
        <row r="299">
          <cell r="B299" t="str">
            <v>phi1422</v>
          </cell>
          <cell r="C299" t="str">
            <v>NC_019525.1</v>
          </cell>
          <cell r="D299" t="str">
            <v>Complete</v>
          </cell>
          <cell r="E299" t="str">
            <v>ovl</v>
          </cell>
        </row>
        <row r="300">
          <cell r="B300" t="str">
            <v>phi52237</v>
          </cell>
          <cell r="C300" t="str">
            <v>NC_007145.2</v>
          </cell>
          <cell r="D300" t="str">
            <v>Complete</v>
          </cell>
          <cell r="E300" t="str">
            <v>ovl</v>
          </cell>
        </row>
        <row r="301">
          <cell r="B301" t="str">
            <v>phi644-2</v>
          </cell>
          <cell r="C301" t="str">
            <v>NC_009235.1</v>
          </cell>
          <cell r="D301" t="str">
            <v>Complete</v>
          </cell>
          <cell r="E301" t="str">
            <v>emb</v>
          </cell>
        </row>
        <row r="302">
          <cell r="B302" t="str">
            <v>Phi75</v>
          </cell>
          <cell r="C302" t="str">
            <v>GQ422451.1</v>
          </cell>
          <cell r="D302" t="str">
            <v>Complete</v>
          </cell>
          <cell r="E302" t="str">
            <v>emb</v>
          </cell>
        </row>
        <row r="303">
          <cell r="B303" t="str">
            <v>phi80</v>
          </cell>
          <cell r="C303" t="str">
            <v>JX871397</v>
          </cell>
          <cell r="D303" t="str">
            <v>Complete</v>
          </cell>
          <cell r="E303" t="str">
            <v>emb</v>
          </cell>
        </row>
        <row r="304">
          <cell r="B304" t="str">
            <v>phi80-18</v>
          </cell>
          <cell r="C304" t="str">
            <v>NC_019911</v>
          </cell>
          <cell r="D304" t="str">
            <v>Complete</v>
          </cell>
          <cell r="E304" t="str">
            <v>ovl</v>
          </cell>
        </row>
        <row r="305">
          <cell r="B305" t="str">
            <v>phi92</v>
          </cell>
          <cell r="C305" t="str">
            <v>FR775895.2</v>
          </cell>
          <cell r="D305" t="str">
            <v>Complete</v>
          </cell>
          <cell r="E305" t="str">
            <v>ovl</v>
          </cell>
        </row>
        <row r="306">
          <cell r="B306" t="str">
            <v>phiA1122</v>
          </cell>
          <cell r="C306" t="str">
            <v>NC_004777.1</v>
          </cell>
          <cell r="D306" t="str">
            <v>Complete</v>
          </cell>
          <cell r="E306" t="str">
            <v>emb</v>
          </cell>
        </row>
        <row r="307">
          <cell r="B307" t="str">
            <v>phiAS4</v>
          </cell>
          <cell r="C307" t="str">
            <v>NC_014635.1</v>
          </cell>
          <cell r="D307" t="str">
            <v>Complete</v>
          </cell>
          <cell r="E307" t="str">
            <v>sep</v>
          </cell>
        </row>
        <row r="308">
          <cell r="B308" t="str">
            <v>phiAS5</v>
          </cell>
          <cell r="C308" t="str">
            <v>NC_014636.1</v>
          </cell>
          <cell r="D308" t="str">
            <v>Complete</v>
          </cell>
          <cell r="E308" t="str">
            <v>sep</v>
          </cell>
        </row>
        <row r="309">
          <cell r="B309" t="str">
            <v>phiAS7</v>
          </cell>
          <cell r="C309" t="str">
            <v>NC_019528.1</v>
          </cell>
          <cell r="D309" t="str">
            <v>Complete</v>
          </cell>
          <cell r="E309" t="str">
            <v>ovl</v>
          </cell>
        </row>
        <row r="310">
          <cell r="B310" t="str">
            <v>phiCbk</v>
          </cell>
          <cell r="C310" t="str">
            <v>NC_019405</v>
          </cell>
          <cell r="D310" t="str">
            <v>Complete</v>
          </cell>
          <cell r="E310" t="str">
            <v>ovl</v>
          </cell>
        </row>
        <row r="311">
          <cell r="B311" t="str">
            <v>phiCTX</v>
          </cell>
          <cell r="C311" t="str">
            <v>NC_003278.1</v>
          </cell>
          <cell r="D311" t="str">
            <v>Complete</v>
          </cell>
          <cell r="E311" t="str">
            <v>ovl</v>
          </cell>
        </row>
        <row r="312">
          <cell r="B312" t="str">
            <v>phiD1</v>
          </cell>
          <cell r="C312" t="str">
            <v>HE956711</v>
          </cell>
          <cell r="D312" t="str">
            <v>Complete</v>
          </cell>
          <cell r="E312" t="str">
            <v>sep</v>
          </cell>
        </row>
        <row r="313">
          <cell r="B313" t="str">
            <v>phiE12-2</v>
          </cell>
          <cell r="C313" t="str">
            <v>NC_009236.1</v>
          </cell>
          <cell r="D313" t="str">
            <v>Complete</v>
          </cell>
          <cell r="E313" t="str">
            <v>ovl</v>
          </cell>
        </row>
        <row r="314">
          <cell r="B314" t="str">
            <v>phiE125</v>
          </cell>
          <cell r="C314" t="str">
            <v>NC_003309.1</v>
          </cell>
          <cell r="D314" t="str">
            <v>Complete</v>
          </cell>
          <cell r="E314" t="str">
            <v>emb</v>
          </cell>
        </row>
        <row r="315">
          <cell r="B315" t="str">
            <v>phiE202</v>
          </cell>
          <cell r="C315" t="str">
            <v>NC_009234.1</v>
          </cell>
          <cell r="D315" t="str">
            <v>Complete</v>
          </cell>
          <cell r="E315" t="str">
            <v>ovl</v>
          </cell>
        </row>
        <row r="316">
          <cell r="B316" t="str">
            <v>phiE255</v>
          </cell>
          <cell r="C316" t="str">
            <v>NC_009237.1</v>
          </cell>
          <cell r="D316" t="str">
            <v>Complete</v>
          </cell>
          <cell r="E316" t="str">
            <v>emb</v>
          </cell>
        </row>
        <row r="317">
          <cell r="B317" t="str">
            <v>phiEA100</v>
          </cell>
          <cell r="C317" t="str">
            <v>NC_019926.1</v>
          </cell>
          <cell r="D317" t="str">
            <v>Complete</v>
          </cell>
          <cell r="E317" t="str">
            <v>ovl</v>
          </cell>
        </row>
        <row r="318">
          <cell r="B318" t="str">
            <v>phiEa104</v>
          </cell>
          <cell r="C318" t="str">
            <v>NC_015292.1</v>
          </cell>
          <cell r="D318" t="str">
            <v>Complete</v>
          </cell>
          <cell r="E318" t="str">
            <v>ovl</v>
          </cell>
        </row>
        <row r="319">
          <cell r="B319" t="str">
            <v>phiEa1H</v>
          </cell>
          <cell r="C319" t="str">
            <v>FQ482084.1</v>
          </cell>
          <cell r="D319" t="str">
            <v>Complete</v>
          </cell>
          <cell r="E319" t="str">
            <v>ovl</v>
          </cell>
        </row>
        <row r="320">
          <cell r="B320" t="str">
            <v>PhiEa21-4</v>
          </cell>
          <cell r="C320" t="str">
            <v>NC_011811</v>
          </cell>
          <cell r="D320" t="str">
            <v>Complete</v>
          </cell>
          <cell r="E320" t="str">
            <v>ovl</v>
          </cell>
        </row>
        <row r="321">
          <cell r="B321" t="str">
            <v>PhiEco32</v>
          </cell>
          <cell r="C321" t="str">
            <v>NC_010324</v>
          </cell>
          <cell r="D321" t="str">
            <v>Complete</v>
          </cell>
          <cell r="E321" t="str">
            <v>ovl</v>
          </cell>
        </row>
        <row r="322">
          <cell r="B322" t="str">
            <v>phiEcoM-GJ1</v>
          </cell>
          <cell r="C322" t="str">
            <v>NC_010106.1</v>
          </cell>
          <cell r="D322" t="str">
            <v>Complete</v>
          </cell>
          <cell r="E322" t="str">
            <v>ovl</v>
          </cell>
        </row>
        <row r="323">
          <cell r="B323" t="str">
            <v>PhiES15</v>
          </cell>
          <cell r="C323" t="str">
            <v>NC_018454</v>
          </cell>
          <cell r="D323" t="str">
            <v>Complete</v>
          </cell>
          <cell r="E323" t="str">
            <v>emb</v>
          </cell>
        </row>
        <row r="324">
          <cell r="B324" t="str">
            <v>phiEt88</v>
          </cell>
          <cell r="C324" t="str">
            <v>NC_015295.1</v>
          </cell>
          <cell r="D324" t="str">
            <v>Complete</v>
          </cell>
          <cell r="E324" t="str">
            <v>emb</v>
          </cell>
        </row>
        <row r="325">
          <cell r="B325" t="str">
            <v>phiHSIC</v>
          </cell>
          <cell r="C325" t="str">
            <v>NC_006953.1</v>
          </cell>
          <cell r="D325" t="str">
            <v>Complete</v>
          </cell>
          <cell r="E325" t="str">
            <v>ovl</v>
          </cell>
        </row>
        <row r="326">
          <cell r="B326" t="str">
            <v>phiIBB-PF7A</v>
          </cell>
          <cell r="C326" t="str">
            <v>NC_015264.1</v>
          </cell>
          <cell r="D326" t="str">
            <v>Complete</v>
          </cell>
          <cell r="E326" t="str">
            <v>emb</v>
          </cell>
        </row>
        <row r="327">
          <cell r="B327" t="str">
            <v>phiJL001</v>
          </cell>
          <cell r="C327" t="str">
            <v>NC_006938.1</v>
          </cell>
          <cell r="D327" t="str">
            <v>Complete</v>
          </cell>
          <cell r="E327" t="str">
            <v>ovl</v>
          </cell>
        </row>
        <row r="328">
          <cell r="B328" t="str">
            <v>phikF77</v>
          </cell>
          <cell r="C328" t="str">
            <v>NC_012418.1</v>
          </cell>
          <cell r="D328" t="str">
            <v>Complete</v>
          </cell>
          <cell r="E328" t="str">
            <v>ovl</v>
          </cell>
        </row>
        <row r="329">
          <cell r="B329" t="str">
            <v>phiKMV</v>
          </cell>
          <cell r="C329" t="str">
            <v>NC_005045.1</v>
          </cell>
          <cell r="D329" t="str">
            <v>Complete</v>
          </cell>
          <cell r="E329" t="str">
            <v>ovl</v>
          </cell>
        </row>
        <row r="330">
          <cell r="B330" t="str">
            <v>PhiKO2</v>
          </cell>
          <cell r="C330" t="str">
            <v>NC_005857.1</v>
          </cell>
          <cell r="D330" t="str">
            <v>Complete</v>
          </cell>
          <cell r="E330" t="str">
            <v>sep</v>
          </cell>
        </row>
        <row r="331">
          <cell r="B331" t="str">
            <v>phiKZ</v>
          </cell>
          <cell r="C331" t="str">
            <v>NC_004629.1</v>
          </cell>
          <cell r="D331" t="str">
            <v>Complete</v>
          </cell>
          <cell r="E331" t="str">
            <v>ovl</v>
          </cell>
        </row>
        <row r="332">
          <cell r="B332" t="str">
            <v>phiL7</v>
          </cell>
          <cell r="C332" t="str">
            <v>NC_012742.1</v>
          </cell>
          <cell r="D332" t="str">
            <v>Complete</v>
          </cell>
          <cell r="E332" t="str">
            <v>ovl</v>
          </cell>
        </row>
        <row r="333">
          <cell r="B333" t="str">
            <v>phi1M2-2</v>
          </cell>
          <cell r="C333" t="str">
            <v>NC_025471.1</v>
          </cell>
          <cell r="D333" t="str">
            <v>Complete</v>
          </cell>
          <cell r="E333" t="str">
            <v>ovl</v>
          </cell>
        </row>
        <row r="334">
          <cell r="B334" t="str">
            <v>phiMHaA1</v>
          </cell>
          <cell r="C334" t="str">
            <v>NC_008201.1</v>
          </cell>
          <cell r="D334" t="str">
            <v>Complete</v>
          </cell>
          <cell r="E334" t="str">
            <v>ovl</v>
          </cell>
        </row>
        <row r="335">
          <cell r="B335" t="str">
            <v>PhiP27</v>
          </cell>
          <cell r="C335" t="str">
            <v>NC_003356.1</v>
          </cell>
          <cell r="D335" t="str">
            <v>Complete</v>
          </cell>
          <cell r="E335" t="str">
            <v>sep</v>
          </cell>
        </row>
        <row r="336">
          <cell r="B336" t="str">
            <v>phiPLPE</v>
          </cell>
          <cell r="C336" t="str">
            <v>NC_011142.1</v>
          </cell>
          <cell r="D336" t="str">
            <v>Complete</v>
          </cell>
          <cell r="E336" t="str">
            <v>sep</v>
          </cell>
        </row>
        <row r="337">
          <cell r="B337" t="str">
            <v>phi-pp2</v>
          </cell>
          <cell r="C337" t="str">
            <v>JN849462</v>
          </cell>
          <cell r="D337" t="str">
            <v>Complete</v>
          </cell>
          <cell r="E337" t="str">
            <v>sep</v>
          </cell>
        </row>
        <row r="338">
          <cell r="B338" t="str">
            <v>phiPSA1</v>
          </cell>
          <cell r="C338" t="str">
            <v>NC_024365.1</v>
          </cell>
          <cell r="D338" t="str">
            <v>Complete</v>
          </cell>
          <cell r="E338" t="str">
            <v>emb</v>
          </cell>
        </row>
        <row r="339">
          <cell r="B339" t="str">
            <v>phiPSA2</v>
          </cell>
          <cell r="C339" t="str">
            <v>NC_024362.1</v>
          </cell>
          <cell r="D339" t="str">
            <v>Complete</v>
          </cell>
          <cell r="E339" t="str">
            <v>emb</v>
          </cell>
        </row>
        <row r="340">
          <cell r="B340" t="str">
            <v>PhiPsa374</v>
          </cell>
          <cell r="C340" t="str">
            <v>NC_023601.1</v>
          </cell>
          <cell r="D340" t="str">
            <v>Complete</v>
          </cell>
          <cell r="E340" t="str">
            <v>ovl</v>
          </cell>
        </row>
        <row r="341">
          <cell r="B341" t="str">
            <v>phiR1-37</v>
          </cell>
          <cell r="C341" t="str">
            <v>NC_016163</v>
          </cell>
          <cell r="D341" t="str">
            <v>Complete</v>
          </cell>
          <cell r="E341" t="str">
            <v>sep</v>
          </cell>
        </row>
        <row r="342">
          <cell r="B342" t="str">
            <v>phiR1-RT</v>
          </cell>
          <cell r="C342" t="str">
            <v>NC_019909</v>
          </cell>
          <cell r="D342" t="str">
            <v>Complete</v>
          </cell>
          <cell r="E342" t="str">
            <v>sep</v>
          </cell>
        </row>
        <row r="343">
          <cell r="B343" t="str">
            <v>phiR201</v>
          </cell>
          <cell r="C343" t="str">
            <v>NC_019919</v>
          </cell>
          <cell r="D343" t="str">
            <v>Complete</v>
          </cell>
          <cell r="E343" t="str">
            <v>sep</v>
          </cell>
        </row>
        <row r="344">
          <cell r="B344" t="str">
            <v>phiR8-01</v>
          </cell>
          <cell r="C344" t="str">
            <v>HE956707</v>
          </cell>
          <cell r="D344" t="str">
            <v>Complete</v>
          </cell>
          <cell r="E344" t="str">
            <v>ovl</v>
          </cell>
        </row>
        <row r="345">
          <cell r="B345" t="str">
            <v>phiRSA1</v>
          </cell>
          <cell r="C345" t="str">
            <v>NC_009382.1</v>
          </cell>
          <cell r="D345" t="str">
            <v>Complete</v>
          </cell>
          <cell r="E345" t="str">
            <v>emb</v>
          </cell>
        </row>
        <row r="346">
          <cell r="B346" t="str">
            <v>Phi-S1</v>
          </cell>
          <cell r="C346" t="str">
            <v>NC_021062.1</v>
          </cell>
          <cell r="D346" t="str">
            <v>Complete</v>
          </cell>
          <cell r="E346" t="str">
            <v>emb</v>
          </cell>
        </row>
        <row r="347">
          <cell r="B347" t="str">
            <v>phiSG1</v>
          </cell>
          <cell r="C347" t="str">
            <v>NC_007902.1</v>
          </cell>
          <cell r="D347" t="str">
            <v>Complete</v>
          </cell>
          <cell r="E347" t="str">
            <v>emb</v>
          </cell>
        </row>
        <row r="348">
          <cell r="B348" t="str">
            <v>phiSG-JL2</v>
          </cell>
          <cell r="C348" t="str">
            <v>NC_010807.1</v>
          </cell>
          <cell r="D348" t="str">
            <v>Complete</v>
          </cell>
          <cell r="E348" t="str">
            <v>emb</v>
          </cell>
        </row>
        <row r="349">
          <cell r="B349" t="str">
            <v>phiTE</v>
          </cell>
          <cell r="C349" t="str">
            <v>NC_020201.1</v>
          </cell>
          <cell r="D349" t="str">
            <v>Complete</v>
          </cell>
          <cell r="E349" t="str">
            <v>sep</v>
          </cell>
        </row>
        <row r="350">
          <cell r="B350" t="str">
            <v>phiV10</v>
          </cell>
          <cell r="C350" t="str">
            <v>NC_007804.2</v>
          </cell>
          <cell r="D350" t="str">
            <v>Complete</v>
          </cell>
          <cell r="E350" t="str">
            <v>emb</v>
          </cell>
        </row>
        <row r="351">
          <cell r="B351" t="str">
            <v>phiW-14</v>
          </cell>
          <cell r="C351" t="str">
            <v>NC_013697.1</v>
          </cell>
          <cell r="D351" t="str">
            <v>Complete</v>
          </cell>
          <cell r="E351" t="str">
            <v>emb</v>
          </cell>
        </row>
        <row r="352">
          <cell r="B352" t="str">
            <v>phiYeO3-12</v>
          </cell>
          <cell r="C352" t="str">
            <v>NC_001271.1</v>
          </cell>
          <cell r="D352" t="str">
            <v>Complete</v>
          </cell>
          <cell r="E352" t="str">
            <v>emb</v>
          </cell>
        </row>
        <row r="353">
          <cell r="B353" t="str">
            <v>pIS4-A</v>
          </cell>
          <cell r="C353" t="str">
            <v>JF974294.1</v>
          </cell>
          <cell r="D353" t="str">
            <v>Complete</v>
          </cell>
          <cell r="E353" t="str">
            <v>ovl</v>
          </cell>
        </row>
        <row r="354">
          <cell r="B354" t="str">
            <v>PM1</v>
          </cell>
          <cell r="C354" t="str">
            <v>NC_023865.1</v>
          </cell>
          <cell r="D354" t="str">
            <v>Complete</v>
          </cell>
          <cell r="E354" t="str">
            <v>ovl</v>
          </cell>
        </row>
        <row r="355">
          <cell r="B355" t="str">
            <v>POCJ13</v>
          </cell>
          <cell r="C355" t="str">
            <v xml:space="preserve"> NC_025434.1</v>
          </cell>
          <cell r="D355" t="str">
            <v>Complete</v>
          </cell>
          <cell r="E355" t="str">
            <v>emb</v>
          </cell>
        </row>
        <row r="356">
          <cell r="B356" t="str">
            <v>Pollock</v>
          </cell>
          <cell r="C356" t="str">
            <v>KM236242.1</v>
          </cell>
          <cell r="D356" t="str">
            <v>Complete</v>
          </cell>
          <cell r="E356" t="str">
            <v>emb</v>
          </cell>
        </row>
        <row r="357">
          <cell r="B357" t="str">
            <v>PPpW-3</v>
          </cell>
          <cell r="C357" t="str">
            <v>NC_023006.1</v>
          </cell>
          <cell r="D357" t="str">
            <v>Complete</v>
          </cell>
          <cell r="E357" t="str">
            <v>emb</v>
          </cell>
        </row>
        <row r="358">
          <cell r="B358" t="str">
            <v>PPpW-4</v>
          </cell>
          <cell r="C358" t="str">
            <v>NC_023005.1</v>
          </cell>
          <cell r="D358" t="str">
            <v>Complete</v>
          </cell>
          <cell r="E358" t="str">
            <v>emb</v>
          </cell>
        </row>
        <row r="359">
          <cell r="B359" t="str">
            <v>Pr</v>
          </cell>
          <cell r="C359" t="str">
            <v>NC_019447</v>
          </cell>
          <cell r="D359" t="str">
            <v>Complete</v>
          </cell>
          <cell r="E359" t="str">
            <v>ovl</v>
          </cell>
        </row>
        <row r="360">
          <cell r="B360" t="str">
            <v>PR3(tecti)</v>
          </cell>
          <cell r="C360" t="str">
            <v>AY848685.1</v>
          </cell>
          <cell r="D360" t="str">
            <v>Complete</v>
          </cell>
          <cell r="E360" t="str">
            <v>ovl</v>
          </cell>
        </row>
        <row r="361">
          <cell r="B361" t="str">
            <v>PR4(tecti)</v>
          </cell>
          <cell r="C361" t="str">
            <v>AY848686.1</v>
          </cell>
          <cell r="D361" t="str">
            <v>Complete</v>
          </cell>
          <cell r="E361" t="str">
            <v>ovl</v>
          </cell>
        </row>
        <row r="362">
          <cell r="B362" t="str">
            <v>PR5(tecti)</v>
          </cell>
          <cell r="C362" t="str">
            <v>AY848687.1</v>
          </cell>
          <cell r="D362" t="str">
            <v>Complete</v>
          </cell>
          <cell r="E362" t="str">
            <v>ovl</v>
          </cell>
        </row>
        <row r="363">
          <cell r="B363" t="str">
            <v>PR772(tecti)</v>
          </cell>
          <cell r="C363" t="str">
            <v>AY848688.1</v>
          </cell>
          <cell r="D363" t="str">
            <v>Complete</v>
          </cell>
          <cell r="E363" t="str">
            <v>ovl</v>
          </cell>
        </row>
        <row r="364">
          <cell r="B364" t="str">
            <v>Prado</v>
          </cell>
          <cell r="C364" t="str">
            <v>NC_022987.1</v>
          </cell>
          <cell r="D364" t="str">
            <v>Complete</v>
          </cell>
          <cell r="E364" t="str">
            <v>ovl</v>
          </cell>
        </row>
        <row r="365">
          <cell r="B365" t="str">
            <v>PRD1(tecti)</v>
          </cell>
          <cell r="C365" t="str">
            <v>NC_001421.2</v>
          </cell>
          <cell r="D365" t="str">
            <v>Complete</v>
          </cell>
          <cell r="E365" t="str">
            <v>ovl</v>
          </cell>
        </row>
        <row r="366">
          <cell r="B366" t="str">
            <v>Presley</v>
          </cell>
          <cell r="C366" t="str">
            <v>NC_023581.1</v>
          </cell>
          <cell r="D366" t="str">
            <v>Complete</v>
          </cell>
          <cell r="E366" t="str">
            <v>ovl</v>
          </cell>
        </row>
        <row r="367">
          <cell r="B367" t="str">
            <v>PS2</v>
          </cell>
          <cell r="C367" t="str">
            <v>NC_024121.1</v>
          </cell>
          <cell r="D367" t="str">
            <v>Complete</v>
          </cell>
          <cell r="E367" t="str">
            <v>sep</v>
          </cell>
        </row>
        <row r="368">
          <cell r="B368" t="str">
            <v>PS34</v>
          </cell>
          <cell r="C368" t="str">
            <v>AJ011580</v>
          </cell>
          <cell r="D368" t="str">
            <v>Complete</v>
          </cell>
          <cell r="E368" t="str">
            <v>emb</v>
          </cell>
        </row>
        <row r="369">
          <cell r="B369" t="str">
            <v>pSb-1</v>
          </cell>
          <cell r="C369" t="str">
            <v>NC_023589.1</v>
          </cell>
          <cell r="D369" t="str">
            <v>Complete</v>
          </cell>
          <cell r="E369" t="str">
            <v>emb</v>
          </cell>
        </row>
        <row r="370">
          <cell r="B370" t="str">
            <v>pSG3</v>
          </cell>
          <cell r="C370" t="str">
            <v>NC_007186.1</v>
          </cell>
          <cell r="D370" t="str">
            <v>Complete</v>
          </cell>
          <cell r="E370" t="str">
            <v>emb</v>
          </cell>
        </row>
        <row r="371">
          <cell r="B371" t="str">
            <v>PsP3</v>
          </cell>
          <cell r="C371" t="str">
            <v>NC_005340.1</v>
          </cell>
          <cell r="D371" t="str">
            <v>Complete</v>
          </cell>
          <cell r="E371" t="str">
            <v>ovl</v>
          </cell>
        </row>
        <row r="372">
          <cell r="B372" t="str">
            <v>pSs-1</v>
          </cell>
          <cell r="C372" t="str">
            <v xml:space="preserve"> NC_025829.1</v>
          </cell>
          <cell r="D372" t="str">
            <v>Complete</v>
          </cell>
          <cell r="E372" t="str">
            <v>sep</v>
          </cell>
        </row>
        <row r="373">
          <cell r="B373" t="str">
            <v>PST</v>
          </cell>
          <cell r="C373" t="str">
            <v>KF208315.1</v>
          </cell>
          <cell r="D373" t="str">
            <v>Complete</v>
          </cell>
          <cell r="E373" t="str">
            <v>sep</v>
          </cell>
        </row>
        <row r="374">
          <cell r="B374" t="str">
            <v>PT2</v>
          </cell>
          <cell r="C374" t="str">
            <v>NC_011107.1</v>
          </cell>
          <cell r="D374" t="str">
            <v>Complete</v>
          </cell>
          <cell r="E374" t="str">
            <v>ovl</v>
          </cell>
        </row>
        <row r="375">
          <cell r="B375" t="str">
            <v>PT5</v>
          </cell>
          <cell r="C375" t="str">
            <v>NC_011105.1</v>
          </cell>
          <cell r="D375" t="str">
            <v>Complete</v>
          </cell>
          <cell r="E375" t="str">
            <v>ovl</v>
          </cell>
        </row>
        <row r="376">
          <cell r="B376" t="str">
            <v>pVp-1</v>
          </cell>
          <cell r="C376" t="str">
            <v>NC_019529.1</v>
          </cell>
          <cell r="D376" t="str">
            <v>Complete</v>
          </cell>
          <cell r="E376" t="str">
            <v>sep</v>
          </cell>
        </row>
        <row r="377">
          <cell r="B377" t="str">
            <v>PVP-SE1</v>
          </cell>
          <cell r="C377" t="str">
            <v>NC_016071</v>
          </cell>
          <cell r="D377" t="str">
            <v>Complete</v>
          </cell>
          <cell r="E377" t="str">
            <v>sep</v>
          </cell>
        </row>
        <row r="378">
          <cell r="B378" t="str">
            <v>PX29</v>
          </cell>
          <cell r="C378" t="str">
            <v>NC_023688.1</v>
          </cell>
          <cell r="D378" t="str">
            <v>Complete</v>
          </cell>
          <cell r="E378" t="str">
            <v>sep</v>
          </cell>
        </row>
        <row r="379">
          <cell r="B379" t="str">
            <v>PY100</v>
          </cell>
          <cell r="C379" t="str">
            <v>AM076770</v>
          </cell>
          <cell r="D379" t="str">
            <v>Complete</v>
          </cell>
          <cell r="E379" t="str">
            <v>ovl</v>
          </cell>
        </row>
        <row r="380">
          <cell r="B380" t="str">
            <v>PY54</v>
          </cell>
          <cell r="C380" t="str">
            <v>NC_005069.1</v>
          </cell>
          <cell r="D380" t="str">
            <v>Complete</v>
          </cell>
          <cell r="E380" t="str">
            <v>emb</v>
          </cell>
        </row>
        <row r="381">
          <cell r="B381" t="str">
            <v>pYD38-A</v>
          </cell>
          <cell r="C381" t="str">
            <v>NC_021534.1</v>
          </cell>
          <cell r="D381" t="str">
            <v>Complete</v>
          </cell>
          <cell r="E381" t="str">
            <v>ovl</v>
          </cell>
        </row>
        <row r="382">
          <cell r="B382" t="str">
            <v>pYD38-B</v>
          </cell>
          <cell r="C382" t="str">
            <v>NC_021561.1</v>
          </cell>
          <cell r="D382" t="str">
            <v>Complete</v>
          </cell>
          <cell r="E382" t="str">
            <v>ovl</v>
          </cell>
        </row>
        <row r="383">
          <cell r="B383" t="str">
            <v>R</v>
          </cell>
          <cell r="C383" t="str">
            <v>JX000007.1</v>
          </cell>
          <cell r="D383" t="str">
            <v>Complete</v>
          </cell>
          <cell r="E383" t="str">
            <v>emb</v>
          </cell>
        </row>
        <row r="384">
          <cell r="B384" t="str">
            <v>R-C</v>
          </cell>
          <cell r="C384" t="str">
            <v>KC556895.1</v>
          </cell>
          <cell r="D384" t="str">
            <v>Complete</v>
          </cell>
          <cell r="E384" t="str">
            <v>ovl</v>
          </cell>
        </row>
        <row r="385">
          <cell r="B385" t="str">
            <v>RB14</v>
          </cell>
          <cell r="C385" t="str">
            <v>NC_012638.1</v>
          </cell>
          <cell r="D385" t="str">
            <v>Complete</v>
          </cell>
          <cell r="E385" t="str">
            <v>sep</v>
          </cell>
        </row>
        <row r="386">
          <cell r="B386" t="str">
            <v>RB16</v>
          </cell>
          <cell r="C386" t="str">
            <v>NC_014467.1</v>
          </cell>
          <cell r="D386" t="str">
            <v>Complete</v>
          </cell>
          <cell r="E386" t="str">
            <v>sep</v>
          </cell>
        </row>
        <row r="387">
          <cell r="B387" t="str">
            <v>RB32</v>
          </cell>
          <cell r="C387" t="str">
            <v>NC_008515.1</v>
          </cell>
          <cell r="D387" t="str">
            <v>Complete</v>
          </cell>
          <cell r="E387" t="str">
            <v>sep</v>
          </cell>
        </row>
        <row r="388">
          <cell r="B388" t="str">
            <v>RB43</v>
          </cell>
          <cell r="C388" t="str">
            <v>NC_007023.1</v>
          </cell>
          <cell r="D388" t="str">
            <v>Complete</v>
          </cell>
          <cell r="E388" t="str">
            <v>sep</v>
          </cell>
        </row>
        <row r="389">
          <cell r="B389" t="str">
            <v>RB49</v>
          </cell>
          <cell r="C389" t="str">
            <v>NC_005066.1</v>
          </cell>
          <cell r="D389" t="str">
            <v>Complete</v>
          </cell>
          <cell r="E389" t="str">
            <v>sep</v>
          </cell>
        </row>
        <row r="390">
          <cell r="B390" t="str">
            <v>RB51</v>
          </cell>
          <cell r="C390" t="str">
            <v>NC_012635.1</v>
          </cell>
          <cell r="D390" t="str">
            <v>Complete</v>
          </cell>
          <cell r="E390" t="str">
            <v>sep</v>
          </cell>
        </row>
        <row r="391">
          <cell r="B391" t="str">
            <v>RB69</v>
          </cell>
          <cell r="C391" t="str">
            <v>NC_004928.1</v>
          </cell>
          <cell r="D391" t="str">
            <v>Complete</v>
          </cell>
          <cell r="E391" t="str">
            <v>sep</v>
          </cell>
        </row>
        <row r="392">
          <cell r="B392" t="str">
            <v>RDJL_Phi_1</v>
          </cell>
          <cell r="C392" t="str">
            <v>NC_015466</v>
          </cell>
          <cell r="D392" t="str">
            <v>Complete</v>
          </cell>
          <cell r="E392" t="str">
            <v>ovl</v>
          </cell>
        </row>
        <row r="393">
          <cell r="B393" t="str">
            <v>RE-2010</v>
          </cell>
          <cell r="C393" t="str">
            <v>NC_019488.1</v>
          </cell>
          <cell r="D393" t="str">
            <v>Complete</v>
          </cell>
          <cell r="E393" t="str">
            <v>ovl</v>
          </cell>
        </row>
        <row r="394">
          <cell r="B394" t="str">
            <v>Redjac</v>
          </cell>
          <cell r="C394" t="str">
            <v>NC_018832</v>
          </cell>
          <cell r="D394" t="str">
            <v>Complete</v>
          </cell>
          <cell r="E394" t="str">
            <v>ovl</v>
          </cell>
        </row>
        <row r="395">
          <cell r="B395" t="str">
            <v>RG-2014</v>
          </cell>
          <cell r="C395" t="str">
            <v>KM879221.1</v>
          </cell>
          <cell r="D395" t="str">
            <v>Complete</v>
          </cell>
          <cell r="E395" t="str">
            <v>emb</v>
          </cell>
        </row>
        <row r="396">
          <cell r="B396" t="str">
            <v>RSB1</v>
          </cell>
          <cell r="C396" t="str">
            <v>NC_011201.1</v>
          </cell>
          <cell r="D396" t="str">
            <v>Complete</v>
          </cell>
          <cell r="E396" t="str">
            <v>ovl</v>
          </cell>
        </row>
        <row r="397">
          <cell r="B397" t="str">
            <v>RSB3</v>
          </cell>
          <cell r="C397" t="str">
            <v>NC_022917.1</v>
          </cell>
          <cell r="D397" t="str">
            <v>Complete</v>
          </cell>
          <cell r="E397" t="str">
            <v>ovl</v>
          </cell>
        </row>
        <row r="398">
          <cell r="B398" t="str">
            <v>RSJ2</v>
          </cell>
          <cell r="C398" t="str">
            <v>AB920995.1</v>
          </cell>
          <cell r="D398" t="str">
            <v>Complete</v>
          </cell>
          <cell r="E398" t="str">
            <v>ovl</v>
          </cell>
        </row>
        <row r="399">
          <cell r="B399" t="str">
            <v>RSK1</v>
          </cell>
          <cell r="C399" t="str">
            <v>NC_022915.1</v>
          </cell>
          <cell r="D399" t="str">
            <v>Complete</v>
          </cell>
          <cell r="E399" t="str">
            <v>emb</v>
          </cell>
        </row>
        <row r="400">
          <cell r="B400" t="str">
            <v>RSY1</v>
          </cell>
          <cell r="C400" t="str">
            <v>AB981169.1</v>
          </cell>
          <cell r="D400" t="str">
            <v>Complete</v>
          </cell>
          <cell r="E400" t="str">
            <v>emb</v>
          </cell>
        </row>
        <row r="401">
          <cell r="B401" t="str">
            <v>rv5</v>
          </cell>
          <cell r="C401" t="str">
            <v>NC_011041.1</v>
          </cell>
          <cell r="D401" t="str">
            <v>Complete</v>
          </cell>
          <cell r="E401" t="str">
            <v>sep</v>
          </cell>
        </row>
        <row r="402">
          <cell r="B402" t="str">
            <v>S1</v>
          </cell>
          <cell r="C402" t="str">
            <v>NC_011589.1</v>
          </cell>
          <cell r="D402" t="str">
            <v>Complete</v>
          </cell>
          <cell r="E402" t="str">
            <v>emb</v>
          </cell>
        </row>
        <row r="403">
          <cell r="B403" t="str">
            <v>S1249</v>
          </cell>
          <cell r="C403" t="str">
            <v>NC_013597.1</v>
          </cell>
          <cell r="D403" t="str">
            <v>Complete</v>
          </cell>
          <cell r="E403" t="str">
            <v>ovl</v>
          </cell>
        </row>
        <row r="404">
          <cell r="B404" t="str">
            <v>S16</v>
          </cell>
          <cell r="C404" t="str">
            <v>NC_020416.1</v>
          </cell>
          <cell r="D404" t="str">
            <v>Complete</v>
          </cell>
          <cell r="E404" t="str">
            <v>sep</v>
          </cell>
        </row>
        <row r="405">
          <cell r="B405" t="str">
            <v>S708</v>
          </cell>
          <cell r="C405" t="str">
            <v>KC556896.1</v>
          </cell>
          <cell r="D405" t="str">
            <v>Complete</v>
          </cell>
          <cell r="E405" t="str">
            <v>ovl</v>
          </cell>
        </row>
        <row r="406">
          <cell r="B406" t="str">
            <v>SE1</v>
          </cell>
          <cell r="C406" t="str">
            <v>NC_011802</v>
          </cell>
          <cell r="D406" t="str">
            <v>Complete</v>
          </cell>
          <cell r="E406" t="str">
            <v>emb</v>
          </cell>
        </row>
        <row r="407">
          <cell r="B407" t="str">
            <v>SE2</v>
          </cell>
          <cell r="C407" t="str">
            <v>NC_016763</v>
          </cell>
          <cell r="D407" t="str">
            <v>Complete</v>
          </cell>
          <cell r="E407" t="str">
            <v>ovl</v>
          </cell>
        </row>
        <row r="408">
          <cell r="B408" t="str">
            <v>SETP13</v>
          </cell>
          <cell r="C408" t="str">
            <v>NC_022752.1</v>
          </cell>
          <cell r="D408" t="str">
            <v>Complete</v>
          </cell>
          <cell r="E408" t="str">
            <v>ovl</v>
          </cell>
        </row>
        <row r="409">
          <cell r="B409" t="str">
            <v>SETP3</v>
          </cell>
          <cell r="C409" t="str">
            <v>NC_009232.2</v>
          </cell>
          <cell r="D409" t="str">
            <v>Complete</v>
          </cell>
          <cell r="E409" t="str">
            <v>ovl</v>
          </cell>
        </row>
        <row r="410">
          <cell r="B410" t="str">
            <v>SETP7</v>
          </cell>
          <cell r="C410" t="str">
            <v>NC_022754.1</v>
          </cell>
          <cell r="D410" t="str">
            <v>Complete</v>
          </cell>
          <cell r="E410" t="str">
            <v>ovl</v>
          </cell>
        </row>
        <row r="411">
          <cell r="B411" t="str">
            <v>Sf101</v>
          </cell>
          <cell r="C411" t="str">
            <v>KJ832078.1</v>
          </cell>
          <cell r="D411" t="str">
            <v>Complete</v>
          </cell>
          <cell r="E411" t="str">
            <v>emb</v>
          </cell>
        </row>
        <row r="412">
          <cell r="B412" t="str">
            <v>sf6</v>
          </cell>
          <cell r="C412" t="str">
            <v>NC_005344.1</v>
          </cell>
          <cell r="D412" t="str">
            <v>Complete</v>
          </cell>
          <cell r="E412" t="str">
            <v>emb</v>
          </cell>
        </row>
        <row r="413">
          <cell r="B413" t="str">
            <v>SfI</v>
          </cell>
          <cell r="C413" t="str">
            <v>JX509734</v>
          </cell>
          <cell r="D413" t="str">
            <v>Complete</v>
          </cell>
          <cell r="E413" t="str">
            <v>emb</v>
          </cell>
        </row>
        <row r="414">
          <cell r="B414" t="str">
            <v>SfIV</v>
          </cell>
          <cell r="C414" t="str">
            <v>NC_022749.1</v>
          </cell>
          <cell r="D414" t="str">
            <v>Complete</v>
          </cell>
          <cell r="E414" t="str">
            <v>ovl</v>
          </cell>
        </row>
        <row r="415">
          <cell r="B415" t="str">
            <v>SfV</v>
          </cell>
          <cell r="C415" t="str">
            <v>NC_003444</v>
          </cell>
          <cell r="D415" t="str">
            <v>Complete</v>
          </cell>
          <cell r="E415" t="str">
            <v>ovl</v>
          </cell>
        </row>
        <row r="416">
          <cell r="B416" t="str">
            <v>Shf125875</v>
          </cell>
          <cell r="C416" t="str">
            <v>NC_025437.1</v>
          </cell>
          <cell r="D416" t="str">
            <v>Complete</v>
          </cell>
          <cell r="E416" t="str">
            <v>sep</v>
          </cell>
        </row>
        <row r="417">
          <cell r="B417" t="str">
            <v>Shfl2</v>
          </cell>
          <cell r="C417" t="str">
            <v>NC_015457</v>
          </cell>
          <cell r="D417" t="str">
            <v>Complete</v>
          </cell>
          <cell r="E417" t="str">
            <v>sep</v>
          </cell>
        </row>
        <row r="418">
          <cell r="B418" t="str">
            <v>Shivani</v>
          </cell>
          <cell r="C418" t="str">
            <v>KP143763.1</v>
          </cell>
          <cell r="D418" t="str">
            <v>Complete</v>
          </cell>
          <cell r="E418" t="str">
            <v>sep</v>
          </cell>
        </row>
        <row r="419">
          <cell r="B419" t="str">
            <v>Smp131</v>
          </cell>
          <cell r="C419" t="str">
            <v>NC_023588.1</v>
          </cell>
          <cell r="D419" t="str">
            <v>Complete</v>
          </cell>
          <cell r="E419" t="str">
            <v>emb</v>
          </cell>
        </row>
        <row r="420">
          <cell r="B420" t="str">
            <v>SO-1</v>
          </cell>
          <cell r="C420" t="str">
            <v>NC_013600.1</v>
          </cell>
          <cell r="D420" t="str">
            <v>Complete</v>
          </cell>
          <cell r="E420" t="str">
            <v>ovl</v>
          </cell>
        </row>
        <row r="421">
          <cell r="B421" t="str">
            <v>SP18</v>
          </cell>
          <cell r="C421" t="str">
            <v>NC_014595.1</v>
          </cell>
          <cell r="D421" t="str">
            <v>Complete</v>
          </cell>
          <cell r="E421" t="str">
            <v>sep</v>
          </cell>
        </row>
        <row r="422">
          <cell r="B422" t="str">
            <v>SP6</v>
          </cell>
          <cell r="C422" t="str">
            <v>NC_004831.2</v>
          </cell>
          <cell r="D422" t="str">
            <v>Complete</v>
          </cell>
          <cell r="E422" t="str">
            <v>sep</v>
          </cell>
        </row>
        <row r="423">
          <cell r="B423" t="str">
            <v>SPC32H</v>
          </cell>
          <cell r="C423" t="str">
            <v>KC911856.1</v>
          </cell>
          <cell r="D423" t="str">
            <v>Complete</v>
          </cell>
          <cell r="E423" t="str">
            <v>emb</v>
          </cell>
        </row>
        <row r="424">
          <cell r="B424" t="str">
            <v>SPC32N</v>
          </cell>
          <cell r="C424" t="str">
            <v>KC911857.1</v>
          </cell>
          <cell r="D424" t="str">
            <v>Complete</v>
          </cell>
          <cell r="E424" t="str">
            <v>emb</v>
          </cell>
        </row>
        <row r="425">
          <cell r="B425" t="str">
            <v>SPC35</v>
          </cell>
          <cell r="C425" t="str">
            <v>NC_015269.1</v>
          </cell>
          <cell r="D425" t="str">
            <v>Complete</v>
          </cell>
          <cell r="E425" t="str">
            <v>ovl</v>
          </cell>
        </row>
        <row r="426">
          <cell r="B426" t="str">
            <v>SPN1S</v>
          </cell>
          <cell r="C426" t="str">
            <v>NC_016761</v>
          </cell>
          <cell r="D426" t="str">
            <v>Complete</v>
          </cell>
          <cell r="E426" t="str">
            <v>emb</v>
          </cell>
        </row>
        <row r="427">
          <cell r="B427" t="str">
            <v>SPN3UB</v>
          </cell>
          <cell r="C427" t="str">
            <v>NC_019545</v>
          </cell>
          <cell r="D427" t="str">
            <v>Complete</v>
          </cell>
          <cell r="E427" t="str">
            <v>emb</v>
          </cell>
        </row>
        <row r="428">
          <cell r="B428" t="str">
            <v>spn9CC</v>
          </cell>
          <cell r="C428" t="str">
            <v>NC_017985</v>
          </cell>
          <cell r="D428" t="str">
            <v>Complete</v>
          </cell>
          <cell r="E428" t="str">
            <v>emb</v>
          </cell>
        </row>
        <row r="429">
          <cell r="B429" t="str">
            <v>SPN9TCW</v>
          </cell>
          <cell r="C429" t="str">
            <v>JQ691610.1</v>
          </cell>
          <cell r="D429" t="str">
            <v>Complete</v>
          </cell>
          <cell r="E429" t="str">
            <v>emb</v>
          </cell>
        </row>
        <row r="430">
          <cell r="B430" t="str">
            <v>SS3e</v>
          </cell>
          <cell r="C430" t="str">
            <v>NC_006940</v>
          </cell>
          <cell r="D430" t="str">
            <v>Complete</v>
          </cell>
          <cell r="E430" t="str">
            <v>ovl</v>
          </cell>
        </row>
        <row r="431">
          <cell r="B431" t="str">
            <v>SSL-2009a</v>
          </cell>
          <cell r="C431" t="str">
            <v>NC_012223</v>
          </cell>
          <cell r="D431" t="str">
            <v>Complete</v>
          </cell>
          <cell r="E431" t="str">
            <v>ovl</v>
          </cell>
        </row>
        <row r="432">
          <cell r="B432" t="str">
            <v>SSU5</v>
          </cell>
          <cell r="C432" t="str">
            <v>NC_018843.1</v>
          </cell>
          <cell r="D432" t="str">
            <v>Complete</v>
          </cell>
          <cell r="E432" t="str">
            <v>ovl</v>
          </cell>
        </row>
        <row r="433">
          <cell r="B433" t="str">
            <v>ST104</v>
          </cell>
          <cell r="C433" t="str">
            <v>NC_005841.1</v>
          </cell>
          <cell r="D433" t="str">
            <v>Complete</v>
          </cell>
          <cell r="E433" t="str">
            <v>emb</v>
          </cell>
        </row>
        <row r="434">
          <cell r="B434" t="str">
            <v>ST160</v>
          </cell>
          <cell r="C434" t="str">
            <v>NC_014900.1</v>
          </cell>
          <cell r="D434" t="str">
            <v>Complete</v>
          </cell>
          <cell r="E434" t="str">
            <v>emb</v>
          </cell>
        </row>
        <row r="435">
          <cell r="B435" t="str">
            <v>ST64b</v>
          </cell>
          <cell r="C435" t="str">
            <v>NC_004313.1</v>
          </cell>
          <cell r="D435" t="str">
            <v>Complete</v>
          </cell>
          <cell r="E435" t="str">
            <v>emb</v>
          </cell>
        </row>
        <row r="436">
          <cell r="B436" t="str">
            <v>ST64T</v>
          </cell>
          <cell r="C436" t="str">
            <v>NC_004348.1</v>
          </cell>
          <cell r="D436" t="str">
            <v>Complete</v>
          </cell>
          <cell r="E436" t="str">
            <v>emb</v>
          </cell>
        </row>
        <row r="437">
          <cell r="B437" t="str">
            <v>ST79</v>
          </cell>
          <cell r="C437" t="str">
            <v>NC_021343.1</v>
          </cell>
          <cell r="D437" t="str">
            <v>Complete</v>
          </cell>
          <cell r="E437" t="str">
            <v>ovl</v>
          </cell>
        </row>
        <row r="438">
          <cell r="B438" t="str">
            <v>Stitch</v>
          </cell>
          <cell r="C438" t="str">
            <v>KM236244.1</v>
          </cell>
          <cell r="D438" t="str">
            <v>Complete</v>
          </cell>
          <cell r="E438" t="str">
            <v>ovl</v>
          </cell>
        </row>
        <row r="439">
          <cell r="B439" t="str">
            <v>STML-198</v>
          </cell>
          <cell r="C439" t="str">
            <v>JX181825</v>
          </cell>
          <cell r="D439" t="str">
            <v>Complete</v>
          </cell>
          <cell r="E439" t="str">
            <v>sep</v>
          </cell>
        </row>
        <row r="440">
          <cell r="B440" t="str">
            <v>Stx1</v>
          </cell>
          <cell r="C440" t="str">
            <v>NC_004913.2</v>
          </cell>
          <cell r="D440" t="str">
            <v>Complete</v>
          </cell>
          <cell r="E440" t="str">
            <v>emb</v>
          </cell>
        </row>
        <row r="441">
          <cell r="B441" t="str">
            <v>Stx2</v>
          </cell>
          <cell r="C441" t="str">
            <v>NC_011357</v>
          </cell>
          <cell r="D441" t="str">
            <v>Complete</v>
          </cell>
          <cell r="E441" t="str">
            <v>emb</v>
          </cell>
        </row>
        <row r="442">
          <cell r="B442" t="str">
            <v>Stx2_converting_phage_vB_EcoP_24B</v>
          </cell>
          <cell r="C442" t="str">
            <v>HM208303.1</v>
          </cell>
          <cell r="D442" t="str">
            <v>Complete</v>
          </cell>
          <cell r="E442" t="str">
            <v>emb</v>
          </cell>
        </row>
        <row r="443">
          <cell r="B443" t="str">
            <v>Stx2-86</v>
          </cell>
          <cell r="C443" t="str">
            <v>NC_008464.1</v>
          </cell>
          <cell r="D443" t="str">
            <v>Complete</v>
          </cell>
          <cell r="E443" t="str">
            <v>emb</v>
          </cell>
        </row>
        <row r="444">
          <cell r="B444" t="str">
            <v>Stx2-I</v>
          </cell>
          <cell r="C444" t="str">
            <v>NC_003525.1</v>
          </cell>
          <cell r="D444" t="str">
            <v>Complete</v>
          </cell>
          <cell r="E444" t="str">
            <v>emb</v>
          </cell>
        </row>
        <row r="445">
          <cell r="B445" t="str">
            <v>Stx2-II</v>
          </cell>
          <cell r="C445" t="str">
            <v>NC_004914.2</v>
          </cell>
          <cell r="D445" t="str">
            <v>Complete</v>
          </cell>
          <cell r="E445" t="str">
            <v>emb</v>
          </cell>
        </row>
        <row r="446">
          <cell r="B446" t="str">
            <v>SuMu</v>
          </cell>
          <cell r="C446" t="str">
            <v>NC_019455.1</v>
          </cell>
          <cell r="D446" t="str">
            <v>Complete</v>
          </cell>
          <cell r="E446" t="str">
            <v>ovl</v>
          </cell>
        </row>
        <row r="447">
          <cell r="B447" t="str">
            <v>T3</v>
          </cell>
          <cell r="C447" t="str">
            <v>NC_003298.1</v>
          </cell>
          <cell r="D447" t="str">
            <v>Complete</v>
          </cell>
          <cell r="E447" t="str">
            <v>emb</v>
          </cell>
        </row>
        <row r="448">
          <cell r="B448" t="str">
            <v>T4</v>
          </cell>
          <cell r="C448" t="str">
            <v>NC_000866.4</v>
          </cell>
          <cell r="D448" t="str">
            <v>Complete</v>
          </cell>
          <cell r="E448" t="str">
            <v>sep</v>
          </cell>
        </row>
        <row r="449">
          <cell r="B449" t="str">
            <v>T4T</v>
          </cell>
          <cell r="C449">
            <v>299780356</v>
          </cell>
          <cell r="D449" t="str">
            <v>Complete</v>
          </cell>
          <cell r="E449" t="str">
            <v>sep</v>
          </cell>
        </row>
        <row r="450">
          <cell r="B450" t="str">
            <v>T5</v>
          </cell>
          <cell r="C450" t="str">
            <v>NC_005859.1</v>
          </cell>
          <cell r="D450" t="str">
            <v>Complete</v>
          </cell>
          <cell r="E450" t="str">
            <v>ovl</v>
          </cell>
        </row>
        <row r="451">
          <cell r="B451" t="str">
            <v>T7</v>
          </cell>
          <cell r="C451" t="str">
            <v>NC_001604.1</v>
          </cell>
          <cell r="D451" t="str">
            <v>Complete</v>
          </cell>
          <cell r="E451" t="str">
            <v>emb</v>
          </cell>
        </row>
        <row r="452">
          <cell r="B452" t="str">
            <v>T7M</v>
          </cell>
          <cell r="C452" t="str">
            <v>JX421753.1</v>
          </cell>
          <cell r="D452" t="str">
            <v>Complete</v>
          </cell>
          <cell r="E452" t="str">
            <v>emb</v>
          </cell>
        </row>
        <row r="453">
          <cell r="B453" t="str">
            <v>Tb</v>
          </cell>
          <cell r="C453" t="str">
            <v>NC_019446</v>
          </cell>
          <cell r="D453" t="str">
            <v>Complete</v>
          </cell>
          <cell r="E453" t="str">
            <v>ovl</v>
          </cell>
        </row>
        <row r="454">
          <cell r="B454" t="str">
            <v>TL-2011b</v>
          </cell>
          <cell r="C454" t="str">
            <v>NC_019445.1</v>
          </cell>
          <cell r="D454" t="str">
            <v>Complete</v>
          </cell>
          <cell r="E454" t="str">
            <v>emb</v>
          </cell>
        </row>
        <row r="455">
          <cell r="B455" t="str">
            <v>TL-2011c</v>
          </cell>
          <cell r="C455" t="str">
            <v>NC_019442</v>
          </cell>
          <cell r="D455" t="str">
            <v>Complete</v>
          </cell>
          <cell r="E455" t="str">
            <v>emb</v>
          </cell>
        </row>
        <row r="456">
          <cell r="B456" t="str">
            <v>UAB_phi78</v>
          </cell>
          <cell r="C456" t="str">
            <v>NC_020414.1</v>
          </cell>
          <cell r="D456" t="str">
            <v>Complete</v>
          </cell>
          <cell r="E456" t="str">
            <v>ovl</v>
          </cell>
        </row>
        <row r="457">
          <cell r="B457" t="str">
            <v>UAB_phi87</v>
          </cell>
          <cell r="C457" t="str">
            <v>JN225449.1</v>
          </cell>
          <cell r="D457" t="str">
            <v>Complete</v>
          </cell>
          <cell r="E457" t="str">
            <v>ovl</v>
          </cell>
        </row>
        <row r="458">
          <cell r="B458" t="str">
            <v>vB_AsaM-56</v>
          </cell>
          <cell r="C458" t="str">
            <v>JQ177063.1</v>
          </cell>
          <cell r="D458" t="str">
            <v>Complete</v>
          </cell>
          <cell r="E458" t="str">
            <v>ovl</v>
          </cell>
        </row>
        <row r="459">
          <cell r="B459" t="str">
            <v>vB_CsaM_GAP161</v>
          </cell>
          <cell r="C459" t="str">
            <v>NC_019398</v>
          </cell>
          <cell r="D459" t="str">
            <v>Complete</v>
          </cell>
          <cell r="E459" t="str">
            <v>sep</v>
          </cell>
        </row>
        <row r="460">
          <cell r="B460" t="str">
            <v>vB_CsaM_GAP31</v>
          </cell>
          <cell r="C460" t="str">
            <v>NC_019400.1</v>
          </cell>
          <cell r="D460" t="str">
            <v>Complete</v>
          </cell>
          <cell r="E460" t="str">
            <v>sep</v>
          </cell>
        </row>
        <row r="461">
          <cell r="B461" t="str">
            <v>vB_CsaM_GAP32</v>
          </cell>
          <cell r="C461" t="str">
            <v>NC_019401</v>
          </cell>
          <cell r="D461" t="str">
            <v>Complete</v>
          </cell>
          <cell r="E461" t="str">
            <v>sep</v>
          </cell>
        </row>
        <row r="462">
          <cell r="B462" t="str">
            <v>vB_CsaP_GAP52</v>
          </cell>
          <cell r="C462" t="str">
            <v>NC_019402.1</v>
          </cell>
          <cell r="D462" t="str">
            <v>Complete</v>
          </cell>
          <cell r="E462" t="str">
            <v>ovl</v>
          </cell>
        </row>
        <row r="463">
          <cell r="B463" t="str">
            <v>vB_CskP_GAP227</v>
          </cell>
          <cell r="C463" t="str">
            <v>NC_020078.1</v>
          </cell>
          <cell r="D463" t="str">
            <v>Complete</v>
          </cell>
          <cell r="E463" t="str">
            <v>ovl</v>
          </cell>
        </row>
        <row r="464">
          <cell r="B464" t="str">
            <v>vB_EamM-M7</v>
          </cell>
          <cell r="C464" t="str">
            <v>HQ728263.1</v>
          </cell>
          <cell r="D464" t="str">
            <v>Complete</v>
          </cell>
          <cell r="E464" t="str">
            <v>ovl</v>
          </cell>
        </row>
        <row r="465">
          <cell r="B465" t="str">
            <v>vB_EamM-Y2</v>
          </cell>
          <cell r="C465" t="str">
            <v>NC_019504.1</v>
          </cell>
          <cell r="D465" t="str">
            <v>Complete</v>
          </cell>
          <cell r="E465" t="str">
            <v>ovl</v>
          </cell>
        </row>
        <row r="466">
          <cell r="B466" t="str">
            <v>vB_EamP-L1</v>
          </cell>
          <cell r="C466" t="str">
            <v>NC_019510.1</v>
          </cell>
          <cell r="D466" t="str">
            <v>Complete</v>
          </cell>
          <cell r="E466" t="str">
            <v>emb</v>
          </cell>
        </row>
        <row r="467">
          <cell r="B467" t="str">
            <v>vB_EamP-S6</v>
          </cell>
          <cell r="C467" t="str">
            <v>NC_019514.1</v>
          </cell>
          <cell r="D467" t="str">
            <v>Complete</v>
          </cell>
          <cell r="E467" t="str">
            <v>emb</v>
          </cell>
        </row>
        <row r="468">
          <cell r="B468" t="str">
            <v>vB_EcoM_ACG-C40</v>
          </cell>
          <cell r="C468" t="str">
            <v>NC_019399</v>
          </cell>
          <cell r="D468" t="str">
            <v>Complete</v>
          </cell>
          <cell r="E468" t="str">
            <v>sep</v>
          </cell>
        </row>
        <row r="469">
          <cell r="B469" t="str">
            <v>vB_EcoM_ECO1230-10</v>
          </cell>
          <cell r="C469" t="str">
            <v>GU903191.1</v>
          </cell>
          <cell r="D469" t="str">
            <v>Complete</v>
          </cell>
          <cell r="E469" t="str">
            <v>Emb</v>
          </cell>
        </row>
        <row r="470">
          <cell r="B470" t="str">
            <v>vB_EcoM_JS09</v>
          </cell>
          <cell r="C470" t="str">
            <v>NC_024124.1</v>
          </cell>
          <cell r="D470" t="str">
            <v>Complete</v>
          </cell>
          <cell r="E470" t="str">
            <v>sep</v>
          </cell>
        </row>
        <row r="471">
          <cell r="B471" t="str">
            <v>vB_EcoM_PhAPEC2</v>
          </cell>
          <cell r="C471" t="str">
            <v>NC_024794.1</v>
          </cell>
          <cell r="D471" t="str">
            <v>Complete</v>
          </cell>
          <cell r="E471" t="str">
            <v>sep</v>
          </cell>
        </row>
        <row r="472">
          <cell r="B472" t="str">
            <v>vB_EcoM_VR25</v>
          </cell>
          <cell r="C472" t="str">
            <v>KP007361.1</v>
          </cell>
          <cell r="D472" t="str">
            <v>Complete</v>
          </cell>
          <cell r="E472" t="str">
            <v>sep</v>
          </cell>
        </row>
        <row r="473">
          <cell r="B473" t="str">
            <v>vB_EcoM_VR26</v>
          </cell>
          <cell r="C473" t="str">
            <v>KP007362.1</v>
          </cell>
          <cell r="D473" t="str">
            <v>Complete</v>
          </cell>
          <cell r="E473" t="str">
            <v>sep</v>
          </cell>
        </row>
        <row r="474">
          <cell r="B474" t="str">
            <v>vB_EcoM-FV3</v>
          </cell>
          <cell r="C474" t="str">
            <v>NC_019517.1</v>
          </cell>
          <cell r="D474" t="str">
            <v>Complete</v>
          </cell>
          <cell r="E474" t="str">
            <v>sep</v>
          </cell>
        </row>
        <row r="475">
          <cell r="B475" t="str">
            <v>vB_EcoM-VR20</v>
          </cell>
          <cell r="C475" t="str">
            <v>KP007360.1</v>
          </cell>
          <cell r="D475" t="str">
            <v>Complete</v>
          </cell>
          <cell r="E475" t="str">
            <v>sep</v>
          </cell>
        </row>
        <row r="476">
          <cell r="B476" t="str">
            <v>vB_EcoM-VR7</v>
          </cell>
          <cell r="C476" t="str">
            <v>NC_014792.1</v>
          </cell>
          <cell r="D476" t="str">
            <v>Complete</v>
          </cell>
          <cell r="E476" t="str">
            <v>sep</v>
          </cell>
        </row>
        <row r="477">
          <cell r="B477" t="str">
            <v>vB_EcoP_G7C</v>
          </cell>
          <cell r="C477" t="str">
            <v>NC_015933</v>
          </cell>
          <cell r="D477" t="str">
            <v>Complete</v>
          </cell>
          <cell r="E477" t="str">
            <v>emb</v>
          </cell>
        </row>
        <row r="478">
          <cell r="B478" t="str">
            <v>vB_EcoP_PhAPEC5</v>
          </cell>
          <cell r="C478" t="str">
            <v>NC_024786.1</v>
          </cell>
          <cell r="D478" t="str">
            <v>Complete</v>
          </cell>
          <cell r="E478" t="str">
            <v>emb</v>
          </cell>
        </row>
        <row r="479">
          <cell r="B479" t="str">
            <v>vB_EcoP_PhAPEC7</v>
          </cell>
          <cell r="C479" t="str">
            <v>NC_024790.1</v>
          </cell>
          <cell r="D479" t="str">
            <v>Complete</v>
          </cell>
          <cell r="E479" t="str">
            <v>emb</v>
          </cell>
        </row>
        <row r="480">
          <cell r="B480" t="str">
            <v>vB_EcoS_FFH1</v>
          </cell>
          <cell r="C480" t="str">
            <v>NC_024139.1</v>
          </cell>
          <cell r="D480" t="str">
            <v>Complete</v>
          </cell>
          <cell r="E480" t="str">
            <v>ovl</v>
          </cell>
        </row>
        <row r="481">
          <cell r="B481" t="str">
            <v>vB_MhM_1152AP</v>
          </cell>
          <cell r="C481" t="str">
            <v>NC_021778.1</v>
          </cell>
          <cell r="D481" t="str">
            <v>Complete</v>
          </cell>
          <cell r="E481" t="str">
            <v>ovl</v>
          </cell>
        </row>
        <row r="482">
          <cell r="B482" t="str">
            <v>vB_Pae-Kakheti25</v>
          </cell>
          <cell r="C482" t="str">
            <v>NC_017864</v>
          </cell>
          <cell r="D482" t="str">
            <v>Complete</v>
          </cell>
          <cell r="E482" t="str">
            <v>ovl</v>
          </cell>
        </row>
        <row r="483">
          <cell r="B483" t="str">
            <v>vB_PaeM_C2-10_Ab1</v>
          </cell>
          <cell r="C483" t="str">
            <v>NC_019918.1</v>
          </cell>
          <cell r="D483" t="str">
            <v>Complete</v>
          </cell>
          <cell r="E483" t="str">
            <v>ovl</v>
          </cell>
        </row>
        <row r="484">
          <cell r="B484" t="str">
            <v>vB_PaeP_C2-10_Ab09</v>
          </cell>
          <cell r="C484" t="str">
            <v>NC_024140.1</v>
          </cell>
          <cell r="D484" t="str">
            <v>Complete</v>
          </cell>
          <cell r="E484" t="str">
            <v>emb</v>
          </cell>
        </row>
        <row r="485">
          <cell r="B485" t="str">
            <v>vB_PaeP_Tr60_Ab31</v>
          </cell>
          <cell r="C485" t="str">
            <v>NC_023575.1</v>
          </cell>
          <cell r="D485" t="str">
            <v>Complete</v>
          </cell>
          <cell r="E485" t="str">
            <v>emb</v>
          </cell>
        </row>
        <row r="486">
          <cell r="B486" t="str">
            <v>vB_PaeS_PMG1</v>
          </cell>
          <cell r="C486" t="str">
            <v>NC_016765</v>
          </cell>
          <cell r="D486" t="str">
            <v>Complete</v>
          </cell>
          <cell r="E486" t="str">
            <v>sep</v>
          </cell>
        </row>
        <row r="487">
          <cell r="B487" t="str">
            <v>vB_PaeS_SCH_Ab26</v>
          </cell>
          <cell r="C487" t="str">
            <v>NC_024381.1</v>
          </cell>
          <cell r="D487" t="str">
            <v>Complete</v>
          </cell>
          <cell r="E487" t="str">
            <v>ovl</v>
          </cell>
        </row>
        <row r="488">
          <cell r="B488" t="str">
            <v>vB_Pae-TbilisiM32</v>
          </cell>
          <cell r="C488" t="str">
            <v>NC_017865</v>
          </cell>
          <cell r="D488" t="str">
            <v>Complete</v>
          </cell>
          <cell r="E488" t="str">
            <v>ovl</v>
          </cell>
        </row>
        <row r="489">
          <cell r="B489" t="str">
            <v>vB_RglS_P106B</v>
          </cell>
          <cell r="C489" t="str">
            <v>NC_023566.1</v>
          </cell>
          <cell r="D489" t="str">
            <v>Complete</v>
          </cell>
          <cell r="E489" t="str">
            <v>ovl</v>
          </cell>
        </row>
        <row r="490">
          <cell r="B490" t="str">
            <v>vB_RleM_P10VF</v>
          </cell>
          <cell r="C490" t="str">
            <v>NC_025429.1</v>
          </cell>
          <cell r="D490" t="str">
            <v>Complete</v>
          </cell>
          <cell r="E490" t="str">
            <v>sep</v>
          </cell>
        </row>
        <row r="491">
          <cell r="B491" t="str">
            <v>vB_RleM_PPF1</v>
          </cell>
          <cell r="C491" t="str">
            <v>NC_025427.1</v>
          </cell>
          <cell r="D491" t="str">
            <v>Complete</v>
          </cell>
          <cell r="E491" t="str">
            <v>ovl</v>
          </cell>
        </row>
        <row r="492">
          <cell r="B492" t="str">
            <v>vB_RleS_L338C</v>
          </cell>
          <cell r="C492" t="str">
            <v>NC_023502.1</v>
          </cell>
          <cell r="D492" t="str">
            <v>Complete</v>
          </cell>
          <cell r="E492" t="str">
            <v>ovl</v>
          </cell>
        </row>
        <row r="493">
          <cell r="B493" t="str">
            <v>vB_SemP_Emek</v>
          </cell>
          <cell r="C493" t="str">
            <v>NC_018275</v>
          </cell>
          <cell r="D493" t="str">
            <v>Complete</v>
          </cell>
          <cell r="E493" t="str">
            <v>emb</v>
          </cell>
        </row>
        <row r="494">
          <cell r="B494" t="str">
            <v>vB_SenS_AG11</v>
          </cell>
          <cell r="C494" t="str">
            <v>JX297445.1</v>
          </cell>
          <cell r="D494" t="str">
            <v>Complete</v>
          </cell>
          <cell r="E494" t="str">
            <v>ovl</v>
          </cell>
        </row>
        <row r="495">
          <cell r="B495" t="str">
            <v>vB_SenS-Ent1</v>
          </cell>
          <cell r="C495" t="str">
            <v>NC_019539.1</v>
          </cell>
          <cell r="D495" t="str">
            <v>Complete</v>
          </cell>
          <cell r="E495" t="str">
            <v>ovl</v>
          </cell>
        </row>
        <row r="496">
          <cell r="B496" t="str">
            <v>vB_SenS-Ent2</v>
          </cell>
          <cell r="C496" t="str">
            <v>NC_023608.1</v>
          </cell>
          <cell r="D496" t="str">
            <v>Complete</v>
          </cell>
          <cell r="E496" t="str">
            <v>ovl</v>
          </cell>
        </row>
        <row r="497">
          <cell r="B497" t="str">
            <v>vB_SenS-Ent3</v>
          </cell>
          <cell r="C497" t="str">
            <v>NC_024204.1</v>
          </cell>
          <cell r="D497" t="str">
            <v>Complete</v>
          </cell>
          <cell r="E497" t="str">
            <v>ovl</v>
          </cell>
        </row>
        <row r="498">
          <cell r="B498" t="str">
            <v>vB_SosS_Oslo</v>
          </cell>
          <cell r="C498" t="str">
            <v>NC_018279</v>
          </cell>
          <cell r="D498" t="str">
            <v>Complete</v>
          </cell>
          <cell r="E498" t="str">
            <v>emb</v>
          </cell>
        </row>
        <row r="499">
          <cell r="B499" t="str">
            <v>vB_VpaS_MAR10</v>
          </cell>
          <cell r="C499" t="str">
            <v>NC_019713.1</v>
          </cell>
          <cell r="D499" t="str">
            <v>Complete</v>
          </cell>
          <cell r="E499" t="str">
            <v>ovl</v>
          </cell>
        </row>
        <row r="500">
          <cell r="B500" t="str">
            <v>vB_XveM_DIBBI</v>
          </cell>
          <cell r="C500" t="str">
            <v>NC_017981.1</v>
          </cell>
          <cell r="D500" t="str">
            <v>Complete</v>
          </cell>
          <cell r="E500" t="str">
            <v>ovl</v>
          </cell>
        </row>
        <row r="501">
          <cell r="B501" t="str">
            <v>vB_YenM_TG1</v>
          </cell>
          <cell r="C501" t="str">
            <v>KP202158.1</v>
          </cell>
          <cell r="D501" t="str">
            <v>Complete</v>
          </cell>
          <cell r="E501" t="str">
            <v>sep</v>
          </cell>
        </row>
        <row r="502">
          <cell r="B502" t="str">
            <v>vB_YenP_AP5</v>
          </cell>
          <cell r="C502" t="str">
            <v>NC_025451.1</v>
          </cell>
          <cell r="D502" t="str">
            <v>Complete</v>
          </cell>
          <cell r="E502" t="str">
            <v>emb</v>
          </cell>
        </row>
        <row r="503">
          <cell r="B503" t="str">
            <v>VH7D</v>
          </cell>
          <cell r="C503" t="str">
            <v>NC_023568.1</v>
          </cell>
          <cell r="D503" t="str">
            <v>Complete</v>
          </cell>
          <cell r="E503" t="str">
            <v>sep</v>
          </cell>
        </row>
        <row r="504">
          <cell r="B504" t="str">
            <v>Vi06</v>
          </cell>
          <cell r="C504" t="str">
            <v>NC_015271</v>
          </cell>
          <cell r="D504" t="str">
            <v>Complete</v>
          </cell>
          <cell r="E504" t="str">
            <v>emb</v>
          </cell>
        </row>
        <row r="505">
          <cell r="B505" t="str">
            <v>VP3</v>
          </cell>
          <cell r="C505" t="str">
            <v>JQ780163.1</v>
          </cell>
          <cell r="D505" t="str">
            <v>Complete</v>
          </cell>
          <cell r="E505" t="str">
            <v>sep</v>
          </cell>
        </row>
        <row r="506">
          <cell r="B506" t="str">
            <v>VP4</v>
          </cell>
          <cell r="C506" t="str">
            <v>NC_007149.1</v>
          </cell>
          <cell r="D506" t="str">
            <v>Complete</v>
          </cell>
          <cell r="E506" t="str">
            <v>sep</v>
          </cell>
        </row>
        <row r="507">
          <cell r="B507" t="str">
            <v>VPUSM_8</v>
          </cell>
          <cell r="C507" t="str">
            <v>NC_022747.1</v>
          </cell>
          <cell r="D507" t="str">
            <v>Complete</v>
          </cell>
          <cell r="E507" t="str">
            <v>ovl</v>
          </cell>
        </row>
        <row r="508">
          <cell r="B508" t="str">
            <v>VT2-Sakai</v>
          </cell>
          <cell r="C508" t="str">
            <v>NC_000902.1</v>
          </cell>
          <cell r="D508" t="str">
            <v>Complete</v>
          </cell>
          <cell r="E508" t="str">
            <v>emb</v>
          </cell>
        </row>
        <row r="509">
          <cell r="B509" t="str">
            <v>Wb</v>
          </cell>
          <cell r="C509" t="str">
            <v>KC556898.1</v>
          </cell>
          <cell r="D509" t="str">
            <v>Complete</v>
          </cell>
          <cell r="E509" t="str">
            <v>ovl</v>
          </cell>
        </row>
        <row r="510">
          <cell r="B510" t="str">
            <v>wksl3</v>
          </cell>
          <cell r="C510" t="str">
            <v>JX202565.1</v>
          </cell>
          <cell r="D510" t="str">
            <v>Complete</v>
          </cell>
          <cell r="E510" t="str">
            <v>ovl</v>
          </cell>
        </row>
        <row r="511">
          <cell r="B511" t="str">
            <v>Wphi</v>
          </cell>
          <cell r="C511" t="str">
            <v>AY135739.1</v>
          </cell>
          <cell r="D511" t="str">
            <v>Complete</v>
          </cell>
          <cell r="E511" t="str">
            <v>ovl</v>
          </cell>
        </row>
        <row r="512">
          <cell r="B512" t="str">
            <v>wV7</v>
          </cell>
          <cell r="C512" t="str">
            <v>NC_019505</v>
          </cell>
          <cell r="D512" t="str">
            <v>Complete</v>
          </cell>
          <cell r="E512" t="str">
            <v>sep</v>
          </cell>
        </row>
        <row r="513">
          <cell r="B513" t="str">
            <v>WV8</v>
          </cell>
          <cell r="C513" t="str">
            <v>NC_012749.1</v>
          </cell>
          <cell r="D513" t="str">
            <v>Complete</v>
          </cell>
          <cell r="E513" t="str">
            <v>ovl</v>
          </cell>
        </row>
        <row r="514">
          <cell r="B514" t="str">
            <v>Xfas53</v>
          </cell>
          <cell r="C514" t="str">
            <v>NC_013599.1</v>
          </cell>
          <cell r="D514" t="str">
            <v>Complete</v>
          </cell>
          <cell r="E514" t="str">
            <v>Emb</v>
          </cell>
        </row>
        <row r="515">
          <cell r="B515" t="str">
            <v>Xop411</v>
          </cell>
          <cell r="C515" t="str">
            <v>NC_009543.1</v>
          </cell>
          <cell r="D515" t="str">
            <v>Complete</v>
          </cell>
          <cell r="E515" t="str">
            <v>ovl</v>
          </cell>
        </row>
        <row r="516">
          <cell r="B516" t="str">
            <v>Xp10</v>
          </cell>
          <cell r="C516" t="str">
            <v>NC_004902.1</v>
          </cell>
          <cell r="D516" t="str">
            <v>Complete</v>
          </cell>
          <cell r="E516" t="str">
            <v>ovl</v>
          </cell>
        </row>
        <row r="517">
          <cell r="B517" t="str">
            <v>Xp15</v>
          </cell>
          <cell r="C517" t="str">
            <v>NC_007024.1</v>
          </cell>
          <cell r="D517" t="str">
            <v>Complete</v>
          </cell>
          <cell r="E517" t="str">
            <v>ovl</v>
          </cell>
        </row>
        <row r="518">
          <cell r="B518" t="str">
            <v>Y</v>
          </cell>
          <cell r="C518" t="str">
            <v>JQ957925.1</v>
          </cell>
          <cell r="D518" t="str">
            <v>Complete</v>
          </cell>
          <cell r="E518" t="str">
            <v>emb</v>
          </cell>
        </row>
        <row r="519">
          <cell r="B519" t="str">
            <v>Yepe2</v>
          </cell>
          <cell r="C519" t="str">
            <v>NC_011038.1</v>
          </cell>
          <cell r="D519" t="str">
            <v>Complete</v>
          </cell>
          <cell r="E519" t="str">
            <v>emb</v>
          </cell>
        </row>
        <row r="520">
          <cell r="B520" t="str">
            <v>Yep-phi</v>
          </cell>
          <cell r="C520" t="str">
            <v>HQ333270.1</v>
          </cell>
          <cell r="D520" t="str">
            <v>Complete</v>
          </cell>
          <cell r="E520" t="str">
            <v>Emb</v>
          </cell>
        </row>
        <row r="521">
          <cell r="B521" t="str">
            <v>YpP-G</v>
          </cell>
          <cell r="C521" t="str">
            <v>JQ965702.1</v>
          </cell>
          <cell r="D521" t="str">
            <v>Complete</v>
          </cell>
          <cell r="E521" t="str">
            <v>emb</v>
          </cell>
        </row>
        <row r="522">
          <cell r="B522" t="str">
            <v>YpP-R</v>
          </cell>
          <cell r="C522" t="str">
            <v>JQ965701.1</v>
          </cell>
          <cell r="D522" t="str">
            <v>Complete</v>
          </cell>
          <cell r="E522" t="str">
            <v>emb</v>
          </cell>
        </row>
        <row r="523">
          <cell r="B523" t="str">
            <v>YpP-Y</v>
          </cell>
          <cell r="C523" t="str">
            <v>JQ965700.1</v>
          </cell>
          <cell r="D523" t="str">
            <v>Complete</v>
          </cell>
          <cell r="E523" t="str">
            <v>emb</v>
          </cell>
        </row>
        <row r="524">
          <cell r="B524" t="str">
            <v>YpsP-G</v>
          </cell>
          <cell r="C524" t="str">
            <v>JQ965703.1</v>
          </cell>
          <cell r="D524" t="str">
            <v>Complete</v>
          </cell>
          <cell r="E524" t="str">
            <v>emb</v>
          </cell>
        </row>
        <row r="525">
          <cell r="B525" t="str">
            <v>YuA</v>
          </cell>
          <cell r="C525" t="str">
            <v>NC_010116.1</v>
          </cell>
          <cell r="D525" t="str">
            <v>Complete</v>
          </cell>
          <cell r="E525" t="str">
            <v>Emb</v>
          </cell>
        </row>
        <row r="526">
          <cell r="B526" t="str">
            <v>YYZ-2008</v>
          </cell>
          <cell r="C526" t="str">
            <v>NC_011356.1</v>
          </cell>
          <cell r="D526" t="str">
            <v>Complete</v>
          </cell>
          <cell r="E526" t="str">
            <v>Emb</v>
          </cell>
        </row>
        <row r="527">
          <cell r="B527" t="str">
            <v>ZF40</v>
          </cell>
          <cell r="C527" t="str">
            <v>NC_019522.1</v>
          </cell>
          <cell r="D527" t="str">
            <v>Complete</v>
          </cell>
          <cell r="E527" t="str">
            <v>emb</v>
          </cell>
        </row>
      </sheetData>
      <sheetData sheetId="1"/>
      <sheetData sheetId="2"/>
      <sheetData sheetId="3">
        <row r="1">
          <cell r="A1" t="str">
            <v>119X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500" sqref="C500"/>
    </sheetView>
  </sheetViews>
  <sheetFormatPr defaultColWidth="17.28515625" defaultRowHeight="15" customHeight="1" x14ac:dyDescent="0.2"/>
  <cols>
    <col min="1" max="1" width="17.28515625" style="11"/>
    <col min="2" max="3" width="17.28515625" style="11" customWidth="1"/>
    <col min="4" max="4" width="19.85546875" style="11" customWidth="1"/>
    <col min="5" max="5" width="18.140625" style="11" customWidth="1"/>
    <col min="6" max="6" width="18.7109375" style="11" customWidth="1"/>
    <col min="7" max="7" width="15.28515625" style="11" customWidth="1"/>
    <col min="8" max="8" width="18.5703125" style="11" customWidth="1"/>
    <col min="9" max="9" width="16.7109375" style="11" customWidth="1"/>
    <col min="10" max="10" width="22.5703125" style="11" customWidth="1"/>
    <col min="11" max="11" width="14.85546875" style="11" customWidth="1"/>
    <col min="12" max="12" width="9.7109375" style="11" customWidth="1"/>
    <col min="13" max="13" width="17.28515625" style="11"/>
    <col min="14" max="14" width="0" style="11" hidden="1" customWidth="1"/>
    <col min="15" max="16" width="19.28515625" style="11" hidden="1" customWidth="1"/>
    <col min="17" max="18" width="0" style="11" hidden="1" customWidth="1"/>
    <col min="19" max="16384" width="17.28515625" style="11"/>
  </cols>
  <sheetData>
    <row r="1" spans="1:25" ht="16.5" customHeight="1" x14ac:dyDescent="0.2">
      <c r="A1" s="7"/>
      <c r="B1" s="7"/>
      <c r="C1" s="7"/>
      <c r="D1" s="7"/>
      <c r="E1" s="7"/>
      <c r="F1" s="7"/>
      <c r="G1" s="7"/>
      <c r="H1" s="8" t="s">
        <v>0</v>
      </c>
      <c r="I1" s="9"/>
      <c r="J1" s="7" t="s">
        <v>1</v>
      </c>
      <c r="K1" s="7" t="s">
        <v>2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6.5" customHeight="1" x14ac:dyDescent="0.2">
      <c r="A2" s="7" t="s">
        <v>3</v>
      </c>
      <c r="B2" s="7" t="s">
        <v>4</v>
      </c>
      <c r="C2" s="7" t="s">
        <v>5</v>
      </c>
      <c r="D2" s="7" t="s">
        <v>531</v>
      </c>
      <c r="E2" s="7" t="s">
        <v>532</v>
      </c>
      <c r="F2" s="7" t="s">
        <v>533</v>
      </c>
      <c r="G2" s="7" t="s">
        <v>534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10"/>
      <c r="N2" s="10" t="s">
        <v>535</v>
      </c>
      <c r="O2" s="10" t="s">
        <v>536</v>
      </c>
      <c r="P2" s="10" t="s">
        <v>538</v>
      </c>
      <c r="Q2" s="10" t="s">
        <v>537</v>
      </c>
      <c r="R2" s="10"/>
      <c r="S2" s="10"/>
      <c r="T2" s="10"/>
      <c r="U2" s="10"/>
      <c r="V2" s="10"/>
      <c r="W2" s="10"/>
      <c r="X2" s="10"/>
      <c r="Y2" s="10"/>
    </row>
    <row r="3" spans="1:25" ht="12.75" x14ac:dyDescent="0.2">
      <c r="A3" s="12" t="s">
        <v>11</v>
      </c>
      <c r="B3" s="12" t="str">
        <f>VLOOKUP(A3,'[1]All 2cs checked and sorted'!$B$2:$E$527, 4, FALSE)</f>
        <v>emb</v>
      </c>
      <c r="C3" s="12">
        <v>1</v>
      </c>
      <c r="D3" s="12">
        <v>807</v>
      </c>
      <c r="E3" s="12">
        <v>1269</v>
      </c>
      <c r="F3" s="12">
        <v>1027</v>
      </c>
      <c r="G3" s="12">
        <v>1210</v>
      </c>
      <c r="H3" s="11">
        <f t="shared" ref="H3:H11" si="0">IF(B3="emb", IF(C3&gt;0,F3-D3,E3-G3), "")</f>
        <v>220</v>
      </c>
      <c r="I3" s="11">
        <f t="shared" ref="I3:I11" si="1">IF(B3="emb", IF(C3&gt;0,E3-G3,F3-D3), "")</f>
        <v>59</v>
      </c>
      <c r="J3" s="11" t="str">
        <f t="shared" ref="J3:J79" si="2">IF(B3="ovl", IF(C3&gt;0,E3-F3,G3-D3), "")</f>
        <v/>
      </c>
      <c r="K3" s="11" t="str">
        <f t="shared" ref="K3:K11" si="3">IF(B3="sep", IF(C3&gt;0,F3-E3, D3-G3), "")</f>
        <v/>
      </c>
      <c r="L3" s="11">
        <f>IF(C3=1, MOD(F3-D3,3), MOD(G3-E3,3))</f>
        <v>1</v>
      </c>
      <c r="N3" s="11">
        <f>E3-D3</f>
        <v>462</v>
      </c>
      <c r="O3" s="11">
        <f>IF(B3="emb", H3/N3, "NA")</f>
        <v>0.47619047619047616</v>
      </c>
      <c r="P3" s="11">
        <f>IF(B3="emb", (N3-I3)/N3, "NA")</f>
        <v>0.87229437229437234</v>
      </c>
      <c r="Q3" s="11" t="str">
        <f>IF(B3="ovl", J3/N3, "NA")</f>
        <v>NA</v>
      </c>
    </row>
    <row r="4" spans="1:25" ht="12.75" x14ac:dyDescent="0.2">
      <c r="A4" s="12" t="s">
        <v>12</v>
      </c>
      <c r="B4" s="12" t="str">
        <f>VLOOKUP(A4,'[1]All 2cs checked and sorted'!$B$2:$E$527, 4, FALSE)</f>
        <v>emb</v>
      </c>
      <c r="C4" s="12">
        <v>-1</v>
      </c>
      <c r="D4" s="12">
        <v>30405</v>
      </c>
      <c r="E4" s="12">
        <v>30879</v>
      </c>
      <c r="F4" s="12">
        <v>30443</v>
      </c>
      <c r="G4" s="12">
        <v>30656</v>
      </c>
      <c r="H4" s="11">
        <f t="shared" si="0"/>
        <v>223</v>
      </c>
      <c r="I4" s="11">
        <f t="shared" si="1"/>
        <v>38</v>
      </c>
      <c r="J4" s="11" t="str">
        <f t="shared" si="2"/>
        <v/>
      </c>
      <c r="K4" s="11" t="str">
        <f t="shared" si="3"/>
        <v/>
      </c>
      <c r="L4" s="11">
        <f t="shared" ref="L4:L67" si="4">IF(C4=1, MOD(F4-D4,3), MOD(G4-E4,3))</f>
        <v>2</v>
      </c>
      <c r="N4" s="11">
        <f t="shared" ref="N4:N67" si="5">E4-D4</f>
        <v>474</v>
      </c>
      <c r="O4" s="11">
        <f t="shared" ref="O4:O67" si="6">IF(B4="emb", H4/N4, "NA")</f>
        <v>0.47046413502109707</v>
      </c>
      <c r="P4" s="11">
        <f t="shared" ref="P4:P67" si="7">IF(B4="emb", (N4-I4)/N4, "NA")</f>
        <v>0.91983122362869196</v>
      </c>
      <c r="Q4" s="11" t="str">
        <f t="shared" ref="Q4:Q67" si="8">IF(B4="ovl", J4/N4, "NA")</f>
        <v>NA</v>
      </c>
    </row>
    <row r="5" spans="1:25" ht="12.75" x14ac:dyDescent="0.2">
      <c r="A5" s="12" t="s">
        <v>13</v>
      </c>
      <c r="B5" s="12" t="str">
        <f>VLOOKUP(A5,'[1]All 2cs checked and sorted'!$B$2:$E$527, 4, FALSE)</f>
        <v>emb</v>
      </c>
      <c r="C5" s="12">
        <v>1</v>
      </c>
      <c r="D5" s="12">
        <v>17472</v>
      </c>
      <c r="E5" s="12">
        <v>17973</v>
      </c>
      <c r="F5" s="12">
        <v>17695</v>
      </c>
      <c r="G5" s="12">
        <v>17884</v>
      </c>
      <c r="H5" s="11">
        <f t="shared" si="0"/>
        <v>223</v>
      </c>
      <c r="I5" s="11">
        <f t="shared" si="1"/>
        <v>89</v>
      </c>
      <c r="J5" s="11" t="str">
        <f t="shared" si="2"/>
        <v/>
      </c>
      <c r="K5" s="11" t="str">
        <f t="shared" si="3"/>
        <v/>
      </c>
      <c r="L5" s="11">
        <f t="shared" si="4"/>
        <v>1</v>
      </c>
      <c r="N5" s="11">
        <f t="shared" si="5"/>
        <v>501</v>
      </c>
      <c r="O5" s="11">
        <f t="shared" si="6"/>
        <v>0.44510978043912175</v>
      </c>
      <c r="P5" s="11">
        <f t="shared" si="7"/>
        <v>0.82235528942115765</v>
      </c>
      <c r="Q5" s="11" t="str">
        <f t="shared" si="8"/>
        <v>NA</v>
      </c>
    </row>
    <row r="6" spans="1:25" ht="12.75" x14ac:dyDescent="0.2">
      <c r="A6" s="12" t="s">
        <v>14</v>
      </c>
      <c r="B6" s="12" t="str">
        <f>VLOOKUP(A6,'[1]All 2cs checked and sorted'!$B$2:$E$527, 4, FALSE)</f>
        <v>ovl</v>
      </c>
      <c r="C6" s="12">
        <v>1</v>
      </c>
      <c r="D6" s="12">
        <v>371</v>
      </c>
      <c r="E6" s="12">
        <v>854</v>
      </c>
      <c r="F6" s="12">
        <v>687</v>
      </c>
      <c r="G6" s="12">
        <v>1020</v>
      </c>
      <c r="H6" s="11" t="str">
        <f t="shared" si="0"/>
        <v/>
      </c>
      <c r="I6" s="11" t="str">
        <f t="shared" si="1"/>
        <v/>
      </c>
      <c r="J6" s="11">
        <f t="shared" si="2"/>
        <v>167</v>
      </c>
      <c r="K6" s="11" t="str">
        <f t="shared" si="3"/>
        <v/>
      </c>
      <c r="L6" s="11">
        <f t="shared" si="4"/>
        <v>1</v>
      </c>
      <c r="N6" s="11">
        <f t="shared" si="5"/>
        <v>483</v>
      </c>
      <c r="O6" s="11" t="str">
        <f t="shared" si="6"/>
        <v>NA</v>
      </c>
      <c r="P6" s="11" t="str">
        <f t="shared" si="7"/>
        <v>NA</v>
      </c>
      <c r="Q6" s="11">
        <f t="shared" si="8"/>
        <v>0.34575569358178054</v>
      </c>
    </row>
    <row r="7" spans="1:25" ht="12.75" x14ac:dyDescent="0.2">
      <c r="A7" s="12" t="s">
        <v>15</v>
      </c>
      <c r="B7" s="12" t="str">
        <f>VLOOKUP(A7,'[1]All 2cs checked and sorted'!$B$2:$E$527, 4, FALSE)</f>
        <v>emb</v>
      </c>
      <c r="C7" s="12">
        <v>1</v>
      </c>
      <c r="D7" s="12">
        <v>3763</v>
      </c>
      <c r="E7" s="12">
        <v>4201</v>
      </c>
      <c r="F7" s="12">
        <v>3962</v>
      </c>
      <c r="G7" s="12">
        <v>4148</v>
      </c>
      <c r="H7" s="11">
        <f t="shared" si="0"/>
        <v>199</v>
      </c>
      <c r="I7" s="11">
        <f t="shared" si="1"/>
        <v>53</v>
      </c>
      <c r="J7" s="11" t="str">
        <f t="shared" si="2"/>
        <v/>
      </c>
      <c r="K7" s="11" t="str">
        <f t="shared" si="3"/>
        <v/>
      </c>
      <c r="L7" s="11">
        <f t="shared" si="4"/>
        <v>1</v>
      </c>
      <c r="N7" s="11">
        <f t="shared" si="5"/>
        <v>438</v>
      </c>
      <c r="O7" s="11">
        <f t="shared" si="6"/>
        <v>0.454337899543379</v>
      </c>
      <c r="P7" s="11">
        <f t="shared" si="7"/>
        <v>0.87899543378995437</v>
      </c>
      <c r="Q7" s="11" t="str">
        <f t="shared" si="8"/>
        <v>NA</v>
      </c>
    </row>
    <row r="8" spans="1:25" ht="12.75" x14ac:dyDescent="0.2">
      <c r="A8" s="12" t="s">
        <v>16</v>
      </c>
      <c r="B8" s="12" t="str">
        <f>VLOOKUP(A8,'[1]All 2cs checked and sorted'!$B$2:$E$527, 4, FALSE)</f>
        <v>ovl</v>
      </c>
      <c r="C8" s="12">
        <v>1</v>
      </c>
      <c r="D8" s="12">
        <v>11655</v>
      </c>
      <c r="E8" s="12">
        <v>12042</v>
      </c>
      <c r="F8" s="12">
        <v>11872</v>
      </c>
      <c r="G8" s="12">
        <v>12169</v>
      </c>
      <c r="H8" s="11" t="str">
        <f t="shared" si="0"/>
        <v/>
      </c>
      <c r="I8" s="11" t="str">
        <f t="shared" si="1"/>
        <v/>
      </c>
      <c r="J8" s="11">
        <f t="shared" si="2"/>
        <v>170</v>
      </c>
      <c r="K8" s="11" t="str">
        <f t="shared" si="3"/>
        <v/>
      </c>
      <c r="L8" s="11">
        <f t="shared" si="4"/>
        <v>1</v>
      </c>
      <c r="N8" s="11">
        <f t="shared" si="5"/>
        <v>387</v>
      </c>
      <c r="O8" s="11" t="str">
        <f t="shared" si="6"/>
        <v>NA</v>
      </c>
      <c r="P8" s="11" t="str">
        <f t="shared" si="7"/>
        <v>NA</v>
      </c>
      <c r="Q8" s="11">
        <f t="shared" si="8"/>
        <v>0.43927648578811368</v>
      </c>
    </row>
    <row r="9" spans="1:25" ht="12.75" x14ac:dyDescent="0.2">
      <c r="A9" s="12" t="s">
        <v>17</v>
      </c>
      <c r="B9" s="12" t="str">
        <f>VLOOKUP(A9,'[1]All 2cs checked and sorted'!$B$2:$E$527, 4, FALSE)</f>
        <v>sep</v>
      </c>
      <c r="C9" s="12">
        <v>1</v>
      </c>
      <c r="D9" s="12">
        <v>245337</v>
      </c>
      <c r="E9" s="12">
        <v>245712</v>
      </c>
      <c r="F9" s="12">
        <v>245708</v>
      </c>
      <c r="G9" s="12">
        <v>246017</v>
      </c>
      <c r="H9" s="11" t="str">
        <f t="shared" si="0"/>
        <v/>
      </c>
      <c r="I9" s="11" t="str">
        <f t="shared" si="1"/>
        <v/>
      </c>
      <c r="J9" s="11" t="str">
        <f t="shared" si="2"/>
        <v/>
      </c>
      <c r="K9" s="11">
        <f t="shared" si="3"/>
        <v>-4</v>
      </c>
      <c r="L9" s="11">
        <f t="shared" si="4"/>
        <v>2</v>
      </c>
      <c r="N9" s="11">
        <f t="shared" si="5"/>
        <v>375</v>
      </c>
      <c r="O9" s="11" t="str">
        <f t="shared" si="6"/>
        <v>NA</v>
      </c>
      <c r="P9" s="11" t="str">
        <f t="shared" si="7"/>
        <v>NA</v>
      </c>
      <c r="Q9" s="11" t="str">
        <f t="shared" si="8"/>
        <v>NA</v>
      </c>
    </row>
    <row r="10" spans="1:25" ht="12.75" x14ac:dyDescent="0.2">
      <c r="A10" s="12" t="s">
        <v>18</v>
      </c>
      <c r="B10" s="12" t="str">
        <f>VLOOKUP(A10,'[1]All 2cs checked and sorted'!$B$2:$E$527, 4, FALSE)</f>
        <v>sep</v>
      </c>
      <c r="C10" s="12">
        <v>-1</v>
      </c>
      <c r="D10" s="12">
        <v>131892</v>
      </c>
      <c r="E10" s="12">
        <v>132246</v>
      </c>
      <c r="F10" s="12">
        <v>131618</v>
      </c>
      <c r="G10" s="12">
        <v>131903</v>
      </c>
      <c r="H10" s="11" t="str">
        <f t="shared" si="0"/>
        <v/>
      </c>
      <c r="I10" s="11" t="str">
        <f t="shared" si="1"/>
        <v/>
      </c>
      <c r="J10" s="11" t="str">
        <f t="shared" si="2"/>
        <v/>
      </c>
      <c r="K10" s="11">
        <f t="shared" si="3"/>
        <v>-11</v>
      </c>
      <c r="L10" s="11">
        <f t="shared" si="4"/>
        <v>2</v>
      </c>
      <c r="N10" s="11">
        <f t="shared" si="5"/>
        <v>354</v>
      </c>
      <c r="O10" s="11" t="str">
        <f t="shared" si="6"/>
        <v>NA</v>
      </c>
      <c r="P10" s="11" t="str">
        <f t="shared" si="7"/>
        <v>NA</v>
      </c>
      <c r="Q10" s="11" t="str">
        <f t="shared" si="8"/>
        <v>NA</v>
      </c>
    </row>
    <row r="11" spans="1:25" ht="12.75" x14ac:dyDescent="0.2">
      <c r="A11" s="12" t="s">
        <v>19</v>
      </c>
      <c r="B11" s="12" t="str">
        <f>VLOOKUP(A11,'[1]All 2cs checked and sorted'!$B$2:$E$527, 4, FALSE)</f>
        <v>emb</v>
      </c>
      <c r="C11" s="12">
        <v>1</v>
      </c>
      <c r="D11" s="12">
        <v>35394</v>
      </c>
      <c r="E11" s="12">
        <v>35838</v>
      </c>
      <c r="F11" s="12">
        <v>35560</v>
      </c>
      <c r="G11" s="12">
        <v>35761</v>
      </c>
      <c r="H11" s="11">
        <f t="shared" si="0"/>
        <v>166</v>
      </c>
      <c r="I11" s="11">
        <f t="shared" si="1"/>
        <v>77</v>
      </c>
      <c r="J11" s="11" t="str">
        <f t="shared" si="2"/>
        <v/>
      </c>
      <c r="K11" s="11" t="str">
        <f t="shared" si="3"/>
        <v/>
      </c>
      <c r="L11" s="11">
        <f t="shared" si="4"/>
        <v>1</v>
      </c>
      <c r="N11" s="11">
        <f t="shared" si="5"/>
        <v>444</v>
      </c>
      <c r="O11" s="11">
        <f t="shared" si="6"/>
        <v>0.37387387387387389</v>
      </c>
      <c r="P11" s="11">
        <f t="shared" si="7"/>
        <v>0.82657657657657657</v>
      </c>
      <c r="Q11" s="11" t="str">
        <f t="shared" si="8"/>
        <v>NA</v>
      </c>
    </row>
    <row r="12" spans="1:25" ht="12.75" x14ac:dyDescent="0.2">
      <c r="A12" s="12" t="s">
        <v>20</v>
      </c>
      <c r="B12" s="12" t="s">
        <v>21</v>
      </c>
      <c r="C12" s="12">
        <v>1</v>
      </c>
      <c r="D12" s="12">
        <v>157983</v>
      </c>
      <c r="E12" s="12">
        <v>158441</v>
      </c>
      <c r="F12" s="12">
        <v>158266</v>
      </c>
      <c r="G12" s="12">
        <v>158649</v>
      </c>
      <c r="J12" s="11">
        <f t="shared" si="2"/>
        <v>175</v>
      </c>
      <c r="L12" s="11">
        <f t="shared" si="4"/>
        <v>1</v>
      </c>
      <c r="N12" s="11">
        <f t="shared" si="5"/>
        <v>458</v>
      </c>
      <c r="O12" s="11" t="str">
        <f t="shared" si="6"/>
        <v>NA</v>
      </c>
      <c r="P12" s="11" t="str">
        <f t="shared" si="7"/>
        <v>NA</v>
      </c>
      <c r="Q12" s="11">
        <f t="shared" si="8"/>
        <v>0.38209606986899564</v>
      </c>
    </row>
    <row r="13" spans="1:25" ht="12.75" x14ac:dyDescent="0.2">
      <c r="A13" s="12" t="s">
        <v>22</v>
      </c>
      <c r="B13" s="12" t="str">
        <f>VLOOKUP(A13,'[1]All 2cs checked and sorted'!$B$2:$E$527, 4, FALSE)</f>
        <v>emb</v>
      </c>
      <c r="C13" s="12">
        <v>-1</v>
      </c>
      <c r="D13" s="12">
        <v>23397</v>
      </c>
      <c r="E13" s="12">
        <v>23910</v>
      </c>
      <c r="F13" s="12">
        <v>23459</v>
      </c>
      <c r="G13" s="12">
        <v>23645</v>
      </c>
      <c r="H13" s="11">
        <f t="shared" ref="H13:H79" si="9">IF(B13="emb", IF(C13&gt;0,F13-D13,E13-G13), "")</f>
        <v>265</v>
      </c>
      <c r="I13" s="11">
        <f t="shared" ref="I13:I79" si="10">IF(B13="emb", IF(C13&gt;0,E13-G13,F13-D13), "")</f>
        <v>62</v>
      </c>
      <c r="J13" s="11" t="str">
        <f t="shared" si="2"/>
        <v/>
      </c>
      <c r="K13" s="11" t="str">
        <f t="shared" ref="K13:K107" si="11">IF(B13="sep", IF(C13&gt;0,F13-E13, D13-G13), "")</f>
        <v/>
      </c>
      <c r="L13" s="11">
        <f t="shared" si="4"/>
        <v>2</v>
      </c>
      <c r="N13" s="11">
        <f t="shared" si="5"/>
        <v>513</v>
      </c>
      <c r="O13" s="11">
        <f t="shared" si="6"/>
        <v>0.51656920077972712</v>
      </c>
      <c r="P13" s="11">
        <f t="shared" si="7"/>
        <v>0.87914230019493178</v>
      </c>
      <c r="Q13" s="11" t="str">
        <f t="shared" si="8"/>
        <v>NA</v>
      </c>
    </row>
    <row r="14" spans="1:25" ht="12.75" x14ac:dyDescent="0.2">
      <c r="A14" s="12" t="s">
        <v>23</v>
      </c>
      <c r="B14" s="12" t="str">
        <f>VLOOKUP(A14,'[1]All 2cs checked and sorted'!$B$2:$E$527, 4, FALSE)</f>
        <v>sep</v>
      </c>
      <c r="C14" s="12">
        <v>-1</v>
      </c>
      <c r="D14" s="12">
        <v>50895</v>
      </c>
      <c r="E14" s="12">
        <v>51216</v>
      </c>
      <c r="F14" s="12">
        <v>50650</v>
      </c>
      <c r="G14" s="12">
        <v>50899</v>
      </c>
      <c r="H14" s="11" t="str">
        <f t="shared" si="9"/>
        <v/>
      </c>
      <c r="I14" s="11" t="str">
        <f t="shared" si="10"/>
        <v/>
      </c>
      <c r="J14" s="11" t="str">
        <f t="shared" si="2"/>
        <v/>
      </c>
      <c r="K14" s="11">
        <f t="shared" si="11"/>
        <v>-4</v>
      </c>
      <c r="L14" s="11">
        <f t="shared" si="4"/>
        <v>1</v>
      </c>
      <c r="N14" s="11">
        <f t="shared" si="5"/>
        <v>321</v>
      </c>
      <c r="O14" s="11" t="str">
        <f t="shared" si="6"/>
        <v>NA</v>
      </c>
      <c r="P14" s="11" t="str">
        <f t="shared" si="7"/>
        <v>NA</v>
      </c>
      <c r="Q14" s="11" t="str">
        <f t="shared" si="8"/>
        <v>NA</v>
      </c>
    </row>
    <row r="15" spans="1:25" ht="12.75" x14ac:dyDescent="0.2">
      <c r="A15" s="12" t="s">
        <v>24</v>
      </c>
      <c r="B15" s="12" t="str">
        <f>VLOOKUP(A15,'[1]All 2cs checked and sorted'!$B$2:$E$527, 4, FALSE)</f>
        <v>sep</v>
      </c>
      <c r="C15" s="12">
        <v>-1</v>
      </c>
      <c r="D15" s="12">
        <v>126509</v>
      </c>
      <c r="E15" s="12">
        <v>126827</v>
      </c>
      <c r="F15" s="12">
        <v>126273</v>
      </c>
      <c r="G15" s="12">
        <v>126513</v>
      </c>
      <c r="H15" s="11" t="str">
        <f t="shared" si="9"/>
        <v/>
      </c>
      <c r="I15" s="11" t="str">
        <f t="shared" si="10"/>
        <v/>
      </c>
      <c r="J15" s="11" t="str">
        <f t="shared" si="2"/>
        <v/>
      </c>
      <c r="K15" s="11">
        <f t="shared" si="11"/>
        <v>-4</v>
      </c>
      <c r="L15" s="11">
        <f t="shared" si="4"/>
        <v>1</v>
      </c>
      <c r="N15" s="11">
        <f t="shared" si="5"/>
        <v>318</v>
      </c>
      <c r="O15" s="11" t="str">
        <f t="shared" si="6"/>
        <v>NA</v>
      </c>
      <c r="P15" s="11" t="str">
        <f t="shared" si="7"/>
        <v>NA</v>
      </c>
      <c r="Q15" s="11" t="str">
        <f t="shared" si="8"/>
        <v>NA</v>
      </c>
    </row>
    <row r="16" spans="1:25" ht="12.75" x14ac:dyDescent="0.2">
      <c r="A16" s="12" t="s">
        <v>25</v>
      </c>
      <c r="B16" s="12" t="str">
        <f>VLOOKUP(A16,'[1]All 2cs checked and sorted'!$B$2:$E$527, 4, FALSE)</f>
        <v>emb</v>
      </c>
      <c r="C16" s="12">
        <v>1</v>
      </c>
      <c r="D16" s="12">
        <v>28157</v>
      </c>
      <c r="E16" s="12">
        <v>28595</v>
      </c>
      <c r="F16" s="12">
        <v>28356</v>
      </c>
      <c r="G16" s="12">
        <v>28542</v>
      </c>
      <c r="H16" s="11">
        <f t="shared" si="9"/>
        <v>199</v>
      </c>
      <c r="I16" s="11">
        <f t="shared" si="10"/>
        <v>53</v>
      </c>
      <c r="J16" s="11" t="str">
        <f t="shared" si="2"/>
        <v/>
      </c>
      <c r="K16" s="11" t="str">
        <f t="shared" si="11"/>
        <v/>
      </c>
      <c r="L16" s="11">
        <f t="shared" si="4"/>
        <v>1</v>
      </c>
      <c r="N16" s="11">
        <f t="shared" si="5"/>
        <v>438</v>
      </c>
      <c r="O16" s="11">
        <f t="shared" si="6"/>
        <v>0.454337899543379</v>
      </c>
      <c r="P16" s="11">
        <f t="shared" si="7"/>
        <v>0.87899543378995437</v>
      </c>
      <c r="Q16" s="11" t="str">
        <f t="shared" si="8"/>
        <v>NA</v>
      </c>
    </row>
    <row r="17" spans="1:17" ht="12.75" x14ac:dyDescent="0.2">
      <c r="A17" s="12" t="s">
        <v>26</v>
      </c>
      <c r="B17" s="12" t="str">
        <f>VLOOKUP(A17,'[1]All 2cs checked and sorted'!$B$2:$E$527, 4, FALSE)</f>
        <v>emb</v>
      </c>
      <c r="C17" s="12">
        <v>1</v>
      </c>
      <c r="D17" s="12">
        <v>35694</v>
      </c>
      <c r="E17" s="12">
        <v>36138</v>
      </c>
      <c r="F17" s="12">
        <v>35890</v>
      </c>
      <c r="G17" s="12">
        <v>36064</v>
      </c>
      <c r="H17" s="11">
        <f t="shared" si="9"/>
        <v>196</v>
      </c>
      <c r="I17" s="11">
        <f t="shared" si="10"/>
        <v>74</v>
      </c>
      <c r="J17" s="11" t="str">
        <f t="shared" si="2"/>
        <v/>
      </c>
      <c r="K17" s="11" t="str">
        <f t="shared" si="11"/>
        <v/>
      </c>
      <c r="L17" s="11">
        <f t="shared" si="4"/>
        <v>1</v>
      </c>
      <c r="N17" s="11">
        <f t="shared" si="5"/>
        <v>444</v>
      </c>
      <c r="O17" s="11">
        <f t="shared" si="6"/>
        <v>0.44144144144144143</v>
      </c>
      <c r="P17" s="11">
        <f t="shared" si="7"/>
        <v>0.83333333333333337</v>
      </c>
      <c r="Q17" s="11" t="str">
        <f t="shared" si="8"/>
        <v>NA</v>
      </c>
    </row>
    <row r="18" spans="1:17" ht="12.75" x14ac:dyDescent="0.2">
      <c r="A18" s="12" t="s">
        <v>27</v>
      </c>
      <c r="B18" s="12" t="str">
        <f>VLOOKUP(A18,'[1]All 2cs checked and sorted'!$B$2:$E$527, 4, FALSE)</f>
        <v>sep</v>
      </c>
      <c r="C18" s="12">
        <v>-1</v>
      </c>
      <c r="D18" s="12">
        <v>60505</v>
      </c>
      <c r="E18" s="12">
        <v>60904</v>
      </c>
      <c r="F18" s="12">
        <v>60221</v>
      </c>
      <c r="G18" s="12">
        <v>60509</v>
      </c>
      <c r="H18" s="11" t="str">
        <f t="shared" si="9"/>
        <v/>
      </c>
      <c r="I18" s="11" t="str">
        <f t="shared" si="10"/>
        <v/>
      </c>
      <c r="J18" s="11" t="str">
        <f t="shared" si="2"/>
        <v/>
      </c>
      <c r="K18" s="11">
        <f t="shared" si="11"/>
        <v>-4</v>
      </c>
      <c r="L18" s="11">
        <f t="shared" si="4"/>
        <v>1</v>
      </c>
      <c r="N18" s="11">
        <f t="shared" si="5"/>
        <v>399</v>
      </c>
      <c r="O18" s="11" t="str">
        <f t="shared" si="6"/>
        <v>NA</v>
      </c>
      <c r="P18" s="11" t="str">
        <f t="shared" si="7"/>
        <v>NA</v>
      </c>
      <c r="Q18" s="11" t="str">
        <f t="shared" si="8"/>
        <v>NA</v>
      </c>
    </row>
    <row r="19" spans="1:17" ht="12.75" x14ac:dyDescent="0.2">
      <c r="A19" s="12" t="s">
        <v>28</v>
      </c>
      <c r="B19" s="12" t="str">
        <f>VLOOKUP(A19,'[1]All 2cs checked and sorted'!$B$2:$E$527, 4, FALSE)</f>
        <v>sep</v>
      </c>
      <c r="C19" s="12">
        <v>-1</v>
      </c>
      <c r="D19" s="12">
        <v>135210</v>
      </c>
      <c r="E19" s="12">
        <v>135528</v>
      </c>
      <c r="F19" s="12">
        <v>134965</v>
      </c>
      <c r="G19" s="12">
        <v>135214</v>
      </c>
      <c r="H19" s="11" t="str">
        <f t="shared" si="9"/>
        <v/>
      </c>
      <c r="I19" s="11" t="str">
        <f t="shared" si="10"/>
        <v/>
      </c>
      <c r="J19" s="11" t="str">
        <f t="shared" si="2"/>
        <v/>
      </c>
      <c r="K19" s="11">
        <f t="shared" si="11"/>
        <v>-4</v>
      </c>
      <c r="L19" s="11">
        <f t="shared" si="4"/>
        <v>1</v>
      </c>
      <c r="N19" s="11">
        <f t="shared" si="5"/>
        <v>318</v>
      </c>
      <c r="O19" s="11" t="str">
        <f t="shared" si="6"/>
        <v>NA</v>
      </c>
      <c r="P19" s="11" t="str">
        <f t="shared" si="7"/>
        <v>NA</v>
      </c>
      <c r="Q19" s="11" t="str">
        <f t="shared" si="8"/>
        <v>NA</v>
      </c>
    </row>
    <row r="20" spans="1:17" ht="12.75" x14ac:dyDescent="0.2">
      <c r="A20" s="12" t="s">
        <v>29</v>
      </c>
      <c r="B20" s="12" t="str">
        <f>VLOOKUP(A20,'[1]All 2cs checked and sorted'!$B$2:$E$527, 4, FALSE)</f>
        <v>sep</v>
      </c>
      <c r="C20" s="12">
        <v>-1</v>
      </c>
      <c r="D20" s="12">
        <v>135445</v>
      </c>
      <c r="E20" s="12">
        <v>135763</v>
      </c>
      <c r="F20" s="12">
        <v>135200</v>
      </c>
      <c r="G20" s="12">
        <v>135449</v>
      </c>
      <c r="H20" s="11" t="str">
        <f t="shared" si="9"/>
        <v/>
      </c>
      <c r="I20" s="11" t="str">
        <f t="shared" si="10"/>
        <v/>
      </c>
      <c r="J20" s="11" t="str">
        <f t="shared" si="2"/>
        <v/>
      </c>
      <c r="K20" s="11">
        <f t="shared" si="11"/>
        <v>-4</v>
      </c>
      <c r="L20" s="11">
        <f t="shared" si="4"/>
        <v>1</v>
      </c>
      <c r="N20" s="11">
        <f t="shared" si="5"/>
        <v>318</v>
      </c>
      <c r="O20" s="11" t="str">
        <f t="shared" si="6"/>
        <v>NA</v>
      </c>
      <c r="P20" s="11" t="str">
        <f t="shared" si="7"/>
        <v>NA</v>
      </c>
      <c r="Q20" s="11" t="str">
        <f t="shared" si="8"/>
        <v>NA</v>
      </c>
    </row>
    <row r="21" spans="1:17" ht="12.75" x14ac:dyDescent="0.2">
      <c r="A21" s="12" t="s">
        <v>30</v>
      </c>
      <c r="B21" s="12" t="str">
        <f>VLOOKUP(A21,'[1]All 2cs checked and sorted'!$B$2:$E$527, 4, FALSE)</f>
        <v>sep</v>
      </c>
      <c r="C21" s="12">
        <v>-1</v>
      </c>
      <c r="D21" s="12">
        <v>58238</v>
      </c>
      <c r="E21" s="12">
        <v>58643</v>
      </c>
      <c r="F21" s="12">
        <v>57951</v>
      </c>
      <c r="G21" s="12">
        <v>58242</v>
      </c>
      <c r="H21" s="11" t="str">
        <f t="shared" si="9"/>
        <v/>
      </c>
      <c r="I21" s="11" t="str">
        <f t="shared" si="10"/>
        <v/>
      </c>
      <c r="J21" s="11" t="str">
        <f t="shared" si="2"/>
        <v/>
      </c>
      <c r="K21" s="11">
        <f t="shared" si="11"/>
        <v>-4</v>
      </c>
      <c r="L21" s="11">
        <f t="shared" si="4"/>
        <v>1</v>
      </c>
      <c r="N21" s="11">
        <f t="shared" si="5"/>
        <v>405</v>
      </c>
      <c r="O21" s="11" t="str">
        <f t="shared" si="6"/>
        <v>NA</v>
      </c>
      <c r="P21" s="11" t="str">
        <f t="shared" si="7"/>
        <v>NA</v>
      </c>
      <c r="Q21" s="11" t="str">
        <f t="shared" si="8"/>
        <v>NA</v>
      </c>
    </row>
    <row r="22" spans="1:17" ht="12.75" x14ac:dyDescent="0.2">
      <c r="A22" s="12" t="s">
        <v>31</v>
      </c>
      <c r="B22" s="12" t="str">
        <f>VLOOKUP(A22,'[1]All 2cs checked and sorted'!$B$2:$E$527, 4, FALSE)</f>
        <v>sep</v>
      </c>
      <c r="C22" s="12">
        <v>1</v>
      </c>
      <c r="D22" s="12">
        <v>126888</v>
      </c>
      <c r="E22" s="12">
        <v>127266</v>
      </c>
      <c r="F22" s="12">
        <v>127262</v>
      </c>
      <c r="G22" s="12">
        <v>127559</v>
      </c>
      <c r="H22" s="11" t="str">
        <f t="shared" si="9"/>
        <v/>
      </c>
      <c r="I22" s="11" t="str">
        <f t="shared" si="10"/>
        <v/>
      </c>
      <c r="J22" s="11" t="str">
        <f t="shared" si="2"/>
        <v/>
      </c>
      <c r="K22" s="11">
        <f t="shared" si="11"/>
        <v>-4</v>
      </c>
      <c r="L22" s="11">
        <f t="shared" si="4"/>
        <v>2</v>
      </c>
      <c r="N22" s="11">
        <f t="shared" si="5"/>
        <v>378</v>
      </c>
      <c r="O22" s="11" t="str">
        <f t="shared" si="6"/>
        <v>NA</v>
      </c>
      <c r="P22" s="11" t="str">
        <f t="shared" si="7"/>
        <v>NA</v>
      </c>
      <c r="Q22" s="11" t="str">
        <f t="shared" si="8"/>
        <v>NA</v>
      </c>
    </row>
    <row r="23" spans="1:17" ht="12.75" x14ac:dyDescent="0.2">
      <c r="A23" s="12" t="s">
        <v>32</v>
      </c>
      <c r="B23" s="12" t="str">
        <f>VLOOKUP(A23,'[1]All 2cs checked and sorted'!$B$2:$E$527, 4, FALSE)</f>
        <v>ovl</v>
      </c>
      <c r="C23" s="12">
        <v>1</v>
      </c>
      <c r="D23" s="12">
        <v>1080</v>
      </c>
      <c r="E23" s="12">
        <v>1386</v>
      </c>
      <c r="F23" s="12">
        <v>1300</v>
      </c>
      <c r="G23" s="12">
        <v>1582</v>
      </c>
      <c r="H23" s="11" t="str">
        <f t="shared" si="9"/>
        <v/>
      </c>
      <c r="I23" s="11" t="str">
        <f t="shared" si="10"/>
        <v/>
      </c>
      <c r="J23" s="11">
        <f t="shared" si="2"/>
        <v>86</v>
      </c>
      <c r="K23" s="11" t="str">
        <f t="shared" si="11"/>
        <v/>
      </c>
      <c r="L23" s="11">
        <f t="shared" si="4"/>
        <v>1</v>
      </c>
      <c r="N23" s="11">
        <f t="shared" si="5"/>
        <v>306</v>
      </c>
      <c r="O23" s="11" t="str">
        <f t="shared" si="6"/>
        <v>NA</v>
      </c>
      <c r="P23" s="11" t="str">
        <f t="shared" si="7"/>
        <v>NA</v>
      </c>
      <c r="Q23" s="11">
        <f t="shared" si="8"/>
        <v>0.28104575163398693</v>
      </c>
    </row>
    <row r="24" spans="1:17" ht="12.75" x14ac:dyDescent="0.2">
      <c r="A24" s="12" t="s">
        <v>33</v>
      </c>
      <c r="B24" s="12" t="s">
        <v>34</v>
      </c>
      <c r="C24" s="12">
        <v>1</v>
      </c>
      <c r="D24" s="12">
        <v>6785</v>
      </c>
      <c r="E24" s="12">
        <v>7250</v>
      </c>
      <c r="F24" s="12">
        <v>7005</v>
      </c>
      <c r="G24" s="12">
        <v>7191</v>
      </c>
      <c r="H24" s="11">
        <f t="shared" si="9"/>
        <v>220</v>
      </c>
      <c r="I24" s="11">
        <f t="shared" si="10"/>
        <v>59</v>
      </c>
      <c r="J24" s="11" t="str">
        <f t="shared" si="2"/>
        <v/>
      </c>
      <c r="K24" s="11" t="str">
        <f t="shared" si="11"/>
        <v/>
      </c>
      <c r="L24" s="11">
        <f t="shared" si="4"/>
        <v>1</v>
      </c>
      <c r="N24" s="11">
        <f t="shared" si="5"/>
        <v>465</v>
      </c>
      <c r="O24" s="11">
        <f t="shared" si="6"/>
        <v>0.4731182795698925</v>
      </c>
      <c r="P24" s="11">
        <f t="shared" si="7"/>
        <v>0.87311827956989252</v>
      </c>
      <c r="Q24" s="11" t="str">
        <f t="shared" si="8"/>
        <v>NA</v>
      </c>
    </row>
    <row r="25" spans="1:17" ht="12.75" x14ac:dyDescent="0.2">
      <c r="A25" s="12" t="s">
        <v>35</v>
      </c>
      <c r="B25" s="12" t="str">
        <f>VLOOKUP(A25,'[1]All 2cs checked and sorted'!$B$2:$E$527, 4, FALSE)</f>
        <v>emb</v>
      </c>
      <c r="C25" s="12">
        <v>1</v>
      </c>
      <c r="D25" s="12">
        <v>27576</v>
      </c>
      <c r="E25" s="12">
        <v>28041</v>
      </c>
      <c r="F25" s="12">
        <v>27796</v>
      </c>
      <c r="G25" s="12">
        <v>27982</v>
      </c>
      <c r="H25" s="11">
        <f t="shared" si="9"/>
        <v>220</v>
      </c>
      <c r="I25" s="11">
        <f t="shared" si="10"/>
        <v>59</v>
      </c>
      <c r="J25" s="11" t="str">
        <f t="shared" si="2"/>
        <v/>
      </c>
      <c r="K25" s="11" t="str">
        <f t="shared" si="11"/>
        <v/>
      </c>
      <c r="L25" s="11">
        <f t="shared" si="4"/>
        <v>1</v>
      </c>
      <c r="N25" s="11">
        <f t="shared" si="5"/>
        <v>465</v>
      </c>
      <c r="O25" s="11">
        <f t="shared" si="6"/>
        <v>0.4731182795698925</v>
      </c>
      <c r="P25" s="11">
        <f t="shared" si="7"/>
        <v>0.87311827956989252</v>
      </c>
      <c r="Q25" s="11" t="str">
        <f t="shared" si="8"/>
        <v>NA</v>
      </c>
    </row>
    <row r="26" spans="1:17" ht="12.75" x14ac:dyDescent="0.2">
      <c r="A26" s="12" t="s">
        <v>36</v>
      </c>
      <c r="B26" s="12" t="str">
        <f>VLOOKUP(A26,'[1]All 2cs checked and sorted'!$B$2:$E$527, 4, FALSE)</f>
        <v>ovl</v>
      </c>
      <c r="C26" s="12">
        <v>1</v>
      </c>
      <c r="D26" s="12">
        <v>31131</v>
      </c>
      <c r="E26" s="12">
        <v>31632</v>
      </c>
      <c r="F26" s="12">
        <v>31318</v>
      </c>
      <c r="G26" s="12">
        <v>31663</v>
      </c>
      <c r="H26" s="11" t="str">
        <f t="shared" si="9"/>
        <v/>
      </c>
      <c r="I26" s="11" t="str">
        <f t="shared" si="10"/>
        <v/>
      </c>
      <c r="J26" s="11">
        <f t="shared" si="2"/>
        <v>314</v>
      </c>
      <c r="K26" s="11" t="str">
        <f t="shared" si="11"/>
        <v/>
      </c>
      <c r="L26" s="11">
        <f t="shared" si="4"/>
        <v>1</v>
      </c>
      <c r="N26" s="11">
        <f t="shared" si="5"/>
        <v>501</v>
      </c>
      <c r="O26" s="11" t="str">
        <f t="shared" si="6"/>
        <v>NA</v>
      </c>
      <c r="P26" s="11" t="str">
        <f t="shared" si="7"/>
        <v>NA</v>
      </c>
      <c r="Q26" s="11">
        <f t="shared" si="8"/>
        <v>0.62674650698602796</v>
      </c>
    </row>
    <row r="27" spans="1:17" ht="12.75" x14ac:dyDescent="0.2">
      <c r="A27" s="12" t="s">
        <v>37</v>
      </c>
      <c r="B27" s="12" t="str">
        <f>VLOOKUP(A27,'[1]All 2cs checked and sorted'!$B$2:$E$527, 4, FALSE)</f>
        <v>ovl</v>
      </c>
      <c r="C27" s="12">
        <v>1</v>
      </c>
      <c r="D27" s="12">
        <v>35136</v>
      </c>
      <c r="E27" s="12">
        <v>35535</v>
      </c>
      <c r="F27" s="12">
        <v>35371</v>
      </c>
      <c r="G27" s="12">
        <v>35620</v>
      </c>
      <c r="H27" s="11" t="str">
        <f t="shared" si="9"/>
        <v/>
      </c>
      <c r="I27" s="11" t="str">
        <f t="shared" si="10"/>
        <v/>
      </c>
      <c r="J27" s="11">
        <f t="shared" si="2"/>
        <v>164</v>
      </c>
      <c r="K27" s="11" t="str">
        <f t="shared" si="11"/>
        <v/>
      </c>
      <c r="L27" s="11">
        <f t="shared" si="4"/>
        <v>1</v>
      </c>
      <c r="N27" s="11">
        <f t="shared" si="5"/>
        <v>399</v>
      </c>
      <c r="O27" s="11" t="str">
        <f t="shared" si="6"/>
        <v>NA</v>
      </c>
      <c r="P27" s="11" t="str">
        <f t="shared" si="7"/>
        <v>NA</v>
      </c>
      <c r="Q27" s="11">
        <f t="shared" si="8"/>
        <v>0.41102756892230574</v>
      </c>
    </row>
    <row r="28" spans="1:17" ht="12.75" x14ac:dyDescent="0.2">
      <c r="A28" s="12" t="s">
        <v>38</v>
      </c>
      <c r="B28" s="12" t="s">
        <v>21</v>
      </c>
      <c r="C28" s="12">
        <v>1</v>
      </c>
      <c r="D28" s="12">
        <v>19522</v>
      </c>
      <c r="E28" s="12">
        <v>19855</v>
      </c>
      <c r="F28" s="12">
        <v>19766</v>
      </c>
      <c r="G28" s="12">
        <v>20048</v>
      </c>
      <c r="H28" s="11" t="str">
        <f t="shared" si="9"/>
        <v/>
      </c>
      <c r="I28" s="11" t="str">
        <f t="shared" si="10"/>
        <v/>
      </c>
      <c r="J28" s="11">
        <f t="shared" si="2"/>
        <v>89</v>
      </c>
      <c r="K28" s="11" t="str">
        <f t="shared" si="11"/>
        <v/>
      </c>
      <c r="L28" s="11">
        <f t="shared" si="4"/>
        <v>1</v>
      </c>
      <c r="N28" s="11">
        <f t="shared" si="5"/>
        <v>333</v>
      </c>
      <c r="O28" s="11" t="str">
        <f t="shared" si="6"/>
        <v>NA</v>
      </c>
      <c r="P28" s="11" t="str">
        <f t="shared" si="7"/>
        <v>NA</v>
      </c>
      <c r="Q28" s="11">
        <f t="shared" si="8"/>
        <v>0.26726726726726729</v>
      </c>
    </row>
    <row r="29" spans="1:17" ht="12.75" x14ac:dyDescent="0.2">
      <c r="A29" s="12" t="s">
        <v>39</v>
      </c>
      <c r="B29" s="12" t="str">
        <f>VLOOKUP(A29,'[1]All 2cs checked and sorted'!$B$2:$E$527, 4, FALSE)</f>
        <v>sep</v>
      </c>
      <c r="C29" s="12">
        <v>-1</v>
      </c>
      <c r="D29" s="12">
        <v>139974</v>
      </c>
      <c r="E29" s="12">
        <v>140337</v>
      </c>
      <c r="F29" s="12">
        <v>139675</v>
      </c>
      <c r="G29" s="12">
        <v>139978</v>
      </c>
      <c r="H29" s="11" t="str">
        <f t="shared" si="9"/>
        <v/>
      </c>
      <c r="I29" s="11" t="str">
        <f t="shared" si="10"/>
        <v/>
      </c>
      <c r="J29" s="11" t="str">
        <f t="shared" si="2"/>
        <v/>
      </c>
      <c r="K29" s="11">
        <f t="shared" si="11"/>
        <v>-4</v>
      </c>
      <c r="L29" s="11">
        <f t="shared" si="4"/>
        <v>1</v>
      </c>
      <c r="N29" s="11">
        <f t="shared" si="5"/>
        <v>363</v>
      </c>
      <c r="O29" s="11" t="str">
        <f t="shared" si="6"/>
        <v>NA</v>
      </c>
      <c r="P29" s="11" t="str">
        <f t="shared" si="7"/>
        <v>NA</v>
      </c>
      <c r="Q29" s="11" t="str">
        <f t="shared" si="8"/>
        <v>NA</v>
      </c>
    </row>
    <row r="30" spans="1:17" ht="12.75" x14ac:dyDescent="0.2">
      <c r="A30" s="12" t="s">
        <v>40</v>
      </c>
      <c r="B30" s="12" t="str">
        <f>VLOOKUP(A30,'[1]All 2cs checked and sorted'!$B$2:$E$527, 4, FALSE)</f>
        <v>sep</v>
      </c>
      <c r="C30" s="12">
        <v>-1</v>
      </c>
      <c r="D30" s="12">
        <v>74433</v>
      </c>
      <c r="E30" s="12">
        <v>74733</v>
      </c>
      <c r="F30" s="12">
        <v>74146</v>
      </c>
      <c r="G30" s="12">
        <v>74434</v>
      </c>
      <c r="H30" s="11" t="str">
        <f t="shared" si="9"/>
        <v/>
      </c>
      <c r="I30" s="11" t="str">
        <f t="shared" si="10"/>
        <v/>
      </c>
      <c r="J30" s="11" t="str">
        <f t="shared" si="2"/>
        <v/>
      </c>
      <c r="K30" s="11">
        <f t="shared" si="11"/>
        <v>-1</v>
      </c>
      <c r="L30" s="11">
        <f t="shared" si="4"/>
        <v>1</v>
      </c>
      <c r="N30" s="11">
        <f t="shared" si="5"/>
        <v>300</v>
      </c>
      <c r="O30" s="11" t="str">
        <f t="shared" si="6"/>
        <v>NA</v>
      </c>
      <c r="P30" s="11" t="str">
        <f t="shared" si="7"/>
        <v>NA</v>
      </c>
      <c r="Q30" s="11" t="str">
        <f t="shared" si="8"/>
        <v>NA</v>
      </c>
    </row>
    <row r="31" spans="1:17" ht="12.75" x14ac:dyDescent="0.2">
      <c r="A31" s="12" t="s">
        <v>41</v>
      </c>
      <c r="B31" s="12" t="str">
        <f>VLOOKUP(A31,'[1]All 2cs checked and sorted'!$B$2:$E$527, 4, FALSE)</f>
        <v>sep</v>
      </c>
      <c r="C31" s="12">
        <v>-1</v>
      </c>
      <c r="D31" s="12">
        <v>187473</v>
      </c>
      <c r="E31" s="12">
        <v>187860</v>
      </c>
      <c r="F31" s="12">
        <v>187192</v>
      </c>
      <c r="G31" s="12">
        <v>187483</v>
      </c>
      <c r="H31" s="11" t="str">
        <f t="shared" si="9"/>
        <v/>
      </c>
      <c r="I31" s="11" t="str">
        <f t="shared" si="10"/>
        <v/>
      </c>
      <c r="J31" s="11" t="str">
        <f t="shared" si="2"/>
        <v/>
      </c>
      <c r="K31" s="11">
        <f t="shared" si="11"/>
        <v>-10</v>
      </c>
      <c r="L31" s="11">
        <f t="shared" si="4"/>
        <v>1</v>
      </c>
      <c r="N31" s="11">
        <f t="shared" si="5"/>
        <v>387</v>
      </c>
      <c r="O31" s="11" t="str">
        <f t="shared" si="6"/>
        <v>NA</v>
      </c>
      <c r="P31" s="11" t="str">
        <f t="shared" si="7"/>
        <v>NA</v>
      </c>
      <c r="Q31" s="11" t="str">
        <f t="shared" si="8"/>
        <v>NA</v>
      </c>
    </row>
    <row r="32" spans="1:17" ht="12.75" x14ac:dyDescent="0.2">
      <c r="A32" s="12" t="s">
        <v>42</v>
      </c>
      <c r="B32" s="12" t="str">
        <f>VLOOKUP(A32,'[1]All 2cs checked and sorted'!$B$2:$E$527, 4, FALSE)</f>
        <v>sep</v>
      </c>
      <c r="C32" s="12">
        <v>-1</v>
      </c>
      <c r="D32" s="12">
        <v>126555</v>
      </c>
      <c r="E32" s="12">
        <v>126873</v>
      </c>
      <c r="F32" s="12">
        <v>126319</v>
      </c>
      <c r="G32" s="12">
        <v>126559</v>
      </c>
      <c r="H32" s="11" t="str">
        <f t="shared" si="9"/>
        <v/>
      </c>
      <c r="I32" s="11" t="str">
        <f t="shared" si="10"/>
        <v/>
      </c>
      <c r="J32" s="11" t="str">
        <f t="shared" si="2"/>
        <v/>
      </c>
      <c r="K32" s="11">
        <f t="shared" si="11"/>
        <v>-4</v>
      </c>
      <c r="L32" s="11">
        <f t="shared" si="4"/>
        <v>1</v>
      </c>
      <c r="N32" s="11">
        <f t="shared" si="5"/>
        <v>318</v>
      </c>
      <c r="O32" s="11" t="str">
        <f t="shared" si="6"/>
        <v>NA</v>
      </c>
      <c r="P32" s="11" t="str">
        <f t="shared" si="7"/>
        <v>NA</v>
      </c>
      <c r="Q32" s="11" t="str">
        <f t="shared" si="8"/>
        <v>NA</v>
      </c>
    </row>
    <row r="33" spans="1:17" ht="12.75" x14ac:dyDescent="0.2">
      <c r="A33" s="12" t="s">
        <v>43</v>
      </c>
      <c r="B33" s="12" t="str">
        <f>VLOOKUP(A33,'[1]All 2cs checked and sorted'!$B$2:$E$527, 4, FALSE)</f>
        <v>sep</v>
      </c>
      <c r="C33" s="12">
        <v>-1</v>
      </c>
      <c r="D33" s="12">
        <v>124571</v>
      </c>
      <c r="E33" s="12">
        <v>124889</v>
      </c>
      <c r="F33" s="12">
        <v>124335</v>
      </c>
      <c r="G33" s="12">
        <v>124575</v>
      </c>
      <c r="H33" s="11" t="str">
        <f t="shared" si="9"/>
        <v/>
      </c>
      <c r="I33" s="11" t="str">
        <f t="shared" si="10"/>
        <v/>
      </c>
      <c r="J33" s="11" t="str">
        <f t="shared" si="2"/>
        <v/>
      </c>
      <c r="K33" s="11">
        <f t="shared" si="11"/>
        <v>-4</v>
      </c>
      <c r="L33" s="11">
        <f t="shared" si="4"/>
        <v>1</v>
      </c>
      <c r="N33" s="11">
        <f t="shared" si="5"/>
        <v>318</v>
      </c>
      <c r="O33" s="11" t="str">
        <f t="shared" si="6"/>
        <v>NA</v>
      </c>
      <c r="P33" s="11" t="str">
        <f t="shared" si="7"/>
        <v>NA</v>
      </c>
      <c r="Q33" s="11" t="str">
        <f t="shared" si="8"/>
        <v>NA</v>
      </c>
    </row>
    <row r="34" spans="1:17" ht="12.75" x14ac:dyDescent="0.2">
      <c r="A34" s="12" t="s">
        <v>44</v>
      </c>
      <c r="B34" s="12" t="str">
        <f>VLOOKUP(A34,'[1]All 2cs checked and sorted'!$B$2:$E$527, 4, FALSE)</f>
        <v>ovl</v>
      </c>
      <c r="C34" s="12">
        <v>1</v>
      </c>
      <c r="D34" s="12">
        <v>23722</v>
      </c>
      <c r="E34" s="12">
        <v>23971</v>
      </c>
      <c r="F34" s="12">
        <v>23894</v>
      </c>
      <c r="G34" s="12">
        <v>24098</v>
      </c>
      <c r="H34" s="11" t="str">
        <f t="shared" si="9"/>
        <v/>
      </c>
      <c r="I34" s="11" t="str">
        <f t="shared" si="10"/>
        <v/>
      </c>
      <c r="J34" s="11">
        <f t="shared" si="2"/>
        <v>77</v>
      </c>
      <c r="K34" s="11" t="str">
        <f t="shared" si="11"/>
        <v/>
      </c>
      <c r="L34" s="11">
        <f t="shared" si="4"/>
        <v>1</v>
      </c>
      <c r="N34" s="11">
        <f t="shared" si="5"/>
        <v>249</v>
      </c>
      <c r="O34" s="11" t="str">
        <f t="shared" si="6"/>
        <v>NA</v>
      </c>
      <c r="P34" s="11" t="str">
        <f t="shared" si="7"/>
        <v>NA</v>
      </c>
      <c r="Q34" s="11">
        <f t="shared" si="8"/>
        <v>0.30923694779116467</v>
      </c>
    </row>
    <row r="35" spans="1:17" ht="12.75" x14ac:dyDescent="0.2">
      <c r="A35" s="12" t="s">
        <v>45</v>
      </c>
      <c r="B35" s="12" t="str">
        <f>VLOOKUP(A35,'[1]All 2cs checked and sorted'!$B$2:$E$527, 4, FALSE)</f>
        <v>sep</v>
      </c>
      <c r="C35" s="12">
        <v>-1</v>
      </c>
      <c r="D35" s="12">
        <v>20276</v>
      </c>
      <c r="E35" s="12">
        <v>20588</v>
      </c>
      <c r="F35" s="12">
        <v>20033</v>
      </c>
      <c r="G35" s="12">
        <v>20264</v>
      </c>
      <c r="H35" s="11" t="str">
        <f t="shared" si="9"/>
        <v/>
      </c>
      <c r="I35" s="11" t="str">
        <f t="shared" si="10"/>
        <v/>
      </c>
      <c r="J35" s="11" t="str">
        <f t="shared" si="2"/>
        <v/>
      </c>
      <c r="K35" s="11">
        <f t="shared" si="11"/>
        <v>12</v>
      </c>
      <c r="L35" s="11">
        <f t="shared" si="4"/>
        <v>0</v>
      </c>
      <c r="N35" s="11">
        <f t="shared" si="5"/>
        <v>312</v>
      </c>
      <c r="O35" s="11" t="str">
        <f t="shared" si="6"/>
        <v>NA</v>
      </c>
      <c r="P35" s="11" t="str">
        <f t="shared" si="7"/>
        <v>NA</v>
      </c>
      <c r="Q35" s="11" t="str">
        <f t="shared" si="8"/>
        <v>NA</v>
      </c>
    </row>
    <row r="36" spans="1:17" ht="12.75" x14ac:dyDescent="0.2">
      <c r="A36" s="12" t="s">
        <v>46</v>
      </c>
      <c r="B36" s="12" t="s">
        <v>21</v>
      </c>
      <c r="C36" s="12">
        <v>-1</v>
      </c>
      <c r="D36" s="12">
        <v>22881</v>
      </c>
      <c r="E36" s="12">
        <v>23331</v>
      </c>
      <c r="F36" s="12">
        <v>22597</v>
      </c>
      <c r="G36" s="12">
        <v>22951</v>
      </c>
      <c r="H36" s="11" t="str">
        <f t="shared" si="9"/>
        <v/>
      </c>
      <c r="I36" s="11" t="str">
        <f t="shared" si="10"/>
        <v/>
      </c>
      <c r="J36" s="11">
        <f t="shared" si="2"/>
        <v>70</v>
      </c>
      <c r="K36" s="11" t="str">
        <f t="shared" si="11"/>
        <v/>
      </c>
      <c r="L36" s="11">
        <f t="shared" si="4"/>
        <v>1</v>
      </c>
      <c r="N36" s="11">
        <f t="shared" si="5"/>
        <v>450</v>
      </c>
      <c r="O36" s="11" t="str">
        <f t="shared" si="6"/>
        <v>NA</v>
      </c>
      <c r="P36" s="11" t="str">
        <f t="shared" si="7"/>
        <v>NA</v>
      </c>
      <c r="Q36" s="11">
        <f t="shared" si="8"/>
        <v>0.15555555555555556</v>
      </c>
    </row>
    <row r="37" spans="1:17" ht="12.75" x14ac:dyDescent="0.2">
      <c r="A37" s="12" t="s">
        <v>47</v>
      </c>
      <c r="B37" s="12" t="str">
        <f>VLOOKUP(A37,'[1]All 2cs checked and sorted'!$B$2:$E$527, 4, FALSE)</f>
        <v>ovl</v>
      </c>
      <c r="C37" s="12">
        <v>1</v>
      </c>
      <c r="D37" s="12">
        <v>7919</v>
      </c>
      <c r="E37" s="12">
        <v>8309</v>
      </c>
      <c r="F37" s="12">
        <v>8127</v>
      </c>
      <c r="G37" s="12">
        <v>8457</v>
      </c>
      <c r="H37" s="11" t="str">
        <f t="shared" si="9"/>
        <v/>
      </c>
      <c r="I37" s="11" t="str">
        <f t="shared" si="10"/>
        <v/>
      </c>
      <c r="J37" s="11">
        <f t="shared" si="2"/>
        <v>182</v>
      </c>
      <c r="K37" s="11" t="str">
        <f t="shared" si="11"/>
        <v/>
      </c>
      <c r="L37" s="11">
        <f t="shared" si="4"/>
        <v>1</v>
      </c>
      <c r="N37" s="11">
        <f t="shared" si="5"/>
        <v>390</v>
      </c>
      <c r="O37" s="11" t="str">
        <f t="shared" si="6"/>
        <v>NA</v>
      </c>
      <c r="P37" s="11" t="str">
        <f t="shared" si="7"/>
        <v>NA</v>
      </c>
      <c r="Q37" s="11">
        <f t="shared" si="8"/>
        <v>0.46666666666666667</v>
      </c>
    </row>
    <row r="38" spans="1:17" ht="12.75" x14ac:dyDescent="0.2">
      <c r="A38" s="12" t="s">
        <v>48</v>
      </c>
      <c r="B38" s="12" t="str">
        <f>VLOOKUP(A38,'[1]All 2cs checked and sorted'!$B$2:$E$527, 4, FALSE)</f>
        <v>ovl</v>
      </c>
      <c r="C38" s="12">
        <v>1</v>
      </c>
      <c r="D38" s="12">
        <v>9982</v>
      </c>
      <c r="E38" s="12">
        <v>10369</v>
      </c>
      <c r="F38" s="12">
        <v>10187</v>
      </c>
      <c r="G38" s="12">
        <v>10517</v>
      </c>
      <c r="H38" s="11" t="str">
        <f t="shared" si="9"/>
        <v/>
      </c>
      <c r="I38" s="11" t="str">
        <f t="shared" si="10"/>
        <v/>
      </c>
      <c r="J38" s="11">
        <f t="shared" si="2"/>
        <v>182</v>
      </c>
      <c r="K38" s="11" t="str">
        <f t="shared" si="11"/>
        <v/>
      </c>
      <c r="L38" s="11">
        <f t="shared" si="4"/>
        <v>1</v>
      </c>
      <c r="N38" s="11">
        <f t="shared" si="5"/>
        <v>387</v>
      </c>
      <c r="O38" s="11" t="str">
        <f t="shared" si="6"/>
        <v>NA</v>
      </c>
      <c r="P38" s="11" t="str">
        <f t="shared" si="7"/>
        <v>NA</v>
      </c>
      <c r="Q38" s="11">
        <f t="shared" si="8"/>
        <v>0.47028423772609818</v>
      </c>
    </row>
    <row r="39" spans="1:17" ht="12.75" x14ac:dyDescent="0.2">
      <c r="A39" s="12" t="s">
        <v>49</v>
      </c>
      <c r="B39" s="12" t="str">
        <f>VLOOKUP(A39,'[1]All 2cs checked and sorted'!$B$2:$E$527, 4, FALSE)</f>
        <v>sep</v>
      </c>
      <c r="C39" s="12">
        <v>-1</v>
      </c>
      <c r="D39" s="12">
        <v>134886</v>
      </c>
      <c r="E39" s="12">
        <v>135240</v>
      </c>
      <c r="F39" s="12">
        <v>134590</v>
      </c>
      <c r="G39" s="12">
        <v>134890</v>
      </c>
      <c r="H39" s="11" t="str">
        <f t="shared" si="9"/>
        <v/>
      </c>
      <c r="I39" s="11" t="str">
        <f t="shared" si="10"/>
        <v/>
      </c>
      <c r="J39" s="11" t="str">
        <f t="shared" si="2"/>
        <v/>
      </c>
      <c r="K39" s="11">
        <f t="shared" si="11"/>
        <v>-4</v>
      </c>
      <c r="L39" s="11">
        <f t="shared" si="4"/>
        <v>1</v>
      </c>
      <c r="N39" s="11">
        <f t="shared" si="5"/>
        <v>354</v>
      </c>
      <c r="O39" s="11" t="str">
        <f t="shared" si="6"/>
        <v>NA</v>
      </c>
      <c r="P39" s="11" t="str">
        <f t="shared" si="7"/>
        <v>NA</v>
      </c>
      <c r="Q39" s="11" t="str">
        <f t="shared" si="8"/>
        <v>NA</v>
      </c>
    </row>
    <row r="40" spans="1:17" ht="12.75" x14ac:dyDescent="0.2">
      <c r="A40" s="12" t="s">
        <v>50</v>
      </c>
      <c r="B40" s="12" t="str">
        <f>VLOOKUP(A40,'[1]All 2cs checked and sorted'!$B$2:$E$527, 4, FALSE)</f>
        <v>sep</v>
      </c>
      <c r="C40" s="12">
        <v>-1</v>
      </c>
      <c r="D40" s="12">
        <v>1782</v>
      </c>
      <c r="E40" s="12">
        <v>2184</v>
      </c>
      <c r="F40" s="12">
        <v>1492</v>
      </c>
      <c r="G40" s="12">
        <v>1786</v>
      </c>
      <c r="H40" s="11" t="str">
        <f t="shared" si="9"/>
        <v/>
      </c>
      <c r="I40" s="11" t="str">
        <f t="shared" si="10"/>
        <v/>
      </c>
      <c r="J40" s="11" t="str">
        <f t="shared" si="2"/>
        <v/>
      </c>
      <c r="K40" s="11">
        <f t="shared" si="11"/>
        <v>-4</v>
      </c>
      <c r="L40" s="11">
        <f t="shared" si="4"/>
        <v>1</v>
      </c>
      <c r="N40" s="11">
        <f t="shared" si="5"/>
        <v>402</v>
      </c>
      <c r="O40" s="11" t="str">
        <f t="shared" si="6"/>
        <v>NA</v>
      </c>
      <c r="P40" s="11" t="str">
        <f t="shared" si="7"/>
        <v>NA</v>
      </c>
      <c r="Q40" s="11" t="str">
        <f t="shared" si="8"/>
        <v>NA</v>
      </c>
    </row>
    <row r="41" spans="1:17" ht="12.75" x14ac:dyDescent="0.2">
      <c r="A41" s="12" t="s">
        <v>51</v>
      </c>
      <c r="B41" s="12" t="str">
        <f>VLOOKUP(A41,'[1]All 2cs checked and sorted'!$B$2:$E$527, 4, FALSE)</f>
        <v>emb</v>
      </c>
      <c r="C41" s="12">
        <v>1</v>
      </c>
      <c r="D41" s="12">
        <v>12907</v>
      </c>
      <c r="E41" s="12">
        <v>13519</v>
      </c>
      <c r="F41" s="12">
        <v>13217</v>
      </c>
      <c r="G41" s="12">
        <v>13523</v>
      </c>
      <c r="H41" s="11">
        <f t="shared" si="9"/>
        <v>310</v>
      </c>
      <c r="I41" s="11">
        <f t="shared" si="10"/>
        <v>-4</v>
      </c>
      <c r="J41" s="11" t="str">
        <f t="shared" si="2"/>
        <v/>
      </c>
      <c r="K41" s="11" t="str">
        <f t="shared" si="11"/>
        <v/>
      </c>
      <c r="L41" s="11">
        <f t="shared" si="4"/>
        <v>1</v>
      </c>
      <c r="N41" s="11">
        <f t="shared" si="5"/>
        <v>612</v>
      </c>
      <c r="O41" s="11">
        <f t="shared" si="6"/>
        <v>0.50653594771241828</v>
      </c>
      <c r="P41" s="11">
        <f t="shared" si="7"/>
        <v>1.0065359477124183</v>
      </c>
      <c r="Q41" s="11" t="str">
        <f t="shared" si="8"/>
        <v>NA</v>
      </c>
    </row>
    <row r="42" spans="1:17" ht="12.75" x14ac:dyDescent="0.2">
      <c r="A42" s="12" t="s">
        <v>52</v>
      </c>
      <c r="B42" s="12" t="str">
        <f>VLOOKUP(A42,'[1]All 2cs checked and sorted'!$B$2:$E$527, 4, FALSE)</f>
        <v>sep</v>
      </c>
      <c r="C42" s="12">
        <v>1</v>
      </c>
      <c r="D42" s="12">
        <v>15800</v>
      </c>
      <c r="E42" s="12">
        <v>16406</v>
      </c>
      <c r="F42" s="12">
        <v>17379</v>
      </c>
      <c r="G42" s="12">
        <v>17796</v>
      </c>
      <c r="H42" s="11" t="str">
        <f t="shared" si="9"/>
        <v/>
      </c>
      <c r="I42" s="11" t="str">
        <f t="shared" si="10"/>
        <v/>
      </c>
      <c r="J42" s="11" t="str">
        <f t="shared" si="2"/>
        <v/>
      </c>
      <c r="K42" s="11">
        <f t="shared" si="11"/>
        <v>973</v>
      </c>
      <c r="L42" s="11">
        <f t="shared" si="4"/>
        <v>1</v>
      </c>
      <c r="N42" s="11">
        <f t="shared" si="5"/>
        <v>606</v>
      </c>
      <c r="O42" s="11" t="str">
        <f t="shared" si="6"/>
        <v>NA</v>
      </c>
      <c r="P42" s="11" t="str">
        <f t="shared" si="7"/>
        <v>NA</v>
      </c>
      <c r="Q42" s="11" t="str">
        <f t="shared" si="8"/>
        <v>NA</v>
      </c>
    </row>
    <row r="43" spans="1:17" ht="12.75" x14ac:dyDescent="0.2">
      <c r="A43" s="12" t="s">
        <v>53</v>
      </c>
      <c r="B43" s="12" t="str">
        <f>VLOOKUP(A43,'[1]All 2cs checked and sorted'!$B$2:$E$527, 4, FALSE)</f>
        <v>Emb</v>
      </c>
      <c r="C43" s="12">
        <v>1</v>
      </c>
      <c r="D43" s="12">
        <v>36209</v>
      </c>
      <c r="E43" s="12">
        <v>36653</v>
      </c>
      <c r="F43" s="12">
        <v>36324</v>
      </c>
      <c r="G43" s="12">
        <v>36579</v>
      </c>
      <c r="H43" s="11">
        <f t="shared" si="9"/>
        <v>115</v>
      </c>
      <c r="I43" s="11">
        <f t="shared" si="10"/>
        <v>74</v>
      </c>
      <c r="J43" s="11" t="str">
        <f t="shared" si="2"/>
        <v/>
      </c>
      <c r="K43" s="11" t="str">
        <f t="shared" si="11"/>
        <v/>
      </c>
      <c r="L43" s="11">
        <f t="shared" si="4"/>
        <v>1</v>
      </c>
      <c r="N43" s="11">
        <f t="shared" si="5"/>
        <v>444</v>
      </c>
      <c r="O43" s="11">
        <f t="shared" si="6"/>
        <v>0.25900900900900903</v>
      </c>
      <c r="P43" s="11">
        <f t="shared" si="7"/>
        <v>0.83333333333333337</v>
      </c>
      <c r="Q43" s="11" t="str">
        <f t="shared" si="8"/>
        <v>NA</v>
      </c>
    </row>
    <row r="44" spans="1:17" ht="12.75" x14ac:dyDescent="0.2">
      <c r="A44" s="12" t="s">
        <v>54</v>
      </c>
      <c r="B44" s="12" t="str">
        <f>VLOOKUP(A44,'[1]All 2cs checked and sorted'!$B$2:$E$527, 4, FALSE)</f>
        <v>emb</v>
      </c>
      <c r="C44" s="12">
        <v>-1</v>
      </c>
      <c r="D44" s="12">
        <v>23100</v>
      </c>
      <c r="E44" s="12">
        <v>23589</v>
      </c>
      <c r="F44" s="12">
        <v>23129</v>
      </c>
      <c r="G44" s="12">
        <v>23393</v>
      </c>
      <c r="H44" s="11">
        <f t="shared" si="9"/>
        <v>196</v>
      </c>
      <c r="I44" s="11">
        <f t="shared" si="10"/>
        <v>29</v>
      </c>
      <c r="J44" s="11" t="str">
        <f t="shared" si="2"/>
        <v/>
      </c>
      <c r="K44" s="11" t="str">
        <f t="shared" si="11"/>
        <v/>
      </c>
      <c r="L44" s="11">
        <f t="shared" si="4"/>
        <v>2</v>
      </c>
      <c r="N44" s="11">
        <f t="shared" si="5"/>
        <v>489</v>
      </c>
      <c r="O44" s="11">
        <f t="shared" si="6"/>
        <v>0.40081799591002043</v>
      </c>
      <c r="P44" s="11">
        <f t="shared" si="7"/>
        <v>0.94069529652351735</v>
      </c>
      <c r="Q44" s="11" t="str">
        <f t="shared" si="8"/>
        <v>NA</v>
      </c>
    </row>
    <row r="45" spans="1:17" ht="12.75" x14ac:dyDescent="0.2">
      <c r="A45" s="12" t="s">
        <v>55</v>
      </c>
      <c r="B45" s="12" t="str">
        <f>VLOOKUP(A45,'[1]All 2cs checked and sorted'!$B$2:$E$527, 4, FALSE)</f>
        <v>ovl</v>
      </c>
      <c r="C45" s="12">
        <v>1</v>
      </c>
      <c r="D45" s="12">
        <v>19746</v>
      </c>
      <c r="E45" s="12">
        <v>20076</v>
      </c>
      <c r="F45" s="12">
        <v>19954</v>
      </c>
      <c r="G45" s="12">
        <v>20275</v>
      </c>
      <c r="H45" s="11" t="str">
        <f t="shared" si="9"/>
        <v/>
      </c>
      <c r="I45" s="11" t="str">
        <f t="shared" si="10"/>
        <v/>
      </c>
      <c r="J45" s="11">
        <f t="shared" si="2"/>
        <v>122</v>
      </c>
      <c r="K45" s="11" t="str">
        <f t="shared" si="11"/>
        <v/>
      </c>
      <c r="L45" s="11">
        <f t="shared" si="4"/>
        <v>1</v>
      </c>
      <c r="N45" s="11">
        <f t="shared" si="5"/>
        <v>330</v>
      </c>
      <c r="O45" s="11" t="str">
        <f t="shared" si="6"/>
        <v>NA</v>
      </c>
      <c r="P45" s="11" t="str">
        <f t="shared" si="7"/>
        <v>NA</v>
      </c>
      <c r="Q45" s="11">
        <f t="shared" si="8"/>
        <v>0.36969696969696969</v>
      </c>
    </row>
    <row r="46" spans="1:17" ht="12.75" x14ac:dyDescent="0.2">
      <c r="A46" s="12" t="s">
        <v>56</v>
      </c>
      <c r="B46" s="12" t="str">
        <f>VLOOKUP(A46,'[1]All 2cs checked and sorted'!$B$2:$E$527, 4, FALSE)</f>
        <v>emb</v>
      </c>
      <c r="C46" s="12">
        <v>1</v>
      </c>
      <c r="D46" s="12">
        <v>63289</v>
      </c>
      <c r="E46" s="12">
        <v>63820</v>
      </c>
      <c r="F46" s="12">
        <v>63548</v>
      </c>
      <c r="G46" s="12">
        <v>63770</v>
      </c>
      <c r="H46" s="11">
        <f t="shared" si="9"/>
        <v>259</v>
      </c>
      <c r="I46" s="11">
        <f t="shared" si="10"/>
        <v>50</v>
      </c>
      <c r="J46" s="11" t="str">
        <f t="shared" si="2"/>
        <v/>
      </c>
      <c r="K46" s="11" t="str">
        <f t="shared" si="11"/>
        <v/>
      </c>
      <c r="L46" s="11">
        <f t="shared" si="4"/>
        <v>1</v>
      </c>
      <c r="N46" s="11">
        <f t="shared" si="5"/>
        <v>531</v>
      </c>
      <c r="O46" s="11">
        <f t="shared" si="6"/>
        <v>0.48775894538606401</v>
      </c>
      <c r="P46" s="11">
        <f t="shared" si="7"/>
        <v>0.90583804143126179</v>
      </c>
      <c r="Q46" s="11" t="str">
        <f t="shared" si="8"/>
        <v>NA</v>
      </c>
    </row>
    <row r="47" spans="1:17" ht="12.75" x14ac:dyDescent="0.2">
      <c r="A47" s="12" t="s">
        <v>57</v>
      </c>
      <c r="B47" s="12" t="str">
        <f>VLOOKUP(A47,'[1]All 2cs checked and sorted'!$B$2:$E$527, 4, FALSE)</f>
        <v>ovl</v>
      </c>
      <c r="C47" s="12">
        <v>1</v>
      </c>
      <c r="D47" s="12">
        <v>19490</v>
      </c>
      <c r="E47" s="12">
        <v>19820</v>
      </c>
      <c r="F47" s="12">
        <v>19698</v>
      </c>
      <c r="G47" s="12">
        <v>20019</v>
      </c>
      <c r="H47" s="11" t="str">
        <f t="shared" si="9"/>
        <v/>
      </c>
      <c r="I47" s="11" t="str">
        <f t="shared" si="10"/>
        <v/>
      </c>
      <c r="J47" s="11">
        <f t="shared" si="2"/>
        <v>122</v>
      </c>
      <c r="K47" s="11" t="str">
        <f t="shared" si="11"/>
        <v/>
      </c>
      <c r="L47" s="11">
        <f t="shared" si="4"/>
        <v>1</v>
      </c>
      <c r="N47" s="11">
        <f t="shared" si="5"/>
        <v>330</v>
      </c>
      <c r="O47" s="11" t="str">
        <f t="shared" si="6"/>
        <v>NA</v>
      </c>
      <c r="P47" s="11" t="str">
        <f t="shared" si="7"/>
        <v>NA</v>
      </c>
      <c r="Q47" s="11">
        <f t="shared" si="8"/>
        <v>0.36969696969696969</v>
      </c>
    </row>
    <row r="48" spans="1:17" ht="12.75" x14ac:dyDescent="0.2">
      <c r="A48" s="12" t="s">
        <v>58</v>
      </c>
      <c r="B48" s="12" t="str">
        <f>VLOOKUP(A48,'[1]All 2cs checked and sorted'!$B$2:$E$527, 4, FALSE)</f>
        <v>ovl</v>
      </c>
      <c r="C48" s="12">
        <v>1</v>
      </c>
      <c r="D48" s="12">
        <v>19494</v>
      </c>
      <c r="E48" s="12">
        <v>19824</v>
      </c>
      <c r="F48" s="12">
        <v>19702</v>
      </c>
      <c r="G48" s="12">
        <v>20023</v>
      </c>
      <c r="H48" s="11" t="str">
        <f t="shared" si="9"/>
        <v/>
      </c>
      <c r="I48" s="11" t="str">
        <f t="shared" si="10"/>
        <v/>
      </c>
      <c r="J48" s="11">
        <f t="shared" si="2"/>
        <v>122</v>
      </c>
      <c r="K48" s="11" t="str">
        <f t="shared" si="11"/>
        <v/>
      </c>
      <c r="L48" s="11">
        <f t="shared" si="4"/>
        <v>1</v>
      </c>
      <c r="N48" s="11">
        <f t="shared" si="5"/>
        <v>330</v>
      </c>
      <c r="O48" s="11" t="str">
        <f t="shared" si="6"/>
        <v>NA</v>
      </c>
      <c r="P48" s="11" t="str">
        <f t="shared" si="7"/>
        <v>NA</v>
      </c>
      <c r="Q48" s="11">
        <f t="shared" si="8"/>
        <v>0.36969696969696969</v>
      </c>
    </row>
    <row r="49" spans="1:17" ht="12.75" x14ac:dyDescent="0.2">
      <c r="A49" s="12" t="s">
        <v>59</v>
      </c>
      <c r="B49" s="12" t="str">
        <f>VLOOKUP(A49,'[1]All 2cs checked and sorted'!$B$2:$E$527, 4, FALSE)</f>
        <v>emb</v>
      </c>
      <c r="C49" s="12">
        <v>-1</v>
      </c>
      <c r="D49" s="12">
        <v>220</v>
      </c>
      <c r="E49" s="12">
        <v>742</v>
      </c>
      <c r="F49" s="12">
        <v>273</v>
      </c>
      <c r="G49" s="12">
        <v>477</v>
      </c>
      <c r="H49" s="11">
        <f t="shared" si="9"/>
        <v>265</v>
      </c>
      <c r="I49" s="11">
        <f t="shared" si="10"/>
        <v>53</v>
      </c>
      <c r="J49" s="11" t="str">
        <f t="shared" si="2"/>
        <v/>
      </c>
      <c r="K49" s="11" t="str">
        <f t="shared" si="11"/>
        <v/>
      </c>
      <c r="L49" s="11">
        <f t="shared" si="4"/>
        <v>2</v>
      </c>
      <c r="N49" s="11">
        <f t="shared" si="5"/>
        <v>522</v>
      </c>
      <c r="O49" s="11">
        <f t="shared" si="6"/>
        <v>0.5076628352490421</v>
      </c>
      <c r="P49" s="11">
        <f t="shared" si="7"/>
        <v>0.8984674329501916</v>
      </c>
      <c r="Q49" s="11" t="str">
        <f t="shared" si="8"/>
        <v>NA</v>
      </c>
    </row>
    <row r="50" spans="1:17" ht="12.75" x14ac:dyDescent="0.2">
      <c r="A50" s="12" t="s">
        <v>60</v>
      </c>
      <c r="B50" s="12" t="str">
        <f>VLOOKUP(A50,'[1]All 2cs checked and sorted'!$B$2:$E$527, 4, FALSE)</f>
        <v>emb</v>
      </c>
      <c r="C50" s="12">
        <v>1</v>
      </c>
      <c r="D50" s="12">
        <v>23169</v>
      </c>
      <c r="E50" s="12">
        <v>23658</v>
      </c>
      <c r="F50" s="12">
        <v>23368</v>
      </c>
      <c r="G50" s="12">
        <v>23632</v>
      </c>
      <c r="H50" s="11">
        <f t="shared" si="9"/>
        <v>199</v>
      </c>
      <c r="I50" s="11">
        <f t="shared" si="10"/>
        <v>26</v>
      </c>
      <c r="J50" s="11" t="str">
        <f t="shared" si="2"/>
        <v/>
      </c>
      <c r="K50" s="11" t="str">
        <f t="shared" si="11"/>
        <v/>
      </c>
      <c r="L50" s="11">
        <f t="shared" si="4"/>
        <v>1</v>
      </c>
      <c r="N50" s="11">
        <f t="shared" si="5"/>
        <v>489</v>
      </c>
      <c r="O50" s="11">
        <f t="shared" si="6"/>
        <v>0.40695296523517382</v>
      </c>
      <c r="P50" s="11">
        <f t="shared" si="7"/>
        <v>0.9468302658486708</v>
      </c>
      <c r="Q50" s="11" t="str">
        <f t="shared" si="8"/>
        <v>NA</v>
      </c>
    </row>
    <row r="51" spans="1:17" ht="12.75" x14ac:dyDescent="0.2">
      <c r="A51" s="12" t="s">
        <v>61</v>
      </c>
      <c r="B51" s="12" t="str">
        <f>VLOOKUP(A51,'[1]All 2cs checked and sorted'!$B$2:$E$527, 4, FALSE)</f>
        <v>sep</v>
      </c>
      <c r="C51" s="12">
        <v>1</v>
      </c>
      <c r="D51" s="12">
        <v>43046</v>
      </c>
      <c r="E51" s="12">
        <v>43358</v>
      </c>
      <c r="F51" s="12">
        <v>43368</v>
      </c>
      <c r="G51" s="12">
        <v>43542</v>
      </c>
      <c r="H51" s="11" t="str">
        <f t="shared" si="9"/>
        <v/>
      </c>
      <c r="I51" s="11" t="str">
        <f t="shared" si="10"/>
        <v/>
      </c>
      <c r="J51" s="11" t="str">
        <f t="shared" si="2"/>
        <v/>
      </c>
      <c r="K51" s="11">
        <f t="shared" si="11"/>
        <v>10</v>
      </c>
      <c r="L51" s="11">
        <f t="shared" si="4"/>
        <v>1</v>
      </c>
      <c r="N51" s="11">
        <f t="shared" si="5"/>
        <v>312</v>
      </c>
      <c r="O51" s="11" t="str">
        <f t="shared" si="6"/>
        <v>NA</v>
      </c>
      <c r="P51" s="11" t="str">
        <f t="shared" si="7"/>
        <v>NA</v>
      </c>
      <c r="Q51" s="11" t="str">
        <f t="shared" si="8"/>
        <v>NA</v>
      </c>
    </row>
    <row r="52" spans="1:17" ht="12.75" x14ac:dyDescent="0.2">
      <c r="A52" s="12" t="s">
        <v>62</v>
      </c>
      <c r="B52" s="12" t="str">
        <f>VLOOKUP(A52,'[1]All 2cs checked and sorted'!$B$2:$E$527, 4, FALSE)</f>
        <v>ovl</v>
      </c>
      <c r="C52" s="12">
        <v>1</v>
      </c>
      <c r="D52" s="12">
        <v>51874</v>
      </c>
      <c r="E52" s="12">
        <v>52264</v>
      </c>
      <c r="F52" s="12">
        <v>52124</v>
      </c>
      <c r="G52" s="12">
        <v>52397</v>
      </c>
      <c r="H52" s="11" t="str">
        <f t="shared" si="9"/>
        <v/>
      </c>
      <c r="I52" s="11" t="str">
        <f t="shared" si="10"/>
        <v/>
      </c>
      <c r="J52" s="11">
        <f t="shared" si="2"/>
        <v>140</v>
      </c>
      <c r="K52" s="11" t="str">
        <f t="shared" si="11"/>
        <v/>
      </c>
      <c r="L52" s="11">
        <f t="shared" si="4"/>
        <v>1</v>
      </c>
      <c r="N52" s="11">
        <f t="shared" si="5"/>
        <v>390</v>
      </c>
      <c r="O52" s="11" t="str">
        <f t="shared" si="6"/>
        <v>NA</v>
      </c>
      <c r="P52" s="11" t="str">
        <f t="shared" si="7"/>
        <v>NA</v>
      </c>
      <c r="Q52" s="11">
        <f t="shared" si="8"/>
        <v>0.35897435897435898</v>
      </c>
    </row>
    <row r="53" spans="1:17" ht="12.75" x14ac:dyDescent="0.2">
      <c r="A53" s="12" t="s">
        <v>63</v>
      </c>
      <c r="B53" s="12" t="str">
        <f>VLOOKUP(A53,'[1]All 2cs checked and sorted'!$B$2:$E$527, 4, FALSE)</f>
        <v>emb</v>
      </c>
      <c r="C53" s="12">
        <v>1</v>
      </c>
      <c r="D53" s="12">
        <v>62141</v>
      </c>
      <c r="E53" s="12">
        <v>62657</v>
      </c>
      <c r="F53" s="12">
        <v>62388</v>
      </c>
      <c r="G53" s="12">
        <v>62604</v>
      </c>
      <c r="H53" s="11">
        <f t="shared" si="9"/>
        <v>247</v>
      </c>
      <c r="I53" s="11">
        <f t="shared" si="10"/>
        <v>53</v>
      </c>
      <c r="J53" s="11" t="str">
        <f t="shared" si="2"/>
        <v/>
      </c>
      <c r="K53" s="11" t="str">
        <f t="shared" si="11"/>
        <v/>
      </c>
      <c r="L53" s="11">
        <f t="shared" si="4"/>
        <v>1</v>
      </c>
      <c r="N53" s="11">
        <f t="shared" si="5"/>
        <v>516</v>
      </c>
      <c r="O53" s="11">
        <f t="shared" si="6"/>
        <v>0.47868217054263568</v>
      </c>
      <c r="P53" s="11">
        <f t="shared" si="7"/>
        <v>0.8972868217054264</v>
      </c>
      <c r="Q53" s="11" t="str">
        <f t="shared" si="8"/>
        <v>NA</v>
      </c>
    </row>
    <row r="54" spans="1:17" ht="12.75" x14ac:dyDescent="0.2">
      <c r="A54" s="12" t="s">
        <v>64</v>
      </c>
      <c r="B54" s="12" t="str">
        <f>VLOOKUP(A54,'[1]All 2cs checked and sorted'!$B$2:$E$527, 4, FALSE)</f>
        <v>emb</v>
      </c>
      <c r="C54" s="12">
        <v>1</v>
      </c>
      <c r="D54" s="12">
        <v>62368</v>
      </c>
      <c r="E54" s="12">
        <v>62899</v>
      </c>
      <c r="F54" s="12">
        <v>62630</v>
      </c>
      <c r="G54" s="12">
        <v>62846</v>
      </c>
      <c r="H54" s="11">
        <f t="shared" si="9"/>
        <v>262</v>
      </c>
      <c r="I54" s="11">
        <f t="shared" si="10"/>
        <v>53</v>
      </c>
      <c r="J54" s="11" t="str">
        <f t="shared" si="2"/>
        <v/>
      </c>
      <c r="K54" s="11" t="str">
        <f t="shared" si="11"/>
        <v/>
      </c>
      <c r="L54" s="11">
        <f t="shared" si="4"/>
        <v>1</v>
      </c>
      <c r="N54" s="11">
        <f t="shared" si="5"/>
        <v>531</v>
      </c>
      <c r="O54" s="11">
        <f t="shared" si="6"/>
        <v>0.49340866290018831</v>
      </c>
      <c r="P54" s="11">
        <f t="shared" si="7"/>
        <v>0.90018832391713743</v>
      </c>
      <c r="Q54" s="11" t="str">
        <f t="shared" si="8"/>
        <v>NA</v>
      </c>
    </row>
    <row r="55" spans="1:17" ht="12.75" x14ac:dyDescent="0.2">
      <c r="A55" s="12" t="s">
        <v>65</v>
      </c>
      <c r="B55" s="12" t="str">
        <f>VLOOKUP(A55,'[1]All 2cs checked and sorted'!$B$2:$E$527, 4, FALSE)</f>
        <v>emb</v>
      </c>
      <c r="C55" s="12">
        <v>1</v>
      </c>
      <c r="D55" s="12">
        <v>12512</v>
      </c>
      <c r="E55" s="12">
        <v>13112</v>
      </c>
      <c r="F55" s="12">
        <v>12819</v>
      </c>
      <c r="G55" s="12">
        <v>13074</v>
      </c>
      <c r="H55" s="11">
        <f t="shared" si="9"/>
        <v>307</v>
      </c>
      <c r="I55" s="11">
        <f t="shared" si="10"/>
        <v>38</v>
      </c>
      <c r="J55" s="11" t="str">
        <f t="shared" si="2"/>
        <v/>
      </c>
      <c r="K55" s="11" t="str">
        <f t="shared" si="11"/>
        <v/>
      </c>
      <c r="L55" s="11">
        <f t="shared" si="4"/>
        <v>1</v>
      </c>
      <c r="N55" s="11">
        <f t="shared" si="5"/>
        <v>600</v>
      </c>
      <c r="O55" s="11">
        <f t="shared" si="6"/>
        <v>0.51166666666666671</v>
      </c>
      <c r="P55" s="11">
        <f t="shared" si="7"/>
        <v>0.93666666666666665</v>
      </c>
      <c r="Q55" s="11" t="str">
        <f t="shared" si="8"/>
        <v>NA</v>
      </c>
    </row>
    <row r="56" spans="1:17" ht="12.75" x14ac:dyDescent="0.2">
      <c r="A56" s="12" t="s">
        <v>66</v>
      </c>
      <c r="B56" s="12" t="str">
        <f>VLOOKUP(A56,'[1]All 2cs checked and sorted'!$B$2:$E$527, 4, FALSE)</f>
        <v>ovl</v>
      </c>
      <c r="C56" s="12">
        <v>-1</v>
      </c>
      <c r="D56" s="12">
        <v>20092</v>
      </c>
      <c r="E56" s="12">
        <v>20449</v>
      </c>
      <c r="F56" s="12">
        <v>19911</v>
      </c>
      <c r="G56" s="12">
        <v>20208</v>
      </c>
      <c r="H56" s="11" t="str">
        <f t="shared" si="9"/>
        <v/>
      </c>
      <c r="I56" s="11" t="str">
        <f t="shared" si="10"/>
        <v/>
      </c>
      <c r="J56" s="11">
        <f t="shared" si="2"/>
        <v>116</v>
      </c>
      <c r="K56" s="11" t="str">
        <f t="shared" si="11"/>
        <v/>
      </c>
      <c r="L56" s="11">
        <f t="shared" si="4"/>
        <v>2</v>
      </c>
      <c r="N56" s="11">
        <f t="shared" si="5"/>
        <v>357</v>
      </c>
      <c r="O56" s="11" t="str">
        <f t="shared" si="6"/>
        <v>NA</v>
      </c>
      <c r="P56" s="11" t="str">
        <f t="shared" si="7"/>
        <v>NA</v>
      </c>
      <c r="Q56" s="11">
        <f t="shared" si="8"/>
        <v>0.32492997198879553</v>
      </c>
    </row>
    <row r="57" spans="1:17" ht="12.75" x14ac:dyDescent="0.2">
      <c r="A57" s="12" t="s">
        <v>67</v>
      </c>
      <c r="B57" s="12" t="str">
        <f>VLOOKUP(A57,'[1]All 2cs checked and sorted'!$B$2:$E$527, 4, FALSE)</f>
        <v>ovl</v>
      </c>
      <c r="C57" s="12">
        <v>1</v>
      </c>
      <c r="D57" s="12">
        <v>18026</v>
      </c>
      <c r="E57" s="12">
        <v>18356</v>
      </c>
      <c r="F57" s="12">
        <v>18234</v>
      </c>
      <c r="G57" s="12">
        <v>18555</v>
      </c>
      <c r="H57" s="11" t="str">
        <f t="shared" si="9"/>
        <v/>
      </c>
      <c r="I57" s="11" t="str">
        <f t="shared" si="10"/>
        <v/>
      </c>
      <c r="J57" s="11">
        <f t="shared" si="2"/>
        <v>122</v>
      </c>
      <c r="K57" s="11" t="str">
        <f t="shared" si="11"/>
        <v/>
      </c>
      <c r="L57" s="11">
        <f t="shared" si="4"/>
        <v>1</v>
      </c>
      <c r="N57" s="11">
        <f t="shared" si="5"/>
        <v>330</v>
      </c>
      <c r="O57" s="11" t="str">
        <f t="shared" si="6"/>
        <v>NA</v>
      </c>
      <c r="P57" s="11" t="str">
        <f t="shared" si="7"/>
        <v>NA</v>
      </c>
      <c r="Q57" s="11">
        <f t="shared" si="8"/>
        <v>0.36969696969696969</v>
      </c>
    </row>
    <row r="58" spans="1:17" ht="12.75" x14ac:dyDescent="0.2">
      <c r="A58" s="12" t="s">
        <v>68</v>
      </c>
      <c r="B58" s="12" t="str">
        <f>VLOOKUP(A58,'[1]All 2cs checked and sorted'!$B$2:$E$527, 4, FALSE)</f>
        <v>emb</v>
      </c>
      <c r="C58" s="12">
        <v>1</v>
      </c>
      <c r="D58" s="12">
        <v>34253</v>
      </c>
      <c r="E58" s="12">
        <v>34703</v>
      </c>
      <c r="F58" s="12">
        <v>34419</v>
      </c>
      <c r="G58" s="12">
        <v>34623</v>
      </c>
      <c r="H58" s="11">
        <f t="shared" si="9"/>
        <v>166</v>
      </c>
      <c r="I58" s="11">
        <f t="shared" si="10"/>
        <v>80</v>
      </c>
      <c r="J58" s="11" t="str">
        <f t="shared" si="2"/>
        <v/>
      </c>
      <c r="K58" s="11" t="str">
        <f t="shared" si="11"/>
        <v/>
      </c>
      <c r="L58" s="11">
        <f t="shared" si="4"/>
        <v>1</v>
      </c>
      <c r="N58" s="11">
        <f t="shared" si="5"/>
        <v>450</v>
      </c>
      <c r="O58" s="11">
        <f t="shared" si="6"/>
        <v>0.36888888888888888</v>
      </c>
      <c r="P58" s="11">
        <f t="shared" si="7"/>
        <v>0.82222222222222219</v>
      </c>
      <c r="Q58" s="11" t="str">
        <f t="shared" si="8"/>
        <v>NA</v>
      </c>
    </row>
    <row r="59" spans="1:17" ht="12.75" x14ac:dyDescent="0.2">
      <c r="A59" s="12" t="s">
        <v>69</v>
      </c>
      <c r="B59" s="12" t="str">
        <f>VLOOKUP(A59,'[1]All 2cs checked and sorted'!$B$2:$E$527, 4, FALSE)</f>
        <v>ovl</v>
      </c>
      <c r="C59" s="12">
        <v>1</v>
      </c>
      <c r="D59" s="12">
        <v>626</v>
      </c>
      <c r="E59" s="12">
        <v>935</v>
      </c>
      <c r="F59" s="12">
        <v>843</v>
      </c>
      <c r="G59" s="12">
        <v>1077</v>
      </c>
      <c r="H59" s="11" t="str">
        <f t="shared" si="9"/>
        <v/>
      </c>
      <c r="I59" s="11" t="str">
        <f t="shared" si="10"/>
        <v/>
      </c>
      <c r="J59" s="11">
        <f t="shared" si="2"/>
        <v>92</v>
      </c>
      <c r="K59" s="11" t="str">
        <f t="shared" si="11"/>
        <v/>
      </c>
      <c r="L59" s="11">
        <f t="shared" si="4"/>
        <v>1</v>
      </c>
      <c r="N59" s="11">
        <f t="shared" si="5"/>
        <v>309</v>
      </c>
      <c r="O59" s="11" t="str">
        <f t="shared" si="6"/>
        <v>NA</v>
      </c>
      <c r="P59" s="11" t="str">
        <f t="shared" si="7"/>
        <v>NA</v>
      </c>
      <c r="Q59" s="11">
        <f t="shared" si="8"/>
        <v>0.29773462783171523</v>
      </c>
    </row>
    <row r="60" spans="1:17" ht="12.75" x14ac:dyDescent="0.2">
      <c r="A60" s="12" t="s">
        <v>70</v>
      </c>
      <c r="B60" s="12" t="str">
        <f>VLOOKUP(A60,'[1]All 2cs checked and sorted'!$B$2:$E$527, 4, FALSE)</f>
        <v>ovl</v>
      </c>
      <c r="C60" s="12">
        <v>1</v>
      </c>
      <c r="D60" s="12">
        <v>23106</v>
      </c>
      <c r="E60" s="12">
        <v>23316</v>
      </c>
      <c r="F60" s="12">
        <v>23233</v>
      </c>
      <c r="G60" s="12">
        <v>23455</v>
      </c>
      <c r="H60" s="11" t="str">
        <f t="shared" si="9"/>
        <v/>
      </c>
      <c r="I60" s="11" t="str">
        <f t="shared" si="10"/>
        <v/>
      </c>
      <c r="J60" s="11">
        <f t="shared" si="2"/>
        <v>83</v>
      </c>
      <c r="K60" s="11" t="str">
        <f t="shared" si="11"/>
        <v/>
      </c>
      <c r="L60" s="11">
        <f t="shared" si="4"/>
        <v>1</v>
      </c>
      <c r="N60" s="11">
        <f t="shared" si="5"/>
        <v>210</v>
      </c>
      <c r="O60" s="11" t="str">
        <f t="shared" si="6"/>
        <v>NA</v>
      </c>
      <c r="P60" s="11" t="str">
        <f t="shared" si="7"/>
        <v>NA</v>
      </c>
      <c r="Q60" s="11">
        <f t="shared" si="8"/>
        <v>0.39523809523809522</v>
      </c>
    </row>
    <row r="61" spans="1:17" ht="12.75" x14ac:dyDescent="0.2">
      <c r="A61" s="12" t="s">
        <v>71</v>
      </c>
      <c r="B61" s="12" t="str">
        <f>VLOOKUP(A61,'[1]All 2cs checked and sorted'!$B$2:$E$527, 4, FALSE)</f>
        <v>EMB</v>
      </c>
      <c r="C61" s="12">
        <v>1</v>
      </c>
      <c r="D61" s="12">
        <v>25854</v>
      </c>
      <c r="E61" s="12">
        <v>26322</v>
      </c>
      <c r="F61" s="12">
        <v>26074</v>
      </c>
      <c r="G61" s="12">
        <v>26260</v>
      </c>
      <c r="H61" s="11">
        <f t="shared" si="9"/>
        <v>220</v>
      </c>
      <c r="I61" s="11">
        <f t="shared" si="10"/>
        <v>62</v>
      </c>
      <c r="J61" s="11" t="str">
        <f t="shared" si="2"/>
        <v/>
      </c>
      <c r="K61" s="11" t="str">
        <f t="shared" si="11"/>
        <v/>
      </c>
      <c r="L61" s="11">
        <f t="shared" si="4"/>
        <v>1</v>
      </c>
      <c r="N61" s="11">
        <f t="shared" si="5"/>
        <v>468</v>
      </c>
      <c r="O61" s="11">
        <f t="shared" si="6"/>
        <v>0.47008547008547008</v>
      </c>
      <c r="P61" s="11">
        <f t="shared" si="7"/>
        <v>0.86752136752136755</v>
      </c>
      <c r="Q61" s="11" t="str">
        <f t="shared" si="8"/>
        <v>NA</v>
      </c>
    </row>
    <row r="62" spans="1:17" ht="12.75" x14ac:dyDescent="0.2">
      <c r="A62" s="12" t="s">
        <v>72</v>
      </c>
      <c r="B62" s="12" t="str">
        <f>VLOOKUP(A62,'[1]All 2cs checked and sorted'!$B$2:$E$527, 4, FALSE)</f>
        <v>emb</v>
      </c>
      <c r="C62" s="12">
        <v>1</v>
      </c>
      <c r="D62" s="12">
        <v>16038</v>
      </c>
      <c r="E62" s="12">
        <v>16545</v>
      </c>
      <c r="F62" s="12">
        <v>16228</v>
      </c>
      <c r="G62" s="12">
        <v>16492</v>
      </c>
      <c r="H62" s="11">
        <f t="shared" si="9"/>
        <v>190</v>
      </c>
      <c r="I62" s="11">
        <f t="shared" si="10"/>
        <v>53</v>
      </c>
      <c r="J62" s="11" t="str">
        <f t="shared" si="2"/>
        <v/>
      </c>
      <c r="K62" s="11" t="str">
        <f t="shared" si="11"/>
        <v/>
      </c>
      <c r="L62" s="11">
        <f t="shared" si="4"/>
        <v>1</v>
      </c>
      <c r="N62" s="11">
        <f t="shared" si="5"/>
        <v>507</v>
      </c>
      <c r="O62" s="11">
        <f t="shared" si="6"/>
        <v>0.37475345167652863</v>
      </c>
      <c r="P62" s="11">
        <f t="shared" si="7"/>
        <v>0.89546351084812625</v>
      </c>
      <c r="Q62" s="11" t="str">
        <f t="shared" si="8"/>
        <v>NA</v>
      </c>
    </row>
    <row r="63" spans="1:17" ht="12.75" x14ac:dyDescent="0.2">
      <c r="A63" s="12" t="s">
        <v>73</v>
      </c>
      <c r="B63" s="12" t="str">
        <f>VLOOKUP(A63,'[1]All 2cs checked and sorted'!$B$2:$E$527, 4, FALSE)</f>
        <v>sep</v>
      </c>
      <c r="C63" s="12">
        <v>1</v>
      </c>
      <c r="D63" s="12">
        <v>100967</v>
      </c>
      <c r="E63" s="12">
        <v>101321</v>
      </c>
      <c r="F63" s="12">
        <v>101317</v>
      </c>
      <c r="G63" s="12">
        <v>101608</v>
      </c>
      <c r="H63" s="11" t="str">
        <f t="shared" si="9"/>
        <v/>
      </c>
      <c r="I63" s="11" t="str">
        <f t="shared" si="10"/>
        <v/>
      </c>
      <c r="J63" s="11" t="str">
        <f t="shared" si="2"/>
        <v/>
      </c>
      <c r="K63" s="11">
        <f t="shared" si="11"/>
        <v>-4</v>
      </c>
      <c r="L63" s="11">
        <f t="shared" si="4"/>
        <v>2</v>
      </c>
      <c r="N63" s="11">
        <f t="shared" si="5"/>
        <v>354</v>
      </c>
      <c r="O63" s="11" t="str">
        <f t="shared" si="6"/>
        <v>NA</v>
      </c>
      <c r="P63" s="11" t="str">
        <f t="shared" si="7"/>
        <v>NA</v>
      </c>
      <c r="Q63" s="11" t="str">
        <f t="shared" si="8"/>
        <v>NA</v>
      </c>
    </row>
    <row r="64" spans="1:17" ht="12.75" x14ac:dyDescent="0.2">
      <c r="A64" s="12" t="s">
        <v>74</v>
      </c>
      <c r="B64" s="12" t="str">
        <f>VLOOKUP(A64,'[1]All 2cs checked and sorted'!$B$2:$E$527, 4, FALSE)</f>
        <v>sep</v>
      </c>
      <c r="C64" s="12">
        <v>-1</v>
      </c>
      <c r="D64" s="12">
        <v>211223</v>
      </c>
      <c r="E64" s="12">
        <v>211601</v>
      </c>
      <c r="F64" s="12">
        <v>210927</v>
      </c>
      <c r="G64" s="12">
        <v>211227</v>
      </c>
      <c r="H64" s="11" t="str">
        <f t="shared" si="9"/>
        <v/>
      </c>
      <c r="I64" s="11" t="str">
        <f t="shared" si="10"/>
        <v/>
      </c>
      <c r="J64" s="11" t="str">
        <f t="shared" si="2"/>
        <v/>
      </c>
      <c r="K64" s="11">
        <f t="shared" si="11"/>
        <v>-4</v>
      </c>
      <c r="L64" s="11">
        <f t="shared" si="4"/>
        <v>1</v>
      </c>
      <c r="N64" s="11">
        <f t="shared" si="5"/>
        <v>378</v>
      </c>
      <c r="O64" s="11" t="str">
        <f t="shared" si="6"/>
        <v>NA</v>
      </c>
      <c r="P64" s="11" t="str">
        <f t="shared" si="7"/>
        <v>NA</v>
      </c>
      <c r="Q64" s="11" t="str">
        <f t="shared" si="8"/>
        <v>NA</v>
      </c>
    </row>
    <row r="65" spans="1:17" ht="12.75" x14ac:dyDescent="0.2">
      <c r="A65" s="12" t="s">
        <v>75</v>
      </c>
      <c r="B65" s="12" t="str">
        <f>VLOOKUP(A65,'[1]All 2cs checked and sorted'!$B$2:$E$527, 4, FALSE)</f>
        <v>sep</v>
      </c>
      <c r="C65" s="12">
        <v>-1</v>
      </c>
      <c r="D65" s="12">
        <v>132941</v>
      </c>
      <c r="E65" s="12">
        <v>133298</v>
      </c>
      <c r="F65" s="12">
        <v>132642</v>
      </c>
      <c r="G65" s="12">
        <v>132945</v>
      </c>
      <c r="H65" s="11" t="str">
        <f t="shared" si="9"/>
        <v/>
      </c>
      <c r="I65" s="11" t="str">
        <f t="shared" si="10"/>
        <v/>
      </c>
      <c r="J65" s="11" t="str">
        <f t="shared" si="2"/>
        <v/>
      </c>
      <c r="K65" s="11">
        <f t="shared" si="11"/>
        <v>-4</v>
      </c>
      <c r="L65" s="11">
        <f t="shared" si="4"/>
        <v>1</v>
      </c>
      <c r="N65" s="11">
        <f t="shared" si="5"/>
        <v>357</v>
      </c>
      <c r="O65" s="11" t="str">
        <f t="shared" si="6"/>
        <v>NA</v>
      </c>
      <c r="P65" s="11" t="str">
        <f t="shared" si="7"/>
        <v>NA</v>
      </c>
      <c r="Q65" s="11" t="str">
        <f t="shared" si="8"/>
        <v>NA</v>
      </c>
    </row>
    <row r="66" spans="1:17" ht="12.75" x14ac:dyDescent="0.2">
      <c r="A66" s="12" t="s">
        <v>76</v>
      </c>
      <c r="B66" s="12" t="str">
        <f>VLOOKUP(A66,'[1]All 2cs checked and sorted'!$B$2:$E$527, 4, FALSE)</f>
        <v>ovl</v>
      </c>
      <c r="C66" s="12">
        <v>1</v>
      </c>
      <c r="D66" s="12">
        <v>105634</v>
      </c>
      <c r="E66" s="12">
        <v>106141</v>
      </c>
      <c r="F66" s="12">
        <v>106007</v>
      </c>
      <c r="G66" s="12">
        <v>106388</v>
      </c>
      <c r="H66" s="11" t="str">
        <f t="shared" si="9"/>
        <v/>
      </c>
      <c r="I66" s="11" t="str">
        <f t="shared" si="10"/>
        <v/>
      </c>
      <c r="J66" s="11">
        <f t="shared" si="2"/>
        <v>134</v>
      </c>
      <c r="K66" s="11" t="str">
        <f t="shared" si="11"/>
        <v/>
      </c>
      <c r="L66" s="11">
        <f t="shared" si="4"/>
        <v>1</v>
      </c>
      <c r="N66" s="11">
        <f t="shared" si="5"/>
        <v>507</v>
      </c>
      <c r="O66" s="11" t="str">
        <f t="shared" si="6"/>
        <v>NA</v>
      </c>
      <c r="P66" s="11" t="str">
        <f t="shared" si="7"/>
        <v>NA</v>
      </c>
      <c r="Q66" s="11">
        <f t="shared" si="8"/>
        <v>0.26429980276134124</v>
      </c>
    </row>
    <row r="67" spans="1:17" ht="12.75" x14ac:dyDescent="0.2">
      <c r="A67" s="12" t="s">
        <v>77</v>
      </c>
      <c r="B67" s="12" t="str">
        <f>VLOOKUP(A67,'[1]All 2cs checked and sorted'!$B$2:$E$527, 4, FALSE)</f>
        <v>ovl</v>
      </c>
      <c r="C67" s="12">
        <v>1</v>
      </c>
      <c r="D67" s="12">
        <v>41032</v>
      </c>
      <c r="E67" s="12">
        <v>41365</v>
      </c>
      <c r="F67" s="12">
        <v>41300</v>
      </c>
      <c r="G67" s="12">
        <v>41561</v>
      </c>
      <c r="H67" s="11" t="str">
        <f t="shared" si="9"/>
        <v/>
      </c>
      <c r="I67" s="11" t="str">
        <f t="shared" si="10"/>
        <v/>
      </c>
      <c r="J67" s="11">
        <f t="shared" si="2"/>
        <v>65</v>
      </c>
      <c r="K67" s="11" t="str">
        <f t="shared" si="11"/>
        <v/>
      </c>
      <c r="L67" s="11">
        <f t="shared" si="4"/>
        <v>1</v>
      </c>
      <c r="N67" s="11">
        <f t="shared" si="5"/>
        <v>333</v>
      </c>
      <c r="O67" s="11" t="str">
        <f t="shared" si="6"/>
        <v>NA</v>
      </c>
      <c r="P67" s="11" t="str">
        <f t="shared" si="7"/>
        <v>NA</v>
      </c>
      <c r="Q67" s="11">
        <f t="shared" si="8"/>
        <v>0.19519519519519518</v>
      </c>
    </row>
    <row r="68" spans="1:17" ht="12.75" x14ac:dyDescent="0.2">
      <c r="A68" s="12" t="s">
        <v>78</v>
      </c>
      <c r="B68" s="12" t="str">
        <f>VLOOKUP(A68,'[1]All 2cs checked and sorted'!$B$2:$E$527, 4, FALSE)</f>
        <v>emb</v>
      </c>
      <c r="C68" s="12">
        <v>1</v>
      </c>
      <c r="D68" s="12">
        <v>45902</v>
      </c>
      <c r="E68" s="12">
        <v>46370</v>
      </c>
      <c r="F68" s="12">
        <v>46122</v>
      </c>
      <c r="G68" s="12">
        <v>46308</v>
      </c>
      <c r="H68" s="11">
        <f t="shared" si="9"/>
        <v>220</v>
      </c>
      <c r="I68" s="11">
        <f t="shared" si="10"/>
        <v>62</v>
      </c>
      <c r="J68" s="11" t="str">
        <f t="shared" si="2"/>
        <v/>
      </c>
      <c r="K68" s="11" t="str">
        <f t="shared" si="11"/>
        <v/>
      </c>
      <c r="L68" s="11">
        <f t="shared" ref="L68:L131" si="12">IF(C68=1, MOD(F68-D68,3), MOD(G68-E68,3))</f>
        <v>1</v>
      </c>
      <c r="N68" s="11">
        <f t="shared" ref="N68:N131" si="13">E68-D68</f>
        <v>468</v>
      </c>
      <c r="O68" s="11">
        <f t="shared" ref="O68:O131" si="14">IF(B68="emb", H68/N68, "NA")</f>
        <v>0.47008547008547008</v>
      </c>
      <c r="P68" s="11">
        <f t="shared" ref="P68:P131" si="15">IF(B68="emb", (N68-I68)/N68, "NA")</f>
        <v>0.86752136752136755</v>
      </c>
      <c r="Q68" s="11" t="str">
        <f t="shared" ref="Q68:Q131" si="16">IF(B68="ovl", J68/N68, "NA")</f>
        <v>NA</v>
      </c>
    </row>
    <row r="69" spans="1:17" ht="12.75" x14ac:dyDescent="0.2">
      <c r="A69" s="12" t="s">
        <v>79</v>
      </c>
      <c r="B69" s="12" t="str">
        <f>VLOOKUP(A69,'[1]All 2cs checked and sorted'!$B$2:$E$527, 4, FALSE)</f>
        <v>ovl</v>
      </c>
      <c r="C69" s="12">
        <v>1</v>
      </c>
      <c r="D69" s="12">
        <v>3037</v>
      </c>
      <c r="E69" s="12">
        <v>3292</v>
      </c>
      <c r="F69" s="12">
        <v>3218</v>
      </c>
      <c r="G69" s="12">
        <v>3422</v>
      </c>
      <c r="H69" s="11" t="str">
        <f t="shared" si="9"/>
        <v/>
      </c>
      <c r="I69" s="11" t="str">
        <f t="shared" si="10"/>
        <v/>
      </c>
      <c r="J69" s="11">
        <f t="shared" si="2"/>
        <v>74</v>
      </c>
      <c r="K69" s="11" t="str">
        <f t="shared" si="11"/>
        <v/>
      </c>
      <c r="L69" s="11">
        <f t="shared" si="12"/>
        <v>1</v>
      </c>
      <c r="N69" s="11">
        <f t="shared" si="13"/>
        <v>255</v>
      </c>
      <c r="O69" s="11" t="str">
        <f t="shared" si="14"/>
        <v>NA</v>
      </c>
      <c r="P69" s="11" t="str">
        <f t="shared" si="15"/>
        <v>NA</v>
      </c>
      <c r="Q69" s="11">
        <f t="shared" si="16"/>
        <v>0.29019607843137257</v>
      </c>
    </row>
    <row r="70" spans="1:17" ht="12.75" x14ac:dyDescent="0.2">
      <c r="A70" s="12" t="s">
        <v>80</v>
      </c>
      <c r="B70" s="12" t="str">
        <f>VLOOKUP(A70,'[1]All 2cs checked and sorted'!$B$2:$E$527, 4, FALSE)</f>
        <v>ovl</v>
      </c>
      <c r="C70" s="12">
        <v>1</v>
      </c>
      <c r="D70" s="12">
        <v>25098</v>
      </c>
      <c r="E70" s="12">
        <v>25467</v>
      </c>
      <c r="F70" s="12">
        <v>25315</v>
      </c>
      <c r="G70" s="12">
        <v>25621</v>
      </c>
      <c r="H70" s="11" t="str">
        <f t="shared" si="9"/>
        <v/>
      </c>
      <c r="I70" s="11" t="str">
        <f t="shared" si="10"/>
        <v/>
      </c>
      <c r="J70" s="11">
        <f t="shared" si="2"/>
        <v>152</v>
      </c>
      <c r="K70" s="11" t="str">
        <f t="shared" si="11"/>
        <v/>
      </c>
      <c r="L70" s="11">
        <f t="shared" si="12"/>
        <v>1</v>
      </c>
      <c r="N70" s="11">
        <f t="shared" si="13"/>
        <v>369</v>
      </c>
      <c r="O70" s="11" t="str">
        <f t="shared" si="14"/>
        <v>NA</v>
      </c>
      <c r="P70" s="11" t="str">
        <f t="shared" si="15"/>
        <v>NA</v>
      </c>
      <c r="Q70" s="11">
        <f t="shared" si="16"/>
        <v>0.41192411924119243</v>
      </c>
    </row>
    <row r="71" spans="1:17" ht="12.75" x14ac:dyDescent="0.2">
      <c r="A71" s="12" t="s">
        <v>81</v>
      </c>
      <c r="B71" s="12" t="str">
        <f>VLOOKUP(A71,'[1]All 2cs checked and sorted'!$B$2:$E$527, 4, FALSE)</f>
        <v>sep</v>
      </c>
      <c r="C71" s="12">
        <v>1</v>
      </c>
      <c r="D71" s="12">
        <v>180740</v>
      </c>
      <c r="E71" s="12">
        <v>181064</v>
      </c>
      <c r="F71" s="12">
        <v>181073</v>
      </c>
      <c r="G71" s="12">
        <v>181352</v>
      </c>
      <c r="H71" s="11" t="str">
        <f t="shared" si="9"/>
        <v/>
      </c>
      <c r="I71" s="11" t="str">
        <f t="shared" si="10"/>
        <v/>
      </c>
      <c r="J71" s="11" t="str">
        <f t="shared" si="2"/>
        <v/>
      </c>
      <c r="K71" s="11">
        <f t="shared" si="11"/>
        <v>9</v>
      </c>
      <c r="L71" s="11">
        <f t="shared" si="12"/>
        <v>0</v>
      </c>
      <c r="N71" s="11">
        <f t="shared" si="13"/>
        <v>324</v>
      </c>
      <c r="O71" s="11" t="str">
        <f t="shared" si="14"/>
        <v>NA</v>
      </c>
      <c r="P71" s="11" t="str">
        <f t="shared" si="15"/>
        <v>NA</v>
      </c>
      <c r="Q71" s="11" t="str">
        <f t="shared" si="16"/>
        <v>NA</v>
      </c>
    </row>
    <row r="72" spans="1:17" ht="12.75" x14ac:dyDescent="0.2">
      <c r="A72" s="12" t="s">
        <v>82</v>
      </c>
      <c r="B72" s="12" t="str">
        <f>VLOOKUP(A72,'[1]All 2cs checked and sorted'!$B$2:$E$527, 4, FALSE)</f>
        <v>sep</v>
      </c>
      <c r="C72" s="12">
        <v>1</v>
      </c>
      <c r="D72" s="12">
        <v>98699</v>
      </c>
      <c r="E72" s="12">
        <v>99062</v>
      </c>
      <c r="F72" s="12">
        <v>99071</v>
      </c>
      <c r="G72" s="12">
        <v>99350</v>
      </c>
      <c r="H72" s="11" t="str">
        <f t="shared" si="9"/>
        <v/>
      </c>
      <c r="I72" s="11" t="str">
        <f t="shared" si="10"/>
        <v/>
      </c>
      <c r="J72" s="11" t="str">
        <f t="shared" si="2"/>
        <v/>
      </c>
      <c r="K72" s="11">
        <f t="shared" si="11"/>
        <v>9</v>
      </c>
      <c r="L72" s="11">
        <f t="shared" si="12"/>
        <v>0</v>
      </c>
      <c r="N72" s="11">
        <f t="shared" si="13"/>
        <v>363</v>
      </c>
      <c r="O72" s="11" t="str">
        <f t="shared" si="14"/>
        <v>NA</v>
      </c>
      <c r="P72" s="11" t="str">
        <f t="shared" si="15"/>
        <v>NA</v>
      </c>
      <c r="Q72" s="11" t="str">
        <f t="shared" si="16"/>
        <v>NA</v>
      </c>
    </row>
    <row r="73" spans="1:17" ht="12.75" x14ac:dyDescent="0.2">
      <c r="A73" s="12" t="s">
        <v>83</v>
      </c>
      <c r="B73" s="12" t="str">
        <f>VLOOKUP(A73,'[1]All 2cs checked and sorted'!$B$2:$E$527, 4, FALSE)</f>
        <v>ovl</v>
      </c>
      <c r="C73" s="12">
        <v>-1</v>
      </c>
      <c r="D73" s="12">
        <v>3111</v>
      </c>
      <c r="E73" s="12">
        <v>3456</v>
      </c>
      <c r="F73" s="12">
        <v>2849</v>
      </c>
      <c r="G73" s="12">
        <v>3149</v>
      </c>
      <c r="H73" s="11" t="str">
        <f t="shared" si="9"/>
        <v/>
      </c>
      <c r="I73" s="11" t="str">
        <f t="shared" si="10"/>
        <v/>
      </c>
      <c r="J73" s="11">
        <f t="shared" si="2"/>
        <v>38</v>
      </c>
      <c r="K73" s="11" t="str">
        <f t="shared" si="11"/>
        <v/>
      </c>
      <c r="L73" s="11">
        <f t="shared" si="12"/>
        <v>2</v>
      </c>
      <c r="N73" s="11">
        <f t="shared" si="13"/>
        <v>345</v>
      </c>
      <c r="O73" s="11" t="str">
        <f t="shared" si="14"/>
        <v>NA</v>
      </c>
      <c r="P73" s="11" t="str">
        <f t="shared" si="15"/>
        <v>NA</v>
      </c>
      <c r="Q73" s="11">
        <f t="shared" si="16"/>
        <v>0.11014492753623188</v>
      </c>
    </row>
    <row r="74" spans="1:17" ht="12.75" x14ac:dyDescent="0.2">
      <c r="A74" s="12" t="s">
        <v>84</v>
      </c>
      <c r="B74" s="12" t="str">
        <f>VLOOKUP(A74,'[1]All 2cs checked and sorted'!$B$2:$E$527, 4, FALSE)</f>
        <v>ovl</v>
      </c>
      <c r="C74" s="12">
        <v>-1</v>
      </c>
      <c r="D74" s="12">
        <v>89438</v>
      </c>
      <c r="E74" s="12">
        <v>89783</v>
      </c>
      <c r="F74" s="12">
        <v>89176</v>
      </c>
      <c r="G74" s="12">
        <v>89476</v>
      </c>
      <c r="H74" s="11" t="str">
        <f t="shared" si="9"/>
        <v/>
      </c>
      <c r="I74" s="11" t="str">
        <f t="shared" si="10"/>
        <v/>
      </c>
      <c r="J74" s="11">
        <f t="shared" si="2"/>
        <v>38</v>
      </c>
      <c r="K74" s="11" t="str">
        <f t="shared" si="11"/>
        <v/>
      </c>
      <c r="L74" s="11">
        <f t="shared" si="12"/>
        <v>2</v>
      </c>
      <c r="N74" s="11">
        <f t="shared" si="13"/>
        <v>345</v>
      </c>
      <c r="O74" s="11" t="str">
        <f t="shared" si="14"/>
        <v>NA</v>
      </c>
      <c r="P74" s="11" t="str">
        <f t="shared" si="15"/>
        <v>NA</v>
      </c>
      <c r="Q74" s="11">
        <f t="shared" si="16"/>
        <v>0.11014492753623188</v>
      </c>
    </row>
    <row r="75" spans="1:17" ht="12.75" x14ac:dyDescent="0.2">
      <c r="A75" s="12" t="s">
        <v>85</v>
      </c>
      <c r="B75" s="12" t="str">
        <f>VLOOKUP(A75,'[1]All 2cs checked and sorted'!$B$2:$E$527, 4, FALSE)</f>
        <v>sep</v>
      </c>
      <c r="C75" s="12">
        <v>1</v>
      </c>
      <c r="D75" s="12">
        <v>99029</v>
      </c>
      <c r="E75" s="12">
        <v>99392</v>
      </c>
      <c r="F75" s="12">
        <v>99401</v>
      </c>
      <c r="G75" s="12">
        <v>99680</v>
      </c>
      <c r="H75" s="11" t="str">
        <f t="shared" si="9"/>
        <v/>
      </c>
      <c r="I75" s="11" t="str">
        <f t="shared" si="10"/>
        <v/>
      </c>
      <c r="J75" s="11" t="str">
        <f t="shared" si="2"/>
        <v/>
      </c>
      <c r="K75" s="11">
        <f t="shared" si="11"/>
        <v>9</v>
      </c>
      <c r="L75" s="11">
        <f t="shared" si="12"/>
        <v>0</v>
      </c>
      <c r="N75" s="11">
        <f t="shared" si="13"/>
        <v>363</v>
      </c>
      <c r="O75" s="11" t="str">
        <f t="shared" si="14"/>
        <v>NA</v>
      </c>
      <c r="P75" s="11" t="str">
        <f t="shared" si="15"/>
        <v>NA</v>
      </c>
      <c r="Q75" s="11" t="str">
        <f t="shared" si="16"/>
        <v>NA</v>
      </c>
    </row>
    <row r="76" spans="1:17" ht="12.75" x14ac:dyDescent="0.2">
      <c r="A76" s="12" t="s">
        <v>86</v>
      </c>
      <c r="B76" s="12" t="str">
        <f>VLOOKUP(A76,'[1]All 2cs checked and sorted'!$B$2:$E$527, 4, FALSE)</f>
        <v>ovl</v>
      </c>
      <c r="C76" s="12">
        <v>-1</v>
      </c>
      <c r="D76" s="12">
        <v>89203</v>
      </c>
      <c r="E76" s="12">
        <v>89547</v>
      </c>
      <c r="F76" s="12">
        <v>88940</v>
      </c>
      <c r="G76" s="12">
        <v>89240</v>
      </c>
      <c r="H76" s="11" t="str">
        <f t="shared" si="9"/>
        <v/>
      </c>
      <c r="I76" s="11" t="str">
        <f t="shared" si="10"/>
        <v/>
      </c>
      <c r="J76" s="11">
        <f t="shared" si="2"/>
        <v>37</v>
      </c>
      <c r="K76" s="11" t="str">
        <f t="shared" si="11"/>
        <v/>
      </c>
      <c r="L76" s="11">
        <f t="shared" si="12"/>
        <v>2</v>
      </c>
      <c r="N76" s="11">
        <f t="shared" si="13"/>
        <v>344</v>
      </c>
      <c r="O76" s="11" t="str">
        <f t="shared" si="14"/>
        <v>NA</v>
      </c>
      <c r="P76" s="11" t="str">
        <f t="shared" si="15"/>
        <v>NA</v>
      </c>
      <c r="Q76" s="11">
        <f t="shared" si="16"/>
        <v>0.10755813953488372</v>
      </c>
    </row>
    <row r="77" spans="1:17" ht="12.75" x14ac:dyDescent="0.2">
      <c r="A77" s="12" t="s">
        <v>87</v>
      </c>
      <c r="B77" s="12" t="str">
        <f>VLOOKUP(A77,'[1]All 2cs checked and sorted'!$B$2:$E$527, 4, FALSE)</f>
        <v>emb</v>
      </c>
      <c r="C77" s="12">
        <v>-1</v>
      </c>
      <c r="D77" s="12">
        <v>27170</v>
      </c>
      <c r="E77" s="12">
        <v>27728</v>
      </c>
      <c r="F77" s="12">
        <v>27241</v>
      </c>
      <c r="G77" s="12">
        <v>27466</v>
      </c>
      <c r="H77" s="11">
        <f t="shared" si="9"/>
        <v>262</v>
      </c>
      <c r="I77" s="11">
        <f t="shared" si="10"/>
        <v>71</v>
      </c>
      <c r="J77" s="11" t="str">
        <f t="shared" si="2"/>
        <v/>
      </c>
      <c r="K77" s="11" t="str">
        <f t="shared" si="11"/>
        <v/>
      </c>
      <c r="L77" s="11">
        <f t="shared" si="12"/>
        <v>2</v>
      </c>
      <c r="N77" s="11">
        <f t="shared" si="13"/>
        <v>558</v>
      </c>
      <c r="O77" s="11">
        <f t="shared" si="14"/>
        <v>0.46953405017921146</v>
      </c>
      <c r="P77" s="11">
        <f t="shared" si="15"/>
        <v>0.87275985663082434</v>
      </c>
      <c r="Q77" s="11" t="str">
        <f t="shared" si="16"/>
        <v>NA</v>
      </c>
    </row>
    <row r="78" spans="1:17" ht="12.75" x14ac:dyDescent="0.2">
      <c r="A78" s="12" t="s">
        <v>88</v>
      </c>
      <c r="B78" s="12" t="str">
        <f>VLOOKUP(A78,'[1]All 2cs checked and sorted'!$B$2:$E$527, 4, FALSE)</f>
        <v>sep</v>
      </c>
      <c r="C78" s="12">
        <v>1</v>
      </c>
      <c r="D78" s="12">
        <v>148482</v>
      </c>
      <c r="E78" s="12">
        <v>148854</v>
      </c>
      <c r="F78" s="12">
        <v>148853</v>
      </c>
      <c r="G78" s="12">
        <v>149168</v>
      </c>
      <c r="H78" s="11" t="str">
        <f t="shared" si="9"/>
        <v/>
      </c>
      <c r="I78" s="11" t="str">
        <f t="shared" si="10"/>
        <v/>
      </c>
      <c r="J78" s="11" t="str">
        <f t="shared" si="2"/>
        <v/>
      </c>
      <c r="K78" s="11">
        <f t="shared" si="11"/>
        <v>-1</v>
      </c>
      <c r="L78" s="11">
        <f t="shared" si="12"/>
        <v>2</v>
      </c>
      <c r="N78" s="11">
        <f t="shared" si="13"/>
        <v>372</v>
      </c>
      <c r="O78" s="11" t="str">
        <f t="shared" si="14"/>
        <v>NA</v>
      </c>
      <c r="P78" s="11" t="str">
        <f t="shared" si="15"/>
        <v>NA</v>
      </c>
      <c r="Q78" s="11" t="str">
        <f t="shared" si="16"/>
        <v>NA</v>
      </c>
    </row>
    <row r="79" spans="1:17" ht="12.75" x14ac:dyDescent="0.2">
      <c r="A79" s="12" t="s">
        <v>89</v>
      </c>
      <c r="B79" s="12" t="str">
        <f>VLOOKUP(A79,'[1]All 2cs checked and sorted'!$B$2:$E$527, 4, FALSE)</f>
        <v>emb</v>
      </c>
      <c r="C79" s="12">
        <v>1</v>
      </c>
      <c r="D79" s="12">
        <v>35314</v>
      </c>
      <c r="E79" s="12">
        <v>35752</v>
      </c>
      <c r="F79" s="12">
        <v>35414</v>
      </c>
      <c r="G79" s="12">
        <v>35684</v>
      </c>
      <c r="H79" s="11">
        <f t="shared" si="9"/>
        <v>100</v>
      </c>
      <c r="I79" s="11">
        <f t="shared" si="10"/>
        <v>68</v>
      </c>
      <c r="J79" s="11" t="str">
        <f t="shared" si="2"/>
        <v/>
      </c>
      <c r="K79" s="11" t="str">
        <f t="shared" si="11"/>
        <v/>
      </c>
      <c r="L79" s="11">
        <f t="shared" si="12"/>
        <v>1</v>
      </c>
      <c r="N79" s="11">
        <f t="shared" si="13"/>
        <v>438</v>
      </c>
      <c r="O79" s="11">
        <f t="shared" si="14"/>
        <v>0.22831050228310501</v>
      </c>
      <c r="P79" s="11">
        <f t="shared" si="15"/>
        <v>0.84474885844748859</v>
      </c>
      <c r="Q79" s="11" t="str">
        <f t="shared" si="16"/>
        <v>NA</v>
      </c>
    </row>
    <row r="80" spans="1:17" ht="12.75" x14ac:dyDescent="0.2">
      <c r="A80" s="12" t="s">
        <v>90</v>
      </c>
      <c r="B80" s="12" t="s">
        <v>91</v>
      </c>
      <c r="C80" s="12">
        <v>1</v>
      </c>
      <c r="D80" s="12">
        <v>168815</v>
      </c>
      <c r="E80" s="12">
        <v>169330</v>
      </c>
      <c r="F80" s="12">
        <v>169340</v>
      </c>
      <c r="G80" s="12">
        <v>169786</v>
      </c>
      <c r="K80" s="11">
        <f t="shared" si="11"/>
        <v>10</v>
      </c>
      <c r="L80" s="11">
        <f t="shared" si="12"/>
        <v>0</v>
      </c>
      <c r="N80" s="11">
        <f t="shared" si="13"/>
        <v>515</v>
      </c>
      <c r="O80" s="11" t="str">
        <f t="shared" si="14"/>
        <v>NA</v>
      </c>
      <c r="P80" s="11" t="str">
        <f t="shared" si="15"/>
        <v>NA</v>
      </c>
      <c r="Q80" s="11" t="str">
        <f t="shared" si="16"/>
        <v>NA</v>
      </c>
    </row>
    <row r="81" spans="1:17" ht="12.75" x14ac:dyDescent="0.2">
      <c r="A81" s="12" t="s">
        <v>92</v>
      </c>
      <c r="B81" s="12" t="str">
        <f>VLOOKUP(A81,'[1]All 2cs checked and sorted'!$B$2:$E$527, 4, FALSE)</f>
        <v>emb</v>
      </c>
      <c r="C81" s="12">
        <v>1</v>
      </c>
      <c r="D81" s="12">
        <v>36145</v>
      </c>
      <c r="E81" s="12">
        <v>36589</v>
      </c>
      <c r="F81" s="12">
        <v>36257</v>
      </c>
      <c r="G81" s="12">
        <v>36515</v>
      </c>
      <c r="H81" s="11">
        <f t="shared" ref="H81:H107" si="17">IF(B81="emb", IF(C81&gt;0,F81-D81,E81-G81), "")</f>
        <v>112</v>
      </c>
      <c r="I81" s="11">
        <f t="shared" ref="I81:I107" si="18">IF(B81="emb", IF(C81&gt;0,E81-G81,F81-D81), "")</f>
        <v>74</v>
      </c>
      <c r="J81" s="11" t="str">
        <f t="shared" ref="J81:J334" si="19">IF(B81="ovl", IF(C81&gt;0,E81-F81,G81-D81), "")</f>
        <v/>
      </c>
      <c r="K81" s="11" t="str">
        <f t="shared" si="11"/>
        <v/>
      </c>
      <c r="L81" s="11">
        <f t="shared" si="12"/>
        <v>1</v>
      </c>
      <c r="N81" s="11">
        <f t="shared" si="13"/>
        <v>444</v>
      </c>
      <c r="O81" s="11">
        <f t="shared" si="14"/>
        <v>0.25225225225225223</v>
      </c>
      <c r="P81" s="11">
        <f t="shared" si="15"/>
        <v>0.83333333333333337</v>
      </c>
      <c r="Q81" s="11" t="str">
        <f t="shared" si="16"/>
        <v>NA</v>
      </c>
    </row>
    <row r="82" spans="1:17" ht="12.75" x14ac:dyDescent="0.2">
      <c r="A82" s="12" t="s">
        <v>93</v>
      </c>
      <c r="B82" s="12" t="str">
        <f>VLOOKUP(A82,'[1]All 2cs checked and sorted'!$B$2:$E$527, 4, FALSE)</f>
        <v>sep</v>
      </c>
      <c r="C82" s="12">
        <v>1</v>
      </c>
      <c r="D82" s="12">
        <v>151134</v>
      </c>
      <c r="E82" s="12">
        <v>151506</v>
      </c>
      <c r="F82" s="12">
        <v>151505</v>
      </c>
      <c r="G82" s="12">
        <v>151820</v>
      </c>
      <c r="H82" s="11" t="str">
        <f t="shared" si="17"/>
        <v/>
      </c>
      <c r="I82" s="11" t="str">
        <f t="shared" si="18"/>
        <v/>
      </c>
      <c r="J82" s="11" t="str">
        <f t="shared" si="19"/>
        <v/>
      </c>
      <c r="K82" s="11">
        <f t="shared" si="11"/>
        <v>-1</v>
      </c>
      <c r="L82" s="11">
        <f t="shared" si="12"/>
        <v>2</v>
      </c>
      <c r="N82" s="11">
        <f t="shared" si="13"/>
        <v>372</v>
      </c>
      <c r="O82" s="11" t="str">
        <f t="shared" si="14"/>
        <v>NA</v>
      </c>
      <c r="P82" s="11" t="str">
        <f t="shared" si="15"/>
        <v>NA</v>
      </c>
      <c r="Q82" s="11" t="str">
        <f t="shared" si="16"/>
        <v>NA</v>
      </c>
    </row>
    <row r="83" spans="1:17" ht="12.75" x14ac:dyDescent="0.2">
      <c r="A83" s="12" t="s">
        <v>94</v>
      </c>
      <c r="B83" s="12" t="str">
        <f>VLOOKUP(A83,'[1]All 2cs checked and sorted'!$B$2:$E$527, 4, FALSE)</f>
        <v>emb</v>
      </c>
      <c r="C83" s="12">
        <v>-1</v>
      </c>
      <c r="D83" s="12">
        <v>24065</v>
      </c>
      <c r="E83" s="12">
        <v>24503</v>
      </c>
      <c r="F83" s="12">
        <v>24118</v>
      </c>
      <c r="G83" s="12">
        <v>24304</v>
      </c>
      <c r="H83" s="11">
        <f t="shared" si="17"/>
        <v>199</v>
      </c>
      <c r="I83" s="11">
        <f t="shared" si="18"/>
        <v>53</v>
      </c>
      <c r="J83" s="11" t="str">
        <f t="shared" si="19"/>
        <v/>
      </c>
      <c r="K83" s="11" t="str">
        <f t="shared" si="11"/>
        <v/>
      </c>
      <c r="L83" s="11">
        <f t="shared" si="12"/>
        <v>2</v>
      </c>
      <c r="N83" s="11">
        <f t="shared" si="13"/>
        <v>438</v>
      </c>
      <c r="O83" s="11">
        <f t="shared" si="14"/>
        <v>0.454337899543379</v>
      </c>
      <c r="P83" s="11">
        <f t="shared" si="15"/>
        <v>0.87899543378995437</v>
      </c>
      <c r="Q83" s="11" t="str">
        <f t="shared" si="16"/>
        <v>NA</v>
      </c>
    </row>
    <row r="84" spans="1:17" ht="12.75" x14ac:dyDescent="0.2">
      <c r="A84" s="12" t="s">
        <v>95</v>
      </c>
      <c r="B84" s="12" t="str">
        <f>VLOOKUP(A84,'[1]All 2cs checked and sorted'!$B$2:$E$527, 4, FALSE)</f>
        <v>ovl</v>
      </c>
      <c r="C84" s="12">
        <v>1</v>
      </c>
      <c r="D84" s="12">
        <v>11027</v>
      </c>
      <c r="E84" s="12">
        <v>11414</v>
      </c>
      <c r="F84" s="12">
        <v>11277</v>
      </c>
      <c r="G84" s="12">
        <v>11616</v>
      </c>
      <c r="H84" s="11" t="str">
        <f t="shared" si="17"/>
        <v/>
      </c>
      <c r="I84" s="11" t="str">
        <f t="shared" si="18"/>
        <v/>
      </c>
      <c r="J84" s="11">
        <f t="shared" si="19"/>
        <v>137</v>
      </c>
      <c r="K84" s="11" t="str">
        <f t="shared" si="11"/>
        <v/>
      </c>
      <c r="L84" s="11">
        <f t="shared" si="12"/>
        <v>1</v>
      </c>
      <c r="N84" s="11">
        <f t="shared" si="13"/>
        <v>387</v>
      </c>
      <c r="O84" s="11" t="str">
        <f t="shared" si="14"/>
        <v>NA</v>
      </c>
      <c r="P84" s="11" t="str">
        <f t="shared" si="15"/>
        <v>NA</v>
      </c>
      <c r="Q84" s="11">
        <f t="shared" si="16"/>
        <v>0.35400516795865633</v>
      </c>
    </row>
    <row r="85" spans="1:17" ht="12.75" x14ac:dyDescent="0.2">
      <c r="A85" s="12" t="s">
        <v>96</v>
      </c>
      <c r="B85" s="12" t="str">
        <f>VLOOKUP(A85,'[1]All 2cs checked and sorted'!$B$2:$E$527, 4, FALSE)</f>
        <v>ovl</v>
      </c>
      <c r="C85" s="12">
        <v>1</v>
      </c>
      <c r="D85" s="12">
        <v>12041</v>
      </c>
      <c r="E85" s="12">
        <v>12443</v>
      </c>
      <c r="F85" s="12">
        <v>12294</v>
      </c>
      <c r="G85" s="12">
        <v>12549</v>
      </c>
      <c r="H85" s="11" t="str">
        <f t="shared" si="17"/>
        <v/>
      </c>
      <c r="I85" s="11" t="str">
        <f t="shared" si="18"/>
        <v/>
      </c>
      <c r="J85" s="11">
        <f t="shared" si="19"/>
        <v>149</v>
      </c>
      <c r="K85" s="11" t="str">
        <f t="shared" si="11"/>
        <v/>
      </c>
      <c r="L85" s="11">
        <f t="shared" si="12"/>
        <v>1</v>
      </c>
      <c r="N85" s="11">
        <f t="shared" si="13"/>
        <v>402</v>
      </c>
      <c r="O85" s="11" t="str">
        <f t="shared" si="14"/>
        <v>NA</v>
      </c>
      <c r="P85" s="11" t="str">
        <f t="shared" si="15"/>
        <v>NA</v>
      </c>
      <c r="Q85" s="11">
        <f t="shared" si="16"/>
        <v>0.37064676616915421</v>
      </c>
    </row>
    <row r="86" spans="1:17" ht="12.75" x14ac:dyDescent="0.2">
      <c r="A86" s="12" t="s">
        <v>97</v>
      </c>
      <c r="B86" s="12" t="str">
        <f>VLOOKUP(A86,'[1]All 2cs checked and sorted'!$B$2:$E$527, 4, FALSE)</f>
        <v>sep</v>
      </c>
      <c r="C86" s="12">
        <v>1</v>
      </c>
      <c r="D86" s="12">
        <v>25982</v>
      </c>
      <c r="E86" s="12">
        <v>26351</v>
      </c>
      <c r="F86" s="12">
        <v>26347</v>
      </c>
      <c r="G86" s="12">
        <v>26608</v>
      </c>
      <c r="H86" s="11" t="str">
        <f t="shared" si="17"/>
        <v/>
      </c>
      <c r="I86" s="11" t="str">
        <f t="shared" si="18"/>
        <v/>
      </c>
      <c r="J86" s="11" t="str">
        <f t="shared" si="19"/>
        <v/>
      </c>
      <c r="K86" s="11">
        <f t="shared" si="11"/>
        <v>-4</v>
      </c>
      <c r="L86" s="11">
        <f t="shared" si="12"/>
        <v>2</v>
      </c>
      <c r="N86" s="11">
        <f t="shared" si="13"/>
        <v>369</v>
      </c>
      <c r="O86" s="11" t="str">
        <f t="shared" si="14"/>
        <v>NA</v>
      </c>
      <c r="P86" s="11" t="str">
        <f t="shared" si="15"/>
        <v>NA</v>
      </c>
      <c r="Q86" s="11" t="str">
        <f t="shared" si="16"/>
        <v>NA</v>
      </c>
    </row>
    <row r="87" spans="1:17" ht="12.75" x14ac:dyDescent="0.2">
      <c r="A87" s="12" t="s">
        <v>98</v>
      </c>
      <c r="B87" s="12" t="str">
        <f>VLOOKUP(A87,'[1]All 2cs checked and sorted'!$B$2:$E$527, 4, FALSE)</f>
        <v>emb</v>
      </c>
      <c r="C87" s="12">
        <v>1</v>
      </c>
      <c r="D87" s="12">
        <v>61316</v>
      </c>
      <c r="E87" s="12">
        <v>61847</v>
      </c>
      <c r="F87" s="12">
        <v>61575</v>
      </c>
      <c r="G87" s="12">
        <v>61797</v>
      </c>
      <c r="H87" s="11">
        <f t="shared" si="17"/>
        <v>259</v>
      </c>
      <c r="I87" s="11">
        <f t="shared" si="18"/>
        <v>50</v>
      </c>
      <c r="J87" s="11" t="str">
        <f t="shared" si="19"/>
        <v/>
      </c>
      <c r="K87" s="11" t="str">
        <f t="shared" si="11"/>
        <v/>
      </c>
      <c r="L87" s="11">
        <f t="shared" si="12"/>
        <v>1</v>
      </c>
      <c r="N87" s="11">
        <f t="shared" si="13"/>
        <v>531</v>
      </c>
      <c r="O87" s="11">
        <f t="shared" si="14"/>
        <v>0.48775894538606401</v>
      </c>
      <c r="P87" s="11">
        <f t="shared" si="15"/>
        <v>0.90583804143126179</v>
      </c>
      <c r="Q87" s="11" t="str">
        <f t="shared" si="16"/>
        <v>NA</v>
      </c>
    </row>
    <row r="88" spans="1:17" ht="12.75" x14ac:dyDescent="0.2">
      <c r="A88" s="12" t="s">
        <v>99</v>
      </c>
      <c r="B88" s="12" t="str">
        <f>VLOOKUP(A88,'[1]All 2cs checked and sorted'!$B$2:$E$527, 4, FALSE)</f>
        <v>emb</v>
      </c>
      <c r="C88" s="12">
        <v>1</v>
      </c>
      <c r="D88" s="12">
        <v>17543</v>
      </c>
      <c r="E88" s="12">
        <v>18005</v>
      </c>
      <c r="F88" s="12">
        <v>17763</v>
      </c>
      <c r="G88" s="12">
        <v>17946</v>
      </c>
      <c r="H88" s="11">
        <f t="shared" si="17"/>
        <v>220</v>
      </c>
      <c r="I88" s="11">
        <f t="shared" si="18"/>
        <v>59</v>
      </c>
      <c r="J88" s="11" t="str">
        <f t="shared" si="19"/>
        <v/>
      </c>
      <c r="K88" s="11" t="str">
        <f t="shared" si="11"/>
        <v/>
      </c>
      <c r="L88" s="11">
        <f t="shared" si="12"/>
        <v>1</v>
      </c>
      <c r="N88" s="11">
        <f t="shared" si="13"/>
        <v>462</v>
      </c>
      <c r="O88" s="11">
        <f t="shared" si="14"/>
        <v>0.47619047619047616</v>
      </c>
      <c r="P88" s="11">
        <f t="shared" si="15"/>
        <v>0.87229437229437234</v>
      </c>
      <c r="Q88" s="11" t="str">
        <f t="shared" si="16"/>
        <v>NA</v>
      </c>
    </row>
    <row r="89" spans="1:17" ht="12.75" x14ac:dyDescent="0.2">
      <c r="A89" s="12" t="s">
        <v>100</v>
      </c>
      <c r="B89" s="12" t="str">
        <f>VLOOKUP(A89,'[1]All 2cs checked and sorted'!$B$2:$E$527, 4, FALSE)</f>
        <v>ovl</v>
      </c>
      <c r="C89" s="12">
        <v>1</v>
      </c>
      <c r="D89" s="12">
        <v>9020</v>
      </c>
      <c r="E89" s="12">
        <v>9353</v>
      </c>
      <c r="F89" s="12">
        <v>9237</v>
      </c>
      <c r="G89" s="12">
        <v>9528</v>
      </c>
      <c r="H89" s="11" t="str">
        <f t="shared" si="17"/>
        <v/>
      </c>
      <c r="I89" s="11" t="str">
        <f t="shared" si="18"/>
        <v/>
      </c>
      <c r="J89" s="11">
        <f t="shared" si="19"/>
        <v>116</v>
      </c>
      <c r="K89" s="11" t="str">
        <f t="shared" si="11"/>
        <v/>
      </c>
      <c r="L89" s="11">
        <f t="shared" si="12"/>
        <v>1</v>
      </c>
      <c r="N89" s="11">
        <f t="shared" si="13"/>
        <v>333</v>
      </c>
      <c r="O89" s="11" t="str">
        <f t="shared" si="14"/>
        <v>NA</v>
      </c>
      <c r="P89" s="11" t="str">
        <f t="shared" si="15"/>
        <v>NA</v>
      </c>
      <c r="Q89" s="11">
        <f t="shared" si="16"/>
        <v>0.34834834834834832</v>
      </c>
    </row>
    <row r="90" spans="1:17" ht="12.75" x14ac:dyDescent="0.2">
      <c r="A90" s="12" t="s">
        <v>101</v>
      </c>
      <c r="B90" s="12" t="str">
        <f>VLOOKUP(A90,'[1]All 2cs checked and sorted'!$B$2:$E$527, 4, FALSE)</f>
        <v>ovl</v>
      </c>
      <c r="C90" s="12">
        <v>1</v>
      </c>
      <c r="D90" s="12">
        <v>11554</v>
      </c>
      <c r="E90" s="12">
        <v>11956</v>
      </c>
      <c r="F90" s="12">
        <v>11807</v>
      </c>
      <c r="G90" s="12">
        <v>12062</v>
      </c>
      <c r="H90" s="11" t="str">
        <f t="shared" si="17"/>
        <v/>
      </c>
      <c r="I90" s="11" t="str">
        <f t="shared" si="18"/>
        <v/>
      </c>
      <c r="J90" s="11">
        <f t="shared" si="19"/>
        <v>149</v>
      </c>
      <c r="K90" s="11" t="str">
        <f t="shared" si="11"/>
        <v/>
      </c>
      <c r="L90" s="11">
        <f t="shared" si="12"/>
        <v>1</v>
      </c>
      <c r="N90" s="11">
        <f t="shared" si="13"/>
        <v>402</v>
      </c>
      <c r="O90" s="11" t="str">
        <f t="shared" si="14"/>
        <v>NA</v>
      </c>
      <c r="P90" s="11" t="str">
        <f t="shared" si="15"/>
        <v>NA</v>
      </c>
      <c r="Q90" s="11">
        <f t="shared" si="16"/>
        <v>0.37064676616915421</v>
      </c>
    </row>
    <row r="91" spans="1:17" ht="12.75" x14ac:dyDescent="0.2">
      <c r="A91" s="12" t="s">
        <v>102</v>
      </c>
      <c r="B91" s="12" t="str">
        <f>VLOOKUP(A91,'[1]All 2cs checked and sorted'!$B$2:$E$527, 4, FALSE)</f>
        <v>ovl</v>
      </c>
      <c r="C91" s="12">
        <v>-1</v>
      </c>
      <c r="D91" s="12">
        <v>20896</v>
      </c>
      <c r="E91" s="12">
        <v>21340</v>
      </c>
      <c r="F91" s="12">
        <v>20612</v>
      </c>
      <c r="G91" s="12">
        <v>20966</v>
      </c>
      <c r="H91" s="11" t="str">
        <f t="shared" si="17"/>
        <v/>
      </c>
      <c r="I91" s="11" t="str">
        <f t="shared" si="18"/>
        <v/>
      </c>
      <c r="J91" s="11">
        <f t="shared" si="19"/>
        <v>70</v>
      </c>
      <c r="K91" s="11" t="str">
        <f t="shared" si="11"/>
        <v/>
      </c>
      <c r="L91" s="11">
        <f t="shared" si="12"/>
        <v>1</v>
      </c>
      <c r="N91" s="11">
        <f t="shared" si="13"/>
        <v>444</v>
      </c>
      <c r="O91" s="11" t="str">
        <f t="shared" si="14"/>
        <v>NA</v>
      </c>
      <c r="P91" s="11" t="str">
        <f t="shared" si="15"/>
        <v>NA</v>
      </c>
      <c r="Q91" s="11">
        <f t="shared" si="16"/>
        <v>0.15765765765765766</v>
      </c>
    </row>
    <row r="92" spans="1:17" ht="12.75" x14ac:dyDescent="0.2">
      <c r="A92" s="12" t="s">
        <v>103</v>
      </c>
      <c r="B92" s="12" t="str">
        <f>VLOOKUP(A92,'[1]All 2cs checked and sorted'!$B$2:$E$527, 4, FALSE)</f>
        <v>ovl</v>
      </c>
      <c r="C92" s="12">
        <v>-1</v>
      </c>
      <c r="D92" s="12">
        <v>16494</v>
      </c>
      <c r="E92" s="12">
        <v>16959</v>
      </c>
      <c r="F92" s="12">
        <v>16184</v>
      </c>
      <c r="G92" s="12">
        <v>16688</v>
      </c>
      <c r="H92" s="11" t="str">
        <f t="shared" si="17"/>
        <v/>
      </c>
      <c r="I92" s="11" t="str">
        <f t="shared" si="18"/>
        <v/>
      </c>
      <c r="J92" s="11">
        <f t="shared" si="19"/>
        <v>194</v>
      </c>
      <c r="K92" s="11" t="str">
        <f t="shared" si="11"/>
        <v/>
      </c>
      <c r="L92" s="11">
        <f t="shared" si="12"/>
        <v>2</v>
      </c>
      <c r="N92" s="11">
        <f t="shared" si="13"/>
        <v>465</v>
      </c>
      <c r="O92" s="11" t="str">
        <f t="shared" si="14"/>
        <v>NA</v>
      </c>
      <c r="P92" s="11" t="str">
        <f t="shared" si="15"/>
        <v>NA</v>
      </c>
      <c r="Q92" s="11">
        <f t="shared" si="16"/>
        <v>0.41720430107526879</v>
      </c>
    </row>
    <row r="93" spans="1:17" ht="12.75" x14ac:dyDescent="0.2">
      <c r="A93" s="12" t="s">
        <v>104</v>
      </c>
      <c r="B93" s="12" t="str">
        <f>VLOOKUP(A93,'[1]All 2cs checked and sorted'!$B$2:$E$527, 4, FALSE)</f>
        <v>emb</v>
      </c>
      <c r="C93" s="12">
        <v>-1</v>
      </c>
      <c r="D93" s="12">
        <v>58413</v>
      </c>
      <c r="E93" s="12">
        <v>58920</v>
      </c>
      <c r="F93" s="12">
        <v>58469</v>
      </c>
      <c r="G93" s="12">
        <v>58694</v>
      </c>
      <c r="H93" s="11">
        <f t="shared" si="17"/>
        <v>226</v>
      </c>
      <c r="I93" s="11">
        <f t="shared" si="18"/>
        <v>56</v>
      </c>
      <c r="J93" s="11" t="str">
        <f t="shared" si="19"/>
        <v/>
      </c>
      <c r="K93" s="11" t="str">
        <f t="shared" si="11"/>
        <v/>
      </c>
      <c r="L93" s="11">
        <f t="shared" si="12"/>
        <v>2</v>
      </c>
      <c r="N93" s="11">
        <f t="shared" si="13"/>
        <v>507</v>
      </c>
      <c r="O93" s="11">
        <f t="shared" si="14"/>
        <v>0.44575936883629191</v>
      </c>
      <c r="P93" s="11">
        <f t="shared" si="15"/>
        <v>0.88954635108481261</v>
      </c>
      <c r="Q93" s="11" t="str">
        <f t="shared" si="16"/>
        <v>NA</v>
      </c>
    </row>
    <row r="94" spans="1:17" ht="12.75" x14ac:dyDescent="0.2">
      <c r="A94" s="12" t="s">
        <v>105</v>
      </c>
      <c r="B94" s="12" t="str">
        <f>VLOOKUP(A94,'[1]All 2cs checked and sorted'!$B$2:$E$527, 4, FALSE)</f>
        <v>ovl</v>
      </c>
      <c r="C94" s="12">
        <v>1</v>
      </c>
      <c r="D94" s="12">
        <v>78960</v>
      </c>
      <c r="E94" s="12">
        <v>79308</v>
      </c>
      <c r="F94" s="12">
        <v>79202</v>
      </c>
      <c r="G94" s="12">
        <v>79471</v>
      </c>
      <c r="H94" s="11" t="str">
        <f t="shared" si="17"/>
        <v/>
      </c>
      <c r="I94" s="11" t="str">
        <f t="shared" si="18"/>
        <v/>
      </c>
      <c r="J94" s="11">
        <f t="shared" si="19"/>
        <v>106</v>
      </c>
      <c r="K94" s="11" t="str">
        <f t="shared" si="11"/>
        <v/>
      </c>
      <c r="L94" s="11">
        <f t="shared" si="12"/>
        <v>2</v>
      </c>
      <c r="N94" s="11">
        <f t="shared" si="13"/>
        <v>348</v>
      </c>
      <c r="O94" s="11" t="str">
        <f t="shared" si="14"/>
        <v>NA</v>
      </c>
      <c r="P94" s="11" t="str">
        <f t="shared" si="15"/>
        <v>NA</v>
      </c>
      <c r="Q94" s="11">
        <f t="shared" si="16"/>
        <v>0.3045977011494253</v>
      </c>
    </row>
    <row r="95" spans="1:17" ht="12.75" x14ac:dyDescent="0.2">
      <c r="A95" s="12" t="s">
        <v>106</v>
      </c>
      <c r="B95" s="12" t="s">
        <v>34</v>
      </c>
      <c r="C95" s="12">
        <v>-1</v>
      </c>
      <c r="D95" s="12">
        <v>59169</v>
      </c>
      <c r="E95" s="12">
        <v>59676</v>
      </c>
      <c r="F95" s="12">
        <v>59222</v>
      </c>
      <c r="G95" s="12">
        <v>59510</v>
      </c>
      <c r="H95" s="11">
        <f t="shared" si="17"/>
        <v>166</v>
      </c>
      <c r="I95" s="11">
        <f t="shared" si="18"/>
        <v>53</v>
      </c>
      <c r="J95" s="11" t="str">
        <f t="shared" si="19"/>
        <v/>
      </c>
      <c r="K95" s="11" t="str">
        <f t="shared" si="11"/>
        <v/>
      </c>
      <c r="L95" s="11">
        <f t="shared" si="12"/>
        <v>2</v>
      </c>
      <c r="N95" s="11">
        <f t="shared" si="13"/>
        <v>507</v>
      </c>
      <c r="O95" s="11">
        <f t="shared" si="14"/>
        <v>0.32741617357001973</v>
      </c>
      <c r="P95" s="11">
        <f t="shared" si="15"/>
        <v>0.89546351084812625</v>
      </c>
      <c r="Q95" s="11" t="str">
        <f t="shared" si="16"/>
        <v>NA</v>
      </c>
    </row>
    <row r="96" spans="1:17" ht="12.75" x14ac:dyDescent="0.2">
      <c r="A96" s="12" t="s">
        <v>107</v>
      </c>
      <c r="B96" s="12" t="s">
        <v>21</v>
      </c>
      <c r="C96" s="12">
        <v>-1</v>
      </c>
      <c r="D96" s="12">
        <v>34732</v>
      </c>
      <c r="E96" s="12">
        <v>35080</v>
      </c>
      <c r="F96" s="12">
        <v>34587</v>
      </c>
      <c r="G96" s="12">
        <v>34848</v>
      </c>
      <c r="H96" s="11" t="str">
        <f t="shared" si="17"/>
        <v/>
      </c>
      <c r="I96" s="11" t="str">
        <f t="shared" si="18"/>
        <v/>
      </c>
      <c r="J96" s="11">
        <f t="shared" si="19"/>
        <v>116</v>
      </c>
      <c r="K96" s="11" t="str">
        <f t="shared" si="11"/>
        <v/>
      </c>
      <c r="L96" s="11">
        <f t="shared" si="12"/>
        <v>2</v>
      </c>
      <c r="N96" s="11">
        <f t="shared" si="13"/>
        <v>348</v>
      </c>
      <c r="O96" s="11" t="str">
        <f t="shared" si="14"/>
        <v>NA</v>
      </c>
      <c r="P96" s="11" t="str">
        <f t="shared" si="15"/>
        <v>NA</v>
      </c>
      <c r="Q96" s="11">
        <f t="shared" si="16"/>
        <v>0.33333333333333331</v>
      </c>
    </row>
    <row r="97" spans="1:17" ht="12.75" x14ac:dyDescent="0.2">
      <c r="A97" s="12" t="s">
        <v>108</v>
      </c>
      <c r="B97" s="12" t="str">
        <f>VLOOKUP(A97,'[1]All 2cs checked and sorted'!$B$2:$E$527, 4, FALSE)</f>
        <v>emb</v>
      </c>
      <c r="C97" s="12">
        <v>-1</v>
      </c>
      <c r="D97" s="12">
        <v>45375</v>
      </c>
      <c r="E97" s="12">
        <v>45894</v>
      </c>
      <c r="F97" s="12">
        <v>45461</v>
      </c>
      <c r="G97" s="12">
        <v>45689</v>
      </c>
      <c r="H97" s="11">
        <f t="shared" si="17"/>
        <v>205</v>
      </c>
      <c r="I97" s="11">
        <f t="shared" si="18"/>
        <v>86</v>
      </c>
      <c r="J97" s="11" t="str">
        <f t="shared" si="19"/>
        <v/>
      </c>
      <c r="K97" s="11" t="str">
        <f t="shared" si="11"/>
        <v/>
      </c>
      <c r="L97" s="11">
        <f t="shared" si="12"/>
        <v>2</v>
      </c>
      <c r="N97" s="11">
        <f t="shared" si="13"/>
        <v>519</v>
      </c>
      <c r="O97" s="11">
        <f t="shared" si="14"/>
        <v>0.39499036608863197</v>
      </c>
      <c r="P97" s="11">
        <f t="shared" si="15"/>
        <v>0.83429672447013492</v>
      </c>
      <c r="Q97" s="11" t="str">
        <f t="shared" si="16"/>
        <v>NA</v>
      </c>
    </row>
    <row r="98" spans="1:17" ht="12.75" x14ac:dyDescent="0.2">
      <c r="A98" s="12" t="s">
        <v>109</v>
      </c>
      <c r="B98" s="12" t="str">
        <f>VLOOKUP(A98,'[1]All 2cs checked and sorted'!$B$2:$E$527, 4, FALSE)</f>
        <v>sep</v>
      </c>
      <c r="C98" s="12">
        <v>-1</v>
      </c>
      <c r="D98" s="12">
        <v>133605</v>
      </c>
      <c r="E98" s="12">
        <v>133959</v>
      </c>
      <c r="F98" s="12">
        <v>133309</v>
      </c>
      <c r="G98" s="12">
        <v>133609</v>
      </c>
      <c r="H98" s="11" t="str">
        <f t="shared" si="17"/>
        <v/>
      </c>
      <c r="I98" s="11" t="str">
        <f t="shared" si="18"/>
        <v/>
      </c>
      <c r="J98" s="11" t="str">
        <f t="shared" si="19"/>
        <v/>
      </c>
      <c r="K98" s="11">
        <f t="shared" si="11"/>
        <v>-4</v>
      </c>
      <c r="L98" s="11">
        <f t="shared" si="12"/>
        <v>1</v>
      </c>
      <c r="N98" s="11">
        <f t="shared" si="13"/>
        <v>354</v>
      </c>
      <c r="O98" s="11" t="str">
        <f t="shared" si="14"/>
        <v>NA</v>
      </c>
      <c r="P98" s="11" t="str">
        <f t="shared" si="15"/>
        <v>NA</v>
      </c>
      <c r="Q98" s="11" t="str">
        <f t="shared" si="16"/>
        <v>NA</v>
      </c>
    </row>
    <row r="99" spans="1:17" ht="12.75" x14ac:dyDescent="0.2">
      <c r="A99" s="12" t="s">
        <v>110</v>
      </c>
      <c r="B99" s="12" t="str">
        <f>VLOOKUP(A99,'[1]All 2cs checked and sorted'!$B$2:$E$527, 4, FALSE)</f>
        <v>emb</v>
      </c>
      <c r="C99" s="12">
        <v>1</v>
      </c>
      <c r="D99" s="12">
        <v>36039</v>
      </c>
      <c r="E99" s="12">
        <v>36486</v>
      </c>
      <c r="F99" s="12">
        <v>36139</v>
      </c>
      <c r="G99" s="12">
        <v>36415</v>
      </c>
      <c r="H99" s="11">
        <f t="shared" si="17"/>
        <v>100</v>
      </c>
      <c r="I99" s="11">
        <f t="shared" si="18"/>
        <v>71</v>
      </c>
      <c r="J99" s="11" t="str">
        <f t="shared" si="19"/>
        <v/>
      </c>
      <c r="K99" s="11" t="str">
        <f t="shared" si="11"/>
        <v/>
      </c>
      <c r="L99" s="11">
        <f t="shared" si="12"/>
        <v>1</v>
      </c>
      <c r="N99" s="11">
        <f t="shared" si="13"/>
        <v>447</v>
      </c>
      <c r="O99" s="11">
        <f t="shared" si="14"/>
        <v>0.22371364653243847</v>
      </c>
      <c r="P99" s="11">
        <f t="shared" si="15"/>
        <v>0.84116331096196872</v>
      </c>
      <c r="Q99" s="11" t="str">
        <f t="shared" si="16"/>
        <v>NA</v>
      </c>
    </row>
    <row r="100" spans="1:17" ht="12.75" x14ac:dyDescent="0.2">
      <c r="A100" s="12" t="s">
        <v>111</v>
      </c>
      <c r="B100" s="12" t="str">
        <f>VLOOKUP(A100,'[1]All 2cs checked and sorted'!$B$2:$E$527, 4, FALSE)</f>
        <v>emb</v>
      </c>
      <c r="C100" s="12">
        <v>1</v>
      </c>
      <c r="D100" s="12">
        <v>48615</v>
      </c>
      <c r="E100" s="12">
        <v>49128</v>
      </c>
      <c r="F100" s="12">
        <v>48859</v>
      </c>
      <c r="G100" s="12">
        <v>49063</v>
      </c>
      <c r="H100" s="11">
        <f t="shared" si="17"/>
        <v>244</v>
      </c>
      <c r="I100" s="11">
        <f t="shared" si="18"/>
        <v>65</v>
      </c>
      <c r="J100" s="11" t="str">
        <f t="shared" si="19"/>
        <v/>
      </c>
      <c r="K100" s="11" t="str">
        <f t="shared" si="11"/>
        <v/>
      </c>
      <c r="L100" s="11">
        <f t="shared" si="12"/>
        <v>1</v>
      </c>
      <c r="N100" s="11">
        <f t="shared" si="13"/>
        <v>513</v>
      </c>
      <c r="O100" s="11">
        <f t="shared" si="14"/>
        <v>0.47563352826510719</v>
      </c>
      <c r="P100" s="11">
        <f t="shared" si="15"/>
        <v>0.87329434697855746</v>
      </c>
      <c r="Q100" s="11" t="str">
        <f t="shared" si="16"/>
        <v>NA</v>
      </c>
    </row>
    <row r="101" spans="1:17" ht="12.75" x14ac:dyDescent="0.2">
      <c r="A101" s="12" t="s">
        <v>112</v>
      </c>
      <c r="B101" s="12" t="s">
        <v>91</v>
      </c>
      <c r="C101" s="12">
        <v>-1</v>
      </c>
      <c r="D101" s="12">
        <v>63268</v>
      </c>
      <c r="E101" s="12">
        <v>63463</v>
      </c>
      <c r="F101" s="12">
        <v>62960</v>
      </c>
      <c r="G101" s="12">
        <v>63251</v>
      </c>
      <c r="H101" s="11" t="str">
        <f t="shared" si="17"/>
        <v/>
      </c>
      <c r="I101" s="11" t="str">
        <f t="shared" si="18"/>
        <v/>
      </c>
      <c r="J101" s="11" t="str">
        <f t="shared" si="19"/>
        <v/>
      </c>
      <c r="K101" s="11">
        <f t="shared" si="11"/>
        <v>17</v>
      </c>
      <c r="L101" s="11">
        <f t="shared" si="12"/>
        <v>1</v>
      </c>
      <c r="N101" s="11">
        <f t="shared" si="13"/>
        <v>195</v>
      </c>
      <c r="O101" s="11" t="str">
        <f t="shared" si="14"/>
        <v>NA</v>
      </c>
      <c r="P101" s="11" t="str">
        <f t="shared" si="15"/>
        <v>NA</v>
      </c>
      <c r="Q101" s="11" t="str">
        <f t="shared" si="16"/>
        <v>NA</v>
      </c>
    </row>
    <row r="102" spans="1:17" ht="12.75" x14ac:dyDescent="0.2">
      <c r="A102" s="12" t="s">
        <v>113</v>
      </c>
      <c r="B102" s="12" t="str">
        <f>VLOOKUP(A102,'[1]All 2cs checked and sorted'!$B$2:$E$527, 4, FALSE)</f>
        <v>emb</v>
      </c>
      <c r="C102" s="12">
        <v>1</v>
      </c>
      <c r="D102" s="12">
        <v>30675</v>
      </c>
      <c r="E102" s="12">
        <v>31161</v>
      </c>
      <c r="F102" s="12">
        <v>30865</v>
      </c>
      <c r="G102" s="12">
        <v>31129</v>
      </c>
      <c r="H102" s="11">
        <f t="shared" si="17"/>
        <v>190</v>
      </c>
      <c r="I102" s="11">
        <f t="shared" si="18"/>
        <v>32</v>
      </c>
      <c r="J102" s="11" t="str">
        <f t="shared" si="19"/>
        <v/>
      </c>
      <c r="K102" s="11" t="str">
        <f t="shared" si="11"/>
        <v/>
      </c>
      <c r="L102" s="11">
        <f t="shared" si="12"/>
        <v>1</v>
      </c>
      <c r="N102" s="11">
        <f t="shared" si="13"/>
        <v>486</v>
      </c>
      <c r="O102" s="11">
        <f t="shared" si="14"/>
        <v>0.39094650205761317</v>
      </c>
      <c r="P102" s="11">
        <f t="shared" si="15"/>
        <v>0.93415637860082301</v>
      </c>
      <c r="Q102" s="11" t="str">
        <f t="shared" si="16"/>
        <v>NA</v>
      </c>
    </row>
    <row r="103" spans="1:17" ht="12.75" x14ac:dyDescent="0.2">
      <c r="A103" s="12" t="s">
        <v>114</v>
      </c>
      <c r="B103" s="12" t="str">
        <f>VLOOKUP(A103,'[1]All 2cs checked and sorted'!$B$2:$E$527, 4, FALSE)</f>
        <v>ovl</v>
      </c>
      <c r="C103" s="12">
        <v>1</v>
      </c>
      <c r="D103" s="12">
        <v>4623</v>
      </c>
      <c r="E103" s="12">
        <v>4953</v>
      </c>
      <c r="F103" s="12">
        <v>4834</v>
      </c>
      <c r="G103" s="12">
        <v>5065</v>
      </c>
      <c r="H103" s="11" t="str">
        <f t="shared" si="17"/>
        <v/>
      </c>
      <c r="I103" s="11" t="str">
        <f t="shared" si="18"/>
        <v/>
      </c>
      <c r="J103" s="11">
        <f t="shared" si="19"/>
        <v>119</v>
      </c>
      <c r="K103" s="11" t="str">
        <f t="shared" si="11"/>
        <v/>
      </c>
      <c r="L103" s="11">
        <f t="shared" si="12"/>
        <v>1</v>
      </c>
      <c r="N103" s="11">
        <f t="shared" si="13"/>
        <v>330</v>
      </c>
      <c r="O103" s="11" t="str">
        <f t="shared" si="14"/>
        <v>NA</v>
      </c>
      <c r="P103" s="11" t="str">
        <f t="shared" si="15"/>
        <v>NA</v>
      </c>
      <c r="Q103" s="11">
        <f t="shared" si="16"/>
        <v>0.3606060606060606</v>
      </c>
    </row>
    <row r="104" spans="1:17" ht="12.75" x14ac:dyDescent="0.2">
      <c r="A104" s="12" t="s">
        <v>115</v>
      </c>
      <c r="B104" s="12" t="str">
        <f>VLOOKUP(A104,'[1]All 2cs checked and sorted'!$B$2:$E$527, 4, FALSE)</f>
        <v>ovl</v>
      </c>
      <c r="C104" s="12">
        <v>-1</v>
      </c>
      <c r="D104" s="12">
        <v>116169</v>
      </c>
      <c r="E104" s="12">
        <v>116631</v>
      </c>
      <c r="F104" s="12">
        <v>115946</v>
      </c>
      <c r="G104" s="12">
        <v>116396</v>
      </c>
      <c r="H104" s="11" t="str">
        <f t="shared" si="17"/>
        <v/>
      </c>
      <c r="I104" s="11" t="str">
        <f t="shared" si="18"/>
        <v/>
      </c>
      <c r="J104" s="11">
        <f t="shared" si="19"/>
        <v>227</v>
      </c>
      <c r="K104" s="11" t="str">
        <f t="shared" si="11"/>
        <v/>
      </c>
      <c r="L104" s="11">
        <f t="shared" si="12"/>
        <v>2</v>
      </c>
      <c r="N104" s="11">
        <f t="shared" si="13"/>
        <v>462</v>
      </c>
      <c r="O104" s="11" t="str">
        <f t="shared" si="14"/>
        <v>NA</v>
      </c>
      <c r="P104" s="11" t="str">
        <f t="shared" si="15"/>
        <v>NA</v>
      </c>
      <c r="Q104" s="11">
        <f t="shared" si="16"/>
        <v>0.49134199134199136</v>
      </c>
    </row>
    <row r="105" spans="1:17" ht="12.75" x14ac:dyDescent="0.2">
      <c r="A105" s="12" t="s">
        <v>116</v>
      </c>
      <c r="B105" s="12" t="str">
        <f>VLOOKUP(A105,'[1]All 2cs checked and sorted'!$B$2:$E$527, 4, FALSE)</f>
        <v>ovl</v>
      </c>
      <c r="C105" s="12">
        <v>1</v>
      </c>
      <c r="D105" s="12">
        <v>40757</v>
      </c>
      <c r="E105" s="12">
        <v>41012</v>
      </c>
      <c r="F105" s="12">
        <v>40938</v>
      </c>
      <c r="G105" s="12">
        <v>41145</v>
      </c>
      <c r="H105" s="11" t="str">
        <f t="shared" si="17"/>
        <v/>
      </c>
      <c r="I105" s="11" t="str">
        <f t="shared" si="18"/>
        <v/>
      </c>
      <c r="J105" s="11">
        <f t="shared" si="19"/>
        <v>74</v>
      </c>
      <c r="K105" s="11" t="str">
        <f t="shared" si="11"/>
        <v/>
      </c>
      <c r="L105" s="11">
        <f t="shared" si="12"/>
        <v>1</v>
      </c>
      <c r="N105" s="11">
        <f t="shared" si="13"/>
        <v>255</v>
      </c>
      <c r="O105" s="11" t="str">
        <f t="shared" si="14"/>
        <v>NA</v>
      </c>
      <c r="P105" s="11" t="str">
        <f t="shared" si="15"/>
        <v>NA</v>
      </c>
      <c r="Q105" s="11">
        <f t="shared" si="16"/>
        <v>0.29019607843137257</v>
      </c>
    </row>
    <row r="106" spans="1:17" ht="12.75" x14ac:dyDescent="0.2">
      <c r="A106" s="12" t="s">
        <v>117</v>
      </c>
      <c r="B106" s="12" t="s">
        <v>21</v>
      </c>
      <c r="C106" s="12">
        <v>1</v>
      </c>
      <c r="D106" s="12">
        <v>6004</v>
      </c>
      <c r="E106" s="12">
        <v>6391</v>
      </c>
      <c r="F106" s="12">
        <v>6236</v>
      </c>
      <c r="G106" s="12">
        <v>6500</v>
      </c>
      <c r="H106" s="11" t="str">
        <f t="shared" si="17"/>
        <v/>
      </c>
      <c r="I106" s="11" t="str">
        <f t="shared" si="18"/>
        <v/>
      </c>
      <c r="J106" s="11">
        <f t="shared" si="19"/>
        <v>155</v>
      </c>
      <c r="K106" s="11" t="str">
        <f t="shared" si="11"/>
        <v/>
      </c>
      <c r="L106" s="11">
        <f t="shared" si="12"/>
        <v>1</v>
      </c>
      <c r="N106" s="11">
        <f t="shared" si="13"/>
        <v>387</v>
      </c>
      <c r="O106" s="11" t="str">
        <f t="shared" si="14"/>
        <v>NA</v>
      </c>
      <c r="P106" s="11" t="str">
        <f t="shared" si="15"/>
        <v>NA</v>
      </c>
      <c r="Q106" s="11">
        <f t="shared" si="16"/>
        <v>0.4005167958656331</v>
      </c>
    </row>
    <row r="107" spans="1:17" ht="12.75" x14ac:dyDescent="0.2">
      <c r="A107" s="12" t="s">
        <v>118</v>
      </c>
      <c r="B107" s="12" t="str">
        <f>VLOOKUP(A107,'[1]All 2cs checked and sorted'!$B$2:$E$527, 4, FALSE)</f>
        <v>emb</v>
      </c>
      <c r="C107" s="12">
        <v>-1</v>
      </c>
      <c r="D107" s="12">
        <v>21715</v>
      </c>
      <c r="E107" s="12">
        <v>22183</v>
      </c>
      <c r="F107" s="12">
        <v>21756</v>
      </c>
      <c r="G107" s="12">
        <v>21960</v>
      </c>
      <c r="H107" s="11">
        <f t="shared" si="17"/>
        <v>223</v>
      </c>
      <c r="I107" s="11">
        <f t="shared" si="18"/>
        <v>41</v>
      </c>
      <c r="J107" s="11" t="str">
        <f t="shared" si="19"/>
        <v/>
      </c>
      <c r="K107" s="11" t="str">
        <f t="shared" si="11"/>
        <v/>
      </c>
      <c r="L107" s="11">
        <f t="shared" si="12"/>
        <v>2</v>
      </c>
      <c r="N107" s="11">
        <f t="shared" si="13"/>
        <v>468</v>
      </c>
      <c r="O107" s="11">
        <f t="shared" si="14"/>
        <v>0.47649572649572647</v>
      </c>
      <c r="P107" s="11">
        <f t="shared" si="15"/>
        <v>0.91239316239316237</v>
      </c>
      <c r="Q107" s="11" t="str">
        <f t="shared" si="16"/>
        <v>NA</v>
      </c>
    </row>
    <row r="108" spans="1:17" ht="12.75" x14ac:dyDescent="0.2">
      <c r="A108" s="12" t="s">
        <v>119</v>
      </c>
      <c r="B108" s="12" t="s">
        <v>21</v>
      </c>
      <c r="C108" s="12">
        <v>1</v>
      </c>
      <c r="D108" s="12">
        <v>27142</v>
      </c>
      <c r="E108" s="12">
        <v>27555</v>
      </c>
      <c r="F108" s="12">
        <v>27422</v>
      </c>
      <c r="G108" s="12">
        <v>27715</v>
      </c>
      <c r="J108" s="11">
        <f t="shared" si="19"/>
        <v>133</v>
      </c>
      <c r="L108" s="11">
        <f t="shared" si="12"/>
        <v>1</v>
      </c>
      <c r="N108" s="11">
        <f t="shared" si="13"/>
        <v>413</v>
      </c>
      <c r="O108" s="11" t="str">
        <f t="shared" si="14"/>
        <v>NA</v>
      </c>
      <c r="P108" s="11" t="str">
        <f t="shared" si="15"/>
        <v>NA</v>
      </c>
      <c r="Q108" s="11">
        <f t="shared" si="16"/>
        <v>0.32203389830508472</v>
      </c>
    </row>
    <row r="109" spans="1:17" ht="12.75" x14ac:dyDescent="0.2">
      <c r="A109" s="12" t="s">
        <v>120</v>
      </c>
      <c r="B109" s="12" t="str">
        <f>VLOOKUP(A109,'[1]All 2cs checked and sorted'!$B$2:$E$527, 4, FALSE)</f>
        <v>ovl</v>
      </c>
      <c r="C109" s="12">
        <v>-1</v>
      </c>
      <c r="D109" s="12">
        <v>5749</v>
      </c>
      <c r="E109" s="12">
        <v>6196</v>
      </c>
      <c r="F109" s="12">
        <v>5604</v>
      </c>
      <c r="G109" s="12">
        <v>5925</v>
      </c>
      <c r="H109" s="11" t="str">
        <f t="shared" ref="H109:H266" si="20">IF(B109="emb", IF(C109&gt;0,F109-D109,E109-G109), "")</f>
        <v/>
      </c>
      <c r="I109" s="11" t="str">
        <f t="shared" ref="I109:I266" si="21">IF(B109="emb", IF(C109&gt;0,E109-G109,F109-D109), "")</f>
        <v/>
      </c>
      <c r="J109" s="11">
        <f t="shared" si="19"/>
        <v>176</v>
      </c>
      <c r="K109" s="11" t="str">
        <f t="shared" ref="K109:K266" si="22">IF(B109="sep", IF(C109&gt;0,F109-E109, D109-G109), "")</f>
        <v/>
      </c>
      <c r="L109" s="11">
        <f t="shared" si="12"/>
        <v>2</v>
      </c>
      <c r="N109" s="11">
        <f t="shared" si="13"/>
        <v>447</v>
      </c>
      <c r="O109" s="11" t="str">
        <f t="shared" si="14"/>
        <v>NA</v>
      </c>
      <c r="P109" s="11" t="str">
        <f t="shared" si="15"/>
        <v>NA</v>
      </c>
      <c r="Q109" s="11">
        <f t="shared" si="16"/>
        <v>0.39373601789709173</v>
      </c>
    </row>
    <row r="110" spans="1:17" ht="12.75" x14ac:dyDescent="0.2">
      <c r="A110" s="12" t="s">
        <v>121</v>
      </c>
      <c r="B110" s="12" t="str">
        <f>VLOOKUP(A110,'[1]All 2cs checked and sorted'!$B$2:$E$527, 4, FALSE)</f>
        <v>ovl</v>
      </c>
      <c r="C110" s="12">
        <v>1</v>
      </c>
      <c r="D110" s="12">
        <v>4624</v>
      </c>
      <c r="E110" s="12">
        <v>4954</v>
      </c>
      <c r="F110" s="12">
        <v>4835</v>
      </c>
      <c r="G110" s="12">
        <v>5066</v>
      </c>
      <c r="H110" s="11" t="str">
        <f t="shared" si="20"/>
        <v/>
      </c>
      <c r="I110" s="11" t="str">
        <f t="shared" si="21"/>
        <v/>
      </c>
      <c r="J110" s="11">
        <f t="shared" si="19"/>
        <v>119</v>
      </c>
      <c r="K110" s="11" t="str">
        <f t="shared" si="22"/>
        <v/>
      </c>
      <c r="L110" s="11">
        <f t="shared" si="12"/>
        <v>1</v>
      </c>
      <c r="N110" s="11">
        <f t="shared" si="13"/>
        <v>330</v>
      </c>
      <c r="O110" s="11" t="str">
        <f t="shared" si="14"/>
        <v>NA</v>
      </c>
      <c r="P110" s="11" t="str">
        <f t="shared" si="15"/>
        <v>NA</v>
      </c>
      <c r="Q110" s="11">
        <f t="shared" si="16"/>
        <v>0.3606060606060606</v>
      </c>
    </row>
    <row r="111" spans="1:17" ht="12.75" x14ac:dyDescent="0.2">
      <c r="A111" s="12" t="s">
        <v>122</v>
      </c>
      <c r="B111" s="12" t="str">
        <f>VLOOKUP(A111,'[1]All 2cs checked and sorted'!$B$2:$E$527, 4, FALSE)</f>
        <v>ovl</v>
      </c>
      <c r="C111" s="12">
        <v>-1</v>
      </c>
      <c r="D111" s="12">
        <v>24565</v>
      </c>
      <c r="E111" s="12">
        <v>25015</v>
      </c>
      <c r="F111" s="12">
        <v>24281</v>
      </c>
      <c r="G111" s="12">
        <v>24635</v>
      </c>
      <c r="H111" s="11" t="str">
        <f t="shared" si="20"/>
        <v/>
      </c>
      <c r="I111" s="11" t="str">
        <f t="shared" si="21"/>
        <v/>
      </c>
      <c r="J111" s="11">
        <f t="shared" si="19"/>
        <v>70</v>
      </c>
      <c r="K111" s="11" t="str">
        <f t="shared" si="22"/>
        <v/>
      </c>
      <c r="L111" s="11">
        <f t="shared" si="12"/>
        <v>1</v>
      </c>
      <c r="N111" s="11">
        <f t="shared" si="13"/>
        <v>450</v>
      </c>
      <c r="O111" s="11" t="str">
        <f t="shared" si="14"/>
        <v>NA</v>
      </c>
      <c r="P111" s="11" t="str">
        <f t="shared" si="15"/>
        <v>NA</v>
      </c>
      <c r="Q111" s="11">
        <f t="shared" si="16"/>
        <v>0.15555555555555556</v>
      </c>
    </row>
    <row r="112" spans="1:17" ht="12.75" x14ac:dyDescent="0.2">
      <c r="A112" s="12" t="s">
        <v>123</v>
      </c>
      <c r="B112" s="12" t="str">
        <f>VLOOKUP(A112,'[1]All 2cs checked and sorted'!$B$2:$E$527, 4, FALSE)</f>
        <v>emb</v>
      </c>
      <c r="C112" s="12">
        <v>1</v>
      </c>
      <c r="D112" s="12">
        <v>26137</v>
      </c>
      <c r="E112" s="12">
        <v>26620</v>
      </c>
      <c r="F112" s="12">
        <v>26336</v>
      </c>
      <c r="G112" s="12">
        <v>26612</v>
      </c>
      <c r="H112" s="11">
        <f t="shared" si="20"/>
        <v>199</v>
      </c>
      <c r="I112" s="11">
        <f t="shared" si="21"/>
        <v>8</v>
      </c>
      <c r="J112" s="11" t="str">
        <f t="shared" si="19"/>
        <v/>
      </c>
      <c r="K112" s="11" t="str">
        <f t="shared" si="22"/>
        <v/>
      </c>
      <c r="L112" s="11">
        <f t="shared" si="12"/>
        <v>1</v>
      </c>
      <c r="N112" s="11">
        <f t="shared" si="13"/>
        <v>483</v>
      </c>
      <c r="O112" s="11">
        <f t="shared" si="14"/>
        <v>0.41200828157349895</v>
      </c>
      <c r="P112" s="11">
        <f t="shared" si="15"/>
        <v>0.9834368530020704</v>
      </c>
      <c r="Q112" s="11" t="str">
        <f t="shared" si="16"/>
        <v>NA</v>
      </c>
    </row>
    <row r="113" spans="1:17" ht="12.75" x14ac:dyDescent="0.2">
      <c r="A113" s="12" t="s">
        <v>124</v>
      </c>
      <c r="B113" s="12" t="str">
        <f>VLOOKUP(A113,'[1]All 2cs checked and sorted'!$B$2:$E$527, 4, FALSE)</f>
        <v>emb</v>
      </c>
      <c r="C113" s="12">
        <v>1</v>
      </c>
      <c r="D113" s="12">
        <v>40458</v>
      </c>
      <c r="E113" s="12">
        <v>40896</v>
      </c>
      <c r="F113" s="12">
        <v>40657</v>
      </c>
      <c r="G113" s="12">
        <v>40843</v>
      </c>
      <c r="H113" s="11">
        <f t="shared" si="20"/>
        <v>199</v>
      </c>
      <c r="I113" s="11">
        <f t="shared" si="21"/>
        <v>53</v>
      </c>
      <c r="J113" s="11" t="str">
        <f t="shared" si="19"/>
        <v/>
      </c>
      <c r="K113" s="11" t="str">
        <f t="shared" si="22"/>
        <v/>
      </c>
      <c r="L113" s="11">
        <f t="shared" si="12"/>
        <v>1</v>
      </c>
      <c r="N113" s="11">
        <f t="shared" si="13"/>
        <v>438</v>
      </c>
      <c r="O113" s="11">
        <f t="shared" si="14"/>
        <v>0.454337899543379</v>
      </c>
      <c r="P113" s="11">
        <f t="shared" si="15"/>
        <v>0.87899543378995437</v>
      </c>
      <c r="Q113" s="11" t="str">
        <f t="shared" si="16"/>
        <v>NA</v>
      </c>
    </row>
    <row r="114" spans="1:17" ht="12.75" x14ac:dyDescent="0.2">
      <c r="A114" s="12" t="s">
        <v>125</v>
      </c>
      <c r="B114" s="12" t="str">
        <f>VLOOKUP(A114,'[1]All 2cs checked and sorted'!$B$2:$E$527, 4, FALSE)</f>
        <v>ovl</v>
      </c>
      <c r="C114" s="12">
        <v>1</v>
      </c>
      <c r="D114" s="12">
        <v>42012</v>
      </c>
      <c r="E114" s="12">
        <v>42372</v>
      </c>
      <c r="F114" s="12">
        <v>42256</v>
      </c>
      <c r="G114" s="12">
        <v>42514</v>
      </c>
      <c r="H114" s="11" t="str">
        <f t="shared" si="20"/>
        <v/>
      </c>
      <c r="I114" s="11" t="str">
        <f t="shared" si="21"/>
        <v/>
      </c>
      <c r="J114" s="11">
        <f t="shared" si="19"/>
        <v>116</v>
      </c>
      <c r="K114" s="11" t="str">
        <f t="shared" si="22"/>
        <v/>
      </c>
      <c r="L114" s="11">
        <f t="shared" si="12"/>
        <v>1</v>
      </c>
      <c r="N114" s="11">
        <f t="shared" si="13"/>
        <v>360</v>
      </c>
      <c r="O114" s="11" t="str">
        <f t="shared" si="14"/>
        <v>NA</v>
      </c>
      <c r="P114" s="11" t="str">
        <f t="shared" si="15"/>
        <v>NA</v>
      </c>
      <c r="Q114" s="11">
        <f t="shared" si="16"/>
        <v>0.32222222222222224</v>
      </c>
    </row>
    <row r="115" spans="1:17" ht="12.75" x14ac:dyDescent="0.2">
      <c r="A115" s="12" t="s">
        <v>126</v>
      </c>
      <c r="B115" s="12" t="str">
        <f>VLOOKUP(A115,'[1]All 2cs checked and sorted'!$B$2:$E$527, 4, FALSE)</f>
        <v>emb</v>
      </c>
      <c r="C115" s="12">
        <v>1</v>
      </c>
      <c r="D115" s="12">
        <v>45106</v>
      </c>
      <c r="E115" s="12">
        <v>45577</v>
      </c>
      <c r="F115" s="12">
        <v>45326</v>
      </c>
      <c r="G115" s="12">
        <v>45515</v>
      </c>
      <c r="H115" s="11">
        <f t="shared" si="20"/>
        <v>220</v>
      </c>
      <c r="I115" s="11">
        <f t="shared" si="21"/>
        <v>62</v>
      </c>
      <c r="J115" s="11" t="str">
        <f t="shared" si="19"/>
        <v/>
      </c>
      <c r="K115" s="11" t="str">
        <f t="shared" si="22"/>
        <v/>
      </c>
      <c r="L115" s="11">
        <f t="shared" si="12"/>
        <v>1</v>
      </c>
      <c r="N115" s="11">
        <f t="shared" si="13"/>
        <v>471</v>
      </c>
      <c r="O115" s="11">
        <f t="shared" si="14"/>
        <v>0.46709129511677283</v>
      </c>
      <c r="P115" s="11">
        <f t="shared" si="15"/>
        <v>0.86836518046709132</v>
      </c>
      <c r="Q115" s="11" t="str">
        <f t="shared" si="16"/>
        <v>NA</v>
      </c>
    </row>
    <row r="116" spans="1:17" ht="12.75" x14ac:dyDescent="0.2">
      <c r="A116" s="12" t="s">
        <v>127</v>
      </c>
      <c r="B116" s="12" t="str">
        <f>VLOOKUP(A116,'[1]All 2cs checked and sorted'!$B$2:$E$527, 4, FALSE)</f>
        <v>emb</v>
      </c>
      <c r="C116" s="12">
        <v>1</v>
      </c>
      <c r="D116" s="12">
        <v>4203</v>
      </c>
      <c r="E116" s="12">
        <v>4695</v>
      </c>
      <c r="F116" s="12">
        <v>4426</v>
      </c>
      <c r="G116" s="12">
        <v>4606</v>
      </c>
      <c r="H116" s="11">
        <f t="shared" si="20"/>
        <v>223</v>
      </c>
      <c r="I116" s="11">
        <f t="shared" si="21"/>
        <v>89</v>
      </c>
      <c r="J116" s="11" t="str">
        <f t="shared" si="19"/>
        <v/>
      </c>
      <c r="K116" s="11" t="str">
        <f t="shared" si="22"/>
        <v/>
      </c>
      <c r="L116" s="11">
        <f t="shared" si="12"/>
        <v>1</v>
      </c>
      <c r="N116" s="11">
        <f t="shared" si="13"/>
        <v>492</v>
      </c>
      <c r="O116" s="11">
        <f t="shared" si="14"/>
        <v>0.4532520325203252</v>
      </c>
      <c r="P116" s="11">
        <f t="shared" si="15"/>
        <v>0.81910569105691056</v>
      </c>
      <c r="Q116" s="11" t="str">
        <f t="shared" si="16"/>
        <v>NA</v>
      </c>
    </row>
    <row r="117" spans="1:17" ht="12.75" x14ac:dyDescent="0.2">
      <c r="A117" s="12" t="s">
        <v>128</v>
      </c>
      <c r="B117" s="12" t="str">
        <f>VLOOKUP(A117,'[1]All 2cs checked and sorted'!$B$2:$E$527, 4, FALSE)</f>
        <v>ovl</v>
      </c>
      <c r="C117" s="12">
        <v>-1</v>
      </c>
      <c r="D117" s="12">
        <v>10381</v>
      </c>
      <c r="E117" s="12">
        <v>10714</v>
      </c>
      <c r="F117" s="12">
        <v>10221</v>
      </c>
      <c r="G117" s="12">
        <v>10521</v>
      </c>
      <c r="H117" s="11" t="str">
        <f t="shared" si="20"/>
        <v/>
      </c>
      <c r="I117" s="11" t="str">
        <f t="shared" si="21"/>
        <v/>
      </c>
      <c r="J117" s="11">
        <f t="shared" si="19"/>
        <v>140</v>
      </c>
      <c r="K117" s="11" t="str">
        <f t="shared" si="22"/>
        <v/>
      </c>
      <c r="L117" s="11">
        <f t="shared" si="12"/>
        <v>2</v>
      </c>
      <c r="N117" s="11">
        <f t="shared" si="13"/>
        <v>333</v>
      </c>
      <c r="O117" s="11" t="str">
        <f t="shared" si="14"/>
        <v>NA</v>
      </c>
      <c r="P117" s="11" t="str">
        <f t="shared" si="15"/>
        <v>NA</v>
      </c>
      <c r="Q117" s="11">
        <f t="shared" si="16"/>
        <v>0.42042042042042044</v>
      </c>
    </row>
    <row r="118" spans="1:17" ht="12.75" x14ac:dyDescent="0.2">
      <c r="A118" s="12" t="s">
        <v>129</v>
      </c>
      <c r="B118" s="12" t="str">
        <f>VLOOKUP(A118,'[1]All 2cs checked and sorted'!$B$2:$E$527, 4, FALSE)</f>
        <v>emb</v>
      </c>
      <c r="C118" s="12">
        <v>1</v>
      </c>
      <c r="D118" s="12">
        <v>26279</v>
      </c>
      <c r="E118" s="12">
        <v>26741</v>
      </c>
      <c r="F118" s="12">
        <v>26481</v>
      </c>
      <c r="G118" s="12">
        <v>26655</v>
      </c>
      <c r="H118" s="11">
        <f t="shared" si="20"/>
        <v>202</v>
      </c>
      <c r="I118" s="11">
        <f t="shared" si="21"/>
        <v>86</v>
      </c>
      <c r="J118" s="11" t="str">
        <f t="shared" si="19"/>
        <v/>
      </c>
      <c r="K118" s="11" t="str">
        <f t="shared" si="22"/>
        <v/>
      </c>
      <c r="L118" s="11">
        <f t="shared" si="12"/>
        <v>1</v>
      </c>
      <c r="N118" s="11">
        <f t="shared" si="13"/>
        <v>462</v>
      </c>
      <c r="O118" s="11">
        <f t="shared" si="14"/>
        <v>0.43722943722943725</v>
      </c>
      <c r="P118" s="11">
        <f t="shared" si="15"/>
        <v>0.81385281385281383</v>
      </c>
      <c r="Q118" s="11" t="str">
        <f t="shared" si="16"/>
        <v>NA</v>
      </c>
    </row>
    <row r="119" spans="1:17" ht="12.75" x14ac:dyDescent="0.2">
      <c r="A119" s="12" t="s">
        <v>130</v>
      </c>
      <c r="B119" s="12" t="str">
        <f>VLOOKUP(A119,'[1]All 2cs checked and sorted'!$B$2:$E$527, 4, FALSE)</f>
        <v>sep</v>
      </c>
      <c r="C119" s="12">
        <v>1</v>
      </c>
      <c r="D119" s="12">
        <v>19276</v>
      </c>
      <c r="E119" s="12">
        <v>19429</v>
      </c>
      <c r="F119" s="12">
        <v>19528</v>
      </c>
      <c r="G119" s="12">
        <v>19666</v>
      </c>
      <c r="H119" s="11" t="str">
        <f t="shared" si="20"/>
        <v/>
      </c>
      <c r="I119" s="11" t="str">
        <f t="shared" si="21"/>
        <v/>
      </c>
      <c r="J119" s="11" t="str">
        <f t="shared" si="19"/>
        <v/>
      </c>
      <c r="K119" s="11">
        <f t="shared" si="22"/>
        <v>99</v>
      </c>
      <c r="L119" s="11">
        <f t="shared" si="12"/>
        <v>0</v>
      </c>
      <c r="N119" s="11">
        <f t="shared" si="13"/>
        <v>153</v>
      </c>
      <c r="O119" s="11" t="str">
        <f t="shared" si="14"/>
        <v>NA</v>
      </c>
      <c r="P119" s="11" t="str">
        <f t="shared" si="15"/>
        <v>NA</v>
      </c>
      <c r="Q119" s="11" t="str">
        <f t="shared" si="16"/>
        <v>NA</v>
      </c>
    </row>
    <row r="120" spans="1:17" ht="12.75" x14ac:dyDescent="0.2">
      <c r="A120" s="12" t="s">
        <v>131</v>
      </c>
      <c r="B120" s="12" t="str">
        <f>VLOOKUP(A120,'[1]All 2cs checked and sorted'!$B$2:$E$527, 4, FALSE)</f>
        <v>emb</v>
      </c>
      <c r="C120" s="12">
        <v>1</v>
      </c>
      <c r="D120" s="12">
        <v>37889</v>
      </c>
      <c r="E120" s="12">
        <v>38360</v>
      </c>
      <c r="F120" s="12">
        <v>38106</v>
      </c>
      <c r="G120" s="12">
        <v>38301</v>
      </c>
      <c r="H120" s="11">
        <f t="shared" si="20"/>
        <v>217</v>
      </c>
      <c r="I120" s="11">
        <f t="shared" si="21"/>
        <v>59</v>
      </c>
      <c r="J120" s="11" t="str">
        <f t="shared" si="19"/>
        <v/>
      </c>
      <c r="K120" s="11" t="str">
        <f t="shared" si="22"/>
        <v/>
      </c>
      <c r="L120" s="11">
        <f t="shared" si="12"/>
        <v>1</v>
      </c>
      <c r="N120" s="11">
        <f t="shared" si="13"/>
        <v>471</v>
      </c>
      <c r="O120" s="11">
        <f t="shared" si="14"/>
        <v>0.46072186836518048</v>
      </c>
      <c r="P120" s="11">
        <f t="shared" si="15"/>
        <v>0.87473460721868368</v>
      </c>
      <c r="Q120" s="11" t="str">
        <f t="shared" si="16"/>
        <v>NA</v>
      </c>
    </row>
    <row r="121" spans="1:17" ht="12.75" x14ac:dyDescent="0.2">
      <c r="A121" s="12" t="s">
        <v>132</v>
      </c>
      <c r="B121" s="12" t="str">
        <f>VLOOKUP(A121,'[1]All 2cs checked and sorted'!$B$2:$E$527, 4, FALSE)</f>
        <v>emb</v>
      </c>
      <c r="C121" s="12">
        <v>1</v>
      </c>
      <c r="D121" s="12">
        <v>60064</v>
      </c>
      <c r="E121" s="12">
        <v>60583</v>
      </c>
      <c r="F121" s="12">
        <v>60305</v>
      </c>
      <c r="G121" s="12">
        <v>60509</v>
      </c>
      <c r="H121" s="11">
        <f t="shared" si="20"/>
        <v>241</v>
      </c>
      <c r="I121" s="11">
        <f t="shared" si="21"/>
        <v>74</v>
      </c>
      <c r="J121" s="11" t="str">
        <f t="shared" si="19"/>
        <v/>
      </c>
      <c r="K121" s="11" t="str">
        <f t="shared" si="22"/>
        <v/>
      </c>
      <c r="L121" s="11">
        <f t="shared" si="12"/>
        <v>1</v>
      </c>
      <c r="N121" s="11">
        <f t="shared" si="13"/>
        <v>519</v>
      </c>
      <c r="O121" s="11">
        <f t="shared" si="14"/>
        <v>0.46435452793834298</v>
      </c>
      <c r="P121" s="11">
        <f t="shared" si="15"/>
        <v>0.8574181117533719</v>
      </c>
      <c r="Q121" s="11" t="str">
        <f t="shared" si="16"/>
        <v>NA</v>
      </c>
    </row>
    <row r="122" spans="1:17" ht="12.75" x14ac:dyDescent="0.2">
      <c r="A122" s="12" t="s">
        <v>133</v>
      </c>
      <c r="B122" s="12" t="str">
        <f>VLOOKUP(A122,'[1]All 2cs checked and sorted'!$B$2:$E$527, 4, FALSE)</f>
        <v>ovl</v>
      </c>
      <c r="C122" s="12">
        <v>1</v>
      </c>
      <c r="D122" s="12">
        <v>24053</v>
      </c>
      <c r="E122" s="12">
        <v>24263</v>
      </c>
      <c r="F122" s="12">
        <v>24180</v>
      </c>
      <c r="G122" s="12">
        <v>24402</v>
      </c>
      <c r="H122" s="11" t="str">
        <f t="shared" si="20"/>
        <v/>
      </c>
      <c r="I122" s="11" t="str">
        <f t="shared" si="21"/>
        <v/>
      </c>
      <c r="J122" s="11">
        <f t="shared" si="19"/>
        <v>83</v>
      </c>
      <c r="K122" s="11" t="str">
        <f t="shared" si="22"/>
        <v/>
      </c>
      <c r="L122" s="11">
        <f t="shared" si="12"/>
        <v>1</v>
      </c>
      <c r="N122" s="11">
        <f t="shared" si="13"/>
        <v>210</v>
      </c>
      <c r="O122" s="11" t="str">
        <f t="shared" si="14"/>
        <v>NA</v>
      </c>
      <c r="P122" s="11" t="str">
        <f t="shared" si="15"/>
        <v>NA</v>
      </c>
      <c r="Q122" s="11">
        <f t="shared" si="16"/>
        <v>0.39523809523809522</v>
      </c>
    </row>
    <row r="123" spans="1:17" ht="12.75" x14ac:dyDescent="0.2">
      <c r="A123" s="12" t="s">
        <v>134</v>
      </c>
      <c r="B123" s="12" t="str">
        <f>VLOOKUP(A123,'[1]All 2cs checked and sorted'!$B$2:$E$527, 4, FALSE)</f>
        <v>emb</v>
      </c>
      <c r="C123" s="12">
        <v>1</v>
      </c>
      <c r="D123" s="12">
        <v>36252</v>
      </c>
      <c r="E123" s="12">
        <v>36696</v>
      </c>
      <c r="F123" s="12">
        <v>36418</v>
      </c>
      <c r="G123" s="12">
        <v>36622</v>
      </c>
      <c r="H123" s="11">
        <f t="shared" si="20"/>
        <v>166</v>
      </c>
      <c r="I123" s="11">
        <f t="shared" si="21"/>
        <v>74</v>
      </c>
      <c r="J123" s="11" t="str">
        <f t="shared" si="19"/>
        <v/>
      </c>
      <c r="K123" s="11" t="str">
        <f t="shared" si="22"/>
        <v/>
      </c>
      <c r="L123" s="11">
        <f t="shared" si="12"/>
        <v>1</v>
      </c>
      <c r="N123" s="11">
        <f t="shared" si="13"/>
        <v>444</v>
      </c>
      <c r="O123" s="11">
        <f t="shared" si="14"/>
        <v>0.37387387387387389</v>
      </c>
      <c r="P123" s="11">
        <f t="shared" si="15"/>
        <v>0.83333333333333337</v>
      </c>
      <c r="Q123" s="11" t="str">
        <f t="shared" si="16"/>
        <v>NA</v>
      </c>
    </row>
    <row r="124" spans="1:17" ht="12.75" x14ac:dyDescent="0.2">
      <c r="A124" s="12" t="s">
        <v>546</v>
      </c>
      <c r="B124" s="12" t="s">
        <v>21</v>
      </c>
      <c r="C124" s="12">
        <v>1</v>
      </c>
      <c r="D124" s="12">
        <v>5330</v>
      </c>
      <c r="E124" s="12">
        <v>5678</v>
      </c>
      <c r="F124" s="12">
        <v>5571</v>
      </c>
      <c r="G124" s="12">
        <v>5841</v>
      </c>
      <c r="H124" s="11" t="str">
        <f t="shared" si="20"/>
        <v/>
      </c>
      <c r="I124" s="11" t="str">
        <f t="shared" si="21"/>
        <v/>
      </c>
      <c r="J124" s="11">
        <f t="shared" si="19"/>
        <v>107</v>
      </c>
      <c r="K124" s="11" t="str">
        <f t="shared" si="22"/>
        <v/>
      </c>
      <c r="L124" s="11">
        <f t="shared" si="12"/>
        <v>1</v>
      </c>
      <c r="N124" s="11">
        <f t="shared" si="13"/>
        <v>348</v>
      </c>
      <c r="O124" s="11" t="str">
        <f t="shared" si="14"/>
        <v>NA</v>
      </c>
      <c r="P124" s="11" t="str">
        <f t="shared" si="15"/>
        <v>NA</v>
      </c>
      <c r="Q124" s="11">
        <f t="shared" si="16"/>
        <v>0.30747126436781608</v>
      </c>
    </row>
    <row r="125" spans="1:17" ht="12.75" x14ac:dyDescent="0.2">
      <c r="A125" s="12" t="s">
        <v>135</v>
      </c>
      <c r="B125" s="12" t="str">
        <f>VLOOKUP(A125,'[1]All 2cs checked and sorted'!$B$2:$E$527, 4, FALSE)</f>
        <v>emb</v>
      </c>
      <c r="C125" s="12">
        <v>1</v>
      </c>
      <c r="D125" s="12">
        <v>15190</v>
      </c>
      <c r="E125" s="12">
        <v>15676</v>
      </c>
      <c r="F125" s="12">
        <v>15425</v>
      </c>
      <c r="G125" s="12">
        <v>15614</v>
      </c>
      <c r="H125" s="11">
        <f t="shared" si="20"/>
        <v>235</v>
      </c>
      <c r="I125" s="11">
        <f t="shared" si="21"/>
        <v>62</v>
      </c>
      <c r="J125" s="11" t="str">
        <f t="shared" si="19"/>
        <v/>
      </c>
      <c r="K125" s="11" t="str">
        <f t="shared" si="22"/>
        <v/>
      </c>
      <c r="L125" s="11">
        <f t="shared" si="12"/>
        <v>1</v>
      </c>
      <c r="N125" s="11">
        <f t="shared" si="13"/>
        <v>486</v>
      </c>
      <c r="O125" s="11">
        <f t="shared" si="14"/>
        <v>0.48353909465020578</v>
      </c>
      <c r="P125" s="11">
        <f t="shared" si="15"/>
        <v>0.87242798353909468</v>
      </c>
      <c r="Q125" s="11" t="str">
        <f t="shared" si="16"/>
        <v>NA</v>
      </c>
    </row>
    <row r="126" spans="1:17" ht="12.75" x14ac:dyDescent="0.2">
      <c r="A126" s="12" t="s">
        <v>136</v>
      </c>
      <c r="B126" s="12" t="str">
        <f>VLOOKUP(A126,'[1]All 2cs checked and sorted'!$B$2:$E$527, 4, FALSE)</f>
        <v>ovl</v>
      </c>
      <c r="C126" s="12">
        <v>-1</v>
      </c>
      <c r="D126" s="12">
        <v>14739</v>
      </c>
      <c r="E126" s="12">
        <v>15168</v>
      </c>
      <c r="F126" s="12">
        <v>14606</v>
      </c>
      <c r="G126" s="12">
        <v>14891</v>
      </c>
      <c r="H126" s="11" t="str">
        <f t="shared" si="20"/>
        <v/>
      </c>
      <c r="I126" s="11" t="str">
        <f t="shared" si="21"/>
        <v/>
      </c>
      <c r="J126" s="11">
        <f t="shared" si="19"/>
        <v>152</v>
      </c>
      <c r="K126" s="11" t="str">
        <f t="shared" si="22"/>
        <v/>
      </c>
      <c r="L126" s="11">
        <f t="shared" si="12"/>
        <v>2</v>
      </c>
      <c r="N126" s="11">
        <f t="shared" si="13"/>
        <v>429</v>
      </c>
      <c r="O126" s="11" t="str">
        <f t="shared" si="14"/>
        <v>NA</v>
      </c>
      <c r="P126" s="11" t="str">
        <f t="shared" si="15"/>
        <v>NA</v>
      </c>
      <c r="Q126" s="11">
        <f t="shared" si="16"/>
        <v>0.35431235431235431</v>
      </c>
    </row>
    <row r="127" spans="1:17" ht="12.75" x14ac:dyDescent="0.2">
      <c r="A127" s="12" t="s">
        <v>137</v>
      </c>
      <c r="B127" s="12" t="s">
        <v>21</v>
      </c>
      <c r="C127" s="12">
        <v>1</v>
      </c>
      <c r="D127" s="12">
        <v>11953</v>
      </c>
      <c r="E127" s="12">
        <v>12355</v>
      </c>
      <c r="F127" s="12">
        <v>12206</v>
      </c>
      <c r="G127" s="12">
        <v>12461</v>
      </c>
      <c r="H127" s="11" t="str">
        <f t="shared" si="20"/>
        <v/>
      </c>
      <c r="I127" s="11" t="str">
        <f t="shared" si="21"/>
        <v/>
      </c>
      <c r="J127" s="11">
        <f t="shared" si="19"/>
        <v>149</v>
      </c>
      <c r="K127" s="11" t="str">
        <f t="shared" si="22"/>
        <v/>
      </c>
      <c r="L127" s="11">
        <f t="shared" si="12"/>
        <v>1</v>
      </c>
      <c r="N127" s="11">
        <f t="shared" si="13"/>
        <v>402</v>
      </c>
      <c r="O127" s="11" t="str">
        <f t="shared" si="14"/>
        <v>NA</v>
      </c>
      <c r="P127" s="11" t="str">
        <f t="shared" si="15"/>
        <v>NA</v>
      </c>
      <c r="Q127" s="11">
        <f t="shared" si="16"/>
        <v>0.37064676616915421</v>
      </c>
    </row>
    <row r="128" spans="1:17" ht="12.75" x14ac:dyDescent="0.2">
      <c r="A128" s="12" t="s">
        <v>138</v>
      </c>
      <c r="B128" s="12" t="str">
        <f>VLOOKUP(A128,'[1]All 2cs checked and sorted'!$B$2:$E$527, 4, FALSE)</f>
        <v>ovl</v>
      </c>
      <c r="C128" s="12">
        <v>1</v>
      </c>
      <c r="D128" s="12">
        <v>7923</v>
      </c>
      <c r="E128" s="12">
        <v>8349</v>
      </c>
      <c r="F128" s="12">
        <v>8203</v>
      </c>
      <c r="G128" s="12">
        <v>8494</v>
      </c>
      <c r="H128" s="11" t="str">
        <f t="shared" si="20"/>
        <v/>
      </c>
      <c r="I128" s="11" t="str">
        <f t="shared" si="21"/>
        <v/>
      </c>
      <c r="J128" s="11">
        <f t="shared" si="19"/>
        <v>146</v>
      </c>
      <c r="K128" s="11" t="str">
        <f t="shared" si="22"/>
        <v/>
      </c>
      <c r="L128" s="11">
        <f t="shared" si="12"/>
        <v>1</v>
      </c>
      <c r="N128" s="11">
        <f t="shared" si="13"/>
        <v>426</v>
      </c>
      <c r="O128" s="11" t="str">
        <f t="shared" si="14"/>
        <v>NA</v>
      </c>
      <c r="P128" s="11" t="str">
        <f t="shared" si="15"/>
        <v>NA</v>
      </c>
      <c r="Q128" s="11">
        <f t="shared" si="16"/>
        <v>0.34272300469483569</v>
      </c>
    </row>
    <row r="129" spans="1:17" ht="12.75" x14ac:dyDescent="0.2">
      <c r="A129" s="12" t="s">
        <v>139</v>
      </c>
      <c r="B129" s="12" t="str">
        <f>VLOOKUP(A129,'[1]All 2cs checked and sorted'!$B$2:$E$527, 4, FALSE)</f>
        <v>ovl</v>
      </c>
      <c r="C129" s="12">
        <v>1</v>
      </c>
      <c r="D129" s="12">
        <v>5405</v>
      </c>
      <c r="E129" s="12">
        <v>5753</v>
      </c>
      <c r="F129" s="12">
        <v>5646</v>
      </c>
      <c r="G129" s="12">
        <v>5916</v>
      </c>
      <c r="H129" s="11" t="str">
        <f t="shared" si="20"/>
        <v/>
      </c>
      <c r="I129" s="11" t="str">
        <f t="shared" si="21"/>
        <v/>
      </c>
      <c r="J129" s="11">
        <f t="shared" si="19"/>
        <v>107</v>
      </c>
      <c r="K129" s="11" t="str">
        <f t="shared" si="22"/>
        <v/>
      </c>
      <c r="L129" s="11">
        <f t="shared" si="12"/>
        <v>1</v>
      </c>
      <c r="N129" s="11">
        <f t="shared" si="13"/>
        <v>348</v>
      </c>
      <c r="O129" s="11" t="str">
        <f t="shared" si="14"/>
        <v>NA</v>
      </c>
      <c r="P129" s="11" t="str">
        <f t="shared" si="15"/>
        <v>NA</v>
      </c>
      <c r="Q129" s="11">
        <f t="shared" si="16"/>
        <v>0.30747126436781608</v>
      </c>
    </row>
    <row r="130" spans="1:17" ht="12.75" x14ac:dyDescent="0.2">
      <c r="A130" s="12" t="s">
        <v>140</v>
      </c>
      <c r="B130" s="12" t="str">
        <f>VLOOKUP(A130,'[1]All 2cs checked and sorted'!$B$2:$E$527, 4, FALSE)</f>
        <v>ovl</v>
      </c>
      <c r="C130" s="12">
        <v>-1</v>
      </c>
      <c r="D130" s="12">
        <v>2456</v>
      </c>
      <c r="E130" s="12">
        <v>2804</v>
      </c>
      <c r="F130" s="12">
        <v>2293</v>
      </c>
      <c r="G130" s="12">
        <v>2563</v>
      </c>
      <c r="H130" s="11" t="str">
        <f t="shared" si="20"/>
        <v/>
      </c>
      <c r="I130" s="11" t="str">
        <f t="shared" si="21"/>
        <v/>
      </c>
      <c r="J130" s="11">
        <f t="shared" si="19"/>
        <v>107</v>
      </c>
      <c r="K130" s="11" t="str">
        <f t="shared" si="22"/>
        <v/>
      </c>
      <c r="L130" s="11">
        <f t="shared" si="12"/>
        <v>2</v>
      </c>
      <c r="N130" s="11">
        <f t="shared" si="13"/>
        <v>348</v>
      </c>
      <c r="O130" s="11" t="str">
        <f t="shared" si="14"/>
        <v>NA</v>
      </c>
      <c r="P130" s="11" t="str">
        <f t="shared" si="15"/>
        <v>NA</v>
      </c>
      <c r="Q130" s="11">
        <f t="shared" si="16"/>
        <v>0.30747126436781608</v>
      </c>
    </row>
    <row r="131" spans="1:17" ht="12.75" x14ac:dyDescent="0.2">
      <c r="A131" s="12" t="s">
        <v>141</v>
      </c>
      <c r="B131" s="12" t="str">
        <f>VLOOKUP(A131,'[1]All 2cs checked and sorted'!$B$2:$E$527, 4, FALSE)</f>
        <v>ovl</v>
      </c>
      <c r="C131" s="12">
        <v>1</v>
      </c>
      <c r="D131" s="12">
        <v>39174</v>
      </c>
      <c r="E131" s="12">
        <v>39522</v>
      </c>
      <c r="F131" s="12">
        <v>39415</v>
      </c>
      <c r="G131" s="12">
        <v>39685</v>
      </c>
      <c r="H131" s="11" t="str">
        <f t="shared" si="20"/>
        <v/>
      </c>
      <c r="I131" s="11" t="str">
        <f t="shared" si="21"/>
        <v/>
      </c>
      <c r="J131" s="11">
        <f t="shared" si="19"/>
        <v>107</v>
      </c>
      <c r="K131" s="11" t="str">
        <f t="shared" si="22"/>
        <v/>
      </c>
      <c r="L131" s="11">
        <f t="shared" si="12"/>
        <v>1</v>
      </c>
      <c r="N131" s="11">
        <f t="shared" si="13"/>
        <v>348</v>
      </c>
      <c r="O131" s="11" t="str">
        <f t="shared" si="14"/>
        <v>NA</v>
      </c>
      <c r="P131" s="11" t="str">
        <f t="shared" si="15"/>
        <v>NA</v>
      </c>
      <c r="Q131" s="11">
        <f t="shared" si="16"/>
        <v>0.30747126436781608</v>
      </c>
    </row>
    <row r="132" spans="1:17" ht="12.75" x14ac:dyDescent="0.2">
      <c r="A132" s="12" t="s">
        <v>142</v>
      </c>
      <c r="B132" s="12" t="str">
        <f>VLOOKUP(A132,'[1]All 2cs checked and sorted'!$B$2:$E$527, 4, FALSE)</f>
        <v>emb</v>
      </c>
      <c r="C132" s="12">
        <v>-1</v>
      </c>
      <c r="D132" s="12">
        <v>37927</v>
      </c>
      <c r="E132" s="12">
        <v>38395</v>
      </c>
      <c r="F132" s="12">
        <v>37968</v>
      </c>
      <c r="G132" s="12">
        <v>38175</v>
      </c>
      <c r="H132" s="11">
        <f t="shared" si="20"/>
        <v>220</v>
      </c>
      <c r="I132" s="11">
        <f t="shared" si="21"/>
        <v>41</v>
      </c>
      <c r="J132" s="11" t="str">
        <f t="shared" si="19"/>
        <v/>
      </c>
      <c r="K132" s="11" t="str">
        <f t="shared" si="22"/>
        <v/>
      </c>
      <c r="L132" s="11">
        <f t="shared" ref="L132:L195" si="23">IF(C132=1, MOD(F132-D132,3), MOD(G132-E132,3))</f>
        <v>2</v>
      </c>
      <c r="N132" s="11">
        <f t="shared" ref="N132:N195" si="24">E132-D132</f>
        <v>468</v>
      </c>
      <c r="O132" s="11">
        <f t="shared" ref="O132:O195" si="25">IF(B132="emb", H132/N132, "NA")</f>
        <v>0.47008547008547008</v>
      </c>
      <c r="P132" s="11">
        <f t="shared" ref="P132:P195" si="26">IF(B132="emb", (N132-I132)/N132, "NA")</f>
        <v>0.91239316239316237</v>
      </c>
      <c r="Q132" s="11" t="str">
        <f t="shared" ref="Q132:Q195" si="27">IF(B132="ovl", J132/N132, "NA")</f>
        <v>NA</v>
      </c>
    </row>
    <row r="133" spans="1:17" ht="12.75" x14ac:dyDescent="0.2">
      <c r="A133" s="12" t="s">
        <v>143</v>
      </c>
      <c r="B133" s="12" t="str">
        <f>VLOOKUP(A133,'[1]All 2cs checked and sorted'!$B$2:$E$527, 4, FALSE)</f>
        <v>ovl</v>
      </c>
      <c r="C133" s="12">
        <v>1</v>
      </c>
      <c r="D133" s="12">
        <v>41334</v>
      </c>
      <c r="E133" s="12">
        <v>41589</v>
      </c>
      <c r="F133" s="12">
        <v>41515</v>
      </c>
      <c r="G133" s="12">
        <v>41719</v>
      </c>
      <c r="H133" s="11" t="str">
        <f t="shared" si="20"/>
        <v/>
      </c>
      <c r="I133" s="11" t="str">
        <f t="shared" si="21"/>
        <v/>
      </c>
      <c r="J133" s="11">
        <f t="shared" si="19"/>
        <v>74</v>
      </c>
      <c r="K133" s="11" t="str">
        <f t="shared" si="22"/>
        <v/>
      </c>
      <c r="L133" s="11">
        <f t="shared" si="23"/>
        <v>1</v>
      </c>
      <c r="N133" s="11">
        <f t="shared" si="24"/>
        <v>255</v>
      </c>
      <c r="O133" s="11" t="str">
        <f t="shared" si="25"/>
        <v>NA</v>
      </c>
      <c r="P133" s="11" t="str">
        <f t="shared" si="26"/>
        <v>NA</v>
      </c>
      <c r="Q133" s="11">
        <f t="shared" si="27"/>
        <v>0.29019607843137257</v>
      </c>
    </row>
    <row r="134" spans="1:17" ht="12.75" x14ac:dyDescent="0.2">
      <c r="A134" s="12" t="s">
        <v>144</v>
      </c>
      <c r="B134" s="12" t="str">
        <f>VLOOKUP(A134,'[1]All 2cs checked and sorted'!$B$2:$E$527, 4, FALSE)</f>
        <v>sep</v>
      </c>
      <c r="C134" s="12">
        <v>1</v>
      </c>
      <c r="D134" s="12">
        <v>25717</v>
      </c>
      <c r="E134" s="12">
        <v>26074</v>
      </c>
      <c r="F134" s="12">
        <v>26066</v>
      </c>
      <c r="G134" s="12">
        <v>26306</v>
      </c>
      <c r="H134" s="11" t="str">
        <f t="shared" si="20"/>
        <v/>
      </c>
      <c r="I134" s="11" t="str">
        <f t="shared" si="21"/>
        <v/>
      </c>
      <c r="J134" s="11" t="str">
        <f t="shared" si="19"/>
        <v/>
      </c>
      <c r="K134" s="11">
        <f t="shared" si="22"/>
        <v>-8</v>
      </c>
      <c r="L134" s="11">
        <f t="shared" si="23"/>
        <v>1</v>
      </c>
      <c r="N134" s="11">
        <f t="shared" si="24"/>
        <v>357</v>
      </c>
      <c r="O134" s="11" t="str">
        <f t="shared" si="25"/>
        <v>NA</v>
      </c>
      <c r="P134" s="11" t="str">
        <f t="shared" si="26"/>
        <v>NA</v>
      </c>
      <c r="Q134" s="11" t="str">
        <f t="shared" si="27"/>
        <v>NA</v>
      </c>
    </row>
    <row r="135" spans="1:17" ht="12.75" x14ac:dyDescent="0.2">
      <c r="A135" s="12" t="s">
        <v>145</v>
      </c>
      <c r="B135" s="12" t="str">
        <f>VLOOKUP(A135,'[1]All 2cs checked and sorted'!$B$2:$E$527, 4, FALSE)</f>
        <v>sep</v>
      </c>
      <c r="C135" s="12">
        <v>1</v>
      </c>
      <c r="D135" s="12">
        <v>3860</v>
      </c>
      <c r="E135" s="12">
        <v>4217</v>
      </c>
      <c r="F135" s="12">
        <v>4209</v>
      </c>
      <c r="G135" s="12">
        <v>4449</v>
      </c>
      <c r="H135" s="11" t="str">
        <f t="shared" si="20"/>
        <v/>
      </c>
      <c r="I135" s="11" t="str">
        <f t="shared" si="21"/>
        <v/>
      </c>
      <c r="J135" s="11" t="str">
        <f t="shared" si="19"/>
        <v/>
      </c>
      <c r="K135" s="11">
        <f t="shared" si="22"/>
        <v>-8</v>
      </c>
      <c r="L135" s="11">
        <f t="shared" si="23"/>
        <v>1</v>
      </c>
      <c r="N135" s="11">
        <f t="shared" si="24"/>
        <v>357</v>
      </c>
      <c r="O135" s="11" t="str">
        <f t="shared" si="25"/>
        <v>NA</v>
      </c>
      <c r="P135" s="11" t="str">
        <f t="shared" si="26"/>
        <v>NA</v>
      </c>
      <c r="Q135" s="11" t="str">
        <f t="shared" si="27"/>
        <v>NA</v>
      </c>
    </row>
    <row r="136" spans="1:17" ht="12.75" x14ac:dyDescent="0.2">
      <c r="A136" s="12" t="s">
        <v>146</v>
      </c>
      <c r="B136" s="12" t="str">
        <f>VLOOKUP(A136,'[1]All 2cs checked and sorted'!$B$2:$E$527, 4, FALSE)</f>
        <v>sep</v>
      </c>
      <c r="C136" s="12">
        <v>1</v>
      </c>
      <c r="D136" s="12">
        <v>1262</v>
      </c>
      <c r="E136" s="12">
        <v>1619</v>
      </c>
      <c r="F136" s="12">
        <v>1611</v>
      </c>
      <c r="G136" s="12">
        <v>1851</v>
      </c>
      <c r="H136" s="11" t="str">
        <f t="shared" si="20"/>
        <v/>
      </c>
      <c r="I136" s="11" t="str">
        <f t="shared" si="21"/>
        <v/>
      </c>
      <c r="J136" s="11" t="str">
        <f t="shared" si="19"/>
        <v/>
      </c>
      <c r="K136" s="11">
        <f t="shared" si="22"/>
        <v>-8</v>
      </c>
      <c r="L136" s="11">
        <f t="shared" si="23"/>
        <v>1</v>
      </c>
      <c r="N136" s="11">
        <f t="shared" si="24"/>
        <v>357</v>
      </c>
      <c r="O136" s="11" t="str">
        <f t="shared" si="25"/>
        <v>NA</v>
      </c>
      <c r="P136" s="11" t="str">
        <f t="shared" si="26"/>
        <v>NA</v>
      </c>
      <c r="Q136" s="11" t="str">
        <f t="shared" si="27"/>
        <v>NA</v>
      </c>
    </row>
    <row r="137" spans="1:17" ht="12.75" x14ac:dyDescent="0.2">
      <c r="A137" s="12" t="s">
        <v>147</v>
      </c>
      <c r="B137" s="12" t="str">
        <f>VLOOKUP(A137,'[1]All 2cs checked and sorted'!$B$2:$E$527, 4, FALSE)</f>
        <v>emb</v>
      </c>
      <c r="C137" s="12">
        <v>1</v>
      </c>
      <c r="D137" s="12">
        <v>56677</v>
      </c>
      <c r="E137" s="12">
        <v>57223</v>
      </c>
      <c r="F137" s="12">
        <v>56936</v>
      </c>
      <c r="G137" s="12">
        <v>57152</v>
      </c>
      <c r="H137" s="11">
        <f t="shared" si="20"/>
        <v>259</v>
      </c>
      <c r="I137" s="11">
        <f t="shared" si="21"/>
        <v>71</v>
      </c>
      <c r="J137" s="11" t="str">
        <f t="shared" si="19"/>
        <v/>
      </c>
      <c r="K137" s="11" t="str">
        <f t="shared" si="22"/>
        <v/>
      </c>
      <c r="L137" s="11">
        <f t="shared" si="23"/>
        <v>1</v>
      </c>
      <c r="N137" s="11">
        <f t="shared" si="24"/>
        <v>546</v>
      </c>
      <c r="O137" s="11">
        <f t="shared" si="25"/>
        <v>0.47435897435897434</v>
      </c>
      <c r="P137" s="11">
        <f t="shared" si="26"/>
        <v>0.86996336996336998</v>
      </c>
      <c r="Q137" s="11" t="str">
        <f t="shared" si="27"/>
        <v>NA</v>
      </c>
    </row>
    <row r="138" spans="1:17" ht="12.75" x14ac:dyDescent="0.2">
      <c r="A138" s="12" t="s">
        <v>148</v>
      </c>
      <c r="B138" s="12" t="str">
        <f>VLOOKUP(A138,'[1]All 2cs checked and sorted'!$B$2:$E$527, 4, FALSE)</f>
        <v>ovl</v>
      </c>
      <c r="C138" s="12">
        <v>1</v>
      </c>
      <c r="D138" s="12">
        <v>15926</v>
      </c>
      <c r="E138" s="12">
        <v>16325</v>
      </c>
      <c r="F138" s="12">
        <v>16161</v>
      </c>
      <c r="G138" s="12">
        <v>16410</v>
      </c>
      <c r="H138" s="11" t="str">
        <f t="shared" si="20"/>
        <v/>
      </c>
      <c r="I138" s="11" t="str">
        <f t="shared" si="21"/>
        <v/>
      </c>
      <c r="J138" s="11">
        <f t="shared" si="19"/>
        <v>164</v>
      </c>
      <c r="K138" s="11" t="str">
        <f t="shared" si="22"/>
        <v/>
      </c>
      <c r="L138" s="11">
        <f t="shared" si="23"/>
        <v>1</v>
      </c>
      <c r="N138" s="11">
        <f t="shared" si="24"/>
        <v>399</v>
      </c>
      <c r="O138" s="11" t="str">
        <f t="shared" si="25"/>
        <v>NA</v>
      </c>
      <c r="P138" s="11" t="str">
        <f t="shared" si="26"/>
        <v>NA</v>
      </c>
      <c r="Q138" s="11">
        <f t="shared" si="27"/>
        <v>0.41102756892230574</v>
      </c>
    </row>
    <row r="139" spans="1:17" ht="12.75" x14ac:dyDescent="0.2">
      <c r="A139" s="12" t="s">
        <v>149</v>
      </c>
      <c r="B139" s="12" t="str">
        <f>VLOOKUP(A139,'[1]All 2cs checked and sorted'!$B$2:$E$527, 4, FALSE)</f>
        <v>ovl</v>
      </c>
      <c r="C139" s="12">
        <v>1</v>
      </c>
      <c r="D139" s="12">
        <v>36203</v>
      </c>
      <c r="E139" s="12">
        <v>36602</v>
      </c>
      <c r="F139" s="12">
        <v>36438</v>
      </c>
      <c r="G139" s="12">
        <v>36687</v>
      </c>
      <c r="H139" s="11" t="str">
        <f t="shared" si="20"/>
        <v/>
      </c>
      <c r="I139" s="11" t="str">
        <f t="shared" si="21"/>
        <v/>
      </c>
      <c r="J139" s="11">
        <f t="shared" si="19"/>
        <v>164</v>
      </c>
      <c r="K139" s="11" t="str">
        <f t="shared" si="22"/>
        <v/>
      </c>
      <c r="L139" s="11">
        <f t="shared" si="23"/>
        <v>1</v>
      </c>
      <c r="N139" s="11">
        <f t="shared" si="24"/>
        <v>399</v>
      </c>
      <c r="O139" s="11" t="str">
        <f t="shared" si="25"/>
        <v>NA</v>
      </c>
      <c r="P139" s="11" t="str">
        <f t="shared" si="26"/>
        <v>NA</v>
      </c>
      <c r="Q139" s="11">
        <f t="shared" si="27"/>
        <v>0.41102756892230574</v>
      </c>
    </row>
    <row r="140" spans="1:17" ht="12.75" x14ac:dyDescent="0.2">
      <c r="A140" s="12" t="s">
        <v>150</v>
      </c>
      <c r="B140" s="12" t="str">
        <f>VLOOKUP(A140,'[1]All 2cs checked and sorted'!$B$2:$E$527, 4, FALSE)</f>
        <v>emb</v>
      </c>
      <c r="C140" s="12">
        <v>1</v>
      </c>
      <c r="D140" s="12">
        <v>51105</v>
      </c>
      <c r="E140" s="12">
        <v>51651</v>
      </c>
      <c r="F140" s="12">
        <v>51364</v>
      </c>
      <c r="G140" s="12">
        <v>51580</v>
      </c>
      <c r="H140" s="11">
        <f t="shared" si="20"/>
        <v>259</v>
      </c>
      <c r="I140" s="11">
        <f t="shared" si="21"/>
        <v>71</v>
      </c>
      <c r="J140" s="11" t="str">
        <f t="shared" si="19"/>
        <v/>
      </c>
      <c r="K140" s="11" t="str">
        <f t="shared" si="22"/>
        <v/>
      </c>
      <c r="L140" s="11">
        <f t="shared" si="23"/>
        <v>1</v>
      </c>
      <c r="N140" s="11">
        <f t="shared" si="24"/>
        <v>546</v>
      </c>
      <c r="O140" s="11">
        <f t="shared" si="25"/>
        <v>0.47435897435897434</v>
      </c>
      <c r="P140" s="11">
        <f t="shared" si="26"/>
        <v>0.86996336996336998</v>
      </c>
      <c r="Q140" s="11" t="str">
        <f t="shared" si="27"/>
        <v>NA</v>
      </c>
    </row>
    <row r="141" spans="1:17" ht="12.75" x14ac:dyDescent="0.2">
      <c r="A141" s="12" t="s">
        <v>151</v>
      </c>
      <c r="B141" s="12" t="str">
        <f>VLOOKUP(A141,'[1]All 2cs checked and sorted'!$B$2:$E$527, 4, FALSE)</f>
        <v>ovl</v>
      </c>
      <c r="C141" s="12">
        <v>-1</v>
      </c>
      <c r="D141" s="12">
        <v>17877</v>
      </c>
      <c r="E141" s="12">
        <v>18132</v>
      </c>
      <c r="F141" s="12">
        <v>17747</v>
      </c>
      <c r="G141" s="12">
        <v>17951</v>
      </c>
      <c r="H141" s="11" t="str">
        <f t="shared" si="20"/>
        <v/>
      </c>
      <c r="I141" s="11" t="str">
        <f t="shared" si="21"/>
        <v/>
      </c>
      <c r="J141" s="11">
        <f t="shared" si="19"/>
        <v>74</v>
      </c>
      <c r="K141" s="11" t="str">
        <f t="shared" si="22"/>
        <v/>
      </c>
      <c r="L141" s="11">
        <f t="shared" si="23"/>
        <v>2</v>
      </c>
      <c r="N141" s="11">
        <f t="shared" si="24"/>
        <v>255</v>
      </c>
      <c r="O141" s="11" t="str">
        <f t="shared" si="25"/>
        <v>NA</v>
      </c>
      <c r="P141" s="11" t="str">
        <f t="shared" si="26"/>
        <v>NA</v>
      </c>
      <c r="Q141" s="11">
        <f t="shared" si="27"/>
        <v>0.29019607843137257</v>
      </c>
    </row>
    <row r="142" spans="1:17" ht="12.75" x14ac:dyDescent="0.2">
      <c r="A142" s="12" t="s">
        <v>152</v>
      </c>
      <c r="B142" s="12" t="str">
        <f>VLOOKUP(A142,'[1]All 2cs checked and sorted'!$B$2:$E$527, 4, FALSE)</f>
        <v>ovl</v>
      </c>
      <c r="C142" s="12">
        <v>1</v>
      </c>
      <c r="D142" s="12">
        <v>4493</v>
      </c>
      <c r="E142" s="12">
        <v>4880</v>
      </c>
      <c r="F142" s="12">
        <v>4725</v>
      </c>
      <c r="G142" s="12">
        <v>4989</v>
      </c>
      <c r="H142" s="11" t="str">
        <f t="shared" si="20"/>
        <v/>
      </c>
      <c r="I142" s="11" t="str">
        <f t="shared" si="21"/>
        <v/>
      </c>
      <c r="J142" s="11">
        <f t="shared" si="19"/>
        <v>155</v>
      </c>
      <c r="K142" s="11" t="str">
        <f t="shared" si="22"/>
        <v/>
      </c>
      <c r="L142" s="11">
        <f t="shared" si="23"/>
        <v>1</v>
      </c>
      <c r="N142" s="11">
        <f t="shared" si="24"/>
        <v>387</v>
      </c>
      <c r="O142" s="11" t="str">
        <f t="shared" si="25"/>
        <v>NA</v>
      </c>
      <c r="P142" s="11" t="str">
        <f t="shared" si="26"/>
        <v>NA</v>
      </c>
      <c r="Q142" s="11">
        <f t="shared" si="27"/>
        <v>0.4005167958656331</v>
      </c>
    </row>
    <row r="143" spans="1:17" ht="12.75" x14ac:dyDescent="0.2">
      <c r="A143" s="12" t="s">
        <v>153</v>
      </c>
      <c r="B143" s="12" t="str">
        <f>VLOOKUP(A143,'[1]All 2cs checked and sorted'!$B$2:$E$527, 4, FALSE)</f>
        <v>ovl</v>
      </c>
      <c r="C143" s="12">
        <v>1</v>
      </c>
      <c r="D143" s="12">
        <v>38859</v>
      </c>
      <c r="E143" s="12">
        <v>39207</v>
      </c>
      <c r="F143" s="12">
        <v>39100</v>
      </c>
      <c r="G143" s="12">
        <v>39370</v>
      </c>
      <c r="H143" s="11" t="str">
        <f t="shared" si="20"/>
        <v/>
      </c>
      <c r="I143" s="11" t="str">
        <f t="shared" si="21"/>
        <v/>
      </c>
      <c r="J143" s="11">
        <f t="shared" si="19"/>
        <v>107</v>
      </c>
      <c r="K143" s="11" t="str">
        <f t="shared" si="22"/>
        <v/>
      </c>
      <c r="L143" s="11">
        <f t="shared" si="23"/>
        <v>1</v>
      </c>
      <c r="N143" s="11">
        <f t="shared" si="24"/>
        <v>348</v>
      </c>
      <c r="O143" s="11" t="str">
        <f t="shared" si="25"/>
        <v>NA</v>
      </c>
      <c r="P143" s="11" t="str">
        <f t="shared" si="26"/>
        <v>NA</v>
      </c>
      <c r="Q143" s="11">
        <f t="shared" si="27"/>
        <v>0.30747126436781608</v>
      </c>
    </row>
    <row r="144" spans="1:17" ht="12.75" x14ac:dyDescent="0.2">
      <c r="A144" s="12" t="s">
        <v>154</v>
      </c>
      <c r="B144" s="12" t="str">
        <f>VLOOKUP(A144,'[1]All 2cs checked and sorted'!$B$2:$E$527, 4, FALSE)</f>
        <v>ovl</v>
      </c>
      <c r="C144" s="12">
        <v>-1</v>
      </c>
      <c r="D144" s="12">
        <v>17634</v>
      </c>
      <c r="E144" s="12">
        <v>17889</v>
      </c>
      <c r="F144" s="12">
        <v>17504</v>
      </c>
      <c r="G144" s="12">
        <v>17708</v>
      </c>
      <c r="H144" s="11" t="str">
        <f t="shared" si="20"/>
        <v/>
      </c>
      <c r="I144" s="11" t="str">
        <f t="shared" si="21"/>
        <v/>
      </c>
      <c r="J144" s="11">
        <f t="shared" si="19"/>
        <v>74</v>
      </c>
      <c r="K144" s="11" t="str">
        <f t="shared" si="22"/>
        <v/>
      </c>
      <c r="L144" s="11">
        <f t="shared" si="23"/>
        <v>2</v>
      </c>
      <c r="N144" s="11">
        <f t="shared" si="24"/>
        <v>255</v>
      </c>
      <c r="O144" s="11" t="str">
        <f t="shared" si="25"/>
        <v>NA</v>
      </c>
      <c r="P144" s="11" t="str">
        <f t="shared" si="26"/>
        <v>NA</v>
      </c>
      <c r="Q144" s="11">
        <f t="shared" si="27"/>
        <v>0.29019607843137257</v>
      </c>
    </row>
    <row r="145" spans="1:17" ht="12.75" x14ac:dyDescent="0.2">
      <c r="A145" s="12" t="s">
        <v>155</v>
      </c>
      <c r="B145" s="12" t="str">
        <f>VLOOKUP(A145,'[1]All 2cs checked and sorted'!$B$2:$E$527, 4, FALSE)</f>
        <v>ovl</v>
      </c>
      <c r="C145" s="12">
        <v>1</v>
      </c>
      <c r="D145" s="12">
        <v>25995</v>
      </c>
      <c r="E145" s="12">
        <v>26205</v>
      </c>
      <c r="F145" s="12">
        <v>26122</v>
      </c>
      <c r="G145" s="12">
        <v>26344</v>
      </c>
      <c r="H145" s="11" t="str">
        <f t="shared" si="20"/>
        <v/>
      </c>
      <c r="I145" s="11" t="str">
        <f t="shared" si="21"/>
        <v/>
      </c>
      <c r="J145" s="11">
        <f t="shared" si="19"/>
        <v>83</v>
      </c>
      <c r="K145" s="11" t="str">
        <f t="shared" si="22"/>
        <v/>
      </c>
      <c r="L145" s="11">
        <f t="shared" si="23"/>
        <v>1</v>
      </c>
      <c r="N145" s="11">
        <f t="shared" si="24"/>
        <v>210</v>
      </c>
      <c r="O145" s="11" t="str">
        <f t="shared" si="25"/>
        <v>NA</v>
      </c>
      <c r="P145" s="11" t="str">
        <f t="shared" si="26"/>
        <v>NA</v>
      </c>
      <c r="Q145" s="11">
        <f t="shared" si="27"/>
        <v>0.39523809523809522</v>
      </c>
    </row>
    <row r="146" spans="1:17" ht="12.75" x14ac:dyDescent="0.2">
      <c r="A146" s="12" t="s">
        <v>545</v>
      </c>
      <c r="B146" s="12" t="s">
        <v>34</v>
      </c>
      <c r="C146" s="12">
        <v>1</v>
      </c>
      <c r="D146" s="12">
        <v>38417</v>
      </c>
      <c r="E146" s="12">
        <v>38855</v>
      </c>
      <c r="F146" s="12">
        <v>38616</v>
      </c>
      <c r="G146" s="12">
        <v>38802</v>
      </c>
      <c r="H146" s="11">
        <f t="shared" si="20"/>
        <v>199</v>
      </c>
      <c r="I146" s="11">
        <f t="shared" si="21"/>
        <v>53</v>
      </c>
      <c r="J146" s="11" t="str">
        <f t="shared" si="19"/>
        <v/>
      </c>
      <c r="K146" s="11" t="str">
        <f t="shared" si="22"/>
        <v/>
      </c>
      <c r="L146" s="11">
        <f t="shared" si="23"/>
        <v>1</v>
      </c>
      <c r="N146" s="11">
        <f t="shared" si="24"/>
        <v>438</v>
      </c>
      <c r="O146" s="11">
        <f t="shared" si="25"/>
        <v>0.454337899543379</v>
      </c>
      <c r="P146" s="11">
        <f t="shared" si="26"/>
        <v>0.87899543378995437</v>
      </c>
      <c r="Q146" s="11" t="str">
        <f t="shared" si="27"/>
        <v>NA</v>
      </c>
    </row>
    <row r="147" spans="1:17" ht="12.75" x14ac:dyDescent="0.2">
      <c r="A147" s="12" t="s">
        <v>156</v>
      </c>
      <c r="B147" s="12" t="str">
        <f>VLOOKUP(A147,'[1]All 2cs checked and sorted'!$B$2:$E$527, 4, FALSE)</f>
        <v>emb</v>
      </c>
      <c r="C147" s="12">
        <v>1</v>
      </c>
      <c r="D147" s="12">
        <v>34402</v>
      </c>
      <c r="E147" s="12">
        <v>34852</v>
      </c>
      <c r="F147" s="12">
        <v>34553</v>
      </c>
      <c r="G147" s="12">
        <v>34808</v>
      </c>
      <c r="H147" s="11">
        <f t="shared" si="20"/>
        <v>151</v>
      </c>
      <c r="I147" s="11">
        <f t="shared" si="21"/>
        <v>44</v>
      </c>
      <c r="J147" s="11" t="str">
        <f t="shared" si="19"/>
        <v/>
      </c>
      <c r="K147" s="11" t="str">
        <f t="shared" si="22"/>
        <v/>
      </c>
      <c r="L147" s="11">
        <f t="shared" si="23"/>
        <v>1</v>
      </c>
      <c r="N147" s="11">
        <f t="shared" si="24"/>
        <v>450</v>
      </c>
      <c r="O147" s="11">
        <f t="shared" si="25"/>
        <v>0.33555555555555555</v>
      </c>
      <c r="P147" s="11">
        <f t="shared" si="26"/>
        <v>0.90222222222222226</v>
      </c>
      <c r="Q147" s="11" t="str">
        <f t="shared" si="27"/>
        <v>NA</v>
      </c>
    </row>
    <row r="148" spans="1:17" ht="12.75" x14ac:dyDescent="0.2">
      <c r="A148" s="12" t="s">
        <v>157</v>
      </c>
      <c r="B148" s="12" t="str">
        <f>VLOOKUP(A148,'[1]All 2cs checked and sorted'!$B$2:$E$527, 4, FALSE)</f>
        <v>emb</v>
      </c>
      <c r="C148" s="12">
        <v>1</v>
      </c>
      <c r="D148" s="12">
        <v>17689</v>
      </c>
      <c r="E148" s="12">
        <v>18262</v>
      </c>
      <c r="F148" s="12">
        <v>17909</v>
      </c>
      <c r="G148" s="12">
        <v>18095</v>
      </c>
      <c r="H148" s="11">
        <f t="shared" si="20"/>
        <v>220</v>
      </c>
      <c r="I148" s="11">
        <f t="shared" si="21"/>
        <v>167</v>
      </c>
      <c r="J148" s="11" t="str">
        <f t="shared" si="19"/>
        <v/>
      </c>
      <c r="K148" s="11" t="str">
        <f t="shared" si="22"/>
        <v/>
      </c>
      <c r="L148" s="11">
        <f t="shared" si="23"/>
        <v>1</v>
      </c>
      <c r="N148" s="11">
        <f t="shared" si="24"/>
        <v>573</v>
      </c>
      <c r="O148" s="11">
        <f t="shared" si="25"/>
        <v>0.38394415357766143</v>
      </c>
      <c r="P148" s="11">
        <f t="shared" si="26"/>
        <v>0.70855148342059338</v>
      </c>
      <c r="Q148" s="11" t="str">
        <f t="shared" si="27"/>
        <v>NA</v>
      </c>
    </row>
    <row r="149" spans="1:17" ht="12.75" x14ac:dyDescent="0.2">
      <c r="A149" s="12" t="s">
        <v>158</v>
      </c>
      <c r="B149" s="12" t="str">
        <f>VLOOKUP(A149,'[1]All 2cs checked and sorted'!$B$2:$E$527, 4, FALSE)</f>
        <v>emb</v>
      </c>
      <c r="C149" s="12">
        <v>1</v>
      </c>
      <c r="D149" s="12">
        <v>38046</v>
      </c>
      <c r="E149" s="12">
        <v>38484</v>
      </c>
      <c r="F149" s="12">
        <v>38245</v>
      </c>
      <c r="G149" s="12">
        <v>38431</v>
      </c>
      <c r="H149" s="11">
        <f t="shared" si="20"/>
        <v>199</v>
      </c>
      <c r="I149" s="11">
        <f t="shared" si="21"/>
        <v>53</v>
      </c>
      <c r="J149" s="11" t="str">
        <f t="shared" si="19"/>
        <v/>
      </c>
      <c r="K149" s="11" t="str">
        <f t="shared" si="22"/>
        <v/>
      </c>
      <c r="L149" s="11">
        <f t="shared" si="23"/>
        <v>1</v>
      </c>
      <c r="N149" s="11">
        <f t="shared" si="24"/>
        <v>438</v>
      </c>
      <c r="O149" s="11">
        <f t="shared" si="25"/>
        <v>0.454337899543379</v>
      </c>
      <c r="P149" s="11">
        <f t="shared" si="26"/>
        <v>0.87899543378995437</v>
      </c>
      <c r="Q149" s="11" t="str">
        <f t="shared" si="27"/>
        <v>NA</v>
      </c>
    </row>
    <row r="150" spans="1:17" ht="12.75" x14ac:dyDescent="0.2">
      <c r="A150" s="12" t="s">
        <v>159</v>
      </c>
      <c r="B150" s="12" t="str">
        <f>VLOOKUP(A150,'[1]All 2cs checked and sorted'!$B$2:$E$527, 4, FALSE)</f>
        <v>emb</v>
      </c>
      <c r="C150" s="12">
        <v>1</v>
      </c>
      <c r="D150" s="12">
        <v>39105</v>
      </c>
      <c r="E150" s="12">
        <v>39567</v>
      </c>
      <c r="F150" s="12">
        <v>39328</v>
      </c>
      <c r="G150" s="12">
        <v>39514</v>
      </c>
      <c r="H150" s="11">
        <f t="shared" si="20"/>
        <v>223</v>
      </c>
      <c r="I150" s="11">
        <f t="shared" si="21"/>
        <v>53</v>
      </c>
      <c r="J150" s="11" t="str">
        <f t="shared" si="19"/>
        <v/>
      </c>
      <c r="K150" s="11" t="str">
        <f t="shared" si="22"/>
        <v/>
      </c>
      <c r="L150" s="11">
        <f t="shared" si="23"/>
        <v>1</v>
      </c>
      <c r="N150" s="11">
        <f t="shared" si="24"/>
        <v>462</v>
      </c>
      <c r="O150" s="11">
        <f t="shared" si="25"/>
        <v>0.48268398268398266</v>
      </c>
      <c r="P150" s="11">
        <f t="shared" si="26"/>
        <v>0.88528138528138534</v>
      </c>
      <c r="Q150" s="11" t="str">
        <f t="shared" si="27"/>
        <v>NA</v>
      </c>
    </row>
    <row r="151" spans="1:17" ht="12.75" x14ac:dyDescent="0.2">
      <c r="A151" s="12" t="s">
        <v>160</v>
      </c>
      <c r="B151" s="12" t="str">
        <f>VLOOKUP(A151,'[1]All 2cs checked and sorted'!$B$2:$E$527, 4, FALSE)</f>
        <v>emb</v>
      </c>
      <c r="C151" s="12">
        <v>1</v>
      </c>
      <c r="D151" s="12">
        <v>38853</v>
      </c>
      <c r="E151" s="12">
        <v>39291</v>
      </c>
      <c r="F151" s="12">
        <v>39052</v>
      </c>
      <c r="G151" s="12">
        <v>39238</v>
      </c>
      <c r="H151" s="11">
        <f t="shared" si="20"/>
        <v>199</v>
      </c>
      <c r="I151" s="11">
        <f t="shared" si="21"/>
        <v>53</v>
      </c>
      <c r="J151" s="11" t="str">
        <f t="shared" si="19"/>
        <v/>
      </c>
      <c r="K151" s="11" t="str">
        <f t="shared" si="22"/>
        <v/>
      </c>
      <c r="L151" s="11">
        <f t="shared" si="23"/>
        <v>1</v>
      </c>
      <c r="N151" s="11">
        <f t="shared" si="24"/>
        <v>438</v>
      </c>
      <c r="O151" s="11">
        <f t="shared" si="25"/>
        <v>0.454337899543379</v>
      </c>
      <c r="P151" s="11">
        <f t="shared" si="26"/>
        <v>0.87899543378995437</v>
      </c>
      <c r="Q151" s="11" t="str">
        <f t="shared" si="27"/>
        <v>NA</v>
      </c>
    </row>
    <row r="152" spans="1:17" ht="12.75" x14ac:dyDescent="0.2">
      <c r="A152" s="12" t="s">
        <v>161</v>
      </c>
      <c r="B152" s="12" t="str">
        <f>VLOOKUP(A152,'[1]All 2cs checked and sorted'!$B$2:$E$527, 4, FALSE)</f>
        <v>emb</v>
      </c>
      <c r="C152" s="12">
        <v>1</v>
      </c>
      <c r="D152" s="12">
        <v>44486</v>
      </c>
      <c r="E152" s="12">
        <v>45023</v>
      </c>
      <c r="F152" s="12">
        <v>44772</v>
      </c>
      <c r="G152" s="12">
        <v>44919</v>
      </c>
      <c r="H152" s="11">
        <f t="shared" si="20"/>
        <v>286</v>
      </c>
      <c r="I152" s="11">
        <f t="shared" si="21"/>
        <v>104</v>
      </c>
      <c r="J152" s="11" t="str">
        <f t="shared" si="19"/>
        <v/>
      </c>
      <c r="K152" s="11" t="str">
        <f t="shared" si="22"/>
        <v/>
      </c>
      <c r="L152" s="11">
        <f t="shared" si="23"/>
        <v>1</v>
      </c>
      <c r="N152" s="11">
        <f t="shared" si="24"/>
        <v>537</v>
      </c>
      <c r="O152" s="11">
        <f t="shared" si="25"/>
        <v>0.53258845437616387</v>
      </c>
      <c r="P152" s="11">
        <f t="shared" si="26"/>
        <v>0.80633147113594039</v>
      </c>
      <c r="Q152" s="11" t="str">
        <f t="shared" si="27"/>
        <v>NA</v>
      </c>
    </row>
    <row r="153" spans="1:17" ht="12.75" x14ac:dyDescent="0.2">
      <c r="A153" s="12" t="s">
        <v>162</v>
      </c>
      <c r="B153" s="12" t="str">
        <f>VLOOKUP(A153,'[1]All 2cs checked and sorted'!$B$2:$E$527, 4, FALSE)</f>
        <v>emb</v>
      </c>
      <c r="C153" s="12">
        <v>1</v>
      </c>
      <c r="D153" s="12">
        <v>36274</v>
      </c>
      <c r="E153" s="12">
        <v>36712</v>
      </c>
      <c r="F153" s="12">
        <v>36473</v>
      </c>
      <c r="G153" s="12">
        <v>36659</v>
      </c>
      <c r="H153" s="11">
        <f t="shared" si="20"/>
        <v>199</v>
      </c>
      <c r="I153" s="11">
        <f t="shared" si="21"/>
        <v>53</v>
      </c>
      <c r="J153" s="11" t="str">
        <f t="shared" si="19"/>
        <v/>
      </c>
      <c r="K153" s="11" t="str">
        <f t="shared" si="22"/>
        <v/>
      </c>
      <c r="L153" s="11">
        <f t="shared" si="23"/>
        <v>1</v>
      </c>
      <c r="N153" s="11">
        <f t="shared" si="24"/>
        <v>438</v>
      </c>
      <c r="O153" s="11">
        <f t="shared" si="25"/>
        <v>0.454337899543379</v>
      </c>
      <c r="P153" s="11">
        <f t="shared" si="26"/>
        <v>0.87899543378995437</v>
      </c>
      <c r="Q153" s="11" t="str">
        <f t="shared" si="27"/>
        <v>NA</v>
      </c>
    </row>
    <row r="154" spans="1:17" ht="12.75" x14ac:dyDescent="0.2">
      <c r="A154" s="12" t="s">
        <v>163</v>
      </c>
      <c r="B154" s="12" t="str">
        <f>VLOOKUP(A154,'[1]All 2cs checked and sorted'!$B$2:$E$527, 4, FALSE)</f>
        <v>emb</v>
      </c>
      <c r="C154" s="12">
        <v>1</v>
      </c>
      <c r="D154" s="12">
        <v>35329</v>
      </c>
      <c r="E154" s="12">
        <v>35767</v>
      </c>
      <c r="F154" s="12">
        <v>35528</v>
      </c>
      <c r="G154" s="12">
        <v>35714</v>
      </c>
      <c r="H154" s="11">
        <f t="shared" si="20"/>
        <v>199</v>
      </c>
      <c r="I154" s="11">
        <f t="shared" si="21"/>
        <v>53</v>
      </c>
      <c r="J154" s="11" t="str">
        <f t="shared" si="19"/>
        <v/>
      </c>
      <c r="K154" s="11" t="str">
        <f t="shared" si="22"/>
        <v/>
      </c>
      <c r="L154" s="11">
        <f t="shared" si="23"/>
        <v>1</v>
      </c>
      <c r="N154" s="11">
        <f t="shared" si="24"/>
        <v>438</v>
      </c>
      <c r="O154" s="11">
        <f t="shared" si="25"/>
        <v>0.454337899543379</v>
      </c>
      <c r="P154" s="11">
        <f t="shared" si="26"/>
        <v>0.87899543378995437</v>
      </c>
      <c r="Q154" s="11" t="str">
        <f t="shared" si="27"/>
        <v>NA</v>
      </c>
    </row>
    <row r="155" spans="1:17" ht="12.75" x14ac:dyDescent="0.2">
      <c r="A155" s="12" t="s">
        <v>164</v>
      </c>
      <c r="B155" s="12" t="str">
        <f>VLOOKUP(A155,'[1]All 2cs checked and sorted'!$B$2:$E$527, 4, FALSE)</f>
        <v>emb</v>
      </c>
      <c r="C155" s="12">
        <v>1</v>
      </c>
      <c r="D155" s="12">
        <v>37704</v>
      </c>
      <c r="E155" s="12">
        <v>38142</v>
      </c>
      <c r="F155" s="12">
        <v>37903</v>
      </c>
      <c r="G155" s="12">
        <v>38089</v>
      </c>
      <c r="H155" s="11">
        <f t="shared" si="20"/>
        <v>199</v>
      </c>
      <c r="I155" s="11">
        <f t="shared" si="21"/>
        <v>53</v>
      </c>
      <c r="J155" s="11" t="str">
        <f t="shared" si="19"/>
        <v/>
      </c>
      <c r="K155" s="11" t="str">
        <f t="shared" si="22"/>
        <v/>
      </c>
      <c r="L155" s="11">
        <f t="shared" si="23"/>
        <v>1</v>
      </c>
      <c r="N155" s="11">
        <f t="shared" si="24"/>
        <v>438</v>
      </c>
      <c r="O155" s="11">
        <f t="shared" si="25"/>
        <v>0.454337899543379</v>
      </c>
      <c r="P155" s="11">
        <f t="shared" si="26"/>
        <v>0.87899543378995437</v>
      </c>
      <c r="Q155" s="11" t="str">
        <f t="shared" si="27"/>
        <v>NA</v>
      </c>
    </row>
    <row r="156" spans="1:17" ht="12.75" x14ac:dyDescent="0.2">
      <c r="A156" s="12" t="s">
        <v>165</v>
      </c>
      <c r="B156" s="12" t="str">
        <f>VLOOKUP(A156,'[1]All 2cs checked and sorted'!$B$2:$E$527, 4, FALSE)</f>
        <v>ovl</v>
      </c>
      <c r="C156" s="12">
        <v>1</v>
      </c>
      <c r="D156" s="12">
        <v>4569</v>
      </c>
      <c r="E156" s="12">
        <v>4899</v>
      </c>
      <c r="F156" s="12">
        <v>4780</v>
      </c>
      <c r="G156" s="12">
        <v>5011</v>
      </c>
      <c r="H156" s="11" t="str">
        <f t="shared" si="20"/>
        <v/>
      </c>
      <c r="I156" s="11" t="str">
        <f t="shared" si="21"/>
        <v/>
      </c>
      <c r="J156" s="11">
        <f t="shared" si="19"/>
        <v>119</v>
      </c>
      <c r="K156" s="11" t="str">
        <f t="shared" si="22"/>
        <v/>
      </c>
      <c r="L156" s="11">
        <f t="shared" si="23"/>
        <v>1</v>
      </c>
      <c r="N156" s="11">
        <f t="shared" si="24"/>
        <v>330</v>
      </c>
      <c r="O156" s="11" t="str">
        <f t="shared" si="25"/>
        <v>NA</v>
      </c>
      <c r="P156" s="11" t="str">
        <f t="shared" si="26"/>
        <v>NA</v>
      </c>
      <c r="Q156" s="11">
        <f t="shared" si="27"/>
        <v>0.3606060606060606</v>
      </c>
    </row>
    <row r="157" spans="1:17" ht="12.75" x14ac:dyDescent="0.2">
      <c r="A157" s="12" t="s">
        <v>166</v>
      </c>
      <c r="B157" s="12" t="str">
        <f>VLOOKUP(A157,'[1]All 2cs checked and sorted'!$B$2:$E$527, 4, FALSE)</f>
        <v>emb</v>
      </c>
      <c r="C157" s="12">
        <v>1</v>
      </c>
      <c r="D157" s="12">
        <v>17318</v>
      </c>
      <c r="E157" s="12">
        <v>17786</v>
      </c>
      <c r="F157" s="12">
        <v>17538</v>
      </c>
      <c r="G157" s="12">
        <v>17745</v>
      </c>
      <c r="H157" s="11">
        <f t="shared" si="20"/>
        <v>220</v>
      </c>
      <c r="I157" s="11">
        <f t="shared" si="21"/>
        <v>41</v>
      </c>
      <c r="J157" s="11" t="str">
        <f t="shared" si="19"/>
        <v/>
      </c>
      <c r="K157" s="11" t="str">
        <f t="shared" si="22"/>
        <v/>
      </c>
      <c r="L157" s="11">
        <f t="shared" si="23"/>
        <v>1</v>
      </c>
      <c r="N157" s="11">
        <f t="shared" si="24"/>
        <v>468</v>
      </c>
      <c r="O157" s="11">
        <f t="shared" si="25"/>
        <v>0.47008547008547008</v>
      </c>
      <c r="P157" s="11">
        <f t="shared" si="26"/>
        <v>0.91239316239316237</v>
      </c>
      <c r="Q157" s="11" t="str">
        <f t="shared" si="27"/>
        <v>NA</v>
      </c>
    </row>
    <row r="158" spans="1:17" ht="12.75" x14ac:dyDescent="0.2">
      <c r="A158" s="12" t="s">
        <v>167</v>
      </c>
      <c r="B158" s="12" t="str">
        <f>VLOOKUP(A158,'[1]All 2cs checked and sorted'!$B$2:$E$527, 4, FALSE)</f>
        <v>emb</v>
      </c>
      <c r="C158" s="12">
        <v>1</v>
      </c>
      <c r="D158" s="12">
        <v>44562</v>
      </c>
      <c r="E158" s="12">
        <v>45024</v>
      </c>
      <c r="F158" s="12">
        <v>44782</v>
      </c>
      <c r="G158" s="12">
        <v>44965</v>
      </c>
      <c r="H158" s="11">
        <f t="shared" si="20"/>
        <v>220</v>
      </c>
      <c r="I158" s="11">
        <f t="shared" si="21"/>
        <v>59</v>
      </c>
      <c r="J158" s="11" t="str">
        <f t="shared" si="19"/>
        <v/>
      </c>
      <c r="K158" s="11" t="str">
        <f t="shared" si="22"/>
        <v/>
      </c>
      <c r="L158" s="11">
        <f t="shared" si="23"/>
        <v>1</v>
      </c>
      <c r="N158" s="11">
        <f t="shared" si="24"/>
        <v>462</v>
      </c>
      <c r="O158" s="11">
        <f t="shared" si="25"/>
        <v>0.47619047619047616</v>
      </c>
      <c r="P158" s="11">
        <f t="shared" si="26"/>
        <v>0.87229437229437234</v>
      </c>
      <c r="Q158" s="11" t="str">
        <f t="shared" si="27"/>
        <v>NA</v>
      </c>
    </row>
    <row r="159" spans="1:17" ht="12.75" x14ac:dyDescent="0.2">
      <c r="A159" s="12" t="s">
        <v>168</v>
      </c>
      <c r="B159" s="12" t="str">
        <f>VLOOKUP(A159,'[1]All 2cs checked and sorted'!$B$2:$E$527, 4, FALSE)</f>
        <v>emb</v>
      </c>
      <c r="C159" s="12">
        <v>1</v>
      </c>
      <c r="D159" s="12">
        <v>44364</v>
      </c>
      <c r="E159" s="12">
        <v>44826</v>
      </c>
      <c r="F159" s="12">
        <v>44584</v>
      </c>
      <c r="G159" s="12">
        <v>44767</v>
      </c>
      <c r="H159" s="11">
        <f t="shared" si="20"/>
        <v>220</v>
      </c>
      <c r="I159" s="11">
        <f t="shared" si="21"/>
        <v>59</v>
      </c>
      <c r="J159" s="11" t="str">
        <f t="shared" si="19"/>
        <v/>
      </c>
      <c r="K159" s="11" t="str">
        <f t="shared" si="22"/>
        <v/>
      </c>
      <c r="L159" s="11">
        <f t="shared" si="23"/>
        <v>1</v>
      </c>
      <c r="N159" s="11">
        <f t="shared" si="24"/>
        <v>462</v>
      </c>
      <c r="O159" s="11">
        <f t="shared" si="25"/>
        <v>0.47619047619047616</v>
      </c>
      <c r="P159" s="11">
        <f t="shared" si="26"/>
        <v>0.87229437229437234</v>
      </c>
      <c r="Q159" s="11" t="str">
        <f t="shared" si="27"/>
        <v>NA</v>
      </c>
    </row>
    <row r="160" spans="1:17" ht="12.75" x14ac:dyDescent="0.2">
      <c r="A160" s="12" t="s">
        <v>169</v>
      </c>
      <c r="B160" s="12" t="str">
        <f>VLOOKUP(A160,'[1]All 2cs checked and sorted'!$B$2:$E$527, 4, FALSE)</f>
        <v>emb</v>
      </c>
      <c r="C160" s="12">
        <v>1</v>
      </c>
      <c r="D160" s="12">
        <v>38649</v>
      </c>
      <c r="E160" s="12">
        <v>39111</v>
      </c>
      <c r="F160" s="12">
        <v>38872</v>
      </c>
      <c r="G160" s="12">
        <v>39058</v>
      </c>
      <c r="H160" s="11">
        <f t="shared" si="20"/>
        <v>223</v>
      </c>
      <c r="I160" s="11">
        <f t="shared" si="21"/>
        <v>53</v>
      </c>
      <c r="J160" s="11" t="str">
        <f t="shared" si="19"/>
        <v/>
      </c>
      <c r="K160" s="11" t="str">
        <f t="shared" si="22"/>
        <v/>
      </c>
      <c r="L160" s="11">
        <f t="shared" si="23"/>
        <v>1</v>
      </c>
      <c r="N160" s="11">
        <f t="shared" si="24"/>
        <v>462</v>
      </c>
      <c r="O160" s="11">
        <f t="shared" si="25"/>
        <v>0.48268398268398266</v>
      </c>
      <c r="P160" s="11">
        <f t="shared" si="26"/>
        <v>0.88528138528138534</v>
      </c>
      <c r="Q160" s="11" t="str">
        <f t="shared" si="27"/>
        <v>NA</v>
      </c>
    </row>
    <row r="161" spans="1:17" ht="12.75" x14ac:dyDescent="0.2">
      <c r="A161" s="12" t="s">
        <v>170</v>
      </c>
      <c r="B161" s="12" t="str">
        <f>VLOOKUP(A161,'[1]All 2cs checked and sorted'!$B$2:$E$527, 4, FALSE)</f>
        <v>ovl</v>
      </c>
      <c r="C161" s="12">
        <v>1</v>
      </c>
      <c r="D161" s="12">
        <v>46510</v>
      </c>
      <c r="E161" s="12">
        <v>46786</v>
      </c>
      <c r="F161" s="12">
        <v>46700</v>
      </c>
      <c r="G161" s="12">
        <v>46928</v>
      </c>
      <c r="H161" s="11" t="str">
        <f t="shared" si="20"/>
        <v/>
      </c>
      <c r="I161" s="11" t="str">
        <f t="shared" si="21"/>
        <v/>
      </c>
      <c r="J161" s="11">
        <f t="shared" si="19"/>
        <v>86</v>
      </c>
      <c r="K161" s="11" t="str">
        <f t="shared" si="22"/>
        <v/>
      </c>
      <c r="L161" s="11">
        <f t="shared" si="23"/>
        <v>1</v>
      </c>
      <c r="N161" s="11">
        <f t="shared" si="24"/>
        <v>276</v>
      </c>
      <c r="O161" s="11" t="str">
        <f t="shared" si="25"/>
        <v>NA</v>
      </c>
      <c r="P161" s="11" t="str">
        <f t="shared" si="26"/>
        <v>NA</v>
      </c>
      <c r="Q161" s="11">
        <f t="shared" si="27"/>
        <v>0.31159420289855072</v>
      </c>
    </row>
    <row r="162" spans="1:17" ht="12.75" x14ac:dyDescent="0.2">
      <c r="A162" s="12" t="s">
        <v>171</v>
      </c>
      <c r="B162" s="12" t="str">
        <f>VLOOKUP(A162,'[1]All 2cs checked and sorted'!$B$2:$E$527, 4, FALSE)</f>
        <v>emb</v>
      </c>
      <c r="C162" s="12">
        <v>1</v>
      </c>
      <c r="D162" s="12">
        <v>34897</v>
      </c>
      <c r="E162" s="12">
        <v>35335</v>
      </c>
      <c r="F162" s="12">
        <v>35096</v>
      </c>
      <c r="G162" s="12">
        <v>35282</v>
      </c>
      <c r="H162" s="11">
        <f t="shared" si="20"/>
        <v>199</v>
      </c>
      <c r="I162" s="11">
        <f t="shared" si="21"/>
        <v>53</v>
      </c>
      <c r="J162" s="11" t="str">
        <f t="shared" si="19"/>
        <v/>
      </c>
      <c r="K162" s="11" t="str">
        <f t="shared" si="22"/>
        <v/>
      </c>
      <c r="L162" s="11">
        <f t="shared" si="23"/>
        <v>1</v>
      </c>
      <c r="N162" s="11">
        <f t="shared" si="24"/>
        <v>438</v>
      </c>
      <c r="O162" s="11">
        <f t="shared" si="25"/>
        <v>0.454337899543379</v>
      </c>
      <c r="P162" s="11">
        <f t="shared" si="26"/>
        <v>0.87899543378995437</v>
      </c>
      <c r="Q162" s="11" t="str">
        <f t="shared" si="27"/>
        <v>NA</v>
      </c>
    </row>
    <row r="163" spans="1:17" ht="12.75" x14ac:dyDescent="0.2">
      <c r="A163" s="12" t="s">
        <v>172</v>
      </c>
      <c r="B163" s="12" t="str">
        <f>VLOOKUP(A163,'[1]All 2cs checked and sorted'!$B$2:$E$527, 4, FALSE)</f>
        <v>emb</v>
      </c>
      <c r="C163" s="12">
        <v>1</v>
      </c>
      <c r="D163" s="12">
        <v>37024</v>
      </c>
      <c r="E163" s="12">
        <v>37462</v>
      </c>
      <c r="F163" s="12">
        <v>37223</v>
      </c>
      <c r="G163" s="12">
        <v>37409</v>
      </c>
      <c r="H163" s="11">
        <f t="shared" si="20"/>
        <v>199</v>
      </c>
      <c r="I163" s="11">
        <f t="shared" si="21"/>
        <v>53</v>
      </c>
      <c r="J163" s="11" t="str">
        <f t="shared" si="19"/>
        <v/>
      </c>
      <c r="K163" s="11" t="str">
        <f t="shared" si="22"/>
        <v/>
      </c>
      <c r="L163" s="11">
        <f t="shared" si="23"/>
        <v>1</v>
      </c>
      <c r="N163" s="11">
        <f t="shared" si="24"/>
        <v>438</v>
      </c>
      <c r="O163" s="11">
        <f t="shared" si="25"/>
        <v>0.454337899543379</v>
      </c>
      <c r="P163" s="11">
        <f t="shared" si="26"/>
        <v>0.87899543378995437</v>
      </c>
      <c r="Q163" s="11" t="str">
        <f t="shared" si="27"/>
        <v>NA</v>
      </c>
    </row>
    <row r="164" spans="1:17" ht="12.75" x14ac:dyDescent="0.2">
      <c r="A164" s="12" t="s">
        <v>173</v>
      </c>
      <c r="B164" s="12" t="str">
        <f>VLOOKUP(A164,'[1]All 2cs checked and sorted'!$B$2:$E$527, 4, FALSE)</f>
        <v>ovl</v>
      </c>
      <c r="C164" s="12">
        <v>1</v>
      </c>
      <c r="D164" s="12">
        <v>20650</v>
      </c>
      <c r="E164" s="12">
        <v>20998</v>
      </c>
      <c r="F164" s="12">
        <v>20915</v>
      </c>
      <c r="G164" s="12">
        <v>21182</v>
      </c>
      <c r="H164" s="11" t="str">
        <f t="shared" si="20"/>
        <v/>
      </c>
      <c r="I164" s="11" t="str">
        <f t="shared" si="21"/>
        <v/>
      </c>
      <c r="J164" s="11">
        <f t="shared" si="19"/>
        <v>83</v>
      </c>
      <c r="K164" s="11" t="str">
        <f t="shared" si="22"/>
        <v/>
      </c>
      <c r="L164" s="11">
        <f t="shared" si="23"/>
        <v>1</v>
      </c>
      <c r="N164" s="11">
        <f t="shared" si="24"/>
        <v>348</v>
      </c>
      <c r="O164" s="11" t="str">
        <f t="shared" si="25"/>
        <v>NA</v>
      </c>
      <c r="P164" s="11" t="str">
        <f t="shared" si="26"/>
        <v>NA</v>
      </c>
      <c r="Q164" s="11">
        <f t="shared" si="27"/>
        <v>0.23850574712643677</v>
      </c>
    </row>
    <row r="165" spans="1:17" ht="12.75" x14ac:dyDescent="0.2">
      <c r="A165" s="12" t="s">
        <v>174</v>
      </c>
      <c r="B165" s="12" t="str">
        <f>VLOOKUP(A165,'[1]All 2cs checked and sorted'!$B$2:$E$527, 4, FALSE)</f>
        <v>ovl</v>
      </c>
      <c r="C165" s="12">
        <v>1</v>
      </c>
      <c r="D165" s="12">
        <v>19778</v>
      </c>
      <c r="E165" s="12">
        <v>20126</v>
      </c>
      <c r="F165" s="12">
        <v>20043</v>
      </c>
      <c r="G165" s="12">
        <v>20316</v>
      </c>
      <c r="H165" s="11" t="str">
        <f t="shared" si="20"/>
        <v/>
      </c>
      <c r="I165" s="11" t="str">
        <f t="shared" si="21"/>
        <v/>
      </c>
      <c r="J165" s="11">
        <f t="shared" si="19"/>
        <v>83</v>
      </c>
      <c r="K165" s="11" t="str">
        <f t="shared" si="22"/>
        <v/>
      </c>
      <c r="L165" s="11">
        <f t="shared" si="23"/>
        <v>1</v>
      </c>
      <c r="N165" s="11">
        <f t="shared" si="24"/>
        <v>348</v>
      </c>
      <c r="O165" s="11" t="str">
        <f t="shared" si="25"/>
        <v>NA</v>
      </c>
      <c r="P165" s="11" t="str">
        <f t="shared" si="26"/>
        <v>NA</v>
      </c>
      <c r="Q165" s="11">
        <f t="shared" si="27"/>
        <v>0.23850574712643677</v>
      </c>
    </row>
    <row r="166" spans="1:17" ht="12.75" x14ac:dyDescent="0.2">
      <c r="A166" s="12" t="s">
        <v>175</v>
      </c>
      <c r="B166" s="12" t="str">
        <f>VLOOKUP(A166,'[1]All 2cs checked and sorted'!$B$2:$E$527, 4, FALSE)</f>
        <v>sep</v>
      </c>
      <c r="C166" s="12">
        <v>1</v>
      </c>
      <c r="D166" s="12">
        <v>136960</v>
      </c>
      <c r="E166" s="12">
        <v>137317</v>
      </c>
      <c r="F166" s="12">
        <v>137313</v>
      </c>
      <c r="G166" s="12">
        <v>137604</v>
      </c>
      <c r="H166" s="11" t="str">
        <f t="shared" si="20"/>
        <v/>
      </c>
      <c r="I166" s="11" t="str">
        <f t="shared" si="21"/>
        <v/>
      </c>
      <c r="J166" s="11" t="str">
        <f t="shared" si="19"/>
        <v/>
      </c>
      <c r="K166" s="11">
        <f t="shared" si="22"/>
        <v>-4</v>
      </c>
      <c r="L166" s="11">
        <f t="shared" si="23"/>
        <v>2</v>
      </c>
      <c r="N166" s="11">
        <f t="shared" si="24"/>
        <v>357</v>
      </c>
      <c r="O166" s="11" t="str">
        <f t="shared" si="25"/>
        <v>NA</v>
      </c>
      <c r="P166" s="11" t="str">
        <f t="shared" si="26"/>
        <v>NA</v>
      </c>
      <c r="Q166" s="11" t="str">
        <f t="shared" si="27"/>
        <v>NA</v>
      </c>
    </row>
    <row r="167" spans="1:17" ht="12.75" x14ac:dyDescent="0.2">
      <c r="A167" s="12" t="s">
        <v>176</v>
      </c>
      <c r="B167" s="12" t="str">
        <f>VLOOKUP(A167,'[1]All 2cs checked and sorted'!$B$2:$E$527, 4, FALSE)</f>
        <v>sep</v>
      </c>
      <c r="C167" s="12">
        <v>1</v>
      </c>
      <c r="D167" s="12">
        <v>36157</v>
      </c>
      <c r="E167" s="12">
        <v>36301</v>
      </c>
      <c r="F167" s="12">
        <v>36300</v>
      </c>
      <c r="G167" s="12">
        <v>36498</v>
      </c>
      <c r="H167" s="11" t="str">
        <f t="shared" si="20"/>
        <v/>
      </c>
      <c r="I167" s="11" t="str">
        <f t="shared" si="21"/>
        <v/>
      </c>
      <c r="J167" s="11" t="str">
        <f t="shared" si="19"/>
        <v/>
      </c>
      <c r="K167" s="11">
        <f t="shared" si="22"/>
        <v>-1</v>
      </c>
      <c r="L167" s="11">
        <f t="shared" si="23"/>
        <v>2</v>
      </c>
      <c r="N167" s="11">
        <f t="shared" si="24"/>
        <v>144</v>
      </c>
      <c r="O167" s="11" t="str">
        <f t="shared" si="25"/>
        <v>NA</v>
      </c>
      <c r="P167" s="11" t="str">
        <f t="shared" si="26"/>
        <v>NA</v>
      </c>
      <c r="Q167" s="11" t="str">
        <f t="shared" si="27"/>
        <v>NA</v>
      </c>
    </row>
    <row r="168" spans="1:17" ht="12.75" x14ac:dyDescent="0.2">
      <c r="A168" s="12" t="s">
        <v>177</v>
      </c>
      <c r="B168" s="12" t="str">
        <f>VLOOKUP(A168,'[1]All 2cs checked and sorted'!$B$2:$E$527, 4, FALSE)</f>
        <v>sep</v>
      </c>
      <c r="C168" s="12">
        <v>1</v>
      </c>
      <c r="D168" s="12">
        <v>36418</v>
      </c>
      <c r="E168" s="12">
        <v>36562</v>
      </c>
      <c r="F168" s="12">
        <v>36561</v>
      </c>
      <c r="G168" s="12">
        <v>36759</v>
      </c>
      <c r="H168" s="11" t="str">
        <f t="shared" si="20"/>
        <v/>
      </c>
      <c r="I168" s="11" t="str">
        <f t="shared" si="21"/>
        <v/>
      </c>
      <c r="J168" s="11" t="str">
        <f t="shared" si="19"/>
        <v/>
      </c>
      <c r="K168" s="11">
        <f t="shared" si="22"/>
        <v>-1</v>
      </c>
      <c r="L168" s="11">
        <f t="shared" si="23"/>
        <v>2</v>
      </c>
      <c r="N168" s="11">
        <f t="shared" si="24"/>
        <v>144</v>
      </c>
      <c r="O168" s="11" t="str">
        <f t="shared" si="25"/>
        <v>NA</v>
      </c>
      <c r="P168" s="11" t="str">
        <f t="shared" si="26"/>
        <v>NA</v>
      </c>
      <c r="Q168" s="11" t="str">
        <f t="shared" si="27"/>
        <v>NA</v>
      </c>
    </row>
    <row r="169" spans="1:17" ht="12.75" x14ac:dyDescent="0.2">
      <c r="A169" s="12" t="s">
        <v>178</v>
      </c>
      <c r="B169" s="12" t="str">
        <f>VLOOKUP(A169,'[1]All 2cs checked and sorted'!$B$2:$E$527, 4, FALSE)</f>
        <v>sep</v>
      </c>
      <c r="C169" s="12">
        <v>1</v>
      </c>
      <c r="D169" s="12">
        <v>36143</v>
      </c>
      <c r="E169" s="12">
        <v>36287</v>
      </c>
      <c r="F169" s="12">
        <v>36286</v>
      </c>
      <c r="G169" s="12">
        <v>36484</v>
      </c>
      <c r="H169" s="11" t="str">
        <f t="shared" si="20"/>
        <v/>
      </c>
      <c r="I169" s="11" t="str">
        <f t="shared" si="21"/>
        <v/>
      </c>
      <c r="J169" s="11" t="str">
        <f t="shared" si="19"/>
        <v/>
      </c>
      <c r="K169" s="11">
        <f t="shared" si="22"/>
        <v>-1</v>
      </c>
      <c r="L169" s="11">
        <f t="shared" si="23"/>
        <v>2</v>
      </c>
      <c r="N169" s="11">
        <f t="shared" si="24"/>
        <v>144</v>
      </c>
      <c r="O169" s="11" t="str">
        <f t="shared" si="25"/>
        <v>NA</v>
      </c>
      <c r="P169" s="11" t="str">
        <f t="shared" si="26"/>
        <v>NA</v>
      </c>
      <c r="Q169" s="11" t="str">
        <f t="shared" si="27"/>
        <v>NA</v>
      </c>
    </row>
    <row r="170" spans="1:17" ht="12.75" x14ac:dyDescent="0.2">
      <c r="A170" s="12" t="s">
        <v>179</v>
      </c>
      <c r="B170" s="12" t="str">
        <f>VLOOKUP(A170,'[1]All 2cs checked and sorted'!$B$2:$E$527, 4, FALSE)</f>
        <v>sep</v>
      </c>
      <c r="C170" s="12">
        <v>1</v>
      </c>
      <c r="D170" s="12">
        <v>36263</v>
      </c>
      <c r="E170" s="12">
        <v>36407</v>
      </c>
      <c r="F170" s="12">
        <v>36406</v>
      </c>
      <c r="G170" s="12">
        <v>36604</v>
      </c>
      <c r="H170" s="11" t="str">
        <f t="shared" si="20"/>
        <v/>
      </c>
      <c r="I170" s="11" t="str">
        <f t="shared" si="21"/>
        <v/>
      </c>
      <c r="J170" s="11" t="str">
        <f t="shared" si="19"/>
        <v/>
      </c>
      <c r="K170" s="11">
        <f t="shared" si="22"/>
        <v>-1</v>
      </c>
      <c r="L170" s="11">
        <f t="shared" si="23"/>
        <v>2</v>
      </c>
      <c r="N170" s="11">
        <f t="shared" si="24"/>
        <v>144</v>
      </c>
      <c r="O170" s="11" t="str">
        <f t="shared" si="25"/>
        <v>NA</v>
      </c>
      <c r="P170" s="11" t="str">
        <f t="shared" si="26"/>
        <v>NA</v>
      </c>
      <c r="Q170" s="11" t="str">
        <f t="shared" si="27"/>
        <v>NA</v>
      </c>
    </row>
    <row r="171" spans="1:17" ht="12.75" x14ac:dyDescent="0.2">
      <c r="A171" s="12" t="s">
        <v>180</v>
      </c>
      <c r="B171" s="12" t="str">
        <f>VLOOKUP(A171,'[1]All 2cs checked and sorted'!$B$2:$E$527, 4, FALSE)</f>
        <v>ovl</v>
      </c>
      <c r="C171" s="12">
        <v>-1</v>
      </c>
      <c r="D171" s="12">
        <v>17502</v>
      </c>
      <c r="E171" s="12">
        <v>17757</v>
      </c>
      <c r="F171" s="12">
        <v>17372</v>
      </c>
      <c r="G171" s="12">
        <v>17576</v>
      </c>
      <c r="H171" s="11" t="str">
        <f t="shared" si="20"/>
        <v/>
      </c>
      <c r="I171" s="11" t="str">
        <f t="shared" si="21"/>
        <v/>
      </c>
      <c r="J171" s="11">
        <f t="shared" si="19"/>
        <v>74</v>
      </c>
      <c r="K171" s="11" t="str">
        <f t="shared" si="22"/>
        <v/>
      </c>
      <c r="L171" s="11">
        <f t="shared" si="23"/>
        <v>2</v>
      </c>
      <c r="N171" s="11">
        <f t="shared" si="24"/>
        <v>255</v>
      </c>
      <c r="O171" s="11" t="str">
        <f t="shared" si="25"/>
        <v>NA</v>
      </c>
      <c r="P171" s="11" t="str">
        <f t="shared" si="26"/>
        <v>NA</v>
      </c>
      <c r="Q171" s="11">
        <f t="shared" si="27"/>
        <v>0.29019607843137257</v>
      </c>
    </row>
    <row r="172" spans="1:17" ht="12.75" x14ac:dyDescent="0.2">
      <c r="A172" s="12" t="s">
        <v>181</v>
      </c>
      <c r="B172" s="12" t="s">
        <v>34</v>
      </c>
      <c r="C172" s="12">
        <v>1</v>
      </c>
      <c r="D172" s="12">
        <v>61666</v>
      </c>
      <c r="E172" s="12">
        <v>62131</v>
      </c>
      <c r="F172" s="12">
        <v>61886</v>
      </c>
      <c r="G172" s="12">
        <v>62072</v>
      </c>
      <c r="H172" s="11">
        <f t="shared" si="20"/>
        <v>220</v>
      </c>
      <c r="I172" s="11">
        <f t="shared" si="21"/>
        <v>59</v>
      </c>
      <c r="J172" s="11" t="str">
        <f t="shared" si="19"/>
        <v/>
      </c>
      <c r="K172" s="11" t="str">
        <f t="shared" si="22"/>
        <v/>
      </c>
      <c r="L172" s="11">
        <f t="shared" si="23"/>
        <v>1</v>
      </c>
      <c r="N172" s="11">
        <f t="shared" si="24"/>
        <v>465</v>
      </c>
      <c r="O172" s="11">
        <f t="shared" si="25"/>
        <v>0.4731182795698925</v>
      </c>
      <c r="P172" s="11">
        <f t="shared" si="26"/>
        <v>0.87311827956989252</v>
      </c>
      <c r="Q172" s="11" t="str">
        <f t="shared" si="27"/>
        <v>NA</v>
      </c>
    </row>
    <row r="173" spans="1:17" ht="12.75" x14ac:dyDescent="0.2">
      <c r="A173" s="12" t="s">
        <v>182</v>
      </c>
      <c r="B173" s="12" t="str">
        <f>VLOOKUP(A173,'[1]All 2cs checked and sorted'!$B$2:$E$527, 4, FALSE)</f>
        <v>sep</v>
      </c>
      <c r="C173" s="12">
        <v>-1</v>
      </c>
      <c r="D173" s="12">
        <v>139983</v>
      </c>
      <c r="E173" s="12">
        <v>140337</v>
      </c>
      <c r="F173" s="12">
        <v>139696</v>
      </c>
      <c r="G173" s="12">
        <v>139987</v>
      </c>
      <c r="H173" s="11" t="str">
        <f t="shared" si="20"/>
        <v/>
      </c>
      <c r="I173" s="11" t="str">
        <f t="shared" si="21"/>
        <v/>
      </c>
      <c r="J173" s="11" t="str">
        <f t="shared" si="19"/>
        <v/>
      </c>
      <c r="K173" s="11">
        <f t="shared" si="22"/>
        <v>-4</v>
      </c>
      <c r="L173" s="11">
        <f t="shared" si="23"/>
        <v>1</v>
      </c>
      <c r="N173" s="11">
        <f t="shared" si="24"/>
        <v>354</v>
      </c>
      <c r="O173" s="11" t="str">
        <f t="shared" si="25"/>
        <v>NA</v>
      </c>
      <c r="P173" s="11" t="str">
        <f t="shared" si="26"/>
        <v>NA</v>
      </c>
      <c r="Q173" s="11" t="str">
        <f t="shared" si="27"/>
        <v>NA</v>
      </c>
    </row>
    <row r="174" spans="1:17" ht="12.75" x14ac:dyDescent="0.2">
      <c r="A174" s="12" t="s">
        <v>183</v>
      </c>
      <c r="B174" s="12" t="str">
        <f>VLOOKUP(A174,'[1]All 2cs checked and sorted'!$B$2:$E$527, 4, FALSE)</f>
        <v>sep</v>
      </c>
      <c r="C174" s="12">
        <v>-1</v>
      </c>
      <c r="D174" s="12">
        <v>133491</v>
      </c>
      <c r="E174" s="12">
        <v>133845</v>
      </c>
      <c r="F174" s="12">
        <v>133195</v>
      </c>
      <c r="G174" s="12">
        <v>133495</v>
      </c>
      <c r="H174" s="11" t="str">
        <f t="shared" si="20"/>
        <v/>
      </c>
      <c r="I174" s="11" t="str">
        <f t="shared" si="21"/>
        <v/>
      </c>
      <c r="J174" s="11" t="str">
        <f t="shared" si="19"/>
        <v/>
      </c>
      <c r="K174" s="11">
        <f t="shared" si="22"/>
        <v>-4</v>
      </c>
      <c r="L174" s="11">
        <f t="shared" si="23"/>
        <v>1</v>
      </c>
      <c r="N174" s="11">
        <f t="shared" si="24"/>
        <v>354</v>
      </c>
      <c r="O174" s="11" t="str">
        <f t="shared" si="25"/>
        <v>NA</v>
      </c>
      <c r="P174" s="11" t="str">
        <f t="shared" si="26"/>
        <v>NA</v>
      </c>
      <c r="Q174" s="11" t="str">
        <f t="shared" si="27"/>
        <v>NA</v>
      </c>
    </row>
    <row r="175" spans="1:17" ht="12.75" x14ac:dyDescent="0.2">
      <c r="A175" s="12" t="s">
        <v>184</v>
      </c>
      <c r="B175" s="12" t="str">
        <f>VLOOKUP(A175,'[1]All 2cs checked and sorted'!$B$2:$E$527, 4, FALSE)</f>
        <v>emb</v>
      </c>
      <c r="C175" s="12">
        <v>1</v>
      </c>
      <c r="D175" s="12">
        <v>35504</v>
      </c>
      <c r="E175" s="12">
        <v>35942</v>
      </c>
      <c r="F175" s="12">
        <v>35718</v>
      </c>
      <c r="G175" s="12">
        <v>35868</v>
      </c>
      <c r="H175" s="11">
        <f t="shared" si="20"/>
        <v>214</v>
      </c>
      <c r="I175" s="11">
        <f t="shared" si="21"/>
        <v>74</v>
      </c>
      <c r="J175" s="11" t="str">
        <f t="shared" si="19"/>
        <v/>
      </c>
      <c r="K175" s="11" t="str">
        <f t="shared" si="22"/>
        <v/>
      </c>
      <c r="L175" s="11">
        <f t="shared" si="23"/>
        <v>1</v>
      </c>
      <c r="N175" s="11">
        <f t="shared" si="24"/>
        <v>438</v>
      </c>
      <c r="O175" s="11">
        <f t="shared" si="25"/>
        <v>0.48858447488584472</v>
      </c>
      <c r="P175" s="11">
        <f t="shared" si="26"/>
        <v>0.83105022831050224</v>
      </c>
      <c r="Q175" s="11" t="str">
        <f t="shared" si="27"/>
        <v>NA</v>
      </c>
    </row>
    <row r="176" spans="1:17" ht="12.75" x14ac:dyDescent="0.2">
      <c r="A176" s="12" t="s">
        <v>185</v>
      </c>
      <c r="B176" s="12" t="s">
        <v>34</v>
      </c>
      <c r="C176" s="12">
        <v>1</v>
      </c>
      <c r="D176" s="12">
        <v>59328</v>
      </c>
      <c r="E176" s="12">
        <v>59793</v>
      </c>
      <c r="F176" s="12">
        <v>59548</v>
      </c>
      <c r="G176" s="12">
        <v>59734</v>
      </c>
      <c r="H176" s="11">
        <f t="shared" si="20"/>
        <v>220</v>
      </c>
      <c r="I176" s="11">
        <f t="shared" si="21"/>
        <v>59</v>
      </c>
      <c r="J176" s="11" t="str">
        <f t="shared" si="19"/>
        <v/>
      </c>
      <c r="K176" s="11" t="str">
        <f t="shared" si="22"/>
        <v/>
      </c>
      <c r="L176" s="11">
        <f t="shared" si="23"/>
        <v>1</v>
      </c>
      <c r="N176" s="11">
        <f t="shared" si="24"/>
        <v>465</v>
      </c>
      <c r="O176" s="11">
        <f t="shared" si="25"/>
        <v>0.4731182795698925</v>
      </c>
      <c r="P176" s="11">
        <f t="shared" si="26"/>
        <v>0.87311827956989252</v>
      </c>
      <c r="Q176" s="11" t="str">
        <f t="shared" si="27"/>
        <v>NA</v>
      </c>
    </row>
    <row r="177" spans="1:17" ht="12.75" x14ac:dyDescent="0.2">
      <c r="A177" s="12" t="s">
        <v>186</v>
      </c>
      <c r="B177" s="12" t="str">
        <f>VLOOKUP(A177,'[1]All 2cs checked and sorted'!$B$2:$E$527, 4, FALSE)</f>
        <v>emb</v>
      </c>
      <c r="C177" s="12">
        <v>1</v>
      </c>
      <c r="D177" s="12">
        <v>13339</v>
      </c>
      <c r="E177" s="12">
        <v>13951</v>
      </c>
      <c r="F177" s="12">
        <v>13649</v>
      </c>
      <c r="G177" s="12">
        <v>13958</v>
      </c>
      <c r="H177" s="11">
        <f t="shared" si="20"/>
        <v>310</v>
      </c>
      <c r="I177" s="11">
        <f t="shared" si="21"/>
        <v>-7</v>
      </c>
      <c r="J177" s="11" t="str">
        <f t="shared" si="19"/>
        <v/>
      </c>
      <c r="K177" s="11" t="str">
        <f t="shared" si="22"/>
        <v/>
      </c>
      <c r="L177" s="11">
        <f t="shared" si="23"/>
        <v>1</v>
      </c>
      <c r="N177" s="11">
        <f t="shared" si="24"/>
        <v>612</v>
      </c>
      <c r="O177" s="11">
        <f t="shared" si="25"/>
        <v>0.50653594771241828</v>
      </c>
      <c r="P177" s="11">
        <f t="shared" si="26"/>
        <v>1.011437908496732</v>
      </c>
      <c r="Q177" s="11" t="str">
        <f t="shared" si="27"/>
        <v>NA</v>
      </c>
    </row>
    <row r="178" spans="1:17" ht="12.75" x14ac:dyDescent="0.2">
      <c r="A178" s="12" t="s">
        <v>187</v>
      </c>
      <c r="B178" s="12" t="str">
        <f>VLOOKUP(A178,'[1]All 2cs checked and sorted'!$B$2:$E$527, 4, FALSE)</f>
        <v>ovl</v>
      </c>
      <c r="C178" s="12">
        <v>1</v>
      </c>
      <c r="D178" s="12">
        <v>11891</v>
      </c>
      <c r="E178" s="12">
        <v>12293</v>
      </c>
      <c r="F178" s="12">
        <v>12144</v>
      </c>
      <c r="G178" s="12">
        <v>12399</v>
      </c>
      <c r="H178" s="11" t="str">
        <f t="shared" si="20"/>
        <v/>
      </c>
      <c r="I178" s="11" t="str">
        <f t="shared" si="21"/>
        <v/>
      </c>
      <c r="J178" s="11">
        <f t="shared" si="19"/>
        <v>149</v>
      </c>
      <c r="K178" s="11" t="str">
        <f t="shared" si="22"/>
        <v/>
      </c>
      <c r="L178" s="11">
        <f t="shared" si="23"/>
        <v>1</v>
      </c>
      <c r="N178" s="11">
        <f t="shared" si="24"/>
        <v>402</v>
      </c>
      <c r="O178" s="11" t="str">
        <f t="shared" si="25"/>
        <v>NA</v>
      </c>
      <c r="P178" s="11" t="str">
        <f t="shared" si="26"/>
        <v>NA</v>
      </c>
      <c r="Q178" s="11">
        <f t="shared" si="27"/>
        <v>0.37064676616915421</v>
      </c>
    </row>
    <row r="179" spans="1:17" ht="12.75" x14ac:dyDescent="0.2">
      <c r="A179" s="12" t="s">
        <v>188</v>
      </c>
      <c r="B179" s="12" t="str">
        <f>VLOOKUP(A179,'[1]All 2cs checked and sorted'!$B$2:$E$527, 4, FALSE)</f>
        <v>emb</v>
      </c>
      <c r="C179" s="12">
        <v>1</v>
      </c>
      <c r="D179" s="12">
        <v>14727</v>
      </c>
      <c r="E179" s="12">
        <v>15351</v>
      </c>
      <c r="F179" s="12">
        <v>15037</v>
      </c>
      <c r="G179" s="12">
        <v>15313</v>
      </c>
      <c r="H179" s="11">
        <f t="shared" si="20"/>
        <v>310</v>
      </c>
      <c r="I179" s="11">
        <f t="shared" si="21"/>
        <v>38</v>
      </c>
      <c r="J179" s="11" t="str">
        <f t="shared" si="19"/>
        <v/>
      </c>
      <c r="K179" s="11" t="str">
        <f t="shared" si="22"/>
        <v/>
      </c>
      <c r="L179" s="11">
        <f t="shared" si="23"/>
        <v>1</v>
      </c>
      <c r="N179" s="11">
        <f t="shared" si="24"/>
        <v>624</v>
      </c>
      <c r="O179" s="11">
        <f t="shared" si="25"/>
        <v>0.49679487179487181</v>
      </c>
      <c r="P179" s="11">
        <f t="shared" si="26"/>
        <v>0.9391025641025641</v>
      </c>
      <c r="Q179" s="11" t="str">
        <f t="shared" si="27"/>
        <v>NA</v>
      </c>
    </row>
    <row r="180" spans="1:17" ht="12.75" x14ac:dyDescent="0.2">
      <c r="A180" s="12" t="s">
        <v>189</v>
      </c>
      <c r="B180" s="12" t="str">
        <f>VLOOKUP(A180,'[1]All 2cs checked and sorted'!$B$2:$E$527, 4, FALSE)</f>
        <v>ovl</v>
      </c>
      <c r="C180" s="12">
        <v>1</v>
      </c>
      <c r="D180" s="12">
        <v>12167</v>
      </c>
      <c r="E180" s="12">
        <v>12569</v>
      </c>
      <c r="F180" s="12">
        <v>12420</v>
      </c>
      <c r="G180" s="12">
        <v>12675</v>
      </c>
      <c r="H180" s="11" t="str">
        <f t="shared" si="20"/>
        <v/>
      </c>
      <c r="I180" s="11" t="str">
        <f t="shared" si="21"/>
        <v/>
      </c>
      <c r="J180" s="11">
        <f t="shared" si="19"/>
        <v>149</v>
      </c>
      <c r="K180" s="11" t="str">
        <f t="shared" si="22"/>
        <v/>
      </c>
      <c r="L180" s="11">
        <f t="shared" si="23"/>
        <v>1</v>
      </c>
      <c r="N180" s="11">
        <f t="shared" si="24"/>
        <v>402</v>
      </c>
      <c r="O180" s="11" t="str">
        <f t="shared" si="25"/>
        <v>NA</v>
      </c>
      <c r="P180" s="11" t="str">
        <f t="shared" si="26"/>
        <v>NA</v>
      </c>
      <c r="Q180" s="11">
        <f t="shared" si="27"/>
        <v>0.37064676616915421</v>
      </c>
    </row>
    <row r="181" spans="1:17" ht="12.75" x14ac:dyDescent="0.2">
      <c r="A181" s="12" t="s">
        <v>190</v>
      </c>
      <c r="B181" s="12" t="str">
        <f>VLOOKUP(A181,'[1]All 2cs checked and sorted'!$B$2:$E$527, 4, FALSE)</f>
        <v>ovl</v>
      </c>
      <c r="C181" s="12">
        <v>1</v>
      </c>
      <c r="D181" s="12">
        <v>11998</v>
      </c>
      <c r="E181" s="12">
        <v>12400</v>
      </c>
      <c r="F181" s="12">
        <v>12251</v>
      </c>
      <c r="G181" s="12">
        <v>12506</v>
      </c>
      <c r="H181" s="11" t="str">
        <f t="shared" si="20"/>
        <v/>
      </c>
      <c r="I181" s="11" t="str">
        <f t="shared" si="21"/>
        <v/>
      </c>
      <c r="J181" s="11">
        <f t="shared" si="19"/>
        <v>149</v>
      </c>
      <c r="K181" s="11" t="str">
        <f t="shared" si="22"/>
        <v/>
      </c>
      <c r="L181" s="11">
        <f t="shared" si="23"/>
        <v>1</v>
      </c>
      <c r="N181" s="11">
        <f t="shared" si="24"/>
        <v>402</v>
      </c>
      <c r="O181" s="11" t="str">
        <f t="shared" si="25"/>
        <v>NA</v>
      </c>
      <c r="P181" s="11" t="str">
        <f t="shared" si="26"/>
        <v>NA</v>
      </c>
      <c r="Q181" s="11">
        <f t="shared" si="27"/>
        <v>0.37064676616915421</v>
      </c>
    </row>
    <row r="182" spans="1:17" ht="12.75" x14ac:dyDescent="0.2">
      <c r="A182" s="12" t="s">
        <v>191</v>
      </c>
      <c r="B182" s="12" t="str">
        <f>VLOOKUP(A182,'[1]All 2cs checked and sorted'!$B$2:$E$527, 4, FALSE)</f>
        <v>ovl</v>
      </c>
      <c r="C182" s="12">
        <v>1</v>
      </c>
      <c r="D182" s="12">
        <v>11950</v>
      </c>
      <c r="E182" s="12">
        <v>12352</v>
      </c>
      <c r="F182" s="12">
        <v>12203</v>
      </c>
      <c r="G182" s="12">
        <v>12458</v>
      </c>
      <c r="H182" s="11" t="str">
        <f t="shared" si="20"/>
        <v/>
      </c>
      <c r="I182" s="11" t="str">
        <f t="shared" si="21"/>
        <v/>
      </c>
      <c r="J182" s="11">
        <f t="shared" si="19"/>
        <v>149</v>
      </c>
      <c r="K182" s="11" t="str">
        <f t="shared" si="22"/>
        <v/>
      </c>
      <c r="L182" s="11">
        <f t="shared" si="23"/>
        <v>1</v>
      </c>
      <c r="N182" s="11">
        <f t="shared" si="24"/>
        <v>402</v>
      </c>
      <c r="O182" s="11" t="str">
        <f t="shared" si="25"/>
        <v>NA</v>
      </c>
      <c r="P182" s="11" t="str">
        <f t="shared" si="26"/>
        <v>NA</v>
      </c>
      <c r="Q182" s="11">
        <f t="shared" si="27"/>
        <v>0.37064676616915421</v>
      </c>
    </row>
    <row r="183" spans="1:17" ht="12.75" x14ac:dyDescent="0.2">
      <c r="A183" s="12" t="s">
        <v>192</v>
      </c>
      <c r="B183" s="12" t="str">
        <f>VLOOKUP(A183,'[1]All 2cs checked and sorted'!$B$2:$E$527, 4, FALSE)</f>
        <v>emb</v>
      </c>
      <c r="C183" s="12">
        <v>1</v>
      </c>
      <c r="D183" s="12">
        <v>13082</v>
      </c>
      <c r="E183" s="12">
        <v>13694</v>
      </c>
      <c r="F183" s="12">
        <v>13392</v>
      </c>
      <c r="G183" s="12">
        <v>13701</v>
      </c>
      <c r="H183" s="11">
        <f t="shared" si="20"/>
        <v>310</v>
      </c>
      <c r="I183" s="11">
        <f t="shared" si="21"/>
        <v>-7</v>
      </c>
      <c r="J183" s="11" t="str">
        <f t="shared" si="19"/>
        <v/>
      </c>
      <c r="K183" s="11" t="str">
        <f t="shared" si="22"/>
        <v/>
      </c>
      <c r="L183" s="11">
        <f t="shared" si="23"/>
        <v>1</v>
      </c>
      <c r="N183" s="11">
        <f t="shared" si="24"/>
        <v>612</v>
      </c>
      <c r="O183" s="11">
        <f t="shared" si="25"/>
        <v>0.50653594771241828</v>
      </c>
      <c r="P183" s="11">
        <f t="shared" si="26"/>
        <v>1.011437908496732</v>
      </c>
      <c r="Q183" s="11" t="str">
        <f t="shared" si="27"/>
        <v>NA</v>
      </c>
    </row>
    <row r="184" spans="1:17" ht="12.75" x14ac:dyDescent="0.2">
      <c r="A184" s="12" t="s">
        <v>193</v>
      </c>
      <c r="B184" s="12" t="str">
        <f>VLOOKUP(A184,'[1]All 2cs checked and sorted'!$B$2:$E$527, 4, FALSE)</f>
        <v>ovl</v>
      </c>
      <c r="C184" s="12">
        <v>1</v>
      </c>
      <c r="D184" s="12">
        <v>11032</v>
      </c>
      <c r="E184" s="12">
        <v>11434</v>
      </c>
      <c r="F184" s="12">
        <v>11285</v>
      </c>
      <c r="G184" s="12">
        <v>11540</v>
      </c>
      <c r="H184" s="11" t="str">
        <f t="shared" si="20"/>
        <v/>
      </c>
      <c r="I184" s="11" t="str">
        <f t="shared" si="21"/>
        <v/>
      </c>
      <c r="J184" s="11">
        <f t="shared" si="19"/>
        <v>149</v>
      </c>
      <c r="K184" s="11" t="str">
        <f t="shared" si="22"/>
        <v/>
      </c>
      <c r="L184" s="11">
        <f t="shared" si="23"/>
        <v>1</v>
      </c>
      <c r="N184" s="11">
        <f t="shared" si="24"/>
        <v>402</v>
      </c>
      <c r="O184" s="11" t="str">
        <f t="shared" si="25"/>
        <v>NA</v>
      </c>
      <c r="P184" s="11" t="str">
        <f t="shared" si="26"/>
        <v>NA</v>
      </c>
      <c r="Q184" s="11">
        <f t="shared" si="27"/>
        <v>0.37064676616915421</v>
      </c>
    </row>
    <row r="185" spans="1:17" ht="12.75" x14ac:dyDescent="0.2">
      <c r="A185" s="12" t="s">
        <v>194</v>
      </c>
      <c r="B185" s="12" t="str">
        <f>VLOOKUP(A185,'[1]All 2cs checked and sorted'!$B$2:$E$527, 4, FALSE)</f>
        <v>sep</v>
      </c>
      <c r="C185" s="12">
        <v>1</v>
      </c>
      <c r="D185" s="12">
        <v>41979</v>
      </c>
      <c r="E185" s="12">
        <v>42309</v>
      </c>
      <c r="F185" s="12">
        <v>42305</v>
      </c>
      <c r="G185" s="12">
        <v>42542</v>
      </c>
      <c r="H185" s="11" t="str">
        <f t="shared" si="20"/>
        <v/>
      </c>
      <c r="I185" s="11" t="str">
        <f t="shared" si="21"/>
        <v/>
      </c>
      <c r="J185" s="11" t="str">
        <f t="shared" si="19"/>
        <v/>
      </c>
      <c r="K185" s="11">
        <f t="shared" si="22"/>
        <v>-4</v>
      </c>
      <c r="L185" s="11">
        <f t="shared" si="23"/>
        <v>2</v>
      </c>
      <c r="N185" s="11">
        <f t="shared" si="24"/>
        <v>330</v>
      </c>
      <c r="O185" s="11" t="str">
        <f t="shared" si="25"/>
        <v>NA</v>
      </c>
      <c r="P185" s="11" t="str">
        <f t="shared" si="26"/>
        <v>NA</v>
      </c>
      <c r="Q185" s="11" t="str">
        <f t="shared" si="27"/>
        <v>NA</v>
      </c>
    </row>
    <row r="186" spans="1:17" ht="12.75" x14ac:dyDescent="0.2">
      <c r="A186" s="12" t="s">
        <v>195</v>
      </c>
      <c r="B186" s="12" t="str">
        <f>VLOOKUP(A186,'[1]All 2cs checked and sorted'!$B$2:$E$527, 4, FALSE)</f>
        <v>ovl</v>
      </c>
      <c r="C186" s="12">
        <v>1</v>
      </c>
      <c r="D186" s="12">
        <v>11028</v>
      </c>
      <c r="E186" s="12">
        <v>11430</v>
      </c>
      <c r="F186" s="12">
        <v>11281</v>
      </c>
      <c r="G186" s="12">
        <v>11536</v>
      </c>
      <c r="H186" s="11" t="str">
        <f t="shared" si="20"/>
        <v/>
      </c>
      <c r="I186" s="11" t="str">
        <f t="shared" si="21"/>
        <v/>
      </c>
      <c r="J186" s="11">
        <f t="shared" si="19"/>
        <v>149</v>
      </c>
      <c r="K186" s="11" t="str">
        <f t="shared" si="22"/>
        <v/>
      </c>
      <c r="L186" s="11">
        <f t="shared" si="23"/>
        <v>1</v>
      </c>
      <c r="N186" s="11">
        <f t="shared" si="24"/>
        <v>402</v>
      </c>
      <c r="O186" s="11" t="str">
        <f t="shared" si="25"/>
        <v>NA</v>
      </c>
      <c r="P186" s="11" t="str">
        <f t="shared" si="26"/>
        <v>NA</v>
      </c>
      <c r="Q186" s="11">
        <f t="shared" si="27"/>
        <v>0.37064676616915421</v>
      </c>
    </row>
    <row r="187" spans="1:17" ht="12.75" x14ac:dyDescent="0.2">
      <c r="A187" s="12" t="s">
        <v>196</v>
      </c>
      <c r="B187" s="12" t="str">
        <f>VLOOKUP(A187,'[1]All 2cs checked and sorted'!$B$2:$E$527, 4, FALSE)</f>
        <v>ovl</v>
      </c>
      <c r="C187" s="12">
        <v>-1</v>
      </c>
      <c r="D187" s="12">
        <v>27002</v>
      </c>
      <c r="E187" s="12">
        <v>27245</v>
      </c>
      <c r="F187" s="12">
        <v>26929</v>
      </c>
      <c r="G187" s="12">
        <v>27127</v>
      </c>
      <c r="H187" s="11" t="str">
        <f t="shared" si="20"/>
        <v/>
      </c>
      <c r="I187" s="11" t="str">
        <f t="shared" si="21"/>
        <v/>
      </c>
      <c r="J187" s="11">
        <f t="shared" si="19"/>
        <v>125</v>
      </c>
      <c r="K187" s="11" t="str">
        <f t="shared" si="22"/>
        <v/>
      </c>
      <c r="L187" s="11">
        <f t="shared" si="23"/>
        <v>2</v>
      </c>
      <c r="N187" s="11">
        <f t="shared" si="24"/>
        <v>243</v>
      </c>
      <c r="O187" s="11" t="str">
        <f t="shared" si="25"/>
        <v>NA</v>
      </c>
      <c r="P187" s="11" t="str">
        <f t="shared" si="26"/>
        <v>NA</v>
      </c>
      <c r="Q187" s="11">
        <f t="shared" si="27"/>
        <v>0.51440329218106995</v>
      </c>
    </row>
    <row r="188" spans="1:17" ht="12.75" x14ac:dyDescent="0.2">
      <c r="A188" s="12" t="s">
        <v>197</v>
      </c>
      <c r="B188" s="12" t="str">
        <f>VLOOKUP(A188,'[1]All 2cs checked and sorted'!$B$2:$E$527, 4, FALSE)</f>
        <v>ovl</v>
      </c>
      <c r="C188" s="12">
        <v>1</v>
      </c>
      <c r="D188" s="12">
        <v>7500</v>
      </c>
      <c r="E188" s="12">
        <v>7887</v>
      </c>
      <c r="F188" s="12">
        <v>7732</v>
      </c>
      <c r="G188" s="12">
        <v>7996</v>
      </c>
      <c r="H188" s="11" t="str">
        <f t="shared" si="20"/>
        <v/>
      </c>
      <c r="I188" s="11" t="str">
        <f t="shared" si="21"/>
        <v/>
      </c>
      <c r="J188" s="11">
        <f t="shared" si="19"/>
        <v>155</v>
      </c>
      <c r="K188" s="11" t="str">
        <f t="shared" si="22"/>
        <v/>
      </c>
      <c r="L188" s="11">
        <f t="shared" si="23"/>
        <v>1</v>
      </c>
      <c r="N188" s="11">
        <f t="shared" si="24"/>
        <v>387</v>
      </c>
      <c r="O188" s="11" t="str">
        <f t="shared" si="25"/>
        <v>NA</v>
      </c>
      <c r="P188" s="11" t="str">
        <f t="shared" si="26"/>
        <v>NA</v>
      </c>
      <c r="Q188" s="11">
        <f t="shared" si="27"/>
        <v>0.4005167958656331</v>
      </c>
    </row>
    <row r="189" spans="1:17" ht="12.75" x14ac:dyDescent="0.2">
      <c r="A189" s="12" t="s">
        <v>198</v>
      </c>
      <c r="B189" s="12" t="str">
        <f>VLOOKUP(A189,'[1]All 2cs checked and sorted'!$B$2:$E$527, 4, FALSE)</f>
        <v>ovl</v>
      </c>
      <c r="C189" s="12">
        <v>1</v>
      </c>
      <c r="D189" s="12">
        <v>50066</v>
      </c>
      <c r="E189" s="12">
        <v>50504</v>
      </c>
      <c r="F189" s="12">
        <v>50370</v>
      </c>
      <c r="G189" s="12">
        <v>50652</v>
      </c>
      <c r="H189" s="11" t="str">
        <f t="shared" si="20"/>
        <v/>
      </c>
      <c r="I189" s="11" t="str">
        <f t="shared" si="21"/>
        <v/>
      </c>
      <c r="J189" s="11">
        <f t="shared" si="19"/>
        <v>134</v>
      </c>
      <c r="K189" s="11" t="str">
        <f t="shared" si="22"/>
        <v/>
      </c>
      <c r="L189" s="11">
        <f t="shared" si="23"/>
        <v>1</v>
      </c>
      <c r="N189" s="11">
        <f t="shared" si="24"/>
        <v>438</v>
      </c>
      <c r="O189" s="11" t="str">
        <f t="shared" si="25"/>
        <v>NA</v>
      </c>
      <c r="P189" s="11" t="str">
        <f t="shared" si="26"/>
        <v>NA</v>
      </c>
      <c r="Q189" s="11">
        <f t="shared" si="27"/>
        <v>0.30593607305936071</v>
      </c>
    </row>
    <row r="190" spans="1:17" ht="12.75" x14ac:dyDescent="0.2">
      <c r="A190" s="12" t="s">
        <v>199</v>
      </c>
      <c r="B190" s="12" t="str">
        <f>VLOOKUP(A190,'[1]All 2cs checked and sorted'!$B$2:$E$527, 4, FALSE)</f>
        <v>ovl</v>
      </c>
      <c r="C190" s="12">
        <v>-1</v>
      </c>
      <c r="D190" s="12">
        <v>6932</v>
      </c>
      <c r="E190" s="12">
        <v>7280</v>
      </c>
      <c r="F190" s="12">
        <v>6769</v>
      </c>
      <c r="G190" s="12">
        <v>7039</v>
      </c>
      <c r="H190" s="11" t="str">
        <f t="shared" si="20"/>
        <v/>
      </c>
      <c r="I190" s="11" t="str">
        <f t="shared" si="21"/>
        <v/>
      </c>
      <c r="J190" s="11">
        <f t="shared" si="19"/>
        <v>107</v>
      </c>
      <c r="K190" s="11" t="str">
        <f t="shared" si="22"/>
        <v/>
      </c>
      <c r="L190" s="11">
        <f t="shared" si="23"/>
        <v>2</v>
      </c>
      <c r="N190" s="11">
        <f t="shared" si="24"/>
        <v>348</v>
      </c>
      <c r="O190" s="11" t="str">
        <f t="shared" si="25"/>
        <v>NA</v>
      </c>
      <c r="P190" s="11" t="str">
        <f t="shared" si="26"/>
        <v>NA</v>
      </c>
      <c r="Q190" s="11">
        <f t="shared" si="27"/>
        <v>0.30747126436781608</v>
      </c>
    </row>
    <row r="191" spans="1:17" ht="12.75" x14ac:dyDescent="0.2">
      <c r="A191" s="12" t="s">
        <v>200</v>
      </c>
      <c r="B191" s="12" t="str">
        <f>VLOOKUP(A191,'[1]All 2cs checked and sorted'!$B$2:$E$527, 4, FALSE)</f>
        <v>ovl</v>
      </c>
      <c r="C191" s="12">
        <v>-1</v>
      </c>
      <c r="D191" s="12">
        <v>6037</v>
      </c>
      <c r="E191" s="12">
        <v>6367</v>
      </c>
      <c r="F191" s="12">
        <v>5925</v>
      </c>
      <c r="G191" s="12">
        <v>6156</v>
      </c>
      <c r="H191" s="11" t="str">
        <f t="shared" si="20"/>
        <v/>
      </c>
      <c r="I191" s="11" t="str">
        <f t="shared" si="21"/>
        <v/>
      </c>
      <c r="J191" s="11">
        <f t="shared" si="19"/>
        <v>119</v>
      </c>
      <c r="K191" s="11" t="str">
        <f t="shared" si="22"/>
        <v/>
      </c>
      <c r="L191" s="11">
        <f t="shared" si="23"/>
        <v>2</v>
      </c>
      <c r="N191" s="11">
        <f t="shared" si="24"/>
        <v>330</v>
      </c>
      <c r="O191" s="11" t="str">
        <f t="shared" si="25"/>
        <v>NA</v>
      </c>
      <c r="P191" s="11" t="str">
        <f t="shared" si="26"/>
        <v>NA</v>
      </c>
      <c r="Q191" s="11">
        <f t="shared" si="27"/>
        <v>0.3606060606060606</v>
      </c>
    </row>
    <row r="192" spans="1:17" ht="12.75" x14ac:dyDescent="0.2">
      <c r="A192" s="12" t="s">
        <v>201</v>
      </c>
      <c r="B192" s="12" t="str">
        <f>VLOOKUP(A192,'[1]All 2cs checked and sorted'!$B$2:$E$527, 4, FALSE)</f>
        <v>sep</v>
      </c>
      <c r="C192" s="12">
        <v>-1</v>
      </c>
      <c r="D192" s="12">
        <v>138067</v>
      </c>
      <c r="E192" s="12">
        <v>138421</v>
      </c>
      <c r="F192" s="12">
        <v>137780</v>
      </c>
      <c r="G192" s="12">
        <v>138071</v>
      </c>
      <c r="H192" s="11" t="str">
        <f t="shared" si="20"/>
        <v/>
      </c>
      <c r="I192" s="11" t="str">
        <f t="shared" si="21"/>
        <v/>
      </c>
      <c r="J192" s="11" t="str">
        <f t="shared" si="19"/>
        <v/>
      </c>
      <c r="K192" s="11">
        <f t="shared" si="22"/>
        <v>-4</v>
      </c>
      <c r="L192" s="11">
        <f t="shared" si="23"/>
        <v>1</v>
      </c>
      <c r="N192" s="11">
        <f t="shared" si="24"/>
        <v>354</v>
      </c>
      <c r="O192" s="11" t="str">
        <f t="shared" si="25"/>
        <v>NA</v>
      </c>
      <c r="P192" s="11" t="str">
        <f t="shared" si="26"/>
        <v>NA</v>
      </c>
      <c r="Q192" s="11" t="str">
        <f t="shared" si="27"/>
        <v>NA</v>
      </c>
    </row>
    <row r="193" spans="1:17" ht="12.75" x14ac:dyDescent="0.2">
      <c r="A193" s="12" t="s">
        <v>202</v>
      </c>
      <c r="B193" s="12" t="str">
        <f>VLOOKUP(A193,'[1]All 2cs checked and sorted'!$B$2:$E$527, 4, FALSE)</f>
        <v>sep</v>
      </c>
      <c r="C193" s="12">
        <v>-1</v>
      </c>
      <c r="D193" s="12">
        <v>137000</v>
      </c>
      <c r="E193" s="12">
        <v>137354</v>
      </c>
      <c r="F193" s="12">
        <v>136713</v>
      </c>
      <c r="G193" s="12">
        <v>137004</v>
      </c>
      <c r="H193" s="11" t="str">
        <f t="shared" si="20"/>
        <v/>
      </c>
      <c r="I193" s="11" t="str">
        <f t="shared" si="21"/>
        <v/>
      </c>
      <c r="J193" s="11" t="str">
        <f t="shared" si="19"/>
        <v/>
      </c>
      <c r="K193" s="11">
        <f t="shared" si="22"/>
        <v>-4</v>
      </c>
      <c r="L193" s="11">
        <f t="shared" si="23"/>
        <v>1</v>
      </c>
      <c r="N193" s="11">
        <f t="shared" si="24"/>
        <v>354</v>
      </c>
      <c r="O193" s="11" t="str">
        <f t="shared" si="25"/>
        <v>NA</v>
      </c>
      <c r="P193" s="11" t="str">
        <f t="shared" si="26"/>
        <v>NA</v>
      </c>
      <c r="Q193" s="11" t="str">
        <f t="shared" si="27"/>
        <v>NA</v>
      </c>
    </row>
    <row r="194" spans="1:17" ht="12.75" x14ac:dyDescent="0.2">
      <c r="A194" s="12" t="s">
        <v>203</v>
      </c>
      <c r="B194" s="12" t="str">
        <f>VLOOKUP(A194,'[1]All 2cs checked and sorted'!$B$2:$E$527, 4, FALSE)</f>
        <v>sep</v>
      </c>
      <c r="C194" s="12">
        <v>-1</v>
      </c>
      <c r="D194" s="12">
        <v>132794</v>
      </c>
      <c r="E194" s="12">
        <v>133118</v>
      </c>
      <c r="F194" s="12">
        <v>132345</v>
      </c>
      <c r="G194" s="12">
        <v>132798</v>
      </c>
      <c r="H194" s="11" t="str">
        <f t="shared" si="20"/>
        <v/>
      </c>
      <c r="I194" s="11" t="str">
        <f t="shared" si="21"/>
        <v/>
      </c>
      <c r="J194" s="11" t="str">
        <f t="shared" si="19"/>
        <v/>
      </c>
      <c r="K194" s="11">
        <f t="shared" si="22"/>
        <v>-4</v>
      </c>
      <c r="L194" s="11">
        <f t="shared" si="23"/>
        <v>1</v>
      </c>
      <c r="N194" s="11">
        <f t="shared" si="24"/>
        <v>324</v>
      </c>
      <c r="O194" s="11" t="str">
        <f t="shared" si="25"/>
        <v>NA</v>
      </c>
      <c r="P194" s="11" t="str">
        <f t="shared" si="26"/>
        <v>NA</v>
      </c>
      <c r="Q194" s="11" t="str">
        <f t="shared" si="27"/>
        <v>NA</v>
      </c>
    </row>
    <row r="195" spans="1:17" ht="12.75" x14ac:dyDescent="0.2">
      <c r="A195" s="12" t="s">
        <v>204</v>
      </c>
      <c r="B195" s="12" t="str">
        <f>VLOOKUP(A195,'[1]All 2cs checked and sorted'!$B$2:$E$527, 4, FALSE)</f>
        <v>emb</v>
      </c>
      <c r="C195" s="12">
        <v>-1</v>
      </c>
      <c r="D195" s="12">
        <v>62037</v>
      </c>
      <c r="E195" s="12">
        <v>62553</v>
      </c>
      <c r="F195" s="12">
        <v>62084</v>
      </c>
      <c r="G195" s="12">
        <v>62315</v>
      </c>
      <c r="H195" s="11">
        <f t="shared" si="20"/>
        <v>238</v>
      </c>
      <c r="I195" s="11">
        <f t="shared" si="21"/>
        <v>47</v>
      </c>
      <c r="J195" s="11" t="str">
        <f t="shared" si="19"/>
        <v/>
      </c>
      <c r="K195" s="11" t="str">
        <f t="shared" si="22"/>
        <v/>
      </c>
      <c r="L195" s="11">
        <f t="shared" si="23"/>
        <v>2</v>
      </c>
      <c r="N195" s="11">
        <f t="shared" si="24"/>
        <v>516</v>
      </c>
      <c r="O195" s="11">
        <f t="shared" si="25"/>
        <v>0.46124031007751937</v>
      </c>
      <c r="P195" s="11">
        <f t="shared" si="26"/>
        <v>0.90891472868217049</v>
      </c>
      <c r="Q195" s="11" t="str">
        <f t="shared" si="27"/>
        <v>NA</v>
      </c>
    </row>
    <row r="196" spans="1:17" ht="12.75" x14ac:dyDescent="0.2">
      <c r="A196" s="12" t="s">
        <v>205</v>
      </c>
      <c r="B196" s="12" t="str">
        <f>VLOOKUP(A196,'[1]All 2cs checked and sorted'!$B$2:$E$527, 4, FALSE)</f>
        <v>emb</v>
      </c>
      <c r="C196" s="12">
        <v>-1</v>
      </c>
      <c r="D196" s="12">
        <v>63311</v>
      </c>
      <c r="E196" s="12">
        <v>63824</v>
      </c>
      <c r="F196" s="12">
        <v>63358</v>
      </c>
      <c r="G196" s="12">
        <v>63589</v>
      </c>
      <c r="H196" s="11">
        <f t="shared" si="20"/>
        <v>235</v>
      </c>
      <c r="I196" s="11">
        <f t="shared" si="21"/>
        <v>47</v>
      </c>
      <c r="J196" s="11" t="str">
        <f t="shared" si="19"/>
        <v/>
      </c>
      <c r="K196" s="11" t="str">
        <f t="shared" si="22"/>
        <v/>
      </c>
      <c r="L196" s="11">
        <f t="shared" ref="L196:L259" si="28">IF(C196=1, MOD(F196-D196,3), MOD(G196-E196,3))</f>
        <v>2</v>
      </c>
      <c r="N196" s="11">
        <f t="shared" ref="N196:N259" si="29">E196-D196</f>
        <v>513</v>
      </c>
      <c r="O196" s="11">
        <f t="shared" ref="O196:O259" si="30">IF(B196="emb", H196/N196, "NA")</f>
        <v>0.45808966861598438</v>
      </c>
      <c r="P196" s="11">
        <f t="shared" ref="P196:P259" si="31">IF(B196="emb", (N196-I196)/N196, "NA")</f>
        <v>0.90838206627680307</v>
      </c>
      <c r="Q196" s="11" t="str">
        <f t="shared" ref="Q196:Q259" si="32">IF(B196="ovl", J196/N196, "NA")</f>
        <v>NA</v>
      </c>
    </row>
    <row r="197" spans="1:17" ht="12.75" x14ac:dyDescent="0.2">
      <c r="A197" s="12" t="s">
        <v>206</v>
      </c>
      <c r="B197" s="12" t="str">
        <f>VLOOKUP(A197,'[1]All 2cs checked and sorted'!$B$2:$E$527, 4, FALSE)</f>
        <v>emb</v>
      </c>
      <c r="C197" s="12">
        <v>1</v>
      </c>
      <c r="D197" s="12">
        <v>38221</v>
      </c>
      <c r="E197" s="12">
        <v>38668</v>
      </c>
      <c r="F197" s="12">
        <v>38336</v>
      </c>
      <c r="G197" s="12">
        <v>38591</v>
      </c>
      <c r="H197" s="11">
        <f t="shared" si="20"/>
        <v>115</v>
      </c>
      <c r="I197" s="11">
        <f t="shared" si="21"/>
        <v>77</v>
      </c>
      <c r="J197" s="11" t="str">
        <f t="shared" si="19"/>
        <v/>
      </c>
      <c r="K197" s="11" t="str">
        <f t="shared" si="22"/>
        <v/>
      </c>
      <c r="L197" s="11">
        <f t="shared" si="28"/>
        <v>1</v>
      </c>
      <c r="N197" s="11">
        <f t="shared" si="29"/>
        <v>447</v>
      </c>
      <c r="O197" s="11">
        <f t="shared" si="30"/>
        <v>0.25727069351230425</v>
      </c>
      <c r="P197" s="11">
        <f t="shared" si="31"/>
        <v>0.82774049217002232</v>
      </c>
      <c r="Q197" s="11" t="str">
        <f t="shared" si="32"/>
        <v>NA</v>
      </c>
    </row>
    <row r="198" spans="1:17" ht="12.75" x14ac:dyDescent="0.2">
      <c r="A198" s="12" t="s">
        <v>207</v>
      </c>
      <c r="B198" s="12" t="str">
        <f>VLOOKUP(A198,'[1]All 2cs checked and sorted'!$B$2:$E$527, 4, FALSE)</f>
        <v>ovl</v>
      </c>
      <c r="C198" s="12">
        <v>1</v>
      </c>
      <c r="D198" s="12">
        <v>22538</v>
      </c>
      <c r="E198" s="12">
        <v>22889</v>
      </c>
      <c r="F198" s="12">
        <v>22797</v>
      </c>
      <c r="G198" s="12">
        <v>23376</v>
      </c>
      <c r="H198" s="11" t="str">
        <f t="shared" si="20"/>
        <v/>
      </c>
      <c r="I198" s="11" t="str">
        <f t="shared" si="21"/>
        <v/>
      </c>
      <c r="J198" s="11">
        <f t="shared" si="19"/>
        <v>92</v>
      </c>
      <c r="K198" s="11" t="str">
        <f t="shared" si="22"/>
        <v/>
      </c>
      <c r="L198" s="11">
        <f t="shared" si="28"/>
        <v>1</v>
      </c>
      <c r="N198" s="11">
        <f t="shared" si="29"/>
        <v>351</v>
      </c>
      <c r="O198" s="11" t="str">
        <f t="shared" si="30"/>
        <v>NA</v>
      </c>
      <c r="P198" s="11" t="str">
        <f t="shared" si="31"/>
        <v>NA</v>
      </c>
      <c r="Q198" s="11">
        <f t="shared" si="32"/>
        <v>0.2621082621082621</v>
      </c>
    </row>
    <row r="199" spans="1:17" ht="12.75" x14ac:dyDescent="0.2">
      <c r="A199" s="12" t="s">
        <v>208</v>
      </c>
      <c r="B199" s="12" t="str">
        <f>VLOOKUP(A199,'[1]All 2cs checked and sorted'!$B$2:$E$527, 4, FALSE)</f>
        <v>sep</v>
      </c>
      <c r="C199" s="12">
        <v>1</v>
      </c>
      <c r="D199" s="12">
        <v>38798</v>
      </c>
      <c r="E199" s="12">
        <v>38948</v>
      </c>
      <c r="F199" s="12">
        <v>39025</v>
      </c>
      <c r="G199" s="12">
        <v>39235</v>
      </c>
      <c r="H199" s="11" t="str">
        <f t="shared" si="20"/>
        <v/>
      </c>
      <c r="I199" s="11" t="str">
        <f t="shared" si="21"/>
        <v/>
      </c>
      <c r="J199" s="11" t="str">
        <f t="shared" si="19"/>
        <v/>
      </c>
      <c r="K199" s="11">
        <f t="shared" si="22"/>
        <v>77</v>
      </c>
      <c r="L199" s="11">
        <f t="shared" si="28"/>
        <v>2</v>
      </c>
      <c r="N199" s="11">
        <f t="shared" si="29"/>
        <v>150</v>
      </c>
      <c r="O199" s="11" t="str">
        <f t="shared" si="30"/>
        <v>NA</v>
      </c>
      <c r="P199" s="11" t="str">
        <f t="shared" si="31"/>
        <v>NA</v>
      </c>
      <c r="Q199" s="11" t="str">
        <f t="shared" si="32"/>
        <v>NA</v>
      </c>
    </row>
    <row r="200" spans="1:17" ht="12.75" x14ac:dyDescent="0.2">
      <c r="A200" s="12" t="s">
        <v>548</v>
      </c>
      <c r="B200" s="12" t="s">
        <v>21</v>
      </c>
      <c r="C200" s="12">
        <v>1</v>
      </c>
      <c r="D200" s="12">
        <v>4837</v>
      </c>
      <c r="E200" s="12">
        <v>5224</v>
      </c>
      <c r="F200" s="12">
        <v>5069</v>
      </c>
      <c r="G200" s="12">
        <v>5333</v>
      </c>
      <c r="H200" s="11" t="str">
        <f t="shared" si="20"/>
        <v/>
      </c>
      <c r="I200" s="11" t="str">
        <f t="shared" si="21"/>
        <v/>
      </c>
      <c r="J200" s="11">
        <f t="shared" si="19"/>
        <v>155</v>
      </c>
      <c r="K200" s="11" t="str">
        <f t="shared" si="22"/>
        <v/>
      </c>
      <c r="L200" s="11">
        <f t="shared" si="28"/>
        <v>1</v>
      </c>
      <c r="N200" s="11">
        <f t="shared" si="29"/>
        <v>387</v>
      </c>
      <c r="O200" s="11" t="str">
        <f t="shared" si="30"/>
        <v>NA</v>
      </c>
      <c r="P200" s="11" t="str">
        <f t="shared" si="31"/>
        <v>NA</v>
      </c>
      <c r="Q200" s="11">
        <f t="shared" si="32"/>
        <v>0.4005167958656331</v>
      </c>
    </row>
    <row r="201" spans="1:17" ht="12.75" x14ac:dyDescent="0.2">
      <c r="A201" s="12" t="s">
        <v>547</v>
      </c>
      <c r="B201" s="12" t="s">
        <v>21</v>
      </c>
      <c r="C201" s="12">
        <v>1</v>
      </c>
      <c r="D201" s="12">
        <v>4662</v>
      </c>
      <c r="E201" s="12">
        <v>5049</v>
      </c>
      <c r="F201" s="12">
        <v>4894</v>
      </c>
      <c r="G201" s="12">
        <v>5158</v>
      </c>
      <c r="H201" s="11" t="str">
        <f t="shared" si="20"/>
        <v/>
      </c>
      <c r="I201" s="11" t="str">
        <f t="shared" si="21"/>
        <v/>
      </c>
      <c r="J201" s="11">
        <f t="shared" si="19"/>
        <v>155</v>
      </c>
      <c r="K201" s="11" t="str">
        <f t="shared" si="22"/>
        <v/>
      </c>
      <c r="L201" s="11">
        <f t="shared" si="28"/>
        <v>1</v>
      </c>
      <c r="N201" s="11">
        <f t="shared" si="29"/>
        <v>387</v>
      </c>
      <c r="O201" s="11" t="str">
        <f t="shared" si="30"/>
        <v>NA</v>
      </c>
      <c r="P201" s="11" t="str">
        <f t="shared" si="31"/>
        <v>NA</v>
      </c>
      <c r="Q201" s="11">
        <f t="shared" si="32"/>
        <v>0.4005167958656331</v>
      </c>
    </row>
    <row r="202" spans="1:17" ht="12.75" x14ac:dyDescent="0.2">
      <c r="A202" s="12" t="s">
        <v>209</v>
      </c>
      <c r="B202" s="12" t="str">
        <f>VLOOKUP(A202,'[1]All 2cs checked and sorted'!$B$2:$E$527, 4, FALSE)</f>
        <v>sep</v>
      </c>
      <c r="C202" s="12">
        <v>1</v>
      </c>
      <c r="D202" s="12">
        <v>41250</v>
      </c>
      <c r="E202" s="12">
        <v>41400</v>
      </c>
      <c r="F202" s="12">
        <v>41477</v>
      </c>
      <c r="G202" s="12">
        <v>41687</v>
      </c>
      <c r="H202" s="11" t="str">
        <f t="shared" si="20"/>
        <v/>
      </c>
      <c r="I202" s="11" t="str">
        <f t="shared" si="21"/>
        <v/>
      </c>
      <c r="J202" s="11" t="str">
        <f t="shared" si="19"/>
        <v/>
      </c>
      <c r="K202" s="11">
        <f t="shared" si="22"/>
        <v>77</v>
      </c>
      <c r="L202" s="11">
        <f t="shared" si="28"/>
        <v>2</v>
      </c>
      <c r="N202" s="11">
        <f t="shared" si="29"/>
        <v>150</v>
      </c>
      <c r="O202" s="11" t="str">
        <f t="shared" si="30"/>
        <v>NA</v>
      </c>
      <c r="P202" s="11" t="str">
        <f t="shared" si="31"/>
        <v>NA</v>
      </c>
      <c r="Q202" s="11" t="str">
        <f t="shared" si="32"/>
        <v>NA</v>
      </c>
    </row>
    <row r="203" spans="1:17" ht="12.75" x14ac:dyDescent="0.2">
      <c r="A203" s="12" t="s">
        <v>210</v>
      </c>
      <c r="B203" s="12" t="str">
        <f>VLOOKUP(A203,'[1]All 2cs checked and sorted'!$B$2:$E$527, 4, FALSE)</f>
        <v>emb</v>
      </c>
      <c r="C203" s="12">
        <v>1</v>
      </c>
      <c r="D203" s="12">
        <v>36550</v>
      </c>
      <c r="E203" s="12">
        <v>37000</v>
      </c>
      <c r="F203" s="12">
        <v>36698</v>
      </c>
      <c r="G203" s="12">
        <v>36926</v>
      </c>
      <c r="H203" s="11">
        <f t="shared" si="20"/>
        <v>148</v>
      </c>
      <c r="I203" s="11">
        <f t="shared" si="21"/>
        <v>74</v>
      </c>
      <c r="J203" s="11" t="str">
        <f t="shared" si="19"/>
        <v/>
      </c>
      <c r="K203" s="11" t="str">
        <f t="shared" si="22"/>
        <v/>
      </c>
      <c r="L203" s="11">
        <f t="shared" si="28"/>
        <v>1</v>
      </c>
      <c r="N203" s="11">
        <f t="shared" si="29"/>
        <v>450</v>
      </c>
      <c r="O203" s="11">
        <f t="shared" si="30"/>
        <v>0.3288888888888889</v>
      </c>
      <c r="P203" s="11">
        <f t="shared" si="31"/>
        <v>0.83555555555555561</v>
      </c>
      <c r="Q203" s="11" t="str">
        <f t="shared" si="32"/>
        <v>NA</v>
      </c>
    </row>
    <row r="204" spans="1:17" ht="12.75" x14ac:dyDescent="0.2">
      <c r="A204" s="12" t="s">
        <v>211</v>
      </c>
      <c r="B204" s="12" t="s">
        <v>21</v>
      </c>
      <c r="C204" s="12">
        <v>1</v>
      </c>
      <c r="D204" s="12">
        <v>4660</v>
      </c>
      <c r="E204" s="12">
        <v>5047</v>
      </c>
      <c r="F204" s="12">
        <v>4892</v>
      </c>
      <c r="G204" s="12">
        <v>5156</v>
      </c>
      <c r="H204" s="11" t="str">
        <f t="shared" si="20"/>
        <v/>
      </c>
      <c r="I204" s="11" t="str">
        <f t="shared" si="21"/>
        <v/>
      </c>
      <c r="J204" s="11">
        <f t="shared" si="19"/>
        <v>155</v>
      </c>
      <c r="K204" s="11" t="str">
        <f t="shared" si="22"/>
        <v/>
      </c>
      <c r="L204" s="11">
        <f t="shared" si="28"/>
        <v>1</v>
      </c>
      <c r="N204" s="11">
        <f t="shared" si="29"/>
        <v>387</v>
      </c>
      <c r="O204" s="11" t="str">
        <f t="shared" si="30"/>
        <v>NA</v>
      </c>
      <c r="P204" s="11" t="str">
        <f t="shared" si="31"/>
        <v>NA</v>
      </c>
      <c r="Q204" s="11">
        <f t="shared" si="32"/>
        <v>0.4005167958656331</v>
      </c>
    </row>
    <row r="205" spans="1:17" ht="12.75" x14ac:dyDescent="0.2">
      <c r="A205" s="12" t="s">
        <v>212</v>
      </c>
      <c r="B205" s="12" t="s">
        <v>21</v>
      </c>
      <c r="C205" s="12">
        <v>1</v>
      </c>
      <c r="D205" s="12">
        <v>4661</v>
      </c>
      <c r="E205" s="12">
        <v>5048</v>
      </c>
      <c r="F205" s="12">
        <v>4893</v>
      </c>
      <c r="G205" s="12">
        <v>5157</v>
      </c>
      <c r="H205" s="11" t="str">
        <f t="shared" si="20"/>
        <v/>
      </c>
      <c r="I205" s="11" t="str">
        <f t="shared" si="21"/>
        <v/>
      </c>
      <c r="J205" s="11">
        <f t="shared" si="19"/>
        <v>155</v>
      </c>
      <c r="K205" s="11" t="str">
        <f t="shared" si="22"/>
        <v/>
      </c>
      <c r="L205" s="11">
        <f t="shared" si="28"/>
        <v>1</v>
      </c>
      <c r="N205" s="11">
        <f t="shared" si="29"/>
        <v>387</v>
      </c>
      <c r="O205" s="11" t="str">
        <f t="shared" si="30"/>
        <v>NA</v>
      </c>
      <c r="P205" s="11" t="str">
        <f t="shared" si="31"/>
        <v>NA</v>
      </c>
      <c r="Q205" s="11">
        <f t="shared" si="32"/>
        <v>0.4005167958656331</v>
      </c>
    </row>
    <row r="206" spans="1:17" ht="12.75" x14ac:dyDescent="0.2">
      <c r="A206" s="12" t="s">
        <v>213</v>
      </c>
      <c r="B206" s="12" t="s">
        <v>21</v>
      </c>
      <c r="C206" s="12">
        <v>1</v>
      </c>
      <c r="D206" s="12">
        <v>5357</v>
      </c>
      <c r="E206" s="12">
        <v>5744</v>
      </c>
      <c r="F206" s="12">
        <v>5589</v>
      </c>
      <c r="G206" s="12">
        <v>5853</v>
      </c>
      <c r="H206" s="11" t="str">
        <f t="shared" si="20"/>
        <v/>
      </c>
      <c r="I206" s="11" t="str">
        <f t="shared" si="21"/>
        <v/>
      </c>
      <c r="J206" s="11">
        <f t="shared" si="19"/>
        <v>155</v>
      </c>
      <c r="K206" s="11" t="str">
        <f t="shared" si="22"/>
        <v/>
      </c>
      <c r="L206" s="11">
        <f t="shared" si="28"/>
        <v>1</v>
      </c>
      <c r="N206" s="11">
        <f t="shared" si="29"/>
        <v>387</v>
      </c>
      <c r="O206" s="11" t="str">
        <f t="shared" si="30"/>
        <v>NA</v>
      </c>
      <c r="P206" s="11" t="str">
        <f t="shared" si="31"/>
        <v>NA</v>
      </c>
      <c r="Q206" s="11">
        <f t="shared" si="32"/>
        <v>0.4005167958656331</v>
      </c>
    </row>
    <row r="207" spans="1:17" ht="12.75" x14ac:dyDescent="0.2">
      <c r="A207" s="12" t="s">
        <v>214</v>
      </c>
      <c r="B207" s="12" t="str">
        <f>VLOOKUP(A207,'[1]All 2cs checked and sorted'!$B$2:$E$527, 4, FALSE)</f>
        <v>emb</v>
      </c>
      <c r="C207" s="12">
        <v>1</v>
      </c>
      <c r="D207" s="12">
        <v>37768</v>
      </c>
      <c r="E207" s="12">
        <v>38215</v>
      </c>
      <c r="F207" s="12">
        <v>37934</v>
      </c>
      <c r="G207" s="12">
        <v>38138</v>
      </c>
      <c r="H207" s="11">
        <f t="shared" si="20"/>
        <v>166</v>
      </c>
      <c r="I207" s="11">
        <f t="shared" si="21"/>
        <v>77</v>
      </c>
      <c r="J207" s="11" t="str">
        <f t="shared" si="19"/>
        <v/>
      </c>
      <c r="K207" s="11" t="str">
        <f t="shared" si="22"/>
        <v/>
      </c>
      <c r="L207" s="11">
        <f t="shared" si="28"/>
        <v>1</v>
      </c>
      <c r="N207" s="11">
        <f t="shared" si="29"/>
        <v>447</v>
      </c>
      <c r="O207" s="11">
        <f t="shared" si="30"/>
        <v>0.37136465324384788</v>
      </c>
      <c r="P207" s="11">
        <f t="shared" si="31"/>
        <v>0.82774049217002232</v>
      </c>
      <c r="Q207" s="11" t="str">
        <f t="shared" si="32"/>
        <v>NA</v>
      </c>
    </row>
    <row r="208" spans="1:17" ht="12.75" x14ac:dyDescent="0.2">
      <c r="A208" s="12" t="s">
        <v>215</v>
      </c>
      <c r="B208" s="12" t="str">
        <f>VLOOKUP(A208,'[1]All 2cs checked and sorted'!$B$2:$E$527, 4, FALSE)</f>
        <v>ovl</v>
      </c>
      <c r="C208" s="12">
        <v>1</v>
      </c>
      <c r="D208" s="12">
        <v>22027</v>
      </c>
      <c r="E208" s="12">
        <v>22378</v>
      </c>
      <c r="F208" s="12">
        <v>22286</v>
      </c>
      <c r="G208" s="12">
        <v>22865</v>
      </c>
      <c r="H208" s="11" t="str">
        <f t="shared" si="20"/>
        <v/>
      </c>
      <c r="I208" s="11" t="str">
        <f t="shared" si="21"/>
        <v/>
      </c>
      <c r="J208" s="11">
        <f t="shared" si="19"/>
        <v>92</v>
      </c>
      <c r="K208" s="11" t="str">
        <f t="shared" si="22"/>
        <v/>
      </c>
      <c r="L208" s="11">
        <f t="shared" si="28"/>
        <v>1</v>
      </c>
      <c r="N208" s="11">
        <f t="shared" si="29"/>
        <v>351</v>
      </c>
      <c r="O208" s="11" t="str">
        <f t="shared" si="30"/>
        <v>NA</v>
      </c>
      <c r="P208" s="11" t="str">
        <f t="shared" si="31"/>
        <v>NA</v>
      </c>
      <c r="Q208" s="11">
        <f t="shared" si="32"/>
        <v>0.2621082621082621</v>
      </c>
    </row>
    <row r="209" spans="1:17" ht="12.75" x14ac:dyDescent="0.2">
      <c r="A209" s="12" t="s">
        <v>216</v>
      </c>
      <c r="B209" s="12" t="s">
        <v>21</v>
      </c>
      <c r="C209" s="12">
        <v>1</v>
      </c>
      <c r="D209" s="12">
        <v>79213</v>
      </c>
      <c r="E209" s="12">
        <v>79702</v>
      </c>
      <c r="F209" s="12">
        <v>79565</v>
      </c>
      <c r="G209" s="12">
        <v>79955</v>
      </c>
      <c r="H209" s="11" t="str">
        <f t="shared" si="20"/>
        <v/>
      </c>
      <c r="I209" s="11" t="str">
        <f t="shared" si="21"/>
        <v/>
      </c>
      <c r="J209" s="11">
        <f t="shared" si="19"/>
        <v>137</v>
      </c>
      <c r="K209" s="11" t="str">
        <f t="shared" si="22"/>
        <v/>
      </c>
      <c r="L209" s="11">
        <f t="shared" si="28"/>
        <v>1</v>
      </c>
      <c r="N209" s="11">
        <f t="shared" si="29"/>
        <v>489</v>
      </c>
      <c r="O209" s="11" t="str">
        <f t="shared" si="30"/>
        <v>NA</v>
      </c>
      <c r="P209" s="11" t="str">
        <f t="shared" si="31"/>
        <v>NA</v>
      </c>
      <c r="Q209" s="11">
        <f t="shared" si="32"/>
        <v>0.28016359918200406</v>
      </c>
    </row>
    <row r="210" spans="1:17" ht="12.75" x14ac:dyDescent="0.2">
      <c r="A210" s="12" t="s">
        <v>217</v>
      </c>
      <c r="B210" s="12" t="str">
        <f>VLOOKUP(A210,'[1]All 2cs checked and sorted'!$B$2:$E$527, 4, FALSE)</f>
        <v>ovl</v>
      </c>
      <c r="C210" s="12">
        <v>-1</v>
      </c>
      <c r="D210" s="12">
        <v>34587</v>
      </c>
      <c r="E210" s="12">
        <v>34938</v>
      </c>
      <c r="F210" s="12">
        <v>34442</v>
      </c>
      <c r="G210" s="12">
        <v>34703</v>
      </c>
      <c r="H210" s="11" t="str">
        <f t="shared" si="20"/>
        <v/>
      </c>
      <c r="I210" s="11" t="str">
        <f t="shared" si="21"/>
        <v/>
      </c>
      <c r="J210" s="11">
        <f t="shared" si="19"/>
        <v>116</v>
      </c>
      <c r="K210" s="11" t="str">
        <f t="shared" si="22"/>
        <v/>
      </c>
      <c r="L210" s="11">
        <f t="shared" si="28"/>
        <v>2</v>
      </c>
      <c r="N210" s="11">
        <f t="shared" si="29"/>
        <v>351</v>
      </c>
      <c r="O210" s="11" t="str">
        <f t="shared" si="30"/>
        <v>NA</v>
      </c>
      <c r="P210" s="11" t="str">
        <f t="shared" si="31"/>
        <v>NA</v>
      </c>
      <c r="Q210" s="11">
        <f t="shared" si="32"/>
        <v>0.33048433048433046</v>
      </c>
    </row>
    <row r="211" spans="1:17" ht="12.75" x14ac:dyDescent="0.2">
      <c r="A211" s="12" t="s">
        <v>218</v>
      </c>
      <c r="B211" s="12" t="str">
        <f>VLOOKUP(A211,'[1]All 2cs checked and sorted'!$B$2:$E$527, 4, FALSE)</f>
        <v>ovl</v>
      </c>
      <c r="C211" s="12">
        <v>1</v>
      </c>
      <c r="D211" s="12">
        <v>1090</v>
      </c>
      <c r="E211" s="12">
        <v>1408</v>
      </c>
      <c r="F211" s="12">
        <v>1328</v>
      </c>
      <c r="G211" s="12">
        <v>1592</v>
      </c>
      <c r="H211" s="11" t="str">
        <f t="shared" si="20"/>
        <v/>
      </c>
      <c r="I211" s="11" t="str">
        <f t="shared" si="21"/>
        <v/>
      </c>
      <c r="J211" s="11">
        <f t="shared" si="19"/>
        <v>80</v>
      </c>
      <c r="K211" s="11" t="str">
        <f t="shared" si="22"/>
        <v/>
      </c>
      <c r="L211" s="11">
        <f t="shared" si="28"/>
        <v>1</v>
      </c>
      <c r="N211" s="11">
        <f t="shared" si="29"/>
        <v>318</v>
      </c>
      <c r="O211" s="11" t="str">
        <f t="shared" si="30"/>
        <v>NA</v>
      </c>
      <c r="P211" s="11" t="str">
        <f t="shared" si="31"/>
        <v>NA</v>
      </c>
      <c r="Q211" s="11">
        <f t="shared" si="32"/>
        <v>0.25157232704402516</v>
      </c>
    </row>
    <row r="212" spans="1:17" ht="12.75" x14ac:dyDescent="0.2">
      <c r="A212" s="12" t="s">
        <v>219</v>
      </c>
      <c r="B212" s="12" t="str">
        <f>VLOOKUP(A212,'[1]All 2cs checked and sorted'!$B$2:$E$527, 4, FALSE)</f>
        <v>ovl</v>
      </c>
      <c r="C212" s="12">
        <v>-1</v>
      </c>
      <c r="D212" s="12">
        <v>23056</v>
      </c>
      <c r="E212" s="12">
        <v>23497</v>
      </c>
      <c r="F212" s="12">
        <v>22935</v>
      </c>
      <c r="G212" s="12">
        <v>23220</v>
      </c>
      <c r="H212" s="11" t="str">
        <f t="shared" si="20"/>
        <v/>
      </c>
      <c r="I212" s="11" t="str">
        <f t="shared" si="21"/>
        <v/>
      </c>
      <c r="J212" s="11">
        <f t="shared" si="19"/>
        <v>164</v>
      </c>
      <c r="K212" s="11" t="str">
        <f t="shared" si="22"/>
        <v/>
      </c>
      <c r="L212" s="11">
        <f t="shared" si="28"/>
        <v>2</v>
      </c>
      <c r="N212" s="11">
        <f t="shared" si="29"/>
        <v>441</v>
      </c>
      <c r="O212" s="11" t="str">
        <f t="shared" si="30"/>
        <v>NA</v>
      </c>
      <c r="P212" s="11" t="str">
        <f t="shared" si="31"/>
        <v>NA</v>
      </c>
      <c r="Q212" s="11">
        <f t="shared" si="32"/>
        <v>0.37188208616780044</v>
      </c>
    </row>
    <row r="213" spans="1:17" ht="12.75" x14ac:dyDescent="0.2">
      <c r="A213" s="12" t="s">
        <v>220</v>
      </c>
      <c r="B213" s="12" t="str">
        <f>VLOOKUP(A213,'[1]All 2cs checked and sorted'!$B$2:$E$527, 4, FALSE)</f>
        <v>sep</v>
      </c>
      <c r="C213" s="12">
        <v>1</v>
      </c>
      <c r="D213" s="12">
        <v>45738</v>
      </c>
      <c r="E213" s="12">
        <v>46062</v>
      </c>
      <c r="F213" s="12">
        <v>46058</v>
      </c>
      <c r="G213" s="12">
        <v>46373</v>
      </c>
      <c r="H213" s="11" t="str">
        <f t="shared" si="20"/>
        <v/>
      </c>
      <c r="I213" s="11" t="str">
        <f t="shared" si="21"/>
        <v/>
      </c>
      <c r="J213" s="11" t="str">
        <f t="shared" si="19"/>
        <v/>
      </c>
      <c r="K213" s="11">
        <f t="shared" si="22"/>
        <v>-4</v>
      </c>
      <c r="L213" s="11">
        <f t="shared" si="28"/>
        <v>2</v>
      </c>
      <c r="N213" s="11">
        <f t="shared" si="29"/>
        <v>324</v>
      </c>
      <c r="O213" s="11" t="str">
        <f t="shared" si="30"/>
        <v>NA</v>
      </c>
      <c r="P213" s="11" t="str">
        <f t="shared" si="31"/>
        <v>NA</v>
      </c>
      <c r="Q213" s="11" t="str">
        <f t="shared" si="32"/>
        <v>NA</v>
      </c>
    </row>
    <row r="214" spans="1:17" ht="12.75" x14ac:dyDescent="0.2">
      <c r="A214" s="12" t="s">
        <v>221</v>
      </c>
      <c r="B214" s="12" t="str">
        <f>VLOOKUP(A214,'[1]All 2cs checked and sorted'!$B$2:$E$527, 4, FALSE)</f>
        <v>sep</v>
      </c>
      <c r="C214" s="12">
        <v>1</v>
      </c>
      <c r="D214" s="12">
        <v>45384</v>
      </c>
      <c r="E214" s="12">
        <v>45696</v>
      </c>
      <c r="F214" s="12">
        <v>45692</v>
      </c>
      <c r="G214" s="12">
        <v>46007</v>
      </c>
      <c r="H214" s="11" t="str">
        <f t="shared" si="20"/>
        <v/>
      </c>
      <c r="I214" s="11" t="str">
        <f t="shared" si="21"/>
        <v/>
      </c>
      <c r="J214" s="11" t="str">
        <f t="shared" si="19"/>
        <v/>
      </c>
      <c r="K214" s="11">
        <f t="shared" si="22"/>
        <v>-4</v>
      </c>
      <c r="L214" s="11">
        <f t="shared" si="28"/>
        <v>2</v>
      </c>
      <c r="N214" s="11">
        <f t="shared" si="29"/>
        <v>312</v>
      </c>
      <c r="O214" s="11" t="str">
        <f t="shared" si="30"/>
        <v>NA</v>
      </c>
      <c r="P214" s="11" t="str">
        <f t="shared" si="31"/>
        <v>NA</v>
      </c>
      <c r="Q214" s="11" t="str">
        <f t="shared" si="32"/>
        <v>NA</v>
      </c>
    </row>
    <row r="215" spans="1:17" ht="12.75" x14ac:dyDescent="0.2">
      <c r="A215" s="12" t="s">
        <v>222</v>
      </c>
      <c r="B215" s="12" t="str">
        <f>VLOOKUP(A215,'[1]All 2cs checked and sorted'!$B$2:$E$527, 4, FALSE)</f>
        <v>emb</v>
      </c>
      <c r="C215" s="12">
        <v>1</v>
      </c>
      <c r="D215" s="12">
        <v>38340</v>
      </c>
      <c r="E215" s="12">
        <v>38787</v>
      </c>
      <c r="F215" s="12">
        <v>38503</v>
      </c>
      <c r="G215" s="12">
        <v>38707</v>
      </c>
      <c r="H215" s="11">
        <f t="shared" si="20"/>
        <v>163</v>
      </c>
      <c r="I215" s="11">
        <f t="shared" si="21"/>
        <v>80</v>
      </c>
      <c r="J215" s="11" t="str">
        <f t="shared" si="19"/>
        <v/>
      </c>
      <c r="K215" s="11" t="str">
        <f t="shared" si="22"/>
        <v/>
      </c>
      <c r="L215" s="11">
        <f t="shared" si="28"/>
        <v>1</v>
      </c>
      <c r="N215" s="11">
        <f t="shared" si="29"/>
        <v>447</v>
      </c>
      <c r="O215" s="11">
        <f t="shared" si="30"/>
        <v>0.36465324384787473</v>
      </c>
      <c r="P215" s="11">
        <f t="shared" si="31"/>
        <v>0.82102908277404918</v>
      </c>
      <c r="Q215" s="11" t="str">
        <f t="shared" si="32"/>
        <v>NA</v>
      </c>
    </row>
    <row r="216" spans="1:17" ht="12.75" x14ac:dyDescent="0.2">
      <c r="A216" s="12" t="s">
        <v>223</v>
      </c>
      <c r="B216" s="12" t="str">
        <f>VLOOKUP(A216,'[1]All 2cs checked and sorted'!$B$2:$E$527, 4, FALSE)</f>
        <v>ovl</v>
      </c>
      <c r="C216" s="12">
        <v>1</v>
      </c>
      <c r="D216" s="12">
        <v>6612</v>
      </c>
      <c r="E216" s="12">
        <v>7062</v>
      </c>
      <c r="F216" s="12">
        <v>6895</v>
      </c>
      <c r="G216" s="12">
        <v>7258</v>
      </c>
      <c r="H216" s="11" t="str">
        <f t="shared" si="20"/>
        <v/>
      </c>
      <c r="I216" s="11" t="str">
        <f t="shared" si="21"/>
        <v/>
      </c>
      <c r="J216" s="11">
        <f t="shared" si="19"/>
        <v>167</v>
      </c>
      <c r="K216" s="11" t="str">
        <f t="shared" si="22"/>
        <v/>
      </c>
      <c r="L216" s="11">
        <f t="shared" si="28"/>
        <v>1</v>
      </c>
      <c r="N216" s="11">
        <f t="shared" si="29"/>
        <v>450</v>
      </c>
      <c r="O216" s="11" t="str">
        <f t="shared" si="30"/>
        <v>NA</v>
      </c>
      <c r="P216" s="11" t="str">
        <f t="shared" si="31"/>
        <v>NA</v>
      </c>
      <c r="Q216" s="11">
        <f t="shared" si="32"/>
        <v>0.37111111111111111</v>
      </c>
    </row>
    <row r="217" spans="1:17" ht="12.75" x14ac:dyDescent="0.2">
      <c r="A217" s="12" t="s">
        <v>224</v>
      </c>
      <c r="B217" s="12" t="str">
        <f>VLOOKUP(A217,'[1]All 2cs checked and sorted'!$B$2:$E$527, 4, FALSE)</f>
        <v>ovl</v>
      </c>
      <c r="C217" s="12">
        <v>-1</v>
      </c>
      <c r="D217" s="12">
        <v>12587</v>
      </c>
      <c r="E217" s="12">
        <v>13025</v>
      </c>
      <c r="F217" s="12">
        <v>12475</v>
      </c>
      <c r="G217" s="12">
        <v>12751</v>
      </c>
      <c r="H217" s="11" t="str">
        <f t="shared" si="20"/>
        <v/>
      </c>
      <c r="I217" s="11" t="str">
        <f t="shared" si="21"/>
        <v/>
      </c>
      <c r="J217" s="11">
        <f t="shared" si="19"/>
        <v>164</v>
      </c>
      <c r="K217" s="11" t="str">
        <f t="shared" si="22"/>
        <v/>
      </c>
      <c r="L217" s="11">
        <f t="shared" si="28"/>
        <v>2</v>
      </c>
      <c r="N217" s="11">
        <f t="shared" si="29"/>
        <v>438</v>
      </c>
      <c r="O217" s="11" t="str">
        <f t="shared" si="30"/>
        <v>NA</v>
      </c>
      <c r="P217" s="11" t="str">
        <f t="shared" si="31"/>
        <v>NA</v>
      </c>
      <c r="Q217" s="11">
        <f t="shared" si="32"/>
        <v>0.37442922374429222</v>
      </c>
    </row>
    <row r="218" spans="1:17" ht="12.75" x14ac:dyDescent="0.2">
      <c r="A218" s="12" t="s">
        <v>225</v>
      </c>
      <c r="B218" s="12" t="str">
        <f>VLOOKUP(A218,'[1]All 2cs checked and sorted'!$B$2:$E$527, 4, FALSE)</f>
        <v>ovl</v>
      </c>
      <c r="C218" s="12">
        <v>-1</v>
      </c>
      <c r="D218" s="12">
        <v>6007</v>
      </c>
      <c r="E218" s="12">
        <v>6469</v>
      </c>
      <c r="F218" s="12">
        <v>5892</v>
      </c>
      <c r="G218" s="12">
        <v>6186</v>
      </c>
      <c r="H218" s="11" t="str">
        <f t="shared" si="20"/>
        <v/>
      </c>
      <c r="I218" s="11" t="str">
        <f t="shared" si="21"/>
        <v/>
      </c>
      <c r="J218" s="11">
        <f t="shared" si="19"/>
        <v>179</v>
      </c>
      <c r="K218" s="11" t="str">
        <f t="shared" si="22"/>
        <v/>
      </c>
      <c r="L218" s="11">
        <f t="shared" si="28"/>
        <v>2</v>
      </c>
      <c r="N218" s="11">
        <f t="shared" si="29"/>
        <v>462</v>
      </c>
      <c r="O218" s="11" t="str">
        <f t="shared" si="30"/>
        <v>NA</v>
      </c>
      <c r="P218" s="11" t="str">
        <f t="shared" si="31"/>
        <v>NA</v>
      </c>
      <c r="Q218" s="11">
        <f t="shared" si="32"/>
        <v>0.38744588744588743</v>
      </c>
    </row>
    <row r="219" spans="1:17" ht="12.75" x14ac:dyDescent="0.2">
      <c r="A219" s="12" t="s">
        <v>226</v>
      </c>
      <c r="B219" s="12" t="str">
        <f>VLOOKUP(A219,'[1]All 2cs checked and sorted'!$B$2:$E$527, 4, FALSE)</f>
        <v>ovl</v>
      </c>
      <c r="C219" s="12">
        <v>-1</v>
      </c>
      <c r="D219" s="12">
        <v>19101</v>
      </c>
      <c r="E219" s="12">
        <v>19554</v>
      </c>
      <c r="F219" s="12">
        <v>18977</v>
      </c>
      <c r="G219" s="12">
        <v>19256</v>
      </c>
      <c r="H219" s="11" t="str">
        <f t="shared" si="20"/>
        <v/>
      </c>
      <c r="I219" s="11" t="str">
        <f t="shared" si="21"/>
        <v/>
      </c>
      <c r="J219" s="11">
        <f t="shared" si="19"/>
        <v>155</v>
      </c>
      <c r="K219" s="11" t="str">
        <f t="shared" si="22"/>
        <v/>
      </c>
      <c r="L219" s="11">
        <f t="shared" si="28"/>
        <v>2</v>
      </c>
      <c r="N219" s="11">
        <f t="shared" si="29"/>
        <v>453</v>
      </c>
      <c r="O219" s="11" t="str">
        <f t="shared" si="30"/>
        <v>NA</v>
      </c>
      <c r="P219" s="11" t="str">
        <f t="shared" si="31"/>
        <v>NA</v>
      </c>
      <c r="Q219" s="11">
        <f t="shared" si="32"/>
        <v>0.34216335540838855</v>
      </c>
    </row>
    <row r="220" spans="1:17" ht="12.75" x14ac:dyDescent="0.2">
      <c r="A220" s="12" t="s">
        <v>227</v>
      </c>
      <c r="B220" s="12" t="str">
        <f>VLOOKUP(A220,'[1]All 2cs checked and sorted'!$B$2:$E$527, 4, FALSE)</f>
        <v>emb</v>
      </c>
      <c r="C220" s="12">
        <v>-1</v>
      </c>
      <c r="D220" s="12">
        <v>26124</v>
      </c>
      <c r="E220" s="12">
        <v>26616</v>
      </c>
      <c r="F220" s="12">
        <v>26171</v>
      </c>
      <c r="G220" s="12">
        <v>26366</v>
      </c>
      <c r="H220" s="11">
        <f t="shared" si="20"/>
        <v>250</v>
      </c>
      <c r="I220" s="11">
        <f t="shared" si="21"/>
        <v>47</v>
      </c>
      <c r="J220" s="11" t="str">
        <f t="shared" si="19"/>
        <v/>
      </c>
      <c r="K220" s="11" t="str">
        <f t="shared" si="22"/>
        <v/>
      </c>
      <c r="L220" s="11">
        <f t="shared" si="28"/>
        <v>2</v>
      </c>
      <c r="N220" s="11">
        <f t="shared" si="29"/>
        <v>492</v>
      </c>
      <c r="O220" s="11">
        <f t="shared" si="30"/>
        <v>0.50813008130081305</v>
      </c>
      <c r="P220" s="11">
        <f t="shared" si="31"/>
        <v>0.90447154471544711</v>
      </c>
      <c r="Q220" s="11" t="str">
        <f t="shared" si="32"/>
        <v>NA</v>
      </c>
    </row>
    <row r="221" spans="1:17" ht="12.75" x14ac:dyDescent="0.2">
      <c r="A221" s="12" t="s">
        <v>228</v>
      </c>
      <c r="B221" s="12" t="str">
        <f>VLOOKUP(A221,'[1]All 2cs checked and sorted'!$B$2:$E$527, 4, FALSE)</f>
        <v>emb</v>
      </c>
      <c r="C221" s="12">
        <v>1</v>
      </c>
      <c r="D221" s="12">
        <v>34696</v>
      </c>
      <c r="E221" s="12">
        <v>35179</v>
      </c>
      <c r="F221" s="12">
        <v>34895</v>
      </c>
      <c r="G221" s="12">
        <v>35159</v>
      </c>
      <c r="H221" s="11">
        <f t="shared" si="20"/>
        <v>199</v>
      </c>
      <c r="I221" s="11">
        <f t="shared" si="21"/>
        <v>20</v>
      </c>
      <c r="J221" s="11" t="str">
        <f t="shared" si="19"/>
        <v/>
      </c>
      <c r="K221" s="11" t="str">
        <f t="shared" si="22"/>
        <v/>
      </c>
      <c r="L221" s="11">
        <f t="shared" si="28"/>
        <v>1</v>
      </c>
      <c r="N221" s="11">
        <f t="shared" si="29"/>
        <v>483</v>
      </c>
      <c r="O221" s="11">
        <f t="shared" si="30"/>
        <v>0.41200828157349895</v>
      </c>
      <c r="P221" s="11">
        <f t="shared" si="31"/>
        <v>0.95859213250517594</v>
      </c>
      <c r="Q221" s="11" t="str">
        <f t="shared" si="32"/>
        <v>NA</v>
      </c>
    </row>
    <row r="222" spans="1:17" ht="12.75" x14ac:dyDescent="0.2">
      <c r="A222" s="12" t="s">
        <v>229</v>
      </c>
      <c r="B222" s="12" t="str">
        <f>VLOOKUP(A222,'[1]All 2cs checked and sorted'!$B$2:$E$527, 4, FALSE)</f>
        <v>emb</v>
      </c>
      <c r="C222" s="12">
        <v>1</v>
      </c>
      <c r="D222" s="12">
        <v>36428</v>
      </c>
      <c r="E222" s="12">
        <v>36860</v>
      </c>
      <c r="F222" s="12">
        <v>36543</v>
      </c>
      <c r="G222" s="12">
        <v>36798</v>
      </c>
      <c r="H222" s="11">
        <f t="shared" si="20"/>
        <v>115</v>
      </c>
      <c r="I222" s="11">
        <f t="shared" si="21"/>
        <v>62</v>
      </c>
      <c r="J222" s="11" t="str">
        <f t="shared" si="19"/>
        <v/>
      </c>
      <c r="K222" s="11" t="str">
        <f t="shared" si="22"/>
        <v/>
      </c>
      <c r="L222" s="11">
        <f t="shared" si="28"/>
        <v>1</v>
      </c>
      <c r="N222" s="11">
        <f t="shared" si="29"/>
        <v>432</v>
      </c>
      <c r="O222" s="11">
        <f t="shared" si="30"/>
        <v>0.26620370370370372</v>
      </c>
      <c r="P222" s="11">
        <f t="shared" si="31"/>
        <v>0.85648148148148151</v>
      </c>
      <c r="Q222" s="11" t="str">
        <f t="shared" si="32"/>
        <v>NA</v>
      </c>
    </row>
    <row r="223" spans="1:17" ht="12.75" x14ac:dyDescent="0.2">
      <c r="A223" s="12" t="s">
        <v>230</v>
      </c>
      <c r="B223" s="12" t="s">
        <v>91</v>
      </c>
      <c r="C223" s="12">
        <v>1</v>
      </c>
      <c r="D223" s="12">
        <v>53872</v>
      </c>
      <c r="E223" s="12">
        <v>54256</v>
      </c>
      <c r="F223" s="12">
        <v>54246</v>
      </c>
      <c r="G223" s="12">
        <v>54575</v>
      </c>
      <c r="H223" s="11" t="str">
        <f t="shared" si="20"/>
        <v/>
      </c>
      <c r="I223" s="11" t="str">
        <f t="shared" si="21"/>
        <v/>
      </c>
      <c r="J223" s="11" t="str">
        <f t="shared" si="19"/>
        <v/>
      </c>
      <c r="K223" s="11">
        <f t="shared" si="22"/>
        <v>-10</v>
      </c>
      <c r="L223" s="11">
        <f t="shared" si="28"/>
        <v>2</v>
      </c>
      <c r="N223" s="11">
        <f t="shared" si="29"/>
        <v>384</v>
      </c>
      <c r="O223" s="11" t="str">
        <f t="shared" si="30"/>
        <v>NA</v>
      </c>
      <c r="P223" s="11" t="str">
        <f t="shared" si="31"/>
        <v>NA</v>
      </c>
      <c r="Q223" s="11" t="str">
        <f t="shared" si="32"/>
        <v>NA</v>
      </c>
    </row>
    <row r="224" spans="1:17" ht="12.75" x14ac:dyDescent="0.2">
      <c r="A224" s="12" t="s">
        <v>231</v>
      </c>
      <c r="B224" s="12" t="str">
        <f>VLOOKUP(A224,'[1]All 2cs checked and sorted'!$B$2:$E$527, 4, FALSE)</f>
        <v>ovl</v>
      </c>
      <c r="C224" s="12">
        <v>-1</v>
      </c>
      <c r="D224" s="12">
        <v>20024</v>
      </c>
      <c r="E224" s="12">
        <v>20414</v>
      </c>
      <c r="F224" s="12">
        <v>19918</v>
      </c>
      <c r="G224" s="12">
        <v>20182</v>
      </c>
      <c r="H224" s="11" t="str">
        <f t="shared" si="20"/>
        <v/>
      </c>
      <c r="I224" s="11" t="str">
        <f t="shared" si="21"/>
        <v/>
      </c>
      <c r="J224" s="11">
        <f t="shared" si="19"/>
        <v>158</v>
      </c>
      <c r="K224" s="11" t="str">
        <f t="shared" si="22"/>
        <v/>
      </c>
      <c r="L224" s="11">
        <f t="shared" si="28"/>
        <v>2</v>
      </c>
      <c r="N224" s="11">
        <f t="shared" si="29"/>
        <v>390</v>
      </c>
      <c r="O224" s="11" t="str">
        <f t="shared" si="30"/>
        <v>NA</v>
      </c>
      <c r="P224" s="11" t="str">
        <f t="shared" si="31"/>
        <v>NA</v>
      </c>
      <c r="Q224" s="11">
        <f t="shared" si="32"/>
        <v>0.40512820512820513</v>
      </c>
    </row>
    <row r="225" spans="1:17" ht="12.75" x14ac:dyDescent="0.2">
      <c r="A225" s="12" t="s">
        <v>232</v>
      </c>
      <c r="B225" s="12" t="str">
        <f>VLOOKUP(A225,'[1]All 2cs checked and sorted'!$B$2:$E$527, 4, FALSE)</f>
        <v>ovl</v>
      </c>
      <c r="C225" s="12">
        <v>1</v>
      </c>
      <c r="D225" s="12">
        <v>7923</v>
      </c>
      <c r="E225" s="12">
        <v>8349</v>
      </c>
      <c r="F225" s="12">
        <v>8203</v>
      </c>
      <c r="G225" s="12">
        <v>8494</v>
      </c>
      <c r="H225" s="11" t="str">
        <f t="shared" si="20"/>
        <v/>
      </c>
      <c r="I225" s="11" t="str">
        <f t="shared" si="21"/>
        <v/>
      </c>
      <c r="J225" s="11">
        <f t="shared" si="19"/>
        <v>146</v>
      </c>
      <c r="K225" s="11" t="str">
        <f t="shared" si="22"/>
        <v/>
      </c>
      <c r="L225" s="11">
        <f t="shared" si="28"/>
        <v>1</v>
      </c>
      <c r="N225" s="11">
        <f t="shared" si="29"/>
        <v>426</v>
      </c>
      <c r="O225" s="11" t="str">
        <f t="shared" si="30"/>
        <v>NA</v>
      </c>
      <c r="P225" s="11" t="str">
        <f t="shared" si="31"/>
        <v>NA</v>
      </c>
      <c r="Q225" s="11">
        <f t="shared" si="32"/>
        <v>0.34272300469483569</v>
      </c>
    </row>
    <row r="226" spans="1:17" ht="12.75" x14ac:dyDescent="0.2">
      <c r="A226" s="12" t="s">
        <v>233</v>
      </c>
      <c r="B226" s="12" t="str">
        <f>VLOOKUP(A226,'[1]All 2cs checked and sorted'!$B$2:$E$527, 4, FALSE)</f>
        <v>emb</v>
      </c>
      <c r="C226" s="12">
        <v>1</v>
      </c>
      <c r="D226" s="12">
        <v>45965</v>
      </c>
      <c r="E226" s="12">
        <v>46427</v>
      </c>
      <c r="F226" s="12">
        <v>46185</v>
      </c>
      <c r="G226" s="12">
        <v>46368</v>
      </c>
      <c r="H226" s="11">
        <f t="shared" si="20"/>
        <v>220</v>
      </c>
      <c r="I226" s="11">
        <f t="shared" si="21"/>
        <v>59</v>
      </c>
      <c r="J226" s="11" t="str">
        <f t="shared" si="19"/>
        <v/>
      </c>
      <c r="K226" s="11" t="str">
        <f t="shared" si="22"/>
        <v/>
      </c>
      <c r="L226" s="11">
        <f t="shared" si="28"/>
        <v>1</v>
      </c>
      <c r="N226" s="11">
        <f t="shared" si="29"/>
        <v>462</v>
      </c>
      <c r="O226" s="11">
        <f t="shared" si="30"/>
        <v>0.47619047619047616</v>
      </c>
      <c r="P226" s="11">
        <f t="shared" si="31"/>
        <v>0.87229437229437234</v>
      </c>
      <c r="Q226" s="11" t="str">
        <f t="shared" si="32"/>
        <v>NA</v>
      </c>
    </row>
    <row r="227" spans="1:17" ht="12.75" x14ac:dyDescent="0.2">
      <c r="A227" s="12" t="s">
        <v>234</v>
      </c>
      <c r="B227" s="12" t="str">
        <f>VLOOKUP(A227,'[1]All 2cs checked and sorted'!$B$2:$E$527, 4, FALSE)</f>
        <v>emb</v>
      </c>
      <c r="C227" s="12">
        <v>-1</v>
      </c>
      <c r="D227" s="12">
        <v>28090</v>
      </c>
      <c r="E227" s="12">
        <v>28603</v>
      </c>
      <c r="F227" s="12">
        <v>28146</v>
      </c>
      <c r="G227" s="12">
        <v>28383</v>
      </c>
      <c r="H227" s="11">
        <f t="shared" si="20"/>
        <v>220</v>
      </c>
      <c r="I227" s="11">
        <f t="shared" si="21"/>
        <v>56</v>
      </c>
      <c r="J227" s="11" t="str">
        <f t="shared" si="19"/>
        <v/>
      </c>
      <c r="K227" s="11" t="str">
        <f t="shared" si="22"/>
        <v/>
      </c>
      <c r="L227" s="11">
        <f t="shared" si="28"/>
        <v>2</v>
      </c>
      <c r="N227" s="11">
        <f t="shared" si="29"/>
        <v>513</v>
      </c>
      <c r="O227" s="11">
        <f t="shared" si="30"/>
        <v>0.42884990253411304</v>
      </c>
      <c r="P227" s="11">
        <f t="shared" si="31"/>
        <v>0.89083820662768032</v>
      </c>
      <c r="Q227" s="11" t="str">
        <f t="shared" si="32"/>
        <v>NA</v>
      </c>
    </row>
    <row r="228" spans="1:17" ht="12.75" x14ac:dyDescent="0.2">
      <c r="A228" s="12" t="s">
        <v>235</v>
      </c>
      <c r="B228" s="12" t="str">
        <f>VLOOKUP(A228,'[1]All 2cs checked and sorted'!$B$2:$E$527, 4, FALSE)</f>
        <v>ovl</v>
      </c>
      <c r="C228" s="12">
        <v>1</v>
      </c>
      <c r="D228" s="12">
        <v>40435</v>
      </c>
      <c r="E228" s="12">
        <v>40726</v>
      </c>
      <c r="F228" s="12">
        <v>40649</v>
      </c>
      <c r="G228" s="12">
        <v>40847</v>
      </c>
      <c r="H228" s="11" t="str">
        <f t="shared" si="20"/>
        <v/>
      </c>
      <c r="I228" s="11" t="str">
        <f t="shared" si="21"/>
        <v/>
      </c>
      <c r="J228" s="11">
        <f t="shared" si="19"/>
        <v>77</v>
      </c>
      <c r="K228" s="11" t="str">
        <f t="shared" si="22"/>
        <v/>
      </c>
      <c r="L228" s="11">
        <f t="shared" si="28"/>
        <v>1</v>
      </c>
      <c r="N228" s="11">
        <f t="shared" si="29"/>
        <v>291</v>
      </c>
      <c r="O228" s="11" t="str">
        <f t="shared" si="30"/>
        <v>NA</v>
      </c>
      <c r="P228" s="11" t="str">
        <f t="shared" si="31"/>
        <v>NA</v>
      </c>
      <c r="Q228" s="11">
        <f t="shared" si="32"/>
        <v>0.26460481099656358</v>
      </c>
    </row>
    <row r="229" spans="1:17" ht="12.75" x14ac:dyDescent="0.2">
      <c r="A229" s="12" t="s">
        <v>236</v>
      </c>
      <c r="B229" s="12" t="str">
        <f>VLOOKUP(A229,'[1]All 2cs checked and sorted'!$B$2:$E$527, 4, FALSE)</f>
        <v>ovl</v>
      </c>
      <c r="C229" s="12">
        <v>1</v>
      </c>
      <c r="D229" s="12">
        <v>41650</v>
      </c>
      <c r="E229" s="12">
        <v>41980</v>
      </c>
      <c r="F229" s="12">
        <v>41867</v>
      </c>
      <c r="G229" s="12">
        <v>42068</v>
      </c>
      <c r="H229" s="11" t="str">
        <f t="shared" si="20"/>
        <v/>
      </c>
      <c r="I229" s="11" t="str">
        <f t="shared" si="21"/>
        <v/>
      </c>
      <c r="J229" s="11">
        <f t="shared" si="19"/>
        <v>113</v>
      </c>
      <c r="K229" s="11" t="str">
        <f t="shared" si="22"/>
        <v/>
      </c>
      <c r="L229" s="11">
        <f t="shared" si="28"/>
        <v>1</v>
      </c>
      <c r="N229" s="11">
        <f t="shared" si="29"/>
        <v>330</v>
      </c>
      <c r="O229" s="11" t="str">
        <f t="shared" si="30"/>
        <v>NA</v>
      </c>
      <c r="P229" s="11" t="str">
        <f t="shared" si="31"/>
        <v>NA</v>
      </c>
      <c r="Q229" s="11">
        <f t="shared" si="32"/>
        <v>0.34242424242424241</v>
      </c>
    </row>
    <row r="230" spans="1:17" ht="12.75" x14ac:dyDescent="0.2">
      <c r="A230" s="12" t="s">
        <v>237</v>
      </c>
      <c r="B230" s="12" t="str">
        <f>VLOOKUP(A230,'[1]All 2cs checked and sorted'!$B$2:$E$527, 4, FALSE)</f>
        <v>ovl</v>
      </c>
      <c r="C230" s="12">
        <v>1</v>
      </c>
      <c r="D230" s="12">
        <v>11413</v>
      </c>
      <c r="E230" s="12">
        <v>11815</v>
      </c>
      <c r="F230" s="12">
        <v>11666</v>
      </c>
      <c r="G230" s="12">
        <v>11921</v>
      </c>
      <c r="H230" s="11" t="str">
        <f t="shared" si="20"/>
        <v/>
      </c>
      <c r="I230" s="11" t="str">
        <f t="shared" si="21"/>
        <v/>
      </c>
      <c r="J230" s="11">
        <f t="shared" si="19"/>
        <v>149</v>
      </c>
      <c r="K230" s="11" t="str">
        <f t="shared" si="22"/>
        <v/>
      </c>
      <c r="L230" s="11">
        <f t="shared" si="28"/>
        <v>1</v>
      </c>
      <c r="N230" s="11">
        <f t="shared" si="29"/>
        <v>402</v>
      </c>
      <c r="O230" s="11" t="str">
        <f t="shared" si="30"/>
        <v>NA</v>
      </c>
      <c r="P230" s="11" t="str">
        <f t="shared" si="31"/>
        <v>NA</v>
      </c>
      <c r="Q230" s="11">
        <f t="shared" si="32"/>
        <v>0.37064676616915421</v>
      </c>
    </row>
    <row r="231" spans="1:17" ht="12.75" x14ac:dyDescent="0.2">
      <c r="A231" s="12" t="s">
        <v>238</v>
      </c>
      <c r="B231" s="12" t="str">
        <f>VLOOKUP(A231,'[1]All 2cs checked and sorted'!$B$2:$E$527, 4, FALSE)</f>
        <v>ovl</v>
      </c>
      <c r="C231" s="12">
        <v>1</v>
      </c>
      <c r="D231" s="12">
        <v>41691</v>
      </c>
      <c r="E231" s="12">
        <v>42021</v>
      </c>
      <c r="F231" s="12">
        <v>41908</v>
      </c>
      <c r="G231" s="12">
        <v>42109</v>
      </c>
      <c r="H231" s="11" t="str">
        <f t="shared" si="20"/>
        <v/>
      </c>
      <c r="I231" s="11" t="str">
        <f t="shared" si="21"/>
        <v/>
      </c>
      <c r="J231" s="11">
        <f t="shared" si="19"/>
        <v>113</v>
      </c>
      <c r="K231" s="11" t="str">
        <f t="shared" si="22"/>
        <v/>
      </c>
      <c r="L231" s="11">
        <f t="shared" si="28"/>
        <v>1</v>
      </c>
      <c r="N231" s="11">
        <f t="shared" si="29"/>
        <v>330</v>
      </c>
      <c r="O231" s="11" t="str">
        <f t="shared" si="30"/>
        <v>NA</v>
      </c>
      <c r="P231" s="11" t="str">
        <f t="shared" si="31"/>
        <v>NA</v>
      </c>
      <c r="Q231" s="11">
        <f t="shared" si="32"/>
        <v>0.34242424242424241</v>
      </c>
    </row>
    <row r="232" spans="1:17" ht="12.75" x14ac:dyDescent="0.2">
      <c r="A232" s="12" t="s">
        <v>239</v>
      </c>
      <c r="B232" s="12" t="str">
        <f>VLOOKUP(A232,'[1]All 2cs checked and sorted'!$B$2:$E$527, 4, FALSE)</f>
        <v>emb</v>
      </c>
      <c r="C232" s="12">
        <v>-1</v>
      </c>
      <c r="D232" s="12">
        <v>27868</v>
      </c>
      <c r="E232" s="12">
        <v>28369</v>
      </c>
      <c r="F232" s="12">
        <v>27924</v>
      </c>
      <c r="G232" s="12">
        <v>28161</v>
      </c>
      <c r="H232" s="11">
        <f t="shared" si="20"/>
        <v>208</v>
      </c>
      <c r="I232" s="11">
        <f t="shared" si="21"/>
        <v>56</v>
      </c>
      <c r="J232" s="11" t="str">
        <f t="shared" si="19"/>
        <v/>
      </c>
      <c r="K232" s="11" t="str">
        <f t="shared" si="22"/>
        <v/>
      </c>
      <c r="L232" s="11">
        <f t="shared" si="28"/>
        <v>2</v>
      </c>
      <c r="N232" s="11">
        <f t="shared" si="29"/>
        <v>501</v>
      </c>
      <c r="O232" s="11">
        <f t="shared" si="30"/>
        <v>0.41516966067864269</v>
      </c>
      <c r="P232" s="11">
        <f t="shared" si="31"/>
        <v>0.88822355289421162</v>
      </c>
      <c r="Q232" s="11" t="str">
        <f t="shared" si="32"/>
        <v>NA</v>
      </c>
    </row>
    <row r="233" spans="1:17" ht="12.75" x14ac:dyDescent="0.2">
      <c r="A233" s="12" t="s">
        <v>240</v>
      </c>
      <c r="B233" s="12" t="str">
        <f>VLOOKUP(A233,'[1]All 2cs checked and sorted'!$B$2:$E$527, 4, FALSE)</f>
        <v>sep</v>
      </c>
      <c r="C233" s="12">
        <v>1</v>
      </c>
      <c r="D233" s="12">
        <v>46291</v>
      </c>
      <c r="E233" s="12">
        <v>46618</v>
      </c>
      <c r="F233" s="12">
        <v>46614</v>
      </c>
      <c r="G233" s="12">
        <v>46941</v>
      </c>
      <c r="H233" s="11" t="str">
        <f t="shared" si="20"/>
        <v/>
      </c>
      <c r="I233" s="11" t="str">
        <f t="shared" si="21"/>
        <v/>
      </c>
      <c r="J233" s="11" t="str">
        <f t="shared" si="19"/>
        <v/>
      </c>
      <c r="K233" s="11">
        <f t="shared" si="22"/>
        <v>-4</v>
      </c>
      <c r="L233" s="11">
        <f t="shared" si="28"/>
        <v>2</v>
      </c>
      <c r="N233" s="11">
        <f t="shared" si="29"/>
        <v>327</v>
      </c>
      <c r="O233" s="11" t="str">
        <f t="shared" si="30"/>
        <v>NA</v>
      </c>
      <c r="P233" s="11" t="str">
        <f t="shared" si="31"/>
        <v>NA</v>
      </c>
      <c r="Q233" s="11" t="str">
        <f t="shared" si="32"/>
        <v>NA</v>
      </c>
    </row>
    <row r="234" spans="1:17" ht="12.75" x14ac:dyDescent="0.2">
      <c r="A234" s="12" t="s">
        <v>241</v>
      </c>
      <c r="B234" s="12" t="str">
        <f>VLOOKUP(A234,'[1]All 2cs checked and sorted'!$B$2:$E$527, 4, FALSE)</f>
        <v>emb</v>
      </c>
      <c r="C234" s="12">
        <v>1</v>
      </c>
      <c r="D234" s="12">
        <v>12320</v>
      </c>
      <c r="E234" s="12">
        <v>12890</v>
      </c>
      <c r="F234" s="12">
        <v>12552</v>
      </c>
      <c r="G234" s="12">
        <v>12819</v>
      </c>
      <c r="H234" s="11">
        <f t="shared" si="20"/>
        <v>232</v>
      </c>
      <c r="I234" s="11">
        <f t="shared" si="21"/>
        <v>71</v>
      </c>
      <c r="J234" s="11" t="str">
        <f t="shared" si="19"/>
        <v/>
      </c>
      <c r="K234" s="11" t="str">
        <f t="shared" si="22"/>
        <v/>
      </c>
      <c r="L234" s="11">
        <f t="shared" si="28"/>
        <v>1</v>
      </c>
      <c r="N234" s="11">
        <f t="shared" si="29"/>
        <v>570</v>
      </c>
      <c r="O234" s="11">
        <f t="shared" si="30"/>
        <v>0.40701754385964911</v>
      </c>
      <c r="P234" s="11">
        <f t="shared" si="31"/>
        <v>0.87543859649122802</v>
      </c>
      <c r="Q234" s="11" t="str">
        <f t="shared" si="32"/>
        <v>NA</v>
      </c>
    </row>
    <row r="235" spans="1:17" ht="12.75" x14ac:dyDescent="0.2">
      <c r="A235" s="12" t="s">
        <v>242</v>
      </c>
      <c r="B235" s="12" t="s">
        <v>21</v>
      </c>
      <c r="C235" s="12">
        <v>1</v>
      </c>
      <c r="D235" s="12">
        <v>77804</v>
      </c>
      <c r="E235" s="12">
        <v>78293</v>
      </c>
      <c r="F235" s="12">
        <v>78156</v>
      </c>
      <c r="G235" s="12">
        <v>78546</v>
      </c>
      <c r="H235" s="11" t="str">
        <f t="shared" si="20"/>
        <v/>
      </c>
      <c r="I235" s="11" t="str">
        <f t="shared" si="21"/>
        <v/>
      </c>
      <c r="J235" s="11">
        <f t="shared" si="19"/>
        <v>137</v>
      </c>
      <c r="K235" s="11" t="str">
        <f t="shared" si="22"/>
        <v/>
      </c>
      <c r="L235" s="11">
        <f t="shared" si="28"/>
        <v>1</v>
      </c>
      <c r="N235" s="11">
        <f t="shared" si="29"/>
        <v>489</v>
      </c>
      <c r="O235" s="11" t="str">
        <f t="shared" si="30"/>
        <v>NA</v>
      </c>
      <c r="P235" s="11" t="str">
        <f t="shared" si="31"/>
        <v>NA</v>
      </c>
      <c r="Q235" s="11">
        <f t="shared" si="32"/>
        <v>0.28016359918200406</v>
      </c>
    </row>
    <row r="236" spans="1:17" ht="12.75" x14ac:dyDescent="0.2">
      <c r="A236" s="12" t="s">
        <v>243</v>
      </c>
      <c r="B236" s="12" t="str">
        <f>VLOOKUP(A236,'[1]All 2cs checked and sorted'!$B$2:$E$527, 4, FALSE)</f>
        <v>sep</v>
      </c>
      <c r="C236" s="12">
        <v>1</v>
      </c>
      <c r="D236" s="12">
        <v>82195</v>
      </c>
      <c r="E236" s="12">
        <v>82882</v>
      </c>
      <c r="F236" s="12">
        <v>82881</v>
      </c>
      <c r="G236" s="12">
        <v>83208</v>
      </c>
      <c r="H236" s="11" t="str">
        <f t="shared" si="20"/>
        <v/>
      </c>
      <c r="I236" s="11" t="str">
        <f t="shared" si="21"/>
        <v/>
      </c>
      <c r="J236" s="11" t="str">
        <f t="shared" si="19"/>
        <v/>
      </c>
      <c r="K236" s="11">
        <f t="shared" si="22"/>
        <v>-1</v>
      </c>
      <c r="L236" s="11">
        <f t="shared" si="28"/>
        <v>2</v>
      </c>
      <c r="N236" s="11">
        <f t="shared" si="29"/>
        <v>687</v>
      </c>
      <c r="O236" s="11" t="str">
        <f t="shared" si="30"/>
        <v>NA</v>
      </c>
      <c r="P236" s="11" t="str">
        <f t="shared" si="31"/>
        <v>NA</v>
      </c>
      <c r="Q236" s="11" t="str">
        <f t="shared" si="32"/>
        <v>NA</v>
      </c>
    </row>
    <row r="237" spans="1:17" ht="12.75" x14ac:dyDescent="0.2">
      <c r="A237" s="12" t="s">
        <v>244</v>
      </c>
      <c r="B237" s="12" t="str">
        <f>VLOOKUP(A237,'[1]All 2cs checked and sorted'!$B$2:$E$527, 4, FALSE)</f>
        <v>emb</v>
      </c>
      <c r="C237" s="12">
        <v>1</v>
      </c>
      <c r="D237" s="12">
        <v>40744</v>
      </c>
      <c r="E237" s="12">
        <v>41182</v>
      </c>
      <c r="F237" s="12">
        <v>40943</v>
      </c>
      <c r="G237" s="12">
        <v>41129</v>
      </c>
      <c r="H237" s="11">
        <f t="shared" si="20"/>
        <v>199</v>
      </c>
      <c r="I237" s="11">
        <f t="shared" si="21"/>
        <v>53</v>
      </c>
      <c r="J237" s="11" t="str">
        <f t="shared" si="19"/>
        <v/>
      </c>
      <c r="K237" s="11" t="str">
        <f t="shared" si="22"/>
        <v/>
      </c>
      <c r="L237" s="11">
        <f t="shared" si="28"/>
        <v>1</v>
      </c>
      <c r="N237" s="11">
        <f t="shared" si="29"/>
        <v>438</v>
      </c>
      <c r="O237" s="11">
        <f t="shared" si="30"/>
        <v>0.454337899543379</v>
      </c>
      <c r="P237" s="11">
        <f t="shared" si="31"/>
        <v>0.87899543378995437</v>
      </c>
      <c r="Q237" s="11" t="str">
        <f t="shared" si="32"/>
        <v>NA</v>
      </c>
    </row>
    <row r="238" spans="1:17" ht="12.75" x14ac:dyDescent="0.2">
      <c r="A238" s="12" t="s">
        <v>245</v>
      </c>
      <c r="B238" s="12" t="str">
        <f>VLOOKUP(A238,'[1]All 2cs checked and sorted'!$B$2:$E$527, 4, FALSE)</f>
        <v>emb</v>
      </c>
      <c r="C238" s="12">
        <v>1</v>
      </c>
      <c r="D238" s="12">
        <v>42084</v>
      </c>
      <c r="E238" s="12">
        <v>42522</v>
      </c>
      <c r="F238" s="12">
        <v>42283</v>
      </c>
      <c r="G238" s="12">
        <v>42469</v>
      </c>
      <c r="H238" s="11">
        <f t="shared" si="20"/>
        <v>199</v>
      </c>
      <c r="I238" s="11">
        <f t="shared" si="21"/>
        <v>53</v>
      </c>
      <c r="J238" s="11" t="str">
        <f t="shared" si="19"/>
        <v/>
      </c>
      <c r="K238" s="11" t="str">
        <f t="shared" si="22"/>
        <v/>
      </c>
      <c r="L238" s="11">
        <f t="shared" si="28"/>
        <v>1</v>
      </c>
      <c r="N238" s="11">
        <f t="shared" si="29"/>
        <v>438</v>
      </c>
      <c r="O238" s="11">
        <f t="shared" si="30"/>
        <v>0.454337899543379</v>
      </c>
      <c r="P238" s="11">
        <f t="shared" si="31"/>
        <v>0.87899543378995437</v>
      </c>
      <c r="Q238" s="11" t="str">
        <f t="shared" si="32"/>
        <v>NA</v>
      </c>
    </row>
    <row r="239" spans="1:17" ht="12.75" x14ac:dyDescent="0.2">
      <c r="A239" s="12" t="s">
        <v>246</v>
      </c>
      <c r="B239" s="12" t="str">
        <f>VLOOKUP(A239,'[1]All 2cs checked and sorted'!$B$2:$E$527, 4, FALSE)</f>
        <v>emb</v>
      </c>
      <c r="C239" s="12">
        <v>1</v>
      </c>
      <c r="D239" s="12">
        <v>36822</v>
      </c>
      <c r="E239" s="12">
        <v>37260</v>
      </c>
      <c r="F239" s="12">
        <v>37021</v>
      </c>
      <c r="G239" s="12">
        <v>37207</v>
      </c>
      <c r="H239" s="11">
        <f t="shared" si="20"/>
        <v>199</v>
      </c>
      <c r="I239" s="11">
        <f t="shared" si="21"/>
        <v>53</v>
      </c>
      <c r="J239" s="11" t="str">
        <f t="shared" si="19"/>
        <v/>
      </c>
      <c r="K239" s="11" t="str">
        <f t="shared" si="22"/>
        <v/>
      </c>
      <c r="L239" s="11">
        <f t="shared" si="28"/>
        <v>1</v>
      </c>
      <c r="N239" s="11">
        <f t="shared" si="29"/>
        <v>438</v>
      </c>
      <c r="O239" s="11">
        <f t="shared" si="30"/>
        <v>0.454337899543379</v>
      </c>
      <c r="P239" s="11">
        <f t="shared" si="31"/>
        <v>0.87899543378995437</v>
      </c>
      <c r="Q239" s="11" t="str">
        <f t="shared" si="32"/>
        <v>NA</v>
      </c>
    </row>
    <row r="240" spans="1:17" ht="12.75" x14ac:dyDescent="0.2">
      <c r="A240" s="12" t="s">
        <v>247</v>
      </c>
      <c r="B240" s="12" t="str">
        <f>VLOOKUP(A240,'[1]All 2cs checked and sorted'!$B$2:$E$527, 4, FALSE)</f>
        <v>emb</v>
      </c>
      <c r="C240" s="12">
        <v>1</v>
      </c>
      <c r="D240" s="12">
        <v>34996</v>
      </c>
      <c r="E240" s="12">
        <v>35455</v>
      </c>
      <c r="F240" s="12">
        <v>35216</v>
      </c>
      <c r="G240" s="12">
        <v>35402</v>
      </c>
      <c r="H240" s="11">
        <f t="shared" si="20"/>
        <v>220</v>
      </c>
      <c r="I240" s="11">
        <f t="shared" si="21"/>
        <v>53</v>
      </c>
      <c r="J240" s="11" t="str">
        <f t="shared" si="19"/>
        <v/>
      </c>
      <c r="K240" s="11" t="str">
        <f t="shared" si="22"/>
        <v/>
      </c>
      <c r="L240" s="11">
        <f t="shared" si="28"/>
        <v>1</v>
      </c>
      <c r="N240" s="11">
        <f t="shared" si="29"/>
        <v>459</v>
      </c>
      <c r="O240" s="11">
        <f t="shared" si="30"/>
        <v>0.47930283224400871</v>
      </c>
      <c r="P240" s="11">
        <f t="shared" si="31"/>
        <v>0.88453159041394336</v>
      </c>
      <c r="Q240" s="11" t="str">
        <f t="shared" si="32"/>
        <v>NA</v>
      </c>
    </row>
    <row r="241" spans="1:17" ht="12.75" x14ac:dyDescent="0.2">
      <c r="A241" s="12" t="s">
        <v>248</v>
      </c>
      <c r="B241" s="12" t="str">
        <f>VLOOKUP(A241,'[1]All 2cs checked and sorted'!$B$2:$E$527, 4, FALSE)</f>
        <v>emb</v>
      </c>
      <c r="C241" s="12">
        <v>1</v>
      </c>
      <c r="D241" s="12">
        <v>42309</v>
      </c>
      <c r="E241" s="12">
        <v>42825</v>
      </c>
      <c r="F241" s="12">
        <v>42574</v>
      </c>
      <c r="G241" s="12">
        <v>42721</v>
      </c>
      <c r="H241" s="11">
        <f t="shared" si="20"/>
        <v>265</v>
      </c>
      <c r="I241" s="11">
        <f t="shared" si="21"/>
        <v>104</v>
      </c>
      <c r="J241" s="11" t="str">
        <f t="shared" si="19"/>
        <v/>
      </c>
      <c r="K241" s="11" t="str">
        <f t="shared" si="22"/>
        <v/>
      </c>
      <c r="L241" s="11">
        <f t="shared" si="28"/>
        <v>1</v>
      </c>
      <c r="N241" s="11">
        <f t="shared" si="29"/>
        <v>516</v>
      </c>
      <c r="O241" s="11">
        <f t="shared" si="30"/>
        <v>0.51356589147286824</v>
      </c>
      <c r="P241" s="11">
        <f t="shared" si="31"/>
        <v>0.79844961240310075</v>
      </c>
      <c r="Q241" s="11" t="str">
        <f t="shared" si="32"/>
        <v>NA</v>
      </c>
    </row>
    <row r="242" spans="1:17" ht="12.75" x14ac:dyDescent="0.2">
      <c r="A242" s="12" t="s">
        <v>249</v>
      </c>
      <c r="B242" s="12" t="str">
        <f>VLOOKUP(A242,'[1]All 2cs checked and sorted'!$B$2:$E$527, 4, FALSE)</f>
        <v>ovl</v>
      </c>
      <c r="C242" s="12">
        <v>1</v>
      </c>
      <c r="D242" s="12">
        <v>35758</v>
      </c>
      <c r="E242" s="12">
        <v>36034</v>
      </c>
      <c r="F242" s="12">
        <v>35948</v>
      </c>
      <c r="G242" s="12">
        <v>36176</v>
      </c>
      <c r="H242" s="11" t="str">
        <f t="shared" si="20"/>
        <v/>
      </c>
      <c r="I242" s="11" t="str">
        <f t="shared" si="21"/>
        <v/>
      </c>
      <c r="J242" s="11">
        <f t="shared" si="19"/>
        <v>86</v>
      </c>
      <c r="K242" s="11" t="str">
        <f t="shared" si="22"/>
        <v/>
      </c>
      <c r="L242" s="11">
        <f t="shared" si="28"/>
        <v>1</v>
      </c>
      <c r="N242" s="11">
        <f t="shared" si="29"/>
        <v>276</v>
      </c>
      <c r="O242" s="11" t="str">
        <f t="shared" si="30"/>
        <v>NA</v>
      </c>
      <c r="P242" s="11" t="str">
        <f t="shared" si="31"/>
        <v>NA</v>
      </c>
      <c r="Q242" s="11">
        <f t="shared" si="32"/>
        <v>0.31159420289855072</v>
      </c>
    </row>
    <row r="243" spans="1:17" ht="12.75" x14ac:dyDescent="0.2">
      <c r="A243" s="12" t="s">
        <v>250</v>
      </c>
      <c r="B243" s="12" t="str">
        <f>VLOOKUP(A243,'[1]All 2cs checked and sorted'!$B$2:$E$527, 4, FALSE)</f>
        <v>emb</v>
      </c>
      <c r="C243" s="12">
        <v>1</v>
      </c>
      <c r="D243" s="12">
        <v>43252</v>
      </c>
      <c r="E243" s="12">
        <v>43720</v>
      </c>
      <c r="F243" s="12">
        <v>43472</v>
      </c>
      <c r="G243" s="12">
        <v>43679</v>
      </c>
      <c r="H243" s="11">
        <f t="shared" si="20"/>
        <v>220</v>
      </c>
      <c r="I243" s="11">
        <f t="shared" si="21"/>
        <v>41</v>
      </c>
      <c r="J243" s="11" t="str">
        <f t="shared" si="19"/>
        <v/>
      </c>
      <c r="K243" s="11" t="str">
        <f t="shared" si="22"/>
        <v/>
      </c>
      <c r="L243" s="11">
        <f t="shared" si="28"/>
        <v>1</v>
      </c>
      <c r="N243" s="11">
        <f t="shared" si="29"/>
        <v>468</v>
      </c>
      <c r="O243" s="11">
        <f t="shared" si="30"/>
        <v>0.47008547008547008</v>
      </c>
      <c r="P243" s="11">
        <f t="shared" si="31"/>
        <v>0.91239316239316237</v>
      </c>
      <c r="Q243" s="11" t="str">
        <f t="shared" si="32"/>
        <v>NA</v>
      </c>
    </row>
    <row r="244" spans="1:17" ht="12.75" x14ac:dyDescent="0.2">
      <c r="A244" s="12" t="s">
        <v>251</v>
      </c>
      <c r="B244" s="12" t="str">
        <f>VLOOKUP(A244,'[1]All 2cs checked and sorted'!$B$2:$E$527, 4, FALSE)</f>
        <v>emb</v>
      </c>
      <c r="C244" s="12">
        <v>1</v>
      </c>
      <c r="D244" s="12">
        <v>38406</v>
      </c>
      <c r="E244" s="12">
        <v>38844</v>
      </c>
      <c r="F244" s="12">
        <v>38605</v>
      </c>
      <c r="G244" s="12">
        <v>38791</v>
      </c>
      <c r="H244" s="11">
        <f t="shared" si="20"/>
        <v>199</v>
      </c>
      <c r="I244" s="11">
        <f t="shared" si="21"/>
        <v>53</v>
      </c>
      <c r="J244" s="11" t="str">
        <f t="shared" si="19"/>
        <v/>
      </c>
      <c r="K244" s="11" t="str">
        <f t="shared" si="22"/>
        <v/>
      </c>
      <c r="L244" s="11">
        <f t="shared" si="28"/>
        <v>1</v>
      </c>
      <c r="N244" s="11">
        <f t="shared" si="29"/>
        <v>438</v>
      </c>
      <c r="O244" s="11">
        <f t="shared" si="30"/>
        <v>0.454337899543379</v>
      </c>
      <c r="P244" s="11">
        <f t="shared" si="31"/>
        <v>0.87899543378995437</v>
      </c>
      <c r="Q244" s="11" t="str">
        <f t="shared" si="32"/>
        <v>NA</v>
      </c>
    </row>
    <row r="245" spans="1:17" ht="12.75" x14ac:dyDescent="0.2">
      <c r="A245" s="12" t="s">
        <v>252</v>
      </c>
      <c r="B245" s="12" t="str">
        <f>VLOOKUP(A245,'[1]All 2cs checked and sorted'!$B$2:$E$527, 4, FALSE)</f>
        <v>emb</v>
      </c>
      <c r="C245" s="12">
        <v>1</v>
      </c>
      <c r="D245" s="12">
        <v>36006</v>
      </c>
      <c r="E245" s="12">
        <v>36444</v>
      </c>
      <c r="F245" s="12">
        <v>36205</v>
      </c>
      <c r="G245" s="12">
        <v>36391</v>
      </c>
      <c r="H245" s="11">
        <f t="shared" si="20"/>
        <v>199</v>
      </c>
      <c r="I245" s="11">
        <f t="shared" si="21"/>
        <v>53</v>
      </c>
      <c r="J245" s="11" t="str">
        <f t="shared" si="19"/>
        <v/>
      </c>
      <c r="K245" s="11" t="str">
        <f t="shared" si="22"/>
        <v/>
      </c>
      <c r="L245" s="11">
        <f t="shared" si="28"/>
        <v>1</v>
      </c>
      <c r="N245" s="11">
        <f t="shared" si="29"/>
        <v>438</v>
      </c>
      <c r="O245" s="11">
        <f t="shared" si="30"/>
        <v>0.454337899543379</v>
      </c>
      <c r="P245" s="11">
        <f t="shared" si="31"/>
        <v>0.87899543378995437</v>
      </c>
      <c r="Q245" s="11" t="str">
        <f t="shared" si="32"/>
        <v>NA</v>
      </c>
    </row>
    <row r="246" spans="1:17" ht="12.75" x14ac:dyDescent="0.2">
      <c r="A246" s="12" t="s">
        <v>253</v>
      </c>
      <c r="B246" s="12" t="str">
        <f>VLOOKUP(A246,'[1]All 2cs checked and sorted'!$B$2:$E$527, 4, FALSE)</f>
        <v>sep</v>
      </c>
      <c r="C246" s="12">
        <v>1</v>
      </c>
      <c r="D246" s="12">
        <v>45811</v>
      </c>
      <c r="E246" s="12">
        <v>46138</v>
      </c>
      <c r="F246" s="12">
        <v>46134</v>
      </c>
      <c r="G246" s="12">
        <v>46461</v>
      </c>
      <c r="H246" s="11" t="str">
        <f t="shared" si="20"/>
        <v/>
      </c>
      <c r="I246" s="11" t="str">
        <f t="shared" si="21"/>
        <v/>
      </c>
      <c r="J246" s="11" t="str">
        <f t="shared" si="19"/>
        <v/>
      </c>
      <c r="K246" s="11">
        <f t="shared" si="22"/>
        <v>-4</v>
      </c>
      <c r="L246" s="11">
        <f t="shared" si="28"/>
        <v>2</v>
      </c>
      <c r="N246" s="11">
        <f t="shared" si="29"/>
        <v>327</v>
      </c>
      <c r="O246" s="11" t="str">
        <f t="shared" si="30"/>
        <v>NA</v>
      </c>
      <c r="P246" s="11" t="str">
        <f t="shared" si="31"/>
        <v>NA</v>
      </c>
      <c r="Q246" s="11" t="str">
        <f t="shared" si="32"/>
        <v>NA</v>
      </c>
    </row>
    <row r="247" spans="1:17" ht="12.75" x14ac:dyDescent="0.2">
      <c r="A247" s="12" t="s">
        <v>254</v>
      </c>
      <c r="B247" s="12" t="str">
        <f>VLOOKUP(A247,'[1]All 2cs checked and sorted'!$B$2:$E$527, 4, FALSE)</f>
        <v>emb</v>
      </c>
      <c r="C247" s="12">
        <v>1</v>
      </c>
      <c r="D247" s="12">
        <v>29255</v>
      </c>
      <c r="E247" s="12">
        <v>29720</v>
      </c>
      <c r="F247" s="12">
        <v>29475</v>
      </c>
      <c r="G247" s="12">
        <v>29661</v>
      </c>
      <c r="H247" s="11">
        <f t="shared" si="20"/>
        <v>220</v>
      </c>
      <c r="I247" s="11">
        <f t="shared" si="21"/>
        <v>59</v>
      </c>
      <c r="J247" s="11" t="str">
        <f t="shared" si="19"/>
        <v/>
      </c>
      <c r="K247" s="11" t="str">
        <f t="shared" si="22"/>
        <v/>
      </c>
      <c r="L247" s="11">
        <f t="shared" si="28"/>
        <v>1</v>
      </c>
      <c r="N247" s="11">
        <f t="shared" si="29"/>
        <v>465</v>
      </c>
      <c r="O247" s="11">
        <f t="shared" si="30"/>
        <v>0.4731182795698925</v>
      </c>
      <c r="P247" s="11">
        <f t="shared" si="31"/>
        <v>0.87311827956989252</v>
      </c>
      <c r="Q247" s="11" t="str">
        <f t="shared" si="32"/>
        <v>NA</v>
      </c>
    </row>
    <row r="248" spans="1:17" ht="12.75" x14ac:dyDescent="0.2">
      <c r="A248" s="12" t="s">
        <v>255</v>
      </c>
      <c r="B248" s="12" t="str">
        <f>VLOOKUP(A248,'[1]All 2cs checked and sorted'!$B$2:$E$527, 4, FALSE)</f>
        <v>emb</v>
      </c>
      <c r="C248" s="12">
        <v>1</v>
      </c>
      <c r="D248" s="12">
        <v>35094</v>
      </c>
      <c r="E248" s="12">
        <v>35541</v>
      </c>
      <c r="F248" s="12">
        <v>35209</v>
      </c>
      <c r="G248" s="12">
        <v>35488</v>
      </c>
      <c r="H248" s="11">
        <f t="shared" si="20"/>
        <v>115</v>
      </c>
      <c r="I248" s="11">
        <f t="shared" si="21"/>
        <v>53</v>
      </c>
      <c r="J248" s="11" t="str">
        <f t="shared" si="19"/>
        <v/>
      </c>
      <c r="K248" s="11" t="str">
        <f t="shared" si="22"/>
        <v/>
      </c>
      <c r="L248" s="11">
        <f t="shared" si="28"/>
        <v>1</v>
      </c>
      <c r="N248" s="11">
        <f t="shared" si="29"/>
        <v>447</v>
      </c>
      <c r="O248" s="11">
        <f t="shared" si="30"/>
        <v>0.25727069351230425</v>
      </c>
      <c r="P248" s="11">
        <f t="shared" si="31"/>
        <v>0.88143176733780759</v>
      </c>
      <c r="Q248" s="11" t="str">
        <f t="shared" si="32"/>
        <v>NA</v>
      </c>
    </row>
    <row r="249" spans="1:17" ht="12.75" x14ac:dyDescent="0.2">
      <c r="A249" s="12" t="s">
        <v>256</v>
      </c>
      <c r="B249" s="12" t="str">
        <f>VLOOKUP(A249,'[1]All 2cs checked and sorted'!$B$2:$E$527, 4, FALSE)</f>
        <v>ovl</v>
      </c>
      <c r="C249" s="12">
        <v>-1</v>
      </c>
      <c r="D249" s="12">
        <v>84600</v>
      </c>
      <c r="E249" s="12">
        <v>84948</v>
      </c>
      <c r="F249" s="12">
        <v>84437</v>
      </c>
      <c r="G249" s="12">
        <v>84707</v>
      </c>
      <c r="H249" s="11" t="str">
        <f t="shared" si="20"/>
        <v/>
      </c>
      <c r="I249" s="11" t="str">
        <f t="shared" si="21"/>
        <v/>
      </c>
      <c r="J249" s="11">
        <f t="shared" si="19"/>
        <v>107</v>
      </c>
      <c r="K249" s="11" t="str">
        <f t="shared" si="22"/>
        <v/>
      </c>
      <c r="L249" s="11">
        <f t="shared" si="28"/>
        <v>2</v>
      </c>
      <c r="N249" s="11">
        <f t="shared" si="29"/>
        <v>348</v>
      </c>
      <c r="O249" s="11" t="str">
        <f t="shared" si="30"/>
        <v>NA</v>
      </c>
      <c r="P249" s="11" t="str">
        <f t="shared" si="31"/>
        <v>NA</v>
      </c>
      <c r="Q249" s="11">
        <f t="shared" si="32"/>
        <v>0.30747126436781608</v>
      </c>
    </row>
    <row r="250" spans="1:17" ht="12.75" x14ac:dyDescent="0.2">
      <c r="A250" s="12" t="s">
        <v>257</v>
      </c>
      <c r="B250" s="12" t="str">
        <f>VLOOKUP(A250,'[1]All 2cs checked and sorted'!$B$2:$E$527, 4, FALSE)</f>
        <v>sep</v>
      </c>
      <c r="C250" s="12">
        <v>-1</v>
      </c>
      <c r="D250" s="12">
        <v>137911</v>
      </c>
      <c r="E250" s="12">
        <v>138268</v>
      </c>
      <c r="F250" s="12">
        <v>137609</v>
      </c>
      <c r="G250" s="12">
        <v>137915</v>
      </c>
      <c r="H250" s="11" t="str">
        <f t="shared" si="20"/>
        <v/>
      </c>
      <c r="I250" s="11" t="str">
        <f t="shared" si="21"/>
        <v/>
      </c>
      <c r="J250" s="11" t="str">
        <f t="shared" si="19"/>
        <v/>
      </c>
      <c r="K250" s="11">
        <f t="shared" si="22"/>
        <v>-4</v>
      </c>
      <c r="L250" s="11">
        <f t="shared" si="28"/>
        <v>1</v>
      </c>
      <c r="N250" s="11">
        <f t="shared" si="29"/>
        <v>357</v>
      </c>
      <c r="O250" s="11" t="str">
        <f t="shared" si="30"/>
        <v>NA</v>
      </c>
      <c r="P250" s="11" t="str">
        <f t="shared" si="31"/>
        <v>NA</v>
      </c>
      <c r="Q250" s="11" t="str">
        <f t="shared" si="32"/>
        <v>NA</v>
      </c>
    </row>
    <row r="251" spans="1:17" ht="12.75" x14ac:dyDescent="0.2">
      <c r="A251" s="12" t="s">
        <v>258</v>
      </c>
      <c r="B251" s="12" t="str">
        <f>VLOOKUP(A251,'[1]All 2cs checked and sorted'!$B$2:$E$527, 4, FALSE)</f>
        <v>emb</v>
      </c>
      <c r="C251" s="12">
        <v>1</v>
      </c>
      <c r="D251" s="12">
        <v>44478</v>
      </c>
      <c r="E251" s="12">
        <v>45048</v>
      </c>
      <c r="F251" s="12">
        <v>44776</v>
      </c>
      <c r="G251" s="12">
        <v>44977</v>
      </c>
      <c r="H251" s="11">
        <f t="shared" si="20"/>
        <v>298</v>
      </c>
      <c r="I251" s="11">
        <f t="shared" si="21"/>
        <v>71</v>
      </c>
      <c r="J251" s="11" t="str">
        <f t="shared" si="19"/>
        <v/>
      </c>
      <c r="K251" s="11" t="str">
        <f t="shared" si="22"/>
        <v/>
      </c>
      <c r="L251" s="11">
        <f t="shared" si="28"/>
        <v>1</v>
      </c>
      <c r="N251" s="11">
        <f t="shared" si="29"/>
        <v>570</v>
      </c>
      <c r="O251" s="11">
        <f t="shared" si="30"/>
        <v>0.52280701754385961</v>
      </c>
      <c r="P251" s="11">
        <f t="shared" si="31"/>
        <v>0.87543859649122802</v>
      </c>
      <c r="Q251" s="11" t="str">
        <f t="shared" si="32"/>
        <v>NA</v>
      </c>
    </row>
    <row r="252" spans="1:17" ht="12.75" x14ac:dyDescent="0.2">
      <c r="A252" s="12" t="s">
        <v>259</v>
      </c>
      <c r="B252" s="12" t="str">
        <f>VLOOKUP(A252,'[1]All 2cs checked and sorted'!$B$2:$E$527, 4, FALSE)</f>
        <v>ovl</v>
      </c>
      <c r="C252" s="12">
        <v>1</v>
      </c>
      <c r="D252" s="12">
        <v>11043</v>
      </c>
      <c r="E252" s="12">
        <v>11445</v>
      </c>
      <c r="F252" s="12">
        <v>11296</v>
      </c>
      <c r="G252" s="12">
        <v>11551</v>
      </c>
      <c r="H252" s="11" t="str">
        <f t="shared" si="20"/>
        <v/>
      </c>
      <c r="I252" s="11" t="str">
        <f t="shared" si="21"/>
        <v/>
      </c>
      <c r="J252" s="11">
        <f t="shared" si="19"/>
        <v>149</v>
      </c>
      <c r="K252" s="11" t="str">
        <f t="shared" si="22"/>
        <v/>
      </c>
      <c r="L252" s="11">
        <f t="shared" si="28"/>
        <v>1</v>
      </c>
      <c r="N252" s="11">
        <f t="shared" si="29"/>
        <v>402</v>
      </c>
      <c r="O252" s="11" t="str">
        <f t="shared" si="30"/>
        <v>NA</v>
      </c>
      <c r="P252" s="11" t="str">
        <f t="shared" si="31"/>
        <v>NA</v>
      </c>
      <c r="Q252" s="11">
        <f t="shared" si="32"/>
        <v>0.37064676616915421</v>
      </c>
    </row>
    <row r="253" spans="1:17" ht="12.75" x14ac:dyDescent="0.2">
      <c r="A253" s="12" t="s">
        <v>260</v>
      </c>
      <c r="B253" s="12" t="str">
        <f>VLOOKUP(A253,'[1]All 2cs checked and sorted'!$B$2:$E$527, 4, FALSE)</f>
        <v>ovl</v>
      </c>
      <c r="C253" s="12">
        <v>1</v>
      </c>
      <c r="D253" s="12">
        <v>11532</v>
      </c>
      <c r="E253" s="12">
        <v>11934</v>
      </c>
      <c r="F253" s="12">
        <v>11785</v>
      </c>
      <c r="G253" s="12">
        <v>12040</v>
      </c>
      <c r="H253" s="11" t="str">
        <f t="shared" si="20"/>
        <v/>
      </c>
      <c r="I253" s="11" t="str">
        <f t="shared" si="21"/>
        <v/>
      </c>
      <c r="J253" s="11">
        <f t="shared" si="19"/>
        <v>149</v>
      </c>
      <c r="K253" s="11" t="str">
        <f t="shared" si="22"/>
        <v/>
      </c>
      <c r="L253" s="11">
        <f t="shared" si="28"/>
        <v>1</v>
      </c>
      <c r="N253" s="11">
        <f t="shared" si="29"/>
        <v>402</v>
      </c>
      <c r="O253" s="11" t="str">
        <f t="shared" si="30"/>
        <v>NA</v>
      </c>
      <c r="P253" s="11" t="str">
        <f t="shared" si="31"/>
        <v>NA</v>
      </c>
      <c r="Q253" s="11">
        <f t="shared" si="32"/>
        <v>0.37064676616915421</v>
      </c>
    </row>
    <row r="254" spans="1:17" ht="12.75" x14ac:dyDescent="0.2">
      <c r="A254" s="12" t="s">
        <v>261</v>
      </c>
      <c r="B254" s="12" t="str">
        <f>VLOOKUP(A254,'[1]All 2cs checked and sorted'!$B$2:$E$527, 4, FALSE)</f>
        <v>ovl</v>
      </c>
      <c r="C254" s="12">
        <v>1</v>
      </c>
      <c r="D254" s="12">
        <v>12174</v>
      </c>
      <c r="E254" s="12">
        <v>12576</v>
      </c>
      <c r="F254" s="12">
        <v>12427</v>
      </c>
      <c r="G254" s="12">
        <v>12682</v>
      </c>
      <c r="H254" s="11" t="str">
        <f t="shared" si="20"/>
        <v/>
      </c>
      <c r="I254" s="11" t="str">
        <f t="shared" si="21"/>
        <v/>
      </c>
      <c r="J254" s="11">
        <f t="shared" si="19"/>
        <v>149</v>
      </c>
      <c r="K254" s="11" t="str">
        <f t="shared" si="22"/>
        <v/>
      </c>
      <c r="L254" s="11">
        <f t="shared" si="28"/>
        <v>1</v>
      </c>
      <c r="N254" s="11">
        <f t="shared" si="29"/>
        <v>402</v>
      </c>
      <c r="O254" s="11" t="str">
        <f t="shared" si="30"/>
        <v>NA</v>
      </c>
      <c r="P254" s="11" t="str">
        <f t="shared" si="31"/>
        <v>NA</v>
      </c>
      <c r="Q254" s="11">
        <f t="shared" si="32"/>
        <v>0.37064676616915421</v>
      </c>
    </row>
    <row r="255" spans="1:17" ht="12.75" x14ac:dyDescent="0.2">
      <c r="A255" s="12" t="s">
        <v>262</v>
      </c>
      <c r="B255" s="12" t="str">
        <f>VLOOKUP(A255,'[1]All 2cs checked and sorted'!$B$2:$E$527, 4, FALSE)</f>
        <v>ovl</v>
      </c>
      <c r="C255" s="12">
        <v>1</v>
      </c>
      <c r="D255" s="12">
        <v>11959</v>
      </c>
      <c r="E255" s="12">
        <v>12361</v>
      </c>
      <c r="F255" s="12">
        <v>12212</v>
      </c>
      <c r="G255" s="12">
        <v>12467</v>
      </c>
      <c r="H255" s="11" t="str">
        <f t="shared" si="20"/>
        <v/>
      </c>
      <c r="I255" s="11" t="str">
        <f t="shared" si="21"/>
        <v/>
      </c>
      <c r="J255" s="11">
        <f t="shared" si="19"/>
        <v>149</v>
      </c>
      <c r="K255" s="11" t="str">
        <f t="shared" si="22"/>
        <v/>
      </c>
      <c r="L255" s="11">
        <f t="shared" si="28"/>
        <v>1</v>
      </c>
      <c r="N255" s="11">
        <f t="shared" si="29"/>
        <v>402</v>
      </c>
      <c r="O255" s="11" t="str">
        <f t="shared" si="30"/>
        <v>NA</v>
      </c>
      <c r="P255" s="11" t="str">
        <f t="shared" si="31"/>
        <v>NA</v>
      </c>
      <c r="Q255" s="11">
        <f t="shared" si="32"/>
        <v>0.37064676616915421</v>
      </c>
    </row>
    <row r="256" spans="1:17" ht="12.75" x14ac:dyDescent="0.2">
      <c r="A256" s="12" t="s">
        <v>263</v>
      </c>
      <c r="B256" s="12" t="str">
        <f>VLOOKUP(A256,'[1]All 2cs checked and sorted'!$B$2:$E$527, 4, FALSE)</f>
        <v>ovl</v>
      </c>
      <c r="C256" s="12">
        <v>1</v>
      </c>
      <c r="D256" s="12">
        <v>11532</v>
      </c>
      <c r="E256" s="12">
        <v>11934</v>
      </c>
      <c r="F256" s="12">
        <v>11785</v>
      </c>
      <c r="G256" s="12">
        <v>12040</v>
      </c>
      <c r="H256" s="11" t="str">
        <f t="shared" si="20"/>
        <v/>
      </c>
      <c r="I256" s="11" t="str">
        <f t="shared" si="21"/>
        <v/>
      </c>
      <c r="J256" s="11">
        <f t="shared" si="19"/>
        <v>149</v>
      </c>
      <c r="K256" s="11" t="str">
        <f t="shared" si="22"/>
        <v/>
      </c>
      <c r="L256" s="11">
        <f t="shared" si="28"/>
        <v>1</v>
      </c>
      <c r="N256" s="11">
        <f t="shared" si="29"/>
        <v>402</v>
      </c>
      <c r="O256" s="11" t="str">
        <f t="shared" si="30"/>
        <v>NA</v>
      </c>
      <c r="P256" s="11" t="str">
        <f t="shared" si="31"/>
        <v>NA</v>
      </c>
      <c r="Q256" s="11">
        <f t="shared" si="32"/>
        <v>0.37064676616915421</v>
      </c>
    </row>
    <row r="257" spans="1:17" ht="12.75" x14ac:dyDescent="0.2">
      <c r="A257" s="12" t="s">
        <v>264</v>
      </c>
      <c r="B257" s="12" t="str">
        <f>VLOOKUP(A257,'[1]All 2cs checked and sorted'!$B$2:$E$527, 4, FALSE)</f>
        <v>ovl</v>
      </c>
      <c r="C257" s="12">
        <v>1</v>
      </c>
      <c r="D257" s="12">
        <v>41829</v>
      </c>
      <c r="E257" s="12">
        <v>42159</v>
      </c>
      <c r="F257" s="12">
        <v>42046</v>
      </c>
      <c r="G257" s="12">
        <v>42247</v>
      </c>
      <c r="H257" s="11" t="str">
        <f t="shared" si="20"/>
        <v/>
      </c>
      <c r="I257" s="11" t="str">
        <f t="shared" si="21"/>
        <v/>
      </c>
      <c r="J257" s="11">
        <f t="shared" si="19"/>
        <v>113</v>
      </c>
      <c r="K257" s="11" t="str">
        <f t="shared" si="22"/>
        <v/>
      </c>
      <c r="L257" s="11">
        <f t="shared" si="28"/>
        <v>1</v>
      </c>
      <c r="N257" s="11">
        <f t="shared" si="29"/>
        <v>330</v>
      </c>
      <c r="O257" s="11" t="str">
        <f t="shared" si="30"/>
        <v>NA</v>
      </c>
      <c r="P257" s="11" t="str">
        <f t="shared" si="31"/>
        <v>NA</v>
      </c>
      <c r="Q257" s="11">
        <f t="shared" si="32"/>
        <v>0.34242424242424241</v>
      </c>
    </row>
    <row r="258" spans="1:17" ht="12.75" x14ac:dyDescent="0.2">
      <c r="A258" s="12" t="s">
        <v>265</v>
      </c>
      <c r="B258" s="12" t="str">
        <f>VLOOKUP(A258,'[1]All 2cs checked and sorted'!$B$2:$E$527, 4, FALSE)</f>
        <v>ovl</v>
      </c>
      <c r="C258" s="12">
        <v>1</v>
      </c>
      <c r="D258" s="12">
        <v>41746</v>
      </c>
      <c r="E258" s="12">
        <v>42076</v>
      </c>
      <c r="F258" s="12">
        <v>41963</v>
      </c>
      <c r="G258" s="12">
        <v>42164</v>
      </c>
      <c r="H258" s="11" t="str">
        <f t="shared" si="20"/>
        <v/>
      </c>
      <c r="I258" s="11" t="str">
        <f t="shared" si="21"/>
        <v/>
      </c>
      <c r="J258" s="11">
        <f t="shared" si="19"/>
        <v>113</v>
      </c>
      <c r="K258" s="11" t="str">
        <f t="shared" si="22"/>
        <v/>
      </c>
      <c r="L258" s="11">
        <f t="shared" si="28"/>
        <v>1</v>
      </c>
      <c r="N258" s="11">
        <f t="shared" si="29"/>
        <v>330</v>
      </c>
      <c r="O258" s="11" t="str">
        <f t="shared" si="30"/>
        <v>NA</v>
      </c>
      <c r="P258" s="11" t="str">
        <f t="shared" si="31"/>
        <v>NA</v>
      </c>
      <c r="Q258" s="11">
        <f t="shared" si="32"/>
        <v>0.34242424242424241</v>
      </c>
    </row>
    <row r="259" spans="1:17" ht="12.75" x14ac:dyDescent="0.2">
      <c r="A259" s="12" t="s">
        <v>266</v>
      </c>
      <c r="B259" s="12" t="str">
        <f>VLOOKUP(A259,'[1]All 2cs checked and sorted'!$B$2:$E$527, 4, FALSE)</f>
        <v>ovl</v>
      </c>
      <c r="C259" s="12">
        <v>-1</v>
      </c>
      <c r="D259" s="12">
        <v>26697</v>
      </c>
      <c r="E259" s="12">
        <v>27009</v>
      </c>
      <c r="F259" s="12">
        <v>26543</v>
      </c>
      <c r="G259" s="12">
        <v>26801</v>
      </c>
      <c r="H259" s="11" t="str">
        <f t="shared" si="20"/>
        <v/>
      </c>
      <c r="I259" s="11" t="str">
        <f t="shared" si="21"/>
        <v/>
      </c>
      <c r="J259" s="11">
        <f t="shared" si="19"/>
        <v>104</v>
      </c>
      <c r="K259" s="11" t="str">
        <f t="shared" si="22"/>
        <v/>
      </c>
      <c r="L259" s="11">
        <f t="shared" si="28"/>
        <v>2</v>
      </c>
      <c r="N259" s="11">
        <f t="shared" si="29"/>
        <v>312</v>
      </c>
      <c r="O259" s="11" t="str">
        <f t="shared" si="30"/>
        <v>NA</v>
      </c>
      <c r="P259" s="11" t="str">
        <f t="shared" si="31"/>
        <v>NA</v>
      </c>
      <c r="Q259" s="11">
        <f t="shared" si="32"/>
        <v>0.33333333333333331</v>
      </c>
    </row>
    <row r="260" spans="1:17" ht="12.75" x14ac:dyDescent="0.2">
      <c r="A260" s="12" t="s">
        <v>267</v>
      </c>
      <c r="B260" s="12" t="str">
        <f>VLOOKUP(A260,'[1]All 2cs checked and sorted'!$B$2:$E$527, 4, FALSE)</f>
        <v>ovl</v>
      </c>
      <c r="C260" s="12">
        <v>1</v>
      </c>
      <c r="D260" s="12">
        <v>10978</v>
      </c>
      <c r="E260" s="12">
        <v>11365</v>
      </c>
      <c r="F260" s="12">
        <v>11228</v>
      </c>
      <c r="G260" s="12">
        <v>11567</v>
      </c>
      <c r="H260" s="11" t="str">
        <f t="shared" si="20"/>
        <v/>
      </c>
      <c r="I260" s="11" t="str">
        <f t="shared" si="21"/>
        <v/>
      </c>
      <c r="J260" s="11">
        <f t="shared" si="19"/>
        <v>137</v>
      </c>
      <c r="K260" s="11" t="str">
        <f t="shared" si="22"/>
        <v/>
      </c>
      <c r="L260" s="11">
        <f t="shared" ref="L260:L323" si="33">IF(C260=1, MOD(F260-D260,3), MOD(G260-E260,3))</f>
        <v>1</v>
      </c>
      <c r="N260" s="11">
        <f t="shared" ref="N260:N323" si="34">E260-D260</f>
        <v>387</v>
      </c>
      <c r="O260" s="11" t="str">
        <f t="shared" ref="O260:O323" si="35">IF(B260="emb", H260/N260, "NA")</f>
        <v>NA</v>
      </c>
      <c r="P260" s="11" t="str">
        <f t="shared" ref="P260:P323" si="36">IF(B260="emb", (N260-I260)/N260, "NA")</f>
        <v>NA</v>
      </c>
      <c r="Q260" s="11">
        <f t="shared" ref="Q260:Q323" si="37">IF(B260="ovl", J260/N260, "NA")</f>
        <v>0.35400516795865633</v>
      </c>
    </row>
    <row r="261" spans="1:17" ht="12.75" x14ac:dyDescent="0.2">
      <c r="A261" s="12" t="s">
        <v>268</v>
      </c>
      <c r="B261" s="12" t="str">
        <f>VLOOKUP(A261,'[1]All 2cs checked and sorted'!$B$2:$E$527, 4, FALSE)</f>
        <v>ovl</v>
      </c>
      <c r="C261" s="12">
        <v>-1</v>
      </c>
      <c r="D261" s="12">
        <v>84323</v>
      </c>
      <c r="E261" s="12">
        <v>84671</v>
      </c>
      <c r="F261" s="12">
        <v>84160</v>
      </c>
      <c r="G261" s="12">
        <v>84430</v>
      </c>
      <c r="H261" s="11" t="str">
        <f t="shared" si="20"/>
        <v/>
      </c>
      <c r="I261" s="11" t="str">
        <f t="shared" si="21"/>
        <v/>
      </c>
      <c r="J261" s="11">
        <f t="shared" si="19"/>
        <v>107</v>
      </c>
      <c r="K261" s="11" t="str">
        <f t="shared" si="22"/>
        <v/>
      </c>
      <c r="L261" s="11">
        <f t="shared" si="33"/>
        <v>2</v>
      </c>
      <c r="N261" s="11">
        <f t="shared" si="34"/>
        <v>348</v>
      </c>
      <c r="O261" s="11" t="str">
        <f t="shared" si="35"/>
        <v>NA</v>
      </c>
      <c r="P261" s="11" t="str">
        <f t="shared" si="36"/>
        <v>NA</v>
      </c>
      <c r="Q261" s="11">
        <f t="shared" si="37"/>
        <v>0.30747126436781608</v>
      </c>
    </row>
    <row r="262" spans="1:17" ht="12.75" x14ac:dyDescent="0.2">
      <c r="A262" s="12" t="s">
        <v>269</v>
      </c>
      <c r="B262" s="12" t="s">
        <v>21</v>
      </c>
      <c r="C262" s="12">
        <v>-1</v>
      </c>
      <c r="D262" s="12">
        <v>24014</v>
      </c>
      <c r="E262" s="12">
        <v>24386</v>
      </c>
      <c r="F262" s="12">
        <v>23694</v>
      </c>
      <c r="G262" s="12">
        <v>24048</v>
      </c>
      <c r="H262" s="11" t="str">
        <f t="shared" si="20"/>
        <v/>
      </c>
      <c r="I262" s="11" t="str">
        <f t="shared" si="21"/>
        <v/>
      </c>
      <c r="J262" s="11">
        <f t="shared" si="19"/>
        <v>34</v>
      </c>
      <c r="K262" s="11" t="str">
        <f t="shared" si="22"/>
        <v/>
      </c>
      <c r="L262" s="11">
        <f t="shared" si="33"/>
        <v>1</v>
      </c>
      <c r="N262" s="11">
        <f t="shared" si="34"/>
        <v>372</v>
      </c>
      <c r="O262" s="11" t="str">
        <f t="shared" si="35"/>
        <v>NA</v>
      </c>
      <c r="P262" s="11" t="str">
        <f t="shared" si="36"/>
        <v>NA</v>
      </c>
      <c r="Q262" s="11">
        <f t="shared" si="37"/>
        <v>9.1397849462365593E-2</v>
      </c>
    </row>
    <row r="263" spans="1:17" ht="12.75" x14ac:dyDescent="0.2">
      <c r="A263" s="12" t="s">
        <v>270</v>
      </c>
      <c r="B263" s="12" t="str">
        <f>VLOOKUP(A263,'[1]All 2cs checked and sorted'!$B$2:$E$527, 4, FALSE)</f>
        <v>emb</v>
      </c>
      <c r="C263" s="12">
        <v>1</v>
      </c>
      <c r="D263" s="12">
        <v>43447</v>
      </c>
      <c r="E263" s="12">
        <v>43993</v>
      </c>
      <c r="F263" s="12">
        <v>43676</v>
      </c>
      <c r="G263" s="12">
        <v>43931</v>
      </c>
      <c r="H263" s="11">
        <f t="shared" si="20"/>
        <v>229</v>
      </c>
      <c r="I263" s="11">
        <f t="shared" si="21"/>
        <v>62</v>
      </c>
      <c r="J263" s="11" t="str">
        <f t="shared" si="19"/>
        <v/>
      </c>
      <c r="K263" s="11" t="str">
        <f t="shared" si="22"/>
        <v/>
      </c>
      <c r="L263" s="11">
        <f t="shared" si="33"/>
        <v>1</v>
      </c>
      <c r="N263" s="11">
        <f t="shared" si="34"/>
        <v>546</v>
      </c>
      <c r="O263" s="11">
        <f t="shared" si="35"/>
        <v>0.41941391941391942</v>
      </c>
      <c r="P263" s="11">
        <f t="shared" si="36"/>
        <v>0.88644688644688641</v>
      </c>
      <c r="Q263" s="11" t="str">
        <f t="shared" si="37"/>
        <v>NA</v>
      </c>
    </row>
    <row r="264" spans="1:17" ht="12.75" x14ac:dyDescent="0.2">
      <c r="A264" s="12" t="s">
        <v>271</v>
      </c>
      <c r="B264" s="12" t="str">
        <f>VLOOKUP(A264,'[1]All 2cs checked and sorted'!$B$2:$E$527, 4, FALSE)</f>
        <v>emb</v>
      </c>
      <c r="C264" s="12">
        <v>-1</v>
      </c>
      <c r="D264" s="12">
        <v>56975</v>
      </c>
      <c r="E264" s="12">
        <v>57479</v>
      </c>
      <c r="F264" s="12">
        <v>57022</v>
      </c>
      <c r="G264" s="12">
        <v>57286</v>
      </c>
      <c r="H264" s="11">
        <f t="shared" si="20"/>
        <v>193</v>
      </c>
      <c r="I264" s="11">
        <f t="shared" si="21"/>
        <v>47</v>
      </c>
      <c r="J264" s="11" t="str">
        <f t="shared" si="19"/>
        <v/>
      </c>
      <c r="K264" s="11" t="str">
        <f t="shared" si="22"/>
        <v/>
      </c>
      <c r="L264" s="11">
        <f t="shared" si="33"/>
        <v>2</v>
      </c>
      <c r="N264" s="11">
        <f t="shared" si="34"/>
        <v>504</v>
      </c>
      <c r="O264" s="11">
        <f t="shared" si="35"/>
        <v>0.38293650793650796</v>
      </c>
      <c r="P264" s="11">
        <f t="shared" si="36"/>
        <v>0.90674603174603174</v>
      </c>
      <c r="Q264" s="11" t="str">
        <f t="shared" si="37"/>
        <v>NA</v>
      </c>
    </row>
    <row r="265" spans="1:17" ht="12.75" x14ac:dyDescent="0.2">
      <c r="A265" s="12" t="s">
        <v>272</v>
      </c>
      <c r="B265" s="12" t="s">
        <v>91</v>
      </c>
      <c r="C265" s="12">
        <v>1</v>
      </c>
      <c r="D265" s="12">
        <v>35616</v>
      </c>
      <c r="E265" s="12">
        <v>35760</v>
      </c>
      <c r="F265" s="12">
        <v>35759</v>
      </c>
      <c r="G265" s="12">
        <v>35957</v>
      </c>
      <c r="H265" s="11" t="str">
        <f t="shared" si="20"/>
        <v/>
      </c>
      <c r="I265" s="11" t="str">
        <f t="shared" si="21"/>
        <v/>
      </c>
      <c r="J265" s="11" t="str">
        <f t="shared" si="19"/>
        <v/>
      </c>
      <c r="K265" s="11">
        <f t="shared" si="22"/>
        <v>-1</v>
      </c>
      <c r="L265" s="11">
        <f t="shared" si="33"/>
        <v>2</v>
      </c>
      <c r="N265" s="11">
        <f t="shared" si="34"/>
        <v>144</v>
      </c>
      <c r="O265" s="11" t="str">
        <f t="shared" si="35"/>
        <v>NA</v>
      </c>
      <c r="P265" s="11" t="str">
        <f t="shared" si="36"/>
        <v>NA</v>
      </c>
      <c r="Q265" s="11" t="str">
        <f t="shared" si="37"/>
        <v>NA</v>
      </c>
    </row>
    <row r="266" spans="1:17" ht="12.75" x14ac:dyDescent="0.2">
      <c r="A266" s="12" t="s">
        <v>273</v>
      </c>
      <c r="B266" s="12" t="str">
        <f>VLOOKUP(A266,'[1]All 2cs checked and sorted'!$B$2:$E$527, 4, FALSE)</f>
        <v>ovl</v>
      </c>
      <c r="C266" s="12">
        <v>-1</v>
      </c>
      <c r="D266" s="12">
        <v>134653</v>
      </c>
      <c r="E266" s="12">
        <v>134992</v>
      </c>
      <c r="F266" s="12">
        <v>134391</v>
      </c>
      <c r="G266" s="12">
        <v>134691</v>
      </c>
      <c r="H266" s="11" t="str">
        <f t="shared" si="20"/>
        <v/>
      </c>
      <c r="I266" s="11" t="str">
        <f t="shared" si="21"/>
        <v/>
      </c>
      <c r="J266" s="11">
        <f t="shared" si="19"/>
        <v>38</v>
      </c>
      <c r="K266" s="11" t="str">
        <f t="shared" si="22"/>
        <v/>
      </c>
      <c r="L266" s="11">
        <f t="shared" si="33"/>
        <v>2</v>
      </c>
      <c r="N266" s="11">
        <f t="shared" si="34"/>
        <v>339</v>
      </c>
      <c r="O266" s="11" t="str">
        <f t="shared" si="35"/>
        <v>NA</v>
      </c>
      <c r="P266" s="11" t="str">
        <f t="shared" si="36"/>
        <v>NA</v>
      </c>
      <c r="Q266" s="11">
        <f t="shared" si="37"/>
        <v>0.11209439528023599</v>
      </c>
    </row>
    <row r="267" spans="1:17" ht="12.75" x14ac:dyDescent="0.2">
      <c r="A267" s="12" t="s">
        <v>274</v>
      </c>
      <c r="B267" s="12" t="s">
        <v>21</v>
      </c>
      <c r="C267" s="12">
        <v>-1</v>
      </c>
      <c r="D267" s="12">
        <v>40581</v>
      </c>
      <c r="E267" s="12">
        <v>40931</v>
      </c>
      <c r="F267" s="12">
        <v>40436</v>
      </c>
      <c r="G267" s="12">
        <v>40696</v>
      </c>
      <c r="J267" s="11">
        <f t="shared" si="19"/>
        <v>115</v>
      </c>
      <c r="L267" s="11">
        <f t="shared" si="33"/>
        <v>2</v>
      </c>
      <c r="N267" s="11">
        <f t="shared" si="34"/>
        <v>350</v>
      </c>
      <c r="O267" s="11" t="str">
        <f t="shared" si="35"/>
        <v>NA</v>
      </c>
      <c r="P267" s="11" t="str">
        <f t="shared" si="36"/>
        <v>NA</v>
      </c>
      <c r="Q267" s="11">
        <f t="shared" si="37"/>
        <v>0.32857142857142857</v>
      </c>
    </row>
    <row r="268" spans="1:17" ht="12.75" x14ac:dyDescent="0.2">
      <c r="A268" s="12" t="s">
        <v>275</v>
      </c>
      <c r="B268" s="12" t="str">
        <f>VLOOKUP(A268,'[1]All 2cs checked and sorted'!$B$2:$E$527, 4, FALSE)</f>
        <v>sep</v>
      </c>
      <c r="C268" s="12">
        <v>1</v>
      </c>
      <c r="D268" s="12">
        <v>104882</v>
      </c>
      <c r="E268" s="12">
        <v>105266</v>
      </c>
      <c r="F268" s="12">
        <v>105255</v>
      </c>
      <c r="G268" s="12">
        <v>105624</v>
      </c>
      <c r="H268" s="11" t="str">
        <f t="shared" ref="H268:H278" si="38">IF(B268="emb", IF(C268&gt;0,F268-D268,E268-G268), "")</f>
        <v/>
      </c>
      <c r="I268" s="11" t="str">
        <f t="shared" ref="I268:I278" si="39">IF(B268="emb", IF(C268&gt;0,E268-G268,F268-D268), "")</f>
        <v/>
      </c>
      <c r="J268" s="11" t="str">
        <f t="shared" si="19"/>
        <v/>
      </c>
      <c r="K268" s="11">
        <f t="shared" ref="K268:K278" si="40">IF(B268="sep", IF(C268&gt;0,F268-E268, D268-G268), "")</f>
        <v>-11</v>
      </c>
      <c r="L268" s="11">
        <f t="shared" si="33"/>
        <v>1</v>
      </c>
      <c r="N268" s="11">
        <f t="shared" si="34"/>
        <v>384</v>
      </c>
      <c r="O268" s="11" t="str">
        <f t="shared" si="35"/>
        <v>NA</v>
      </c>
      <c r="P268" s="11" t="str">
        <f t="shared" si="36"/>
        <v>NA</v>
      </c>
      <c r="Q268" s="11" t="str">
        <f t="shared" si="37"/>
        <v>NA</v>
      </c>
    </row>
    <row r="269" spans="1:17" ht="12.75" x14ac:dyDescent="0.2">
      <c r="A269" s="12" t="s">
        <v>276</v>
      </c>
      <c r="B269" s="12" t="str">
        <f>VLOOKUP(A269,'[1]All 2cs checked and sorted'!$B$2:$E$527, 4, FALSE)</f>
        <v>ovl</v>
      </c>
      <c r="C269" s="12">
        <v>-1</v>
      </c>
      <c r="D269" s="12">
        <v>125720</v>
      </c>
      <c r="E269" s="12">
        <v>126161</v>
      </c>
      <c r="F269" s="12">
        <v>125428</v>
      </c>
      <c r="G269" s="12">
        <v>125902</v>
      </c>
      <c r="H269" s="11" t="str">
        <f t="shared" si="38"/>
        <v/>
      </c>
      <c r="I269" s="11" t="str">
        <f t="shared" si="39"/>
        <v/>
      </c>
      <c r="J269" s="11">
        <f t="shared" si="19"/>
        <v>182</v>
      </c>
      <c r="K269" s="11" t="str">
        <f t="shared" si="40"/>
        <v/>
      </c>
      <c r="L269" s="11">
        <f t="shared" si="33"/>
        <v>2</v>
      </c>
      <c r="N269" s="11">
        <f t="shared" si="34"/>
        <v>441</v>
      </c>
      <c r="O269" s="11" t="str">
        <f t="shared" si="35"/>
        <v>NA</v>
      </c>
      <c r="P269" s="11" t="str">
        <f t="shared" si="36"/>
        <v>NA</v>
      </c>
      <c r="Q269" s="11">
        <f t="shared" si="37"/>
        <v>0.41269841269841268</v>
      </c>
    </row>
    <row r="270" spans="1:17" ht="12.75" x14ac:dyDescent="0.2">
      <c r="A270" s="12" t="s">
        <v>277</v>
      </c>
      <c r="B270" s="12" t="str">
        <f>VLOOKUP(A270,'[1]All 2cs checked and sorted'!$B$2:$E$527, 4, FALSE)</f>
        <v>ovl</v>
      </c>
      <c r="C270" s="12">
        <v>1</v>
      </c>
      <c r="D270" s="12">
        <v>23194</v>
      </c>
      <c r="E270" s="12">
        <v>23530</v>
      </c>
      <c r="F270" s="12">
        <v>23405</v>
      </c>
      <c r="G270" s="12">
        <v>23705</v>
      </c>
      <c r="H270" s="11" t="str">
        <f t="shared" si="38"/>
        <v/>
      </c>
      <c r="I270" s="11" t="str">
        <f t="shared" si="39"/>
        <v/>
      </c>
      <c r="J270" s="11">
        <f t="shared" si="19"/>
        <v>125</v>
      </c>
      <c r="K270" s="11" t="str">
        <f t="shared" si="40"/>
        <v/>
      </c>
      <c r="L270" s="11">
        <f t="shared" si="33"/>
        <v>1</v>
      </c>
      <c r="N270" s="11">
        <f t="shared" si="34"/>
        <v>336</v>
      </c>
      <c r="O270" s="11" t="str">
        <f t="shared" si="35"/>
        <v>NA</v>
      </c>
      <c r="P270" s="11" t="str">
        <f t="shared" si="36"/>
        <v>NA</v>
      </c>
      <c r="Q270" s="11">
        <f t="shared" si="37"/>
        <v>0.37202380952380953</v>
      </c>
    </row>
    <row r="271" spans="1:17" ht="12.75" x14ac:dyDescent="0.2">
      <c r="A271" s="12" t="s">
        <v>278</v>
      </c>
      <c r="B271" s="12" t="str">
        <f>VLOOKUP(A271,'[1]All 2cs checked and sorted'!$B$2:$E$527, 4, FALSE)</f>
        <v>ovl</v>
      </c>
      <c r="C271" s="12">
        <v>1</v>
      </c>
      <c r="D271" s="12">
        <v>36256</v>
      </c>
      <c r="E271" s="12">
        <v>36898</v>
      </c>
      <c r="F271" s="12">
        <v>36752</v>
      </c>
      <c r="G271" s="12">
        <v>37043</v>
      </c>
      <c r="H271" s="11" t="str">
        <f t="shared" si="38"/>
        <v/>
      </c>
      <c r="I271" s="11" t="str">
        <f t="shared" si="39"/>
        <v/>
      </c>
      <c r="J271" s="11">
        <f t="shared" si="19"/>
        <v>146</v>
      </c>
      <c r="K271" s="11" t="str">
        <f t="shared" si="40"/>
        <v/>
      </c>
      <c r="L271" s="11">
        <f t="shared" si="33"/>
        <v>1</v>
      </c>
      <c r="N271" s="11">
        <f t="shared" si="34"/>
        <v>642</v>
      </c>
      <c r="O271" s="11" t="str">
        <f t="shared" si="35"/>
        <v>NA</v>
      </c>
      <c r="P271" s="11" t="str">
        <f t="shared" si="36"/>
        <v>NA</v>
      </c>
      <c r="Q271" s="11">
        <f t="shared" si="37"/>
        <v>0.22741433021806853</v>
      </c>
    </row>
    <row r="272" spans="1:17" ht="12.75" x14ac:dyDescent="0.2">
      <c r="A272" s="12" t="s">
        <v>279</v>
      </c>
      <c r="B272" s="12" t="str">
        <f>VLOOKUP(A272,'[1]All 2cs checked and sorted'!$B$2:$E$527, 4, FALSE)</f>
        <v>emb</v>
      </c>
      <c r="C272" s="12">
        <v>1</v>
      </c>
      <c r="D272" s="12">
        <v>30033</v>
      </c>
      <c r="E272" s="12">
        <v>30462</v>
      </c>
      <c r="F272" s="12">
        <v>30223</v>
      </c>
      <c r="G272" s="12">
        <v>30409</v>
      </c>
      <c r="H272" s="11">
        <f t="shared" si="38"/>
        <v>190</v>
      </c>
      <c r="I272" s="11">
        <f t="shared" si="39"/>
        <v>53</v>
      </c>
      <c r="J272" s="11" t="str">
        <f t="shared" si="19"/>
        <v/>
      </c>
      <c r="K272" s="11" t="str">
        <f t="shared" si="40"/>
        <v/>
      </c>
      <c r="L272" s="11">
        <f t="shared" si="33"/>
        <v>1</v>
      </c>
      <c r="N272" s="11">
        <f t="shared" si="34"/>
        <v>429</v>
      </c>
      <c r="O272" s="11">
        <f t="shared" si="35"/>
        <v>0.44289044289044288</v>
      </c>
      <c r="P272" s="11">
        <f t="shared" si="36"/>
        <v>0.87645687645687642</v>
      </c>
      <c r="Q272" s="11" t="str">
        <f t="shared" si="37"/>
        <v>NA</v>
      </c>
    </row>
    <row r="273" spans="1:17" ht="12.75" x14ac:dyDescent="0.2">
      <c r="A273" s="12" t="s">
        <v>280</v>
      </c>
      <c r="B273" s="12" t="str">
        <f>VLOOKUP(A273,'[1]All 2cs checked and sorted'!$B$2:$E$527, 4, FALSE)</f>
        <v>ovl</v>
      </c>
      <c r="C273" s="12">
        <v>-1</v>
      </c>
      <c r="D273" s="12">
        <v>63519</v>
      </c>
      <c r="E273" s="12">
        <v>63942</v>
      </c>
      <c r="F273" s="12">
        <v>63353</v>
      </c>
      <c r="G273" s="12">
        <v>63686</v>
      </c>
      <c r="H273" s="11" t="str">
        <f t="shared" si="38"/>
        <v/>
      </c>
      <c r="I273" s="11" t="str">
        <f t="shared" si="39"/>
        <v/>
      </c>
      <c r="J273" s="11">
        <f t="shared" si="19"/>
        <v>167</v>
      </c>
      <c r="K273" s="11" t="str">
        <f t="shared" si="40"/>
        <v/>
      </c>
      <c r="L273" s="11">
        <f t="shared" si="33"/>
        <v>2</v>
      </c>
      <c r="N273" s="11">
        <f t="shared" si="34"/>
        <v>423</v>
      </c>
      <c r="O273" s="11" t="str">
        <f t="shared" si="35"/>
        <v>NA</v>
      </c>
      <c r="P273" s="11" t="str">
        <f t="shared" si="36"/>
        <v>NA</v>
      </c>
      <c r="Q273" s="11">
        <f t="shared" si="37"/>
        <v>0.39479905437352247</v>
      </c>
    </row>
    <row r="274" spans="1:17" ht="12.75" x14ac:dyDescent="0.2">
      <c r="A274" s="12" t="s">
        <v>281</v>
      </c>
      <c r="B274" s="12" t="str">
        <f>VLOOKUP(A274,'[1]All 2cs checked and sorted'!$B$2:$E$527, 4, FALSE)</f>
        <v>emb</v>
      </c>
      <c r="C274" s="12">
        <v>1</v>
      </c>
      <c r="D274" s="12">
        <v>38987</v>
      </c>
      <c r="E274" s="12">
        <v>39425</v>
      </c>
      <c r="F274" s="12">
        <v>39186</v>
      </c>
      <c r="G274" s="12">
        <v>39372</v>
      </c>
      <c r="H274" s="11">
        <f t="shared" si="38"/>
        <v>199</v>
      </c>
      <c r="I274" s="11">
        <f t="shared" si="39"/>
        <v>53</v>
      </c>
      <c r="J274" s="11" t="str">
        <f t="shared" si="19"/>
        <v/>
      </c>
      <c r="K274" s="11" t="str">
        <f t="shared" si="40"/>
        <v/>
      </c>
      <c r="L274" s="11">
        <f t="shared" si="33"/>
        <v>1</v>
      </c>
      <c r="N274" s="11">
        <f t="shared" si="34"/>
        <v>438</v>
      </c>
      <c r="O274" s="11">
        <f t="shared" si="35"/>
        <v>0.454337899543379</v>
      </c>
      <c r="P274" s="11">
        <f t="shared" si="36"/>
        <v>0.87899543378995437</v>
      </c>
      <c r="Q274" s="11" t="str">
        <f t="shared" si="37"/>
        <v>NA</v>
      </c>
    </row>
    <row r="275" spans="1:17" ht="12.75" x14ac:dyDescent="0.2">
      <c r="A275" s="12" t="s">
        <v>282</v>
      </c>
      <c r="B275" s="12" t="str">
        <f>VLOOKUP(A275,'[1]All 2cs checked and sorted'!$B$2:$E$527, 4, FALSE)</f>
        <v>ovl</v>
      </c>
      <c r="C275" s="12">
        <v>1</v>
      </c>
      <c r="D275" s="12">
        <v>7921</v>
      </c>
      <c r="E275" s="12">
        <v>8347</v>
      </c>
      <c r="F275" s="12">
        <v>8201</v>
      </c>
      <c r="G275" s="12">
        <v>8492</v>
      </c>
      <c r="H275" s="11" t="str">
        <f t="shared" si="38"/>
        <v/>
      </c>
      <c r="I275" s="11" t="str">
        <f t="shared" si="39"/>
        <v/>
      </c>
      <c r="J275" s="11">
        <f t="shared" si="19"/>
        <v>146</v>
      </c>
      <c r="K275" s="11" t="str">
        <f t="shared" si="40"/>
        <v/>
      </c>
      <c r="L275" s="11">
        <f t="shared" si="33"/>
        <v>1</v>
      </c>
      <c r="N275" s="11">
        <f t="shared" si="34"/>
        <v>426</v>
      </c>
      <c r="O275" s="11" t="str">
        <f t="shared" si="35"/>
        <v>NA</v>
      </c>
      <c r="P275" s="11" t="str">
        <f t="shared" si="36"/>
        <v>NA</v>
      </c>
      <c r="Q275" s="11">
        <f t="shared" si="37"/>
        <v>0.34272300469483569</v>
      </c>
    </row>
    <row r="276" spans="1:17" ht="12.75" x14ac:dyDescent="0.2">
      <c r="A276" s="12" t="s">
        <v>283</v>
      </c>
      <c r="B276" s="12" t="str">
        <f>VLOOKUP(A276,'[1]All 2cs checked and sorted'!$B$2:$E$527, 4, FALSE)</f>
        <v>ovl</v>
      </c>
      <c r="C276" s="12">
        <v>-1</v>
      </c>
      <c r="D276" s="12">
        <v>66073</v>
      </c>
      <c r="E276" s="12">
        <v>66496</v>
      </c>
      <c r="F276" s="12">
        <v>65907</v>
      </c>
      <c r="G276" s="12">
        <v>66240</v>
      </c>
      <c r="H276" s="11" t="str">
        <f t="shared" si="38"/>
        <v/>
      </c>
      <c r="I276" s="11" t="str">
        <f t="shared" si="39"/>
        <v/>
      </c>
      <c r="J276" s="11">
        <f t="shared" si="19"/>
        <v>167</v>
      </c>
      <c r="K276" s="11" t="str">
        <f t="shared" si="40"/>
        <v/>
      </c>
      <c r="L276" s="11">
        <f t="shared" si="33"/>
        <v>2</v>
      </c>
      <c r="N276" s="11">
        <f t="shared" si="34"/>
        <v>423</v>
      </c>
      <c r="O276" s="11" t="str">
        <f t="shared" si="35"/>
        <v>NA</v>
      </c>
      <c r="P276" s="11" t="str">
        <f t="shared" si="36"/>
        <v>NA</v>
      </c>
      <c r="Q276" s="11">
        <f t="shared" si="37"/>
        <v>0.39479905437352247</v>
      </c>
    </row>
    <row r="277" spans="1:17" ht="12.75" x14ac:dyDescent="0.2">
      <c r="A277" s="12" t="s">
        <v>284</v>
      </c>
      <c r="B277" s="12" t="s">
        <v>21</v>
      </c>
      <c r="C277" s="12">
        <v>1</v>
      </c>
      <c r="D277" s="12">
        <v>8919</v>
      </c>
      <c r="E277" s="12">
        <v>9321</v>
      </c>
      <c r="F277" s="12">
        <v>9172</v>
      </c>
      <c r="G277" s="12">
        <v>9427</v>
      </c>
      <c r="H277" s="11" t="str">
        <f t="shared" si="38"/>
        <v/>
      </c>
      <c r="I277" s="11" t="str">
        <f t="shared" si="39"/>
        <v/>
      </c>
      <c r="J277" s="11">
        <f t="shared" si="19"/>
        <v>149</v>
      </c>
      <c r="K277" s="11" t="str">
        <f t="shared" si="40"/>
        <v/>
      </c>
      <c r="L277" s="11">
        <f t="shared" si="33"/>
        <v>1</v>
      </c>
      <c r="N277" s="11">
        <f t="shared" si="34"/>
        <v>402</v>
      </c>
      <c r="O277" s="11" t="str">
        <f t="shared" si="35"/>
        <v>NA</v>
      </c>
      <c r="P277" s="11" t="str">
        <f t="shared" si="36"/>
        <v>NA</v>
      </c>
      <c r="Q277" s="11">
        <f t="shared" si="37"/>
        <v>0.37064676616915421</v>
      </c>
    </row>
    <row r="278" spans="1:17" ht="12.75" x14ac:dyDescent="0.2">
      <c r="A278" s="12" t="s">
        <v>285</v>
      </c>
      <c r="B278" s="12" t="str">
        <f>VLOOKUP(A278,'[1]All 2cs checked and sorted'!$B$2:$E$527, 4, FALSE)</f>
        <v>sep</v>
      </c>
      <c r="C278" s="12">
        <v>1</v>
      </c>
      <c r="D278" s="12">
        <v>25301</v>
      </c>
      <c r="E278" s="12">
        <v>25670</v>
      </c>
      <c r="F278" s="12">
        <v>25666</v>
      </c>
      <c r="G278" s="12">
        <v>25930</v>
      </c>
      <c r="H278" s="11" t="str">
        <f t="shared" si="38"/>
        <v/>
      </c>
      <c r="I278" s="11" t="str">
        <f t="shared" si="39"/>
        <v/>
      </c>
      <c r="J278" s="11" t="str">
        <f t="shared" si="19"/>
        <v/>
      </c>
      <c r="K278" s="11">
        <f t="shared" si="40"/>
        <v>-4</v>
      </c>
      <c r="L278" s="11">
        <f t="shared" si="33"/>
        <v>2</v>
      </c>
      <c r="N278" s="11">
        <f t="shared" si="34"/>
        <v>369</v>
      </c>
      <c r="O278" s="11" t="str">
        <f t="shared" si="35"/>
        <v>NA</v>
      </c>
      <c r="P278" s="11" t="str">
        <f t="shared" si="36"/>
        <v>NA</v>
      </c>
      <c r="Q278" s="11" t="str">
        <f t="shared" si="37"/>
        <v>NA</v>
      </c>
    </row>
    <row r="279" spans="1:17" ht="12.75" x14ac:dyDescent="0.2">
      <c r="A279" s="12" t="s">
        <v>286</v>
      </c>
      <c r="B279" s="12" t="s">
        <v>21</v>
      </c>
      <c r="C279" s="12">
        <v>1</v>
      </c>
      <c r="D279" s="12">
        <v>23865</v>
      </c>
      <c r="E279" s="12">
        <v>24308</v>
      </c>
      <c r="F279" s="12">
        <v>24169</v>
      </c>
      <c r="G279" s="12">
        <v>24450</v>
      </c>
      <c r="J279" s="11">
        <f t="shared" si="19"/>
        <v>139</v>
      </c>
      <c r="L279" s="11">
        <f t="shared" si="33"/>
        <v>1</v>
      </c>
      <c r="N279" s="11">
        <f t="shared" si="34"/>
        <v>443</v>
      </c>
      <c r="O279" s="11" t="str">
        <f t="shared" si="35"/>
        <v>NA</v>
      </c>
      <c r="P279" s="11" t="str">
        <f t="shared" si="36"/>
        <v>NA</v>
      </c>
      <c r="Q279" s="11">
        <f t="shared" si="37"/>
        <v>0.31376975169300225</v>
      </c>
    </row>
    <row r="280" spans="1:17" ht="12.75" x14ac:dyDescent="0.2">
      <c r="A280" s="12" t="s">
        <v>287</v>
      </c>
      <c r="B280" s="12" t="s">
        <v>21</v>
      </c>
      <c r="C280" s="12">
        <v>1</v>
      </c>
      <c r="D280" s="12">
        <v>23660</v>
      </c>
      <c r="E280" s="12">
        <v>24076</v>
      </c>
      <c r="F280" s="12">
        <v>23952</v>
      </c>
      <c r="G280" s="12">
        <v>24245</v>
      </c>
      <c r="J280" s="11">
        <f t="shared" si="19"/>
        <v>124</v>
      </c>
      <c r="L280" s="11">
        <f t="shared" si="33"/>
        <v>1</v>
      </c>
      <c r="N280" s="11">
        <f t="shared" si="34"/>
        <v>416</v>
      </c>
      <c r="O280" s="11" t="str">
        <f t="shared" si="35"/>
        <v>NA</v>
      </c>
      <c r="P280" s="11" t="str">
        <f t="shared" si="36"/>
        <v>NA</v>
      </c>
      <c r="Q280" s="11">
        <f t="shared" si="37"/>
        <v>0.29807692307692307</v>
      </c>
    </row>
    <row r="281" spans="1:17" ht="12.75" x14ac:dyDescent="0.2">
      <c r="A281" s="12" t="s">
        <v>288</v>
      </c>
      <c r="B281" s="12" t="str">
        <f>VLOOKUP(A281,'[1]All 2cs checked and sorted'!$B$2:$E$527, 4, FALSE)</f>
        <v>ovl</v>
      </c>
      <c r="C281" s="12">
        <v>1</v>
      </c>
      <c r="D281" s="12">
        <v>11841</v>
      </c>
      <c r="E281" s="12">
        <v>12216</v>
      </c>
      <c r="F281" s="12">
        <v>12046</v>
      </c>
      <c r="G281" s="12">
        <v>12343</v>
      </c>
      <c r="H281" s="11" t="str">
        <f t="shared" ref="H281:H296" si="41">IF(B281="emb", IF(C281&gt;0,F281-D281,E281-G281), "")</f>
        <v/>
      </c>
      <c r="I281" s="11" t="str">
        <f t="shared" ref="I281:I296" si="42">IF(B281="emb", IF(C281&gt;0,E281-G281,F281-D281), "")</f>
        <v/>
      </c>
      <c r="J281" s="11">
        <f t="shared" si="19"/>
        <v>170</v>
      </c>
      <c r="K281" s="11" t="str">
        <f t="shared" ref="K281:K296" si="43">IF(B281="sep", IF(C281&gt;0,F281-E281, D281-G281), "")</f>
        <v/>
      </c>
      <c r="L281" s="11">
        <f t="shared" si="33"/>
        <v>1</v>
      </c>
      <c r="N281" s="11">
        <f t="shared" si="34"/>
        <v>375</v>
      </c>
      <c r="O281" s="11" t="str">
        <f t="shared" si="35"/>
        <v>NA</v>
      </c>
      <c r="P281" s="11" t="str">
        <f t="shared" si="36"/>
        <v>NA</v>
      </c>
      <c r="Q281" s="11">
        <f t="shared" si="37"/>
        <v>0.45333333333333331</v>
      </c>
    </row>
    <row r="282" spans="1:17" ht="12.75" x14ac:dyDescent="0.2">
      <c r="A282" s="12" t="s">
        <v>289</v>
      </c>
      <c r="B282" s="12" t="str">
        <f>VLOOKUP(A282,'[1]All 2cs checked and sorted'!$B$2:$E$527, 4, FALSE)</f>
        <v>ovl</v>
      </c>
      <c r="C282" s="12">
        <v>1</v>
      </c>
      <c r="D282" s="12">
        <v>42051</v>
      </c>
      <c r="E282" s="12">
        <v>42336</v>
      </c>
      <c r="F282" s="12">
        <v>42244</v>
      </c>
      <c r="G282" s="12">
        <v>42517</v>
      </c>
      <c r="H282" s="11" t="str">
        <f t="shared" si="41"/>
        <v/>
      </c>
      <c r="I282" s="11" t="str">
        <f t="shared" si="42"/>
        <v/>
      </c>
      <c r="J282" s="11">
        <f t="shared" si="19"/>
        <v>92</v>
      </c>
      <c r="K282" s="11" t="str">
        <f t="shared" si="43"/>
        <v/>
      </c>
      <c r="L282" s="11">
        <f t="shared" si="33"/>
        <v>1</v>
      </c>
      <c r="N282" s="11">
        <f t="shared" si="34"/>
        <v>285</v>
      </c>
      <c r="O282" s="11" t="str">
        <f t="shared" si="35"/>
        <v>NA</v>
      </c>
      <c r="P282" s="11" t="str">
        <f t="shared" si="36"/>
        <v>NA</v>
      </c>
      <c r="Q282" s="11">
        <f t="shared" si="37"/>
        <v>0.32280701754385965</v>
      </c>
    </row>
    <row r="283" spans="1:17" ht="12.75" x14ac:dyDescent="0.2">
      <c r="A283" s="12" t="s">
        <v>290</v>
      </c>
      <c r="B283" s="12" t="str">
        <f>VLOOKUP(A283,'[1]All 2cs checked and sorted'!$B$2:$E$527, 4, FALSE)</f>
        <v>ovl</v>
      </c>
      <c r="C283" s="12">
        <v>-1</v>
      </c>
      <c r="D283" s="12">
        <v>2859</v>
      </c>
      <c r="E283" s="12">
        <v>3306</v>
      </c>
      <c r="F283" s="12">
        <v>2660</v>
      </c>
      <c r="G283" s="12">
        <v>2942</v>
      </c>
      <c r="H283" s="11" t="str">
        <f t="shared" si="41"/>
        <v/>
      </c>
      <c r="I283" s="11" t="str">
        <f t="shared" si="42"/>
        <v/>
      </c>
      <c r="J283" s="11">
        <f t="shared" si="19"/>
        <v>83</v>
      </c>
      <c r="K283" s="11" t="str">
        <f t="shared" si="43"/>
        <v/>
      </c>
      <c r="L283" s="11">
        <f t="shared" si="33"/>
        <v>2</v>
      </c>
      <c r="N283" s="11">
        <f t="shared" si="34"/>
        <v>447</v>
      </c>
      <c r="O283" s="11" t="str">
        <f t="shared" si="35"/>
        <v>NA</v>
      </c>
      <c r="P283" s="11" t="str">
        <f t="shared" si="36"/>
        <v>NA</v>
      </c>
      <c r="Q283" s="11">
        <f t="shared" si="37"/>
        <v>0.18568232662192394</v>
      </c>
    </row>
    <row r="284" spans="1:17" ht="12.75" x14ac:dyDescent="0.2">
      <c r="A284" s="12" t="s">
        <v>291</v>
      </c>
      <c r="B284" s="12" t="str">
        <f>VLOOKUP(A284,'[1]All 2cs checked and sorted'!$B$2:$E$527, 4, FALSE)</f>
        <v>sep</v>
      </c>
      <c r="C284" s="12">
        <v>-1</v>
      </c>
      <c r="D284" s="12">
        <v>40303</v>
      </c>
      <c r="E284" s="12">
        <v>40678</v>
      </c>
      <c r="F284" s="12">
        <v>39998</v>
      </c>
      <c r="G284" s="12">
        <v>40307</v>
      </c>
      <c r="H284" s="11" t="str">
        <f t="shared" si="41"/>
        <v/>
      </c>
      <c r="I284" s="11" t="str">
        <f t="shared" si="42"/>
        <v/>
      </c>
      <c r="J284" s="11" t="str">
        <f t="shared" si="19"/>
        <v/>
      </c>
      <c r="K284" s="11">
        <f t="shared" si="43"/>
        <v>-4</v>
      </c>
      <c r="L284" s="11">
        <f t="shared" si="33"/>
        <v>1</v>
      </c>
      <c r="N284" s="11">
        <f t="shared" si="34"/>
        <v>375</v>
      </c>
      <c r="O284" s="11" t="str">
        <f t="shared" si="35"/>
        <v>NA</v>
      </c>
      <c r="P284" s="11" t="str">
        <f t="shared" si="36"/>
        <v>NA</v>
      </c>
      <c r="Q284" s="11" t="str">
        <f t="shared" si="37"/>
        <v>NA</v>
      </c>
    </row>
    <row r="285" spans="1:17" ht="12.75" x14ac:dyDescent="0.2">
      <c r="A285" s="12" t="s">
        <v>292</v>
      </c>
      <c r="B285" s="12" t="str">
        <f>VLOOKUP(A285,'[1]All 2cs checked and sorted'!$B$2:$E$527, 4, FALSE)</f>
        <v>emb</v>
      </c>
      <c r="C285" s="12">
        <v>1</v>
      </c>
      <c r="D285" s="12">
        <v>36287</v>
      </c>
      <c r="E285" s="12">
        <v>36736</v>
      </c>
      <c r="F285" s="12">
        <v>36444</v>
      </c>
      <c r="G285" s="12">
        <v>36659</v>
      </c>
      <c r="H285" s="11">
        <f t="shared" si="41"/>
        <v>157</v>
      </c>
      <c r="I285" s="11">
        <f t="shared" si="42"/>
        <v>77</v>
      </c>
      <c r="J285" s="11" t="str">
        <f t="shared" si="19"/>
        <v/>
      </c>
      <c r="K285" s="11" t="str">
        <f t="shared" si="43"/>
        <v/>
      </c>
      <c r="L285" s="11">
        <f t="shared" si="33"/>
        <v>1</v>
      </c>
      <c r="N285" s="11">
        <f t="shared" si="34"/>
        <v>449</v>
      </c>
      <c r="O285" s="11">
        <f t="shared" si="35"/>
        <v>0.34966592427616927</v>
      </c>
      <c r="P285" s="11">
        <f t="shared" si="36"/>
        <v>0.82850779510022277</v>
      </c>
      <c r="Q285" s="11" t="str">
        <f t="shared" si="37"/>
        <v>NA</v>
      </c>
    </row>
    <row r="286" spans="1:17" ht="12.75" x14ac:dyDescent="0.2">
      <c r="A286" s="12" t="s">
        <v>293</v>
      </c>
      <c r="B286" s="12" t="str">
        <f>VLOOKUP(A286,'[1]All 2cs checked and sorted'!$B$2:$E$527, 4, FALSE)</f>
        <v>ovl</v>
      </c>
      <c r="C286" s="12">
        <v>-1</v>
      </c>
      <c r="D286" s="12">
        <v>26745</v>
      </c>
      <c r="E286" s="12">
        <v>27057</v>
      </c>
      <c r="F286" s="12">
        <v>26591</v>
      </c>
      <c r="G286" s="12">
        <v>26849</v>
      </c>
      <c r="H286" s="11" t="str">
        <f t="shared" si="41"/>
        <v/>
      </c>
      <c r="I286" s="11" t="str">
        <f t="shared" si="42"/>
        <v/>
      </c>
      <c r="J286" s="11">
        <f t="shared" si="19"/>
        <v>104</v>
      </c>
      <c r="K286" s="11" t="str">
        <f t="shared" si="43"/>
        <v/>
      </c>
      <c r="L286" s="11">
        <f t="shared" si="33"/>
        <v>2</v>
      </c>
      <c r="N286" s="11">
        <f t="shared" si="34"/>
        <v>312</v>
      </c>
      <c r="O286" s="11" t="str">
        <f t="shared" si="35"/>
        <v>NA</v>
      </c>
      <c r="P286" s="11" t="str">
        <f t="shared" si="36"/>
        <v>NA</v>
      </c>
      <c r="Q286" s="11">
        <f t="shared" si="37"/>
        <v>0.33333333333333331</v>
      </c>
    </row>
    <row r="287" spans="1:17" ht="12.75" x14ac:dyDescent="0.2">
      <c r="A287" s="12" t="s">
        <v>294</v>
      </c>
      <c r="B287" s="12" t="str">
        <f>VLOOKUP(A287,'[1]All 2cs checked and sorted'!$B$2:$E$527, 4, FALSE)</f>
        <v>emb</v>
      </c>
      <c r="C287" s="12">
        <v>1</v>
      </c>
      <c r="D287" s="12">
        <v>43239</v>
      </c>
      <c r="E287" s="12">
        <v>43809</v>
      </c>
      <c r="F287" s="12">
        <v>43456</v>
      </c>
      <c r="G287" s="12">
        <v>43759</v>
      </c>
      <c r="H287" s="11">
        <f t="shared" si="41"/>
        <v>217</v>
      </c>
      <c r="I287" s="11">
        <f t="shared" si="42"/>
        <v>50</v>
      </c>
      <c r="J287" s="11" t="str">
        <f t="shared" si="19"/>
        <v/>
      </c>
      <c r="K287" s="11" t="str">
        <f t="shared" si="43"/>
        <v/>
      </c>
      <c r="L287" s="11">
        <f t="shared" si="33"/>
        <v>1</v>
      </c>
      <c r="N287" s="11">
        <f t="shared" si="34"/>
        <v>570</v>
      </c>
      <c r="O287" s="11">
        <f t="shared" si="35"/>
        <v>0.38070175438596493</v>
      </c>
      <c r="P287" s="11">
        <f t="shared" si="36"/>
        <v>0.91228070175438591</v>
      </c>
      <c r="Q287" s="11" t="str">
        <f t="shared" si="37"/>
        <v>NA</v>
      </c>
    </row>
    <row r="288" spans="1:17" ht="12.75" x14ac:dyDescent="0.2">
      <c r="A288" s="12" t="s">
        <v>295</v>
      </c>
      <c r="B288" s="12" t="str">
        <f>VLOOKUP(A288,'[1]All 2cs checked and sorted'!$B$2:$E$527, 4, FALSE)</f>
        <v>sep</v>
      </c>
      <c r="C288" s="12">
        <v>1</v>
      </c>
      <c r="D288" s="12">
        <v>13354</v>
      </c>
      <c r="E288" s="12">
        <v>13825</v>
      </c>
      <c r="F288" s="12">
        <v>13818</v>
      </c>
      <c r="G288" s="12">
        <v>14055</v>
      </c>
      <c r="H288" s="11" t="str">
        <f t="shared" si="41"/>
        <v/>
      </c>
      <c r="I288" s="11" t="str">
        <f t="shared" si="42"/>
        <v/>
      </c>
      <c r="J288" s="11" t="str">
        <f t="shared" si="19"/>
        <v/>
      </c>
      <c r="K288" s="11">
        <f t="shared" si="43"/>
        <v>-7</v>
      </c>
      <c r="L288" s="11">
        <f t="shared" si="33"/>
        <v>2</v>
      </c>
      <c r="N288" s="11">
        <f t="shared" si="34"/>
        <v>471</v>
      </c>
      <c r="O288" s="11" t="str">
        <f t="shared" si="35"/>
        <v>NA</v>
      </c>
      <c r="P288" s="11" t="str">
        <f t="shared" si="36"/>
        <v>NA</v>
      </c>
      <c r="Q288" s="11" t="str">
        <f t="shared" si="37"/>
        <v>NA</v>
      </c>
    </row>
    <row r="289" spans="1:17" ht="12.75" x14ac:dyDescent="0.2">
      <c r="A289" s="12" t="s">
        <v>296</v>
      </c>
      <c r="B289" s="12" t="str">
        <f>VLOOKUP(A289,'[1]All 2cs checked and sorted'!$B$2:$E$527, 4, FALSE)</f>
        <v>sep</v>
      </c>
      <c r="C289" s="12">
        <v>-1</v>
      </c>
      <c r="D289" s="12">
        <v>140548</v>
      </c>
      <c r="E289" s="12">
        <v>140905</v>
      </c>
      <c r="F289" s="12">
        <v>140249</v>
      </c>
      <c r="G289" s="12">
        <v>140552</v>
      </c>
      <c r="H289" s="11" t="str">
        <f t="shared" si="41"/>
        <v/>
      </c>
      <c r="I289" s="11" t="str">
        <f t="shared" si="42"/>
        <v/>
      </c>
      <c r="J289" s="11" t="str">
        <f t="shared" si="19"/>
        <v/>
      </c>
      <c r="K289" s="11">
        <f t="shared" si="43"/>
        <v>-4</v>
      </c>
      <c r="L289" s="11">
        <f t="shared" si="33"/>
        <v>1</v>
      </c>
      <c r="N289" s="11">
        <f t="shared" si="34"/>
        <v>357</v>
      </c>
      <c r="O289" s="11" t="str">
        <f t="shared" si="35"/>
        <v>NA</v>
      </c>
      <c r="P289" s="11" t="str">
        <f t="shared" si="36"/>
        <v>NA</v>
      </c>
      <c r="Q289" s="11" t="str">
        <f t="shared" si="37"/>
        <v>NA</v>
      </c>
    </row>
    <row r="290" spans="1:17" ht="12.75" x14ac:dyDescent="0.2">
      <c r="A290" s="12" t="s">
        <v>297</v>
      </c>
      <c r="B290" s="12" t="str">
        <f>VLOOKUP(A290,'[1]All 2cs checked and sorted'!$B$2:$E$527, 4, FALSE)</f>
        <v>ovl</v>
      </c>
      <c r="C290" s="12">
        <v>1</v>
      </c>
      <c r="D290" s="12">
        <v>62013</v>
      </c>
      <c r="E290" s="12">
        <v>62406</v>
      </c>
      <c r="F290" s="12">
        <v>62296</v>
      </c>
      <c r="G290" s="12">
        <v>62641</v>
      </c>
      <c r="H290" s="11" t="str">
        <f t="shared" si="41"/>
        <v/>
      </c>
      <c r="I290" s="11" t="str">
        <f t="shared" si="42"/>
        <v/>
      </c>
      <c r="J290" s="11">
        <f t="shared" si="19"/>
        <v>110</v>
      </c>
      <c r="K290" s="11" t="str">
        <f t="shared" si="43"/>
        <v/>
      </c>
      <c r="L290" s="11">
        <f t="shared" si="33"/>
        <v>1</v>
      </c>
      <c r="N290" s="11">
        <f t="shared" si="34"/>
        <v>393</v>
      </c>
      <c r="O290" s="11" t="str">
        <f t="shared" si="35"/>
        <v>NA</v>
      </c>
      <c r="P290" s="11" t="str">
        <f t="shared" si="36"/>
        <v>NA</v>
      </c>
      <c r="Q290" s="11">
        <f t="shared" si="37"/>
        <v>0.27989821882951654</v>
      </c>
    </row>
    <row r="291" spans="1:17" ht="12.75" x14ac:dyDescent="0.2">
      <c r="A291" s="12" t="s">
        <v>298</v>
      </c>
      <c r="B291" s="12" t="str">
        <f>VLOOKUP(A291,'[1]All 2cs checked and sorted'!$B$2:$E$527, 4, FALSE)</f>
        <v>emb</v>
      </c>
      <c r="C291" s="12">
        <v>1</v>
      </c>
      <c r="D291" s="12">
        <v>21490</v>
      </c>
      <c r="E291" s="12">
        <v>22036</v>
      </c>
      <c r="F291" s="12">
        <v>21749</v>
      </c>
      <c r="G291" s="12">
        <v>21974</v>
      </c>
      <c r="H291" s="11">
        <f t="shared" si="41"/>
        <v>259</v>
      </c>
      <c r="I291" s="11">
        <f t="shared" si="42"/>
        <v>62</v>
      </c>
      <c r="J291" s="11" t="str">
        <f t="shared" si="19"/>
        <v/>
      </c>
      <c r="K291" s="11" t="str">
        <f t="shared" si="43"/>
        <v/>
      </c>
      <c r="L291" s="11">
        <f t="shared" si="33"/>
        <v>1</v>
      </c>
      <c r="N291" s="11">
        <f t="shared" si="34"/>
        <v>546</v>
      </c>
      <c r="O291" s="11">
        <f t="shared" si="35"/>
        <v>0.47435897435897434</v>
      </c>
      <c r="P291" s="11">
        <f t="shared" si="36"/>
        <v>0.88644688644688641</v>
      </c>
      <c r="Q291" s="11" t="str">
        <f t="shared" si="37"/>
        <v>NA</v>
      </c>
    </row>
    <row r="292" spans="1:17" ht="12.75" x14ac:dyDescent="0.2">
      <c r="A292" s="12" t="s">
        <v>299</v>
      </c>
      <c r="B292" s="12" t="str">
        <f>VLOOKUP(A292,'[1]All 2cs checked and sorted'!$B$2:$E$527, 4, FALSE)</f>
        <v>emb</v>
      </c>
      <c r="C292" s="12">
        <v>1</v>
      </c>
      <c r="D292" s="12">
        <v>36528</v>
      </c>
      <c r="E292" s="12">
        <v>36972</v>
      </c>
      <c r="F292" s="12">
        <v>36679</v>
      </c>
      <c r="G292" s="12">
        <v>36904</v>
      </c>
      <c r="H292" s="11">
        <f t="shared" si="41"/>
        <v>151</v>
      </c>
      <c r="I292" s="11">
        <f t="shared" si="42"/>
        <v>68</v>
      </c>
      <c r="J292" s="11" t="str">
        <f t="shared" si="19"/>
        <v/>
      </c>
      <c r="K292" s="11" t="str">
        <f t="shared" si="43"/>
        <v/>
      </c>
      <c r="L292" s="11">
        <f t="shared" si="33"/>
        <v>1</v>
      </c>
      <c r="N292" s="11">
        <f t="shared" si="34"/>
        <v>444</v>
      </c>
      <c r="O292" s="11">
        <f t="shared" si="35"/>
        <v>0.34009009009009011</v>
      </c>
      <c r="P292" s="11">
        <f t="shared" si="36"/>
        <v>0.84684684684684686</v>
      </c>
      <c r="Q292" s="11" t="str">
        <f t="shared" si="37"/>
        <v>NA</v>
      </c>
    </row>
    <row r="293" spans="1:17" ht="12.75" x14ac:dyDescent="0.2">
      <c r="A293" s="12" t="s">
        <v>300</v>
      </c>
      <c r="B293" s="12" t="str">
        <f>VLOOKUP(A293,'[1]All 2cs checked and sorted'!$B$2:$E$527, 4, FALSE)</f>
        <v>sep</v>
      </c>
      <c r="C293" s="12">
        <v>-1</v>
      </c>
      <c r="D293" s="12">
        <v>129062</v>
      </c>
      <c r="E293" s="12">
        <v>129386</v>
      </c>
      <c r="F293" s="12">
        <v>128613</v>
      </c>
      <c r="G293" s="12">
        <v>129066</v>
      </c>
      <c r="H293" s="11" t="str">
        <f t="shared" si="41"/>
        <v/>
      </c>
      <c r="I293" s="11" t="str">
        <f t="shared" si="42"/>
        <v/>
      </c>
      <c r="J293" s="11" t="str">
        <f t="shared" si="19"/>
        <v/>
      </c>
      <c r="K293" s="11">
        <f t="shared" si="43"/>
        <v>-4</v>
      </c>
      <c r="L293" s="11">
        <f t="shared" si="33"/>
        <v>1</v>
      </c>
      <c r="N293" s="11">
        <f t="shared" si="34"/>
        <v>324</v>
      </c>
      <c r="O293" s="11" t="str">
        <f t="shared" si="35"/>
        <v>NA</v>
      </c>
      <c r="P293" s="11" t="str">
        <f t="shared" si="36"/>
        <v>NA</v>
      </c>
      <c r="Q293" s="11" t="str">
        <f t="shared" si="37"/>
        <v>NA</v>
      </c>
    </row>
    <row r="294" spans="1:17" ht="12.75" x14ac:dyDescent="0.2">
      <c r="A294" s="12" t="s">
        <v>301</v>
      </c>
      <c r="B294" s="12" t="str">
        <f>VLOOKUP(A294,'[1]All 2cs checked and sorted'!$B$2:$E$527, 4, FALSE)</f>
        <v>ovl</v>
      </c>
      <c r="C294" s="12">
        <v>1</v>
      </c>
      <c r="D294" s="12">
        <v>23611</v>
      </c>
      <c r="E294" s="12">
        <v>23845</v>
      </c>
      <c r="F294" s="12">
        <v>23753</v>
      </c>
      <c r="G294" s="12">
        <v>23963</v>
      </c>
      <c r="H294" s="11" t="str">
        <f t="shared" si="41"/>
        <v/>
      </c>
      <c r="I294" s="11" t="str">
        <f t="shared" si="42"/>
        <v/>
      </c>
      <c r="J294" s="11">
        <f t="shared" si="19"/>
        <v>92</v>
      </c>
      <c r="K294" s="11" t="str">
        <f t="shared" si="43"/>
        <v/>
      </c>
      <c r="L294" s="11">
        <f t="shared" si="33"/>
        <v>1</v>
      </c>
      <c r="N294" s="11">
        <f t="shared" si="34"/>
        <v>234</v>
      </c>
      <c r="O294" s="11" t="str">
        <f t="shared" si="35"/>
        <v>NA</v>
      </c>
      <c r="P294" s="11" t="str">
        <f t="shared" si="36"/>
        <v>NA</v>
      </c>
      <c r="Q294" s="11">
        <f t="shared" si="37"/>
        <v>0.39316239316239315</v>
      </c>
    </row>
    <row r="295" spans="1:17" ht="12.75" x14ac:dyDescent="0.2">
      <c r="A295" s="12" t="s">
        <v>302</v>
      </c>
      <c r="B295" s="12" t="str">
        <f>VLOOKUP(A295,'[1]All 2cs checked and sorted'!$B$2:$E$527, 4, FALSE)</f>
        <v>emb</v>
      </c>
      <c r="C295" s="12">
        <v>1</v>
      </c>
      <c r="D295" s="12">
        <v>6665</v>
      </c>
      <c r="E295" s="12">
        <v>7103</v>
      </c>
      <c r="F295" s="12">
        <v>6864</v>
      </c>
      <c r="G295" s="12">
        <v>7050</v>
      </c>
      <c r="H295" s="11">
        <f t="shared" si="41"/>
        <v>199</v>
      </c>
      <c r="I295" s="11">
        <f t="shared" si="42"/>
        <v>53</v>
      </c>
      <c r="J295" s="11" t="str">
        <f t="shared" si="19"/>
        <v/>
      </c>
      <c r="K295" s="11" t="str">
        <f t="shared" si="43"/>
        <v/>
      </c>
      <c r="L295" s="11">
        <f t="shared" si="33"/>
        <v>1</v>
      </c>
      <c r="N295" s="11">
        <f t="shared" si="34"/>
        <v>438</v>
      </c>
      <c r="O295" s="11">
        <f t="shared" si="35"/>
        <v>0.454337899543379</v>
      </c>
      <c r="P295" s="11">
        <f t="shared" si="36"/>
        <v>0.87899543378995437</v>
      </c>
      <c r="Q295" s="11" t="str">
        <f t="shared" si="37"/>
        <v>NA</v>
      </c>
    </row>
    <row r="296" spans="1:17" ht="12.75" x14ac:dyDescent="0.2">
      <c r="A296" s="12" t="s">
        <v>303</v>
      </c>
      <c r="B296" s="12" t="str">
        <f>VLOOKUP(A296,'[1]All 2cs checked and sorted'!$B$2:$E$527, 4, FALSE)</f>
        <v>sep</v>
      </c>
      <c r="C296" s="12">
        <v>1</v>
      </c>
      <c r="D296" s="12">
        <v>46414</v>
      </c>
      <c r="E296" s="12">
        <v>46783</v>
      </c>
      <c r="F296" s="12">
        <v>46779</v>
      </c>
      <c r="G296" s="12">
        <v>47109</v>
      </c>
      <c r="H296" s="11" t="str">
        <f t="shared" si="41"/>
        <v/>
      </c>
      <c r="I296" s="11" t="str">
        <f t="shared" si="42"/>
        <v/>
      </c>
      <c r="J296" s="11" t="str">
        <f t="shared" si="19"/>
        <v/>
      </c>
      <c r="K296" s="11">
        <f t="shared" si="43"/>
        <v>-4</v>
      </c>
      <c r="L296" s="11">
        <f t="shared" si="33"/>
        <v>2</v>
      </c>
      <c r="N296" s="11">
        <f t="shared" si="34"/>
        <v>369</v>
      </c>
      <c r="O296" s="11" t="str">
        <f t="shared" si="35"/>
        <v>NA</v>
      </c>
      <c r="P296" s="11" t="str">
        <f t="shared" si="36"/>
        <v>NA</v>
      </c>
      <c r="Q296" s="11" t="str">
        <f t="shared" si="37"/>
        <v>NA</v>
      </c>
    </row>
    <row r="297" spans="1:17" ht="12.75" x14ac:dyDescent="0.2">
      <c r="A297" s="12" t="s">
        <v>304</v>
      </c>
      <c r="B297" s="12" t="s">
        <v>21</v>
      </c>
      <c r="C297" s="12">
        <v>1</v>
      </c>
      <c r="D297" s="12">
        <v>20327</v>
      </c>
      <c r="E297" s="12">
        <v>20548</v>
      </c>
      <c r="F297" s="12">
        <v>20469</v>
      </c>
      <c r="G297" s="12">
        <v>20852</v>
      </c>
      <c r="J297" s="11">
        <f t="shared" si="19"/>
        <v>79</v>
      </c>
      <c r="L297" s="11">
        <f t="shared" si="33"/>
        <v>1</v>
      </c>
      <c r="N297" s="11">
        <f t="shared" si="34"/>
        <v>221</v>
      </c>
      <c r="O297" s="11" t="str">
        <f t="shared" si="35"/>
        <v>NA</v>
      </c>
      <c r="P297" s="11" t="str">
        <f t="shared" si="36"/>
        <v>NA</v>
      </c>
      <c r="Q297" s="11">
        <f t="shared" si="37"/>
        <v>0.3574660633484163</v>
      </c>
    </row>
    <row r="298" spans="1:17" ht="12.75" x14ac:dyDescent="0.2">
      <c r="A298" s="12" t="s">
        <v>305</v>
      </c>
      <c r="B298" s="12" t="s">
        <v>21</v>
      </c>
      <c r="C298" s="12">
        <v>1</v>
      </c>
      <c r="D298" s="12">
        <v>42946</v>
      </c>
      <c r="E298" s="12">
        <v>43173</v>
      </c>
      <c r="F298" s="12">
        <v>43106</v>
      </c>
      <c r="G298" s="12">
        <v>43435</v>
      </c>
      <c r="J298" s="11">
        <f t="shared" si="19"/>
        <v>67</v>
      </c>
      <c r="L298" s="11">
        <f t="shared" si="33"/>
        <v>1</v>
      </c>
      <c r="N298" s="11">
        <f t="shared" si="34"/>
        <v>227</v>
      </c>
      <c r="O298" s="11" t="str">
        <f t="shared" si="35"/>
        <v>NA</v>
      </c>
      <c r="P298" s="11" t="str">
        <f t="shared" si="36"/>
        <v>NA</v>
      </c>
      <c r="Q298" s="11">
        <f t="shared" si="37"/>
        <v>0.29515418502202645</v>
      </c>
    </row>
    <row r="299" spans="1:17" ht="12.75" x14ac:dyDescent="0.2">
      <c r="A299" s="12" t="s">
        <v>306</v>
      </c>
      <c r="B299" s="12" t="s">
        <v>21</v>
      </c>
      <c r="C299" s="12">
        <v>1</v>
      </c>
      <c r="D299" s="12">
        <v>40557</v>
      </c>
      <c r="E299" s="12">
        <v>40851</v>
      </c>
      <c r="F299" s="12">
        <v>40762</v>
      </c>
      <c r="G299" s="12">
        <v>40978</v>
      </c>
      <c r="H299" s="11" t="str">
        <f t="shared" ref="H299:H334" si="44">IF(B299="emb", IF(C299&gt;0,F299-D299,E299-G299), "")</f>
        <v/>
      </c>
      <c r="I299" s="11" t="str">
        <f t="shared" ref="I299:I334" si="45">IF(B299="emb", IF(C299&gt;0,E299-G299,F299-D299), "")</f>
        <v/>
      </c>
      <c r="J299" s="11">
        <f t="shared" si="19"/>
        <v>89</v>
      </c>
      <c r="K299" s="11" t="str">
        <f t="shared" ref="K299:K412" si="46">IF(B299="sep", IF(C299&gt;0,F299-E299, D299-G299), "")</f>
        <v/>
      </c>
      <c r="L299" s="11">
        <f t="shared" si="33"/>
        <v>1</v>
      </c>
      <c r="N299" s="11">
        <f t="shared" si="34"/>
        <v>294</v>
      </c>
      <c r="O299" s="11" t="str">
        <f t="shared" si="35"/>
        <v>NA</v>
      </c>
      <c r="P299" s="11" t="str">
        <f t="shared" si="36"/>
        <v>NA</v>
      </c>
      <c r="Q299" s="11">
        <f t="shared" si="37"/>
        <v>0.30272108843537415</v>
      </c>
    </row>
    <row r="300" spans="1:17" ht="12.75" x14ac:dyDescent="0.2">
      <c r="A300" s="12" t="s">
        <v>307</v>
      </c>
      <c r="B300" s="12" t="str">
        <f>VLOOKUP(A300,'[1]All 2cs checked and sorted'!$B$2:$E$527, 4, FALSE)</f>
        <v>sep</v>
      </c>
      <c r="C300" s="12">
        <v>-1</v>
      </c>
      <c r="D300" s="12">
        <v>31246</v>
      </c>
      <c r="E300" s="12">
        <v>31597</v>
      </c>
      <c r="F300" s="12">
        <v>30965</v>
      </c>
      <c r="G300" s="12">
        <v>31250</v>
      </c>
      <c r="H300" s="11" t="str">
        <f t="shared" si="44"/>
        <v/>
      </c>
      <c r="I300" s="11" t="str">
        <f t="shared" si="45"/>
        <v/>
      </c>
      <c r="J300" s="11" t="str">
        <f t="shared" si="19"/>
        <v/>
      </c>
      <c r="K300" s="11">
        <f t="shared" si="46"/>
        <v>-4</v>
      </c>
      <c r="L300" s="11">
        <f t="shared" si="33"/>
        <v>1</v>
      </c>
      <c r="N300" s="11">
        <f t="shared" si="34"/>
        <v>351</v>
      </c>
      <c r="O300" s="11" t="str">
        <f t="shared" si="35"/>
        <v>NA</v>
      </c>
      <c r="P300" s="11" t="str">
        <f t="shared" si="36"/>
        <v>NA</v>
      </c>
      <c r="Q300" s="11" t="str">
        <f t="shared" si="37"/>
        <v>NA</v>
      </c>
    </row>
    <row r="301" spans="1:17" ht="12.75" x14ac:dyDescent="0.2">
      <c r="A301" s="12" t="s">
        <v>308</v>
      </c>
      <c r="B301" s="12" t="str">
        <f>VLOOKUP(A301,'[1]All 2cs checked and sorted'!$B$2:$E$527, 4, FALSE)</f>
        <v>ovl</v>
      </c>
      <c r="C301" s="12">
        <v>-1</v>
      </c>
      <c r="D301" s="12">
        <v>34763</v>
      </c>
      <c r="E301" s="12">
        <v>35204</v>
      </c>
      <c r="F301" s="12">
        <v>34651</v>
      </c>
      <c r="G301" s="12">
        <v>34927</v>
      </c>
      <c r="H301" s="11" t="str">
        <f t="shared" si="44"/>
        <v/>
      </c>
      <c r="I301" s="11" t="str">
        <f t="shared" si="45"/>
        <v/>
      </c>
      <c r="J301" s="11">
        <f t="shared" si="19"/>
        <v>164</v>
      </c>
      <c r="K301" s="11" t="str">
        <f t="shared" si="46"/>
        <v/>
      </c>
      <c r="L301" s="11">
        <f t="shared" si="33"/>
        <v>2</v>
      </c>
      <c r="N301" s="11">
        <f t="shared" si="34"/>
        <v>441</v>
      </c>
      <c r="O301" s="11" t="str">
        <f t="shared" si="35"/>
        <v>NA</v>
      </c>
      <c r="P301" s="11" t="str">
        <f t="shared" si="36"/>
        <v>NA</v>
      </c>
      <c r="Q301" s="11">
        <f t="shared" si="37"/>
        <v>0.37188208616780044</v>
      </c>
    </row>
    <row r="302" spans="1:17" ht="12.75" x14ac:dyDescent="0.2">
      <c r="A302" s="12" t="s">
        <v>309</v>
      </c>
      <c r="B302" s="12" t="str">
        <f>VLOOKUP(A302,'[1]All 2cs checked and sorted'!$B$2:$E$527, 4, FALSE)</f>
        <v>emb</v>
      </c>
      <c r="C302" s="12">
        <v>1</v>
      </c>
      <c r="D302" s="12">
        <v>22351</v>
      </c>
      <c r="E302" s="12">
        <v>22894</v>
      </c>
      <c r="F302" s="12">
        <v>22610</v>
      </c>
      <c r="G302" s="12">
        <v>22835</v>
      </c>
      <c r="H302" s="11">
        <f t="shared" si="44"/>
        <v>259</v>
      </c>
      <c r="I302" s="11">
        <f t="shared" si="45"/>
        <v>59</v>
      </c>
      <c r="J302" s="11" t="str">
        <f t="shared" si="19"/>
        <v/>
      </c>
      <c r="K302" s="11" t="str">
        <f t="shared" si="46"/>
        <v/>
      </c>
      <c r="L302" s="11">
        <f t="shared" si="33"/>
        <v>1</v>
      </c>
      <c r="N302" s="11">
        <f t="shared" si="34"/>
        <v>543</v>
      </c>
      <c r="O302" s="11">
        <f t="shared" si="35"/>
        <v>0.47697974217311234</v>
      </c>
      <c r="P302" s="11">
        <f t="shared" si="36"/>
        <v>0.89134438305709029</v>
      </c>
      <c r="Q302" s="11" t="str">
        <f t="shared" si="37"/>
        <v>NA</v>
      </c>
    </row>
    <row r="303" spans="1:17" ht="12.75" x14ac:dyDescent="0.2">
      <c r="A303" s="12" t="s">
        <v>310</v>
      </c>
      <c r="B303" s="12" t="str">
        <f>VLOOKUP(A303,'[1]All 2cs checked and sorted'!$B$2:$E$527, 4, FALSE)</f>
        <v>emb</v>
      </c>
      <c r="C303" s="12">
        <v>1</v>
      </c>
      <c r="D303" s="12">
        <v>20192</v>
      </c>
      <c r="E303" s="12">
        <v>20630</v>
      </c>
      <c r="F303" s="12">
        <v>20391</v>
      </c>
      <c r="G303" s="12">
        <v>20577</v>
      </c>
      <c r="H303" s="11">
        <f t="shared" si="44"/>
        <v>199</v>
      </c>
      <c r="I303" s="11">
        <f t="shared" si="45"/>
        <v>53</v>
      </c>
      <c r="J303" s="11" t="str">
        <f t="shared" si="19"/>
        <v/>
      </c>
      <c r="K303" s="11" t="str">
        <f t="shared" si="46"/>
        <v/>
      </c>
      <c r="L303" s="11">
        <f t="shared" si="33"/>
        <v>1</v>
      </c>
      <c r="N303" s="11">
        <f t="shared" si="34"/>
        <v>438</v>
      </c>
      <c r="O303" s="11">
        <f t="shared" si="35"/>
        <v>0.454337899543379</v>
      </c>
      <c r="P303" s="11">
        <f t="shared" si="36"/>
        <v>0.87899543378995437</v>
      </c>
      <c r="Q303" s="11" t="str">
        <f t="shared" si="37"/>
        <v>NA</v>
      </c>
    </row>
    <row r="304" spans="1:17" ht="12.75" x14ac:dyDescent="0.2">
      <c r="A304" s="12" t="s">
        <v>311</v>
      </c>
      <c r="B304" s="12" t="str">
        <f>VLOOKUP(A304,'[1]All 2cs checked and sorted'!$B$2:$E$527, 4, FALSE)</f>
        <v>ovl</v>
      </c>
      <c r="C304" s="12">
        <v>1</v>
      </c>
      <c r="D304" s="12">
        <v>40554</v>
      </c>
      <c r="E304" s="12">
        <v>40935</v>
      </c>
      <c r="F304" s="12">
        <v>40804</v>
      </c>
      <c r="G304" s="12">
        <v>41098</v>
      </c>
      <c r="H304" s="11" t="str">
        <f t="shared" si="44"/>
        <v/>
      </c>
      <c r="I304" s="11" t="str">
        <f t="shared" si="45"/>
        <v/>
      </c>
      <c r="J304" s="11">
        <f t="shared" si="19"/>
        <v>131</v>
      </c>
      <c r="K304" s="11" t="str">
        <f t="shared" si="46"/>
        <v/>
      </c>
      <c r="L304" s="11">
        <f t="shared" si="33"/>
        <v>1</v>
      </c>
      <c r="N304" s="11">
        <f t="shared" si="34"/>
        <v>381</v>
      </c>
      <c r="O304" s="11" t="str">
        <f t="shared" si="35"/>
        <v>NA</v>
      </c>
      <c r="P304" s="11" t="str">
        <f t="shared" si="36"/>
        <v>NA</v>
      </c>
      <c r="Q304" s="11">
        <f t="shared" si="37"/>
        <v>0.34383202099737531</v>
      </c>
    </row>
    <row r="305" spans="1:17" ht="12.75" x14ac:dyDescent="0.2">
      <c r="A305" s="12" t="s">
        <v>312</v>
      </c>
      <c r="B305" s="12" t="str">
        <f>VLOOKUP(A305,'[1]All 2cs checked and sorted'!$B$2:$E$527, 4, FALSE)</f>
        <v>emb</v>
      </c>
      <c r="C305" s="12">
        <v>1</v>
      </c>
      <c r="D305" s="12">
        <v>43117</v>
      </c>
      <c r="E305" s="12">
        <v>43576</v>
      </c>
      <c r="F305" s="12">
        <v>43337</v>
      </c>
      <c r="G305" s="12">
        <v>43523</v>
      </c>
      <c r="H305" s="11">
        <f t="shared" si="44"/>
        <v>220</v>
      </c>
      <c r="I305" s="11">
        <f t="shared" si="45"/>
        <v>53</v>
      </c>
      <c r="J305" s="11" t="str">
        <f t="shared" si="19"/>
        <v/>
      </c>
      <c r="K305" s="11" t="str">
        <f t="shared" si="46"/>
        <v/>
      </c>
      <c r="L305" s="11">
        <f t="shared" si="33"/>
        <v>1</v>
      </c>
      <c r="N305" s="11">
        <f t="shared" si="34"/>
        <v>459</v>
      </c>
      <c r="O305" s="11">
        <f t="shared" si="35"/>
        <v>0.47930283224400871</v>
      </c>
      <c r="P305" s="11">
        <f t="shared" si="36"/>
        <v>0.88453159041394336</v>
      </c>
      <c r="Q305" s="11" t="str">
        <f t="shared" si="37"/>
        <v>NA</v>
      </c>
    </row>
    <row r="306" spans="1:17" ht="12.75" x14ac:dyDescent="0.2">
      <c r="A306" s="12" t="s">
        <v>313</v>
      </c>
      <c r="B306" s="12" t="str">
        <f>VLOOKUP(A306,'[1]All 2cs checked and sorted'!$B$2:$E$527, 4, FALSE)</f>
        <v>ovl</v>
      </c>
      <c r="C306" s="12">
        <v>1</v>
      </c>
      <c r="D306" s="12">
        <v>55669</v>
      </c>
      <c r="E306" s="12">
        <v>56101</v>
      </c>
      <c r="F306" s="12">
        <v>56006</v>
      </c>
      <c r="G306" s="12">
        <v>56336</v>
      </c>
      <c r="H306" s="11" t="str">
        <f t="shared" si="44"/>
        <v/>
      </c>
      <c r="I306" s="11" t="str">
        <f t="shared" si="45"/>
        <v/>
      </c>
      <c r="J306" s="11">
        <f t="shared" si="19"/>
        <v>95</v>
      </c>
      <c r="K306" s="11" t="str">
        <f t="shared" si="46"/>
        <v/>
      </c>
      <c r="L306" s="11">
        <f t="shared" si="33"/>
        <v>1</v>
      </c>
      <c r="N306" s="11">
        <f t="shared" si="34"/>
        <v>432</v>
      </c>
      <c r="O306" s="11" t="str">
        <f t="shared" si="35"/>
        <v>NA</v>
      </c>
      <c r="P306" s="11" t="str">
        <f t="shared" si="36"/>
        <v>NA</v>
      </c>
      <c r="Q306" s="11">
        <f t="shared" si="37"/>
        <v>0.21990740740740741</v>
      </c>
    </row>
    <row r="307" spans="1:17" ht="12.75" x14ac:dyDescent="0.2">
      <c r="A307" s="12" t="s">
        <v>314</v>
      </c>
      <c r="B307" s="12" t="str">
        <f>VLOOKUP(A307,'[1]All 2cs checked and sorted'!$B$2:$E$527, 4, FALSE)</f>
        <v>emb</v>
      </c>
      <c r="C307" s="12">
        <v>1</v>
      </c>
      <c r="D307" s="12">
        <v>34546</v>
      </c>
      <c r="E307" s="12">
        <v>34990</v>
      </c>
      <c r="F307" s="12">
        <v>34661</v>
      </c>
      <c r="G307" s="12">
        <v>34913</v>
      </c>
      <c r="H307" s="11">
        <f t="shared" si="44"/>
        <v>115</v>
      </c>
      <c r="I307" s="11">
        <f t="shared" si="45"/>
        <v>77</v>
      </c>
      <c r="J307" s="11" t="str">
        <f t="shared" si="19"/>
        <v/>
      </c>
      <c r="K307" s="11" t="str">
        <f t="shared" si="46"/>
        <v/>
      </c>
      <c r="L307" s="11">
        <f t="shared" si="33"/>
        <v>1</v>
      </c>
      <c r="N307" s="11">
        <f t="shared" si="34"/>
        <v>444</v>
      </c>
      <c r="O307" s="11">
        <f t="shared" si="35"/>
        <v>0.25900900900900903</v>
      </c>
      <c r="P307" s="11">
        <f t="shared" si="36"/>
        <v>0.82657657657657657</v>
      </c>
      <c r="Q307" s="11" t="str">
        <f t="shared" si="37"/>
        <v>NA</v>
      </c>
    </row>
    <row r="308" spans="1:17" ht="12.75" x14ac:dyDescent="0.2">
      <c r="A308" s="12" t="s">
        <v>315</v>
      </c>
      <c r="B308" s="12" t="str">
        <f>VLOOKUP(A308,'[1]All 2cs checked and sorted'!$B$2:$E$527, 4, FALSE)</f>
        <v>sep</v>
      </c>
      <c r="C308" s="12">
        <v>1</v>
      </c>
      <c r="D308" s="12">
        <v>40995</v>
      </c>
      <c r="E308" s="12">
        <v>41313</v>
      </c>
      <c r="F308" s="12">
        <v>41309</v>
      </c>
      <c r="G308" s="12">
        <v>41549</v>
      </c>
      <c r="H308" s="11" t="str">
        <f t="shared" si="44"/>
        <v/>
      </c>
      <c r="I308" s="11" t="str">
        <f t="shared" si="45"/>
        <v/>
      </c>
      <c r="J308" s="11" t="str">
        <f t="shared" si="19"/>
        <v/>
      </c>
      <c r="K308" s="11">
        <f t="shared" si="46"/>
        <v>-4</v>
      </c>
      <c r="L308" s="11">
        <f t="shared" si="33"/>
        <v>2</v>
      </c>
      <c r="N308" s="11">
        <f t="shared" si="34"/>
        <v>318</v>
      </c>
      <c r="O308" s="11" t="str">
        <f t="shared" si="35"/>
        <v>NA</v>
      </c>
      <c r="P308" s="11" t="str">
        <f t="shared" si="36"/>
        <v>NA</v>
      </c>
      <c r="Q308" s="11" t="str">
        <f t="shared" si="37"/>
        <v>NA</v>
      </c>
    </row>
    <row r="309" spans="1:17" ht="12.75" x14ac:dyDescent="0.2">
      <c r="A309" s="12" t="s">
        <v>316</v>
      </c>
      <c r="B309" s="12" t="str">
        <f>VLOOKUP(A309,'[1]All 2cs checked and sorted'!$B$2:$E$527, 4, FALSE)</f>
        <v>sep</v>
      </c>
      <c r="C309" s="12">
        <v>-1</v>
      </c>
      <c r="D309" s="12">
        <v>46333</v>
      </c>
      <c r="E309" s="12">
        <v>46720</v>
      </c>
      <c r="F309" s="12">
        <v>46025</v>
      </c>
      <c r="G309" s="12">
        <v>46343</v>
      </c>
      <c r="H309" s="11" t="str">
        <f t="shared" si="44"/>
        <v/>
      </c>
      <c r="I309" s="11" t="str">
        <f t="shared" si="45"/>
        <v/>
      </c>
      <c r="J309" s="11" t="str">
        <f t="shared" si="19"/>
        <v/>
      </c>
      <c r="K309" s="11">
        <f t="shared" si="46"/>
        <v>-10</v>
      </c>
      <c r="L309" s="11">
        <f t="shared" si="33"/>
        <v>1</v>
      </c>
      <c r="N309" s="11">
        <f t="shared" si="34"/>
        <v>387</v>
      </c>
      <c r="O309" s="11" t="str">
        <f t="shared" si="35"/>
        <v>NA</v>
      </c>
      <c r="P309" s="11" t="str">
        <f t="shared" si="36"/>
        <v>NA</v>
      </c>
      <c r="Q309" s="11" t="str">
        <f t="shared" si="37"/>
        <v>NA</v>
      </c>
    </row>
    <row r="310" spans="1:17" ht="12.75" x14ac:dyDescent="0.2">
      <c r="A310" s="12" t="s">
        <v>317</v>
      </c>
      <c r="B310" s="12" t="str">
        <f>VLOOKUP(A310,'[1]All 2cs checked and sorted'!$B$2:$E$527, 4, FALSE)</f>
        <v>ovl</v>
      </c>
      <c r="C310" s="12">
        <v>-1</v>
      </c>
      <c r="D310" s="12">
        <v>13930</v>
      </c>
      <c r="E310" s="12">
        <v>14350</v>
      </c>
      <c r="F310" s="12">
        <v>13794</v>
      </c>
      <c r="G310" s="12">
        <v>14082</v>
      </c>
      <c r="H310" s="11" t="str">
        <f t="shared" si="44"/>
        <v/>
      </c>
      <c r="I310" s="11" t="str">
        <f t="shared" si="45"/>
        <v/>
      </c>
      <c r="J310" s="11">
        <f t="shared" si="19"/>
        <v>152</v>
      </c>
      <c r="K310" s="11" t="str">
        <f t="shared" si="46"/>
        <v/>
      </c>
      <c r="L310" s="11">
        <f t="shared" si="33"/>
        <v>2</v>
      </c>
      <c r="N310" s="11">
        <f t="shared" si="34"/>
        <v>420</v>
      </c>
      <c r="O310" s="11" t="str">
        <f t="shared" si="35"/>
        <v>NA</v>
      </c>
      <c r="P310" s="11" t="str">
        <f t="shared" si="36"/>
        <v>NA</v>
      </c>
      <c r="Q310" s="11">
        <f t="shared" si="37"/>
        <v>0.3619047619047619</v>
      </c>
    </row>
    <row r="311" spans="1:17" ht="12.75" x14ac:dyDescent="0.2">
      <c r="A311" s="12" t="s">
        <v>318</v>
      </c>
      <c r="B311" s="12" t="str">
        <f>VLOOKUP(A311,'[1]All 2cs checked and sorted'!$B$2:$E$527, 4, FALSE)</f>
        <v>ovl</v>
      </c>
      <c r="C311" s="12">
        <v>1</v>
      </c>
      <c r="D311" s="12">
        <v>79083</v>
      </c>
      <c r="E311" s="12">
        <v>79572</v>
      </c>
      <c r="F311" s="12">
        <v>79435</v>
      </c>
      <c r="G311" s="12">
        <v>79825</v>
      </c>
      <c r="H311" s="11" t="str">
        <f t="shared" si="44"/>
        <v/>
      </c>
      <c r="I311" s="11" t="str">
        <f t="shared" si="45"/>
        <v/>
      </c>
      <c r="J311" s="11">
        <f t="shared" si="19"/>
        <v>137</v>
      </c>
      <c r="K311" s="11" t="str">
        <f t="shared" si="46"/>
        <v/>
      </c>
      <c r="L311" s="11">
        <f t="shared" si="33"/>
        <v>1</v>
      </c>
      <c r="N311" s="11">
        <f t="shared" si="34"/>
        <v>489</v>
      </c>
      <c r="O311" s="11" t="str">
        <f t="shared" si="35"/>
        <v>NA</v>
      </c>
      <c r="P311" s="11" t="str">
        <f t="shared" si="36"/>
        <v>NA</v>
      </c>
      <c r="Q311" s="11">
        <f t="shared" si="37"/>
        <v>0.28016359918200406</v>
      </c>
    </row>
    <row r="312" spans="1:17" ht="12.75" x14ac:dyDescent="0.2">
      <c r="A312" s="12" t="s">
        <v>319</v>
      </c>
      <c r="B312" s="12" t="str">
        <f>VLOOKUP(A312,'[1]All 2cs checked and sorted'!$B$2:$E$527, 4, FALSE)</f>
        <v>ovl</v>
      </c>
      <c r="C312" s="12">
        <v>1</v>
      </c>
      <c r="D312" s="12">
        <v>9387</v>
      </c>
      <c r="E312" s="12">
        <v>9849</v>
      </c>
      <c r="F312" s="12">
        <v>9673</v>
      </c>
      <c r="G312" s="12">
        <v>9943</v>
      </c>
      <c r="H312" s="11" t="str">
        <f t="shared" si="44"/>
        <v/>
      </c>
      <c r="I312" s="11" t="str">
        <f t="shared" si="45"/>
        <v/>
      </c>
      <c r="J312" s="11">
        <f t="shared" si="19"/>
        <v>176</v>
      </c>
      <c r="K312" s="11" t="str">
        <f t="shared" si="46"/>
        <v/>
      </c>
      <c r="L312" s="11">
        <f t="shared" si="33"/>
        <v>1</v>
      </c>
      <c r="N312" s="11">
        <f t="shared" si="34"/>
        <v>462</v>
      </c>
      <c r="O312" s="11" t="str">
        <f t="shared" si="35"/>
        <v>NA</v>
      </c>
      <c r="P312" s="11" t="str">
        <f t="shared" si="36"/>
        <v>NA</v>
      </c>
      <c r="Q312" s="11">
        <f t="shared" si="37"/>
        <v>0.38095238095238093</v>
      </c>
    </row>
    <row r="313" spans="1:17" ht="12.75" x14ac:dyDescent="0.2">
      <c r="A313" s="12" t="s">
        <v>320</v>
      </c>
      <c r="B313" s="12" t="str">
        <f>VLOOKUP(A313,'[1]All 2cs checked and sorted'!$B$2:$E$527, 4, FALSE)</f>
        <v>sep</v>
      </c>
      <c r="C313" s="12">
        <v>-1</v>
      </c>
      <c r="D313" s="12">
        <v>134543</v>
      </c>
      <c r="E313" s="12">
        <v>134897</v>
      </c>
      <c r="F313" s="12">
        <v>134247</v>
      </c>
      <c r="G313" s="12">
        <v>134547</v>
      </c>
      <c r="H313" s="11" t="str">
        <f t="shared" si="44"/>
        <v/>
      </c>
      <c r="I313" s="11" t="str">
        <f t="shared" si="45"/>
        <v/>
      </c>
      <c r="J313" s="11" t="str">
        <f t="shared" si="19"/>
        <v/>
      </c>
      <c r="K313" s="11">
        <f t="shared" si="46"/>
        <v>-4</v>
      </c>
      <c r="L313" s="11">
        <f t="shared" si="33"/>
        <v>1</v>
      </c>
      <c r="N313" s="11">
        <f t="shared" si="34"/>
        <v>354</v>
      </c>
      <c r="O313" s="11" t="str">
        <f t="shared" si="35"/>
        <v>NA</v>
      </c>
      <c r="P313" s="11" t="str">
        <f t="shared" si="36"/>
        <v>NA</v>
      </c>
      <c r="Q313" s="11" t="str">
        <f t="shared" si="37"/>
        <v>NA</v>
      </c>
    </row>
    <row r="314" spans="1:17" ht="12.75" x14ac:dyDescent="0.2">
      <c r="A314" s="12" t="s">
        <v>321</v>
      </c>
      <c r="B314" s="12" t="str">
        <f>VLOOKUP(A314,'[1]All 2cs checked and sorted'!$B$2:$E$527, 4, FALSE)</f>
        <v>ovl</v>
      </c>
      <c r="C314" s="12">
        <v>-1</v>
      </c>
      <c r="D314" s="12">
        <v>33857</v>
      </c>
      <c r="E314" s="12">
        <v>34298</v>
      </c>
      <c r="F314" s="12">
        <v>33745</v>
      </c>
      <c r="G314" s="12">
        <v>34021</v>
      </c>
      <c r="H314" s="11" t="str">
        <f t="shared" si="44"/>
        <v/>
      </c>
      <c r="I314" s="11" t="str">
        <f t="shared" si="45"/>
        <v/>
      </c>
      <c r="J314" s="11">
        <f t="shared" si="19"/>
        <v>164</v>
      </c>
      <c r="K314" s="11" t="str">
        <f t="shared" si="46"/>
        <v/>
      </c>
      <c r="L314" s="11">
        <f t="shared" si="33"/>
        <v>2</v>
      </c>
      <c r="N314" s="11">
        <f t="shared" si="34"/>
        <v>441</v>
      </c>
      <c r="O314" s="11" t="str">
        <f t="shared" si="35"/>
        <v>NA</v>
      </c>
      <c r="P314" s="11" t="str">
        <f t="shared" si="36"/>
        <v>NA</v>
      </c>
      <c r="Q314" s="11">
        <f t="shared" si="37"/>
        <v>0.37188208616780044</v>
      </c>
    </row>
    <row r="315" spans="1:17" ht="12.75" x14ac:dyDescent="0.2">
      <c r="A315" s="12" t="s">
        <v>322</v>
      </c>
      <c r="B315" s="12" t="str">
        <f>VLOOKUP(A315,'[1]All 2cs checked and sorted'!$B$2:$E$527, 4, FALSE)</f>
        <v>emb</v>
      </c>
      <c r="C315" s="12">
        <v>1</v>
      </c>
      <c r="D315" s="12">
        <v>22229</v>
      </c>
      <c r="E315" s="12">
        <v>22775</v>
      </c>
      <c r="F315" s="12">
        <v>22488</v>
      </c>
      <c r="G315" s="12">
        <v>22713</v>
      </c>
      <c r="H315" s="11">
        <f t="shared" si="44"/>
        <v>259</v>
      </c>
      <c r="I315" s="11">
        <f t="shared" si="45"/>
        <v>62</v>
      </c>
      <c r="J315" s="11" t="str">
        <f t="shared" si="19"/>
        <v/>
      </c>
      <c r="K315" s="11" t="str">
        <f t="shared" si="46"/>
        <v/>
      </c>
      <c r="L315" s="11">
        <f t="shared" si="33"/>
        <v>1</v>
      </c>
      <c r="N315" s="11">
        <f t="shared" si="34"/>
        <v>546</v>
      </c>
      <c r="O315" s="11">
        <f t="shared" si="35"/>
        <v>0.47435897435897434</v>
      </c>
      <c r="P315" s="11">
        <f t="shared" si="36"/>
        <v>0.88644688644688641</v>
      </c>
      <c r="Q315" s="11" t="str">
        <f t="shared" si="37"/>
        <v>NA</v>
      </c>
    </row>
    <row r="316" spans="1:17" ht="12.75" x14ac:dyDescent="0.2">
      <c r="A316" s="12" t="s">
        <v>323</v>
      </c>
      <c r="B316" s="12" t="str">
        <f>VLOOKUP(A316,'[1]All 2cs checked and sorted'!$B$2:$E$527, 4, FALSE)</f>
        <v>ovl</v>
      </c>
      <c r="C316" s="12">
        <v>-1</v>
      </c>
      <c r="D316" s="12">
        <v>32853</v>
      </c>
      <c r="E316" s="12">
        <v>33294</v>
      </c>
      <c r="F316" s="12">
        <v>32741</v>
      </c>
      <c r="G316" s="12">
        <v>33017</v>
      </c>
      <c r="H316" s="11" t="str">
        <f t="shared" si="44"/>
        <v/>
      </c>
      <c r="I316" s="11" t="str">
        <f t="shared" si="45"/>
        <v/>
      </c>
      <c r="J316" s="11">
        <f t="shared" si="19"/>
        <v>164</v>
      </c>
      <c r="K316" s="11" t="str">
        <f t="shared" si="46"/>
        <v/>
      </c>
      <c r="L316" s="11">
        <f t="shared" si="33"/>
        <v>2</v>
      </c>
      <c r="N316" s="11">
        <f t="shared" si="34"/>
        <v>441</v>
      </c>
      <c r="O316" s="11" t="str">
        <f t="shared" si="35"/>
        <v>NA</v>
      </c>
      <c r="P316" s="11" t="str">
        <f t="shared" si="36"/>
        <v>NA</v>
      </c>
      <c r="Q316" s="11">
        <f t="shared" si="37"/>
        <v>0.37188208616780044</v>
      </c>
    </row>
    <row r="317" spans="1:17" ht="12.75" x14ac:dyDescent="0.2">
      <c r="A317" s="12" t="s">
        <v>324</v>
      </c>
      <c r="B317" s="12" t="str">
        <f>VLOOKUP(A317,'[1]All 2cs checked and sorted'!$B$2:$E$527, 4, FALSE)</f>
        <v>emb</v>
      </c>
      <c r="C317" s="12">
        <v>1</v>
      </c>
      <c r="D317" s="12">
        <v>36182</v>
      </c>
      <c r="E317" s="12">
        <v>36782</v>
      </c>
      <c r="F317" s="12">
        <v>36519</v>
      </c>
      <c r="G317" s="12">
        <v>36744</v>
      </c>
      <c r="H317" s="11">
        <f t="shared" si="44"/>
        <v>337</v>
      </c>
      <c r="I317" s="11">
        <f t="shared" si="45"/>
        <v>38</v>
      </c>
      <c r="J317" s="11" t="str">
        <f t="shared" si="19"/>
        <v/>
      </c>
      <c r="K317" s="11" t="str">
        <f t="shared" si="46"/>
        <v/>
      </c>
      <c r="L317" s="11">
        <f t="shared" si="33"/>
        <v>1</v>
      </c>
      <c r="N317" s="11">
        <f t="shared" si="34"/>
        <v>600</v>
      </c>
      <c r="O317" s="11">
        <f t="shared" si="35"/>
        <v>0.56166666666666665</v>
      </c>
      <c r="P317" s="11">
        <f t="shared" si="36"/>
        <v>0.93666666666666665</v>
      </c>
      <c r="Q317" s="11" t="str">
        <f t="shared" si="37"/>
        <v>NA</v>
      </c>
    </row>
    <row r="318" spans="1:17" ht="12.75" x14ac:dyDescent="0.2">
      <c r="A318" s="12" t="s">
        <v>325</v>
      </c>
      <c r="B318" s="12" t="str">
        <f>VLOOKUP(A318,'[1]All 2cs checked and sorted'!$B$2:$E$527, 4, FALSE)</f>
        <v>ovl</v>
      </c>
      <c r="C318" s="12">
        <v>1</v>
      </c>
      <c r="D318" s="12">
        <v>42438</v>
      </c>
      <c r="E318" s="12">
        <v>42759</v>
      </c>
      <c r="F318" s="12">
        <v>42643</v>
      </c>
      <c r="G318" s="12">
        <v>42901</v>
      </c>
      <c r="H318" s="11" t="str">
        <f t="shared" si="44"/>
        <v/>
      </c>
      <c r="I318" s="11" t="str">
        <f t="shared" si="45"/>
        <v/>
      </c>
      <c r="J318" s="11">
        <f t="shared" si="19"/>
        <v>116</v>
      </c>
      <c r="K318" s="11" t="str">
        <f t="shared" si="46"/>
        <v/>
      </c>
      <c r="L318" s="11">
        <f t="shared" si="33"/>
        <v>1</v>
      </c>
      <c r="N318" s="11">
        <f t="shared" si="34"/>
        <v>321</v>
      </c>
      <c r="O318" s="11" t="str">
        <f t="shared" si="35"/>
        <v>NA</v>
      </c>
      <c r="P318" s="11" t="str">
        <f t="shared" si="36"/>
        <v>NA</v>
      </c>
      <c r="Q318" s="11">
        <f t="shared" si="37"/>
        <v>0.36137071651090341</v>
      </c>
    </row>
    <row r="319" spans="1:17" ht="12.75" x14ac:dyDescent="0.2">
      <c r="A319" s="12" t="s">
        <v>326</v>
      </c>
      <c r="B319" s="12" t="str">
        <f>VLOOKUP(A319,'[1]All 2cs checked and sorted'!$B$2:$E$527, 4, FALSE)</f>
        <v>ovl</v>
      </c>
      <c r="C319" s="12">
        <v>1</v>
      </c>
      <c r="D319" s="12">
        <v>7979</v>
      </c>
      <c r="E319" s="12">
        <v>8336</v>
      </c>
      <c r="F319" s="12">
        <v>8199</v>
      </c>
      <c r="G319" s="12">
        <v>8475</v>
      </c>
      <c r="H319" s="11" t="str">
        <f t="shared" si="44"/>
        <v/>
      </c>
      <c r="I319" s="11" t="str">
        <f t="shared" si="45"/>
        <v/>
      </c>
      <c r="J319" s="11">
        <f t="shared" si="19"/>
        <v>137</v>
      </c>
      <c r="K319" s="11" t="str">
        <f t="shared" si="46"/>
        <v/>
      </c>
      <c r="L319" s="11">
        <f t="shared" si="33"/>
        <v>1</v>
      </c>
      <c r="N319" s="11">
        <f t="shared" si="34"/>
        <v>357</v>
      </c>
      <c r="O319" s="11" t="str">
        <f t="shared" si="35"/>
        <v>NA</v>
      </c>
      <c r="P319" s="11" t="str">
        <f t="shared" si="36"/>
        <v>NA</v>
      </c>
      <c r="Q319" s="11">
        <f t="shared" si="37"/>
        <v>0.38375350140056025</v>
      </c>
    </row>
    <row r="320" spans="1:17" ht="12.75" x14ac:dyDescent="0.2">
      <c r="A320" s="12" t="s">
        <v>327</v>
      </c>
      <c r="B320" s="12" t="str">
        <f>VLOOKUP(A320,'[1]All 2cs checked and sorted'!$B$2:$E$527, 4, FALSE)</f>
        <v>ovl</v>
      </c>
      <c r="C320" s="12">
        <v>1</v>
      </c>
      <c r="D320" s="12">
        <v>42367</v>
      </c>
      <c r="E320" s="12">
        <v>42727</v>
      </c>
      <c r="F320" s="12">
        <v>42611</v>
      </c>
      <c r="G320" s="12">
        <v>42869</v>
      </c>
      <c r="H320" s="11" t="str">
        <f t="shared" si="44"/>
        <v/>
      </c>
      <c r="I320" s="11" t="str">
        <f t="shared" si="45"/>
        <v/>
      </c>
      <c r="J320" s="11">
        <f t="shared" si="19"/>
        <v>116</v>
      </c>
      <c r="K320" s="11" t="str">
        <f t="shared" si="46"/>
        <v/>
      </c>
      <c r="L320" s="11">
        <f t="shared" si="33"/>
        <v>1</v>
      </c>
      <c r="N320" s="11">
        <f t="shared" si="34"/>
        <v>360</v>
      </c>
      <c r="O320" s="11" t="str">
        <f t="shared" si="35"/>
        <v>NA</v>
      </c>
      <c r="P320" s="11" t="str">
        <f t="shared" si="36"/>
        <v>NA</v>
      </c>
      <c r="Q320" s="11">
        <f t="shared" si="37"/>
        <v>0.32222222222222224</v>
      </c>
    </row>
    <row r="321" spans="1:17" ht="12.75" x14ac:dyDescent="0.2">
      <c r="A321" s="12" t="s">
        <v>328</v>
      </c>
      <c r="B321" s="12" t="str">
        <f>VLOOKUP(A321,'[1]All 2cs checked and sorted'!$B$2:$E$527, 4, FALSE)</f>
        <v>ovl</v>
      </c>
      <c r="C321" s="12">
        <v>1</v>
      </c>
      <c r="D321" s="12">
        <v>7978</v>
      </c>
      <c r="E321" s="12">
        <v>8335</v>
      </c>
      <c r="F321" s="12">
        <v>8198</v>
      </c>
      <c r="G321" s="12">
        <v>8474</v>
      </c>
      <c r="H321" s="11" t="str">
        <f t="shared" si="44"/>
        <v/>
      </c>
      <c r="I321" s="11" t="str">
        <f t="shared" si="45"/>
        <v/>
      </c>
      <c r="J321" s="11">
        <f t="shared" si="19"/>
        <v>137</v>
      </c>
      <c r="K321" s="11" t="str">
        <f t="shared" si="46"/>
        <v/>
      </c>
      <c r="L321" s="11">
        <f t="shared" si="33"/>
        <v>1</v>
      </c>
      <c r="N321" s="11">
        <f t="shared" si="34"/>
        <v>357</v>
      </c>
      <c r="O321" s="11" t="str">
        <f t="shared" si="35"/>
        <v>NA</v>
      </c>
      <c r="P321" s="11" t="str">
        <f t="shared" si="36"/>
        <v>NA</v>
      </c>
      <c r="Q321" s="11">
        <f t="shared" si="37"/>
        <v>0.38375350140056025</v>
      </c>
    </row>
    <row r="322" spans="1:17" ht="12.75" x14ac:dyDescent="0.2">
      <c r="A322" s="12" t="s">
        <v>329</v>
      </c>
      <c r="B322" s="12" t="str">
        <f>VLOOKUP(A322,'[1]All 2cs checked and sorted'!$B$2:$E$527, 4, FALSE)</f>
        <v>ovl</v>
      </c>
      <c r="C322" s="12">
        <v>-1</v>
      </c>
      <c r="D322" s="12">
        <v>35417</v>
      </c>
      <c r="E322" s="12">
        <v>35768</v>
      </c>
      <c r="F322" s="12">
        <v>35272</v>
      </c>
      <c r="G322" s="12">
        <v>35533</v>
      </c>
      <c r="H322" s="11" t="str">
        <f t="shared" si="44"/>
        <v/>
      </c>
      <c r="I322" s="11" t="str">
        <f t="shared" si="45"/>
        <v/>
      </c>
      <c r="J322" s="11">
        <f t="shared" si="19"/>
        <v>116</v>
      </c>
      <c r="K322" s="11" t="str">
        <f t="shared" si="46"/>
        <v/>
      </c>
      <c r="L322" s="11">
        <f t="shared" si="33"/>
        <v>2</v>
      </c>
      <c r="N322" s="11">
        <f t="shared" si="34"/>
        <v>351</v>
      </c>
      <c r="O322" s="11" t="str">
        <f t="shared" si="35"/>
        <v>NA</v>
      </c>
      <c r="P322" s="11" t="str">
        <f t="shared" si="36"/>
        <v>NA</v>
      </c>
      <c r="Q322" s="11">
        <f t="shared" si="37"/>
        <v>0.33048433048433046</v>
      </c>
    </row>
    <row r="323" spans="1:17" ht="12.75" x14ac:dyDescent="0.2">
      <c r="A323" s="12" t="s">
        <v>330</v>
      </c>
      <c r="B323" s="12" t="str">
        <f>VLOOKUP(A323,'[1]All 2cs checked and sorted'!$B$2:$E$527, 4, FALSE)</f>
        <v>ovl</v>
      </c>
      <c r="C323" s="12">
        <v>1</v>
      </c>
      <c r="D323" s="12">
        <v>14724</v>
      </c>
      <c r="E323" s="12">
        <v>14961</v>
      </c>
      <c r="F323" s="12">
        <v>14884</v>
      </c>
      <c r="G323" s="12">
        <v>15094</v>
      </c>
      <c r="H323" s="11" t="str">
        <f t="shared" si="44"/>
        <v/>
      </c>
      <c r="I323" s="11" t="str">
        <f t="shared" si="45"/>
        <v/>
      </c>
      <c r="J323" s="11">
        <f t="shared" si="19"/>
        <v>77</v>
      </c>
      <c r="K323" s="11" t="str">
        <f t="shared" si="46"/>
        <v/>
      </c>
      <c r="L323" s="11">
        <f t="shared" si="33"/>
        <v>1</v>
      </c>
      <c r="N323" s="11">
        <f t="shared" si="34"/>
        <v>237</v>
      </c>
      <c r="O323" s="11" t="str">
        <f t="shared" si="35"/>
        <v>NA</v>
      </c>
      <c r="P323" s="11" t="str">
        <f t="shared" si="36"/>
        <v>NA</v>
      </c>
      <c r="Q323" s="11">
        <f t="shared" si="37"/>
        <v>0.32489451476793246</v>
      </c>
    </row>
    <row r="324" spans="1:17" ht="12.75" x14ac:dyDescent="0.2">
      <c r="A324" s="12" t="s">
        <v>331</v>
      </c>
      <c r="B324" s="12" t="str">
        <f>VLOOKUP(A324,'[1]All 2cs checked and sorted'!$B$2:$E$527, 4, FALSE)</f>
        <v>emb</v>
      </c>
      <c r="C324" s="12">
        <v>1</v>
      </c>
      <c r="D324" s="12">
        <v>15391</v>
      </c>
      <c r="E324" s="12">
        <v>15838</v>
      </c>
      <c r="F324" s="12">
        <v>15593</v>
      </c>
      <c r="G324" s="12">
        <v>15797</v>
      </c>
      <c r="H324" s="11">
        <f t="shared" si="44"/>
        <v>202</v>
      </c>
      <c r="I324" s="11">
        <f t="shared" si="45"/>
        <v>41</v>
      </c>
      <c r="J324" s="11" t="str">
        <f t="shared" si="19"/>
        <v/>
      </c>
      <c r="K324" s="11" t="str">
        <f t="shared" si="46"/>
        <v/>
      </c>
      <c r="L324" s="11">
        <f t="shared" ref="L324:L387" si="47">IF(C324=1, MOD(F324-D324,3), MOD(G324-E324,3))</f>
        <v>1</v>
      </c>
      <c r="N324" s="11">
        <f t="shared" ref="N324:N387" si="48">E324-D324</f>
        <v>447</v>
      </c>
      <c r="O324" s="11">
        <f t="shared" ref="O324:O387" si="49">IF(B324="emb", H324/N324, "NA")</f>
        <v>0.45190156599552572</v>
      </c>
      <c r="P324" s="11">
        <f t="shared" ref="P324:P387" si="50">IF(B324="emb", (N324-I324)/N324, "NA")</f>
        <v>0.90827740492170017</v>
      </c>
      <c r="Q324" s="11" t="str">
        <f t="shared" ref="Q324:Q387" si="51">IF(B324="ovl", J324/N324, "NA")</f>
        <v>NA</v>
      </c>
    </row>
    <row r="325" spans="1:17" ht="12.75" x14ac:dyDescent="0.2">
      <c r="A325" s="12" t="s">
        <v>332</v>
      </c>
      <c r="B325" s="12" t="str">
        <f>VLOOKUP(A325,'[1]All 2cs checked and sorted'!$B$2:$E$527, 4, FALSE)</f>
        <v>emb</v>
      </c>
      <c r="C325" s="12">
        <v>1</v>
      </c>
      <c r="D325" s="12">
        <v>5</v>
      </c>
      <c r="E325" s="12">
        <v>452</v>
      </c>
      <c r="F325" s="12">
        <v>213</v>
      </c>
      <c r="G325" s="12">
        <v>414</v>
      </c>
      <c r="H325" s="11">
        <f t="shared" si="44"/>
        <v>208</v>
      </c>
      <c r="I325" s="11">
        <f t="shared" si="45"/>
        <v>38</v>
      </c>
      <c r="J325" s="11" t="str">
        <f t="shared" si="19"/>
        <v/>
      </c>
      <c r="K325" s="11" t="str">
        <f t="shared" si="46"/>
        <v/>
      </c>
      <c r="L325" s="11">
        <f t="shared" si="47"/>
        <v>1</v>
      </c>
      <c r="N325" s="11">
        <f t="shared" si="48"/>
        <v>447</v>
      </c>
      <c r="O325" s="11">
        <f t="shared" si="49"/>
        <v>0.46532438478747201</v>
      </c>
      <c r="P325" s="11">
        <f t="shared" si="50"/>
        <v>0.91498881431767343</v>
      </c>
      <c r="Q325" s="11" t="str">
        <f t="shared" si="51"/>
        <v>NA</v>
      </c>
    </row>
    <row r="326" spans="1:17" ht="12.75" x14ac:dyDescent="0.2">
      <c r="A326" s="12" t="s">
        <v>333</v>
      </c>
      <c r="B326" s="12" t="str">
        <f>VLOOKUP(A326,'[1]All 2cs checked and sorted'!$B$2:$E$527, 4, FALSE)</f>
        <v>ovl</v>
      </c>
      <c r="C326" s="12">
        <v>-1</v>
      </c>
      <c r="D326" s="12">
        <v>25791</v>
      </c>
      <c r="E326" s="12">
        <v>26001</v>
      </c>
      <c r="F326" s="12">
        <v>25688</v>
      </c>
      <c r="G326" s="12">
        <v>25883</v>
      </c>
      <c r="H326" s="11" t="str">
        <f t="shared" si="44"/>
        <v/>
      </c>
      <c r="I326" s="11" t="str">
        <f t="shared" si="45"/>
        <v/>
      </c>
      <c r="J326" s="11">
        <f t="shared" si="19"/>
        <v>92</v>
      </c>
      <c r="K326" s="11" t="str">
        <f t="shared" si="46"/>
        <v/>
      </c>
      <c r="L326" s="11">
        <f t="shared" si="47"/>
        <v>2</v>
      </c>
      <c r="N326" s="11">
        <f t="shared" si="48"/>
        <v>210</v>
      </c>
      <c r="O326" s="11" t="str">
        <f t="shared" si="49"/>
        <v>NA</v>
      </c>
      <c r="P326" s="11" t="str">
        <f t="shared" si="50"/>
        <v>NA</v>
      </c>
      <c r="Q326" s="11">
        <f t="shared" si="51"/>
        <v>0.43809523809523809</v>
      </c>
    </row>
    <row r="327" spans="1:17" ht="12.75" x14ac:dyDescent="0.2">
      <c r="A327" s="12" t="s">
        <v>334</v>
      </c>
      <c r="B327" s="12" t="str">
        <f>VLOOKUP(A327,'[1]All 2cs checked and sorted'!$B$2:$E$527, 4, FALSE)</f>
        <v>emb</v>
      </c>
      <c r="C327" s="12">
        <v>1</v>
      </c>
      <c r="D327" s="12">
        <v>35491</v>
      </c>
      <c r="E327" s="12">
        <v>35929</v>
      </c>
      <c r="F327" s="12">
        <v>35639</v>
      </c>
      <c r="G327" s="12">
        <v>35867</v>
      </c>
      <c r="H327" s="11">
        <f t="shared" si="44"/>
        <v>148</v>
      </c>
      <c r="I327" s="11">
        <f t="shared" si="45"/>
        <v>62</v>
      </c>
      <c r="J327" s="11" t="str">
        <f t="shared" si="19"/>
        <v/>
      </c>
      <c r="K327" s="11" t="str">
        <f t="shared" si="46"/>
        <v/>
      </c>
      <c r="L327" s="11">
        <f t="shared" si="47"/>
        <v>1</v>
      </c>
      <c r="N327" s="11">
        <f t="shared" si="48"/>
        <v>438</v>
      </c>
      <c r="O327" s="11">
        <f t="shared" si="49"/>
        <v>0.33789954337899542</v>
      </c>
      <c r="P327" s="11">
        <f t="shared" si="50"/>
        <v>0.85844748858447484</v>
      </c>
      <c r="Q327" s="11" t="str">
        <f t="shared" si="51"/>
        <v>NA</v>
      </c>
    </row>
    <row r="328" spans="1:17" ht="12.75" x14ac:dyDescent="0.2">
      <c r="A328" s="12" t="s">
        <v>335</v>
      </c>
      <c r="B328" s="12" t="str">
        <f>VLOOKUP(A328,'[1]All 2cs checked and sorted'!$B$2:$E$527, 4, FALSE)</f>
        <v>ovl</v>
      </c>
      <c r="C328" s="12">
        <v>1</v>
      </c>
      <c r="D328" s="12">
        <v>41579</v>
      </c>
      <c r="E328" s="12">
        <v>41909</v>
      </c>
      <c r="F328" s="12">
        <v>41796</v>
      </c>
      <c r="G328" s="12">
        <v>41997</v>
      </c>
      <c r="H328" s="11" t="str">
        <f t="shared" si="44"/>
        <v/>
      </c>
      <c r="I328" s="11" t="str">
        <f t="shared" si="45"/>
        <v/>
      </c>
      <c r="J328" s="11">
        <f t="shared" si="19"/>
        <v>113</v>
      </c>
      <c r="K328" s="11" t="str">
        <f t="shared" si="46"/>
        <v/>
      </c>
      <c r="L328" s="11">
        <f t="shared" si="47"/>
        <v>1</v>
      </c>
      <c r="N328" s="11">
        <f t="shared" si="48"/>
        <v>330</v>
      </c>
      <c r="O328" s="11" t="str">
        <f t="shared" si="49"/>
        <v>NA</v>
      </c>
      <c r="P328" s="11" t="str">
        <f t="shared" si="50"/>
        <v>NA</v>
      </c>
      <c r="Q328" s="11">
        <f t="shared" si="51"/>
        <v>0.34242424242424241</v>
      </c>
    </row>
    <row r="329" spans="1:17" ht="12.75" x14ac:dyDescent="0.2">
      <c r="A329" s="12" t="s">
        <v>336</v>
      </c>
      <c r="B329" s="12" t="str">
        <f>VLOOKUP(A329,'[1]All 2cs checked and sorted'!$B$2:$E$527, 4, FALSE)</f>
        <v>ovl</v>
      </c>
      <c r="C329" s="12">
        <v>1</v>
      </c>
      <c r="D329" s="12">
        <v>40984</v>
      </c>
      <c r="E329" s="12">
        <v>41314</v>
      </c>
      <c r="F329" s="12">
        <v>41201</v>
      </c>
      <c r="G329" s="12">
        <v>41402</v>
      </c>
      <c r="H329" s="11" t="str">
        <f t="shared" si="44"/>
        <v/>
      </c>
      <c r="I329" s="11" t="str">
        <f t="shared" si="45"/>
        <v/>
      </c>
      <c r="J329" s="11">
        <f t="shared" si="19"/>
        <v>113</v>
      </c>
      <c r="K329" s="11" t="str">
        <f t="shared" si="46"/>
        <v/>
      </c>
      <c r="L329" s="11">
        <f t="shared" si="47"/>
        <v>1</v>
      </c>
      <c r="N329" s="11">
        <f t="shared" si="48"/>
        <v>330</v>
      </c>
      <c r="O329" s="11" t="str">
        <f t="shared" si="49"/>
        <v>NA</v>
      </c>
      <c r="P329" s="11" t="str">
        <f t="shared" si="50"/>
        <v>NA</v>
      </c>
      <c r="Q329" s="11">
        <f t="shared" si="51"/>
        <v>0.34242424242424241</v>
      </c>
    </row>
    <row r="330" spans="1:17" ht="12.75" x14ac:dyDescent="0.2">
      <c r="A330" s="12" t="s">
        <v>337</v>
      </c>
      <c r="B330" s="12" t="str">
        <f>VLOOKUP(A330,'[1]All 2cs checked and sorted'!$B$2:$E$527, 4, FALSE)</f>
        <v>sep</v>
      </c>
      <c r="C330" s="12">
        <v>1</v>
      </c>
      <c r="D330" s="12">
        <v>47583</v>
      </c>
      <c r="E330" s="12">
        <v>48048</v>
      </c>
      <c r="F330" s="12">
        <v>48044</v>
      </c>
      <c r="G330" s="12">
        <v>48293</v>
      </c>
      <c r="H330" s="11" t="str">
        <f t="shared" si="44"/>
        <v/>
      </c>
      <c r="I330" s="11" t="str">
        <f t="shared" si="45"/>
        <v/>
      </c>
      <c r="J330" s="11" t="str">
        <f t="shared" si="19"/>
        <v/>
      </c>
      <c r="K330" s="11">
        <f t="shared" si="46"/>
        <v>-4</v>
      </c>
      <c r="L330" s="11">
        <f t="shared" si="47"/>
        <v>2</v>
      </c>
      <c r="N330" s="11">
        <f t="shared" si="48"/>
        <v>465</v>
      </c>
      <c r="O330" s="11" t="str">
        <f t="shared" si="49"/>
        <v>NA</v>
      </c>
      <c r="P330" s="11" t="str">
        <f t="shared" si="50"/>
        <v>NA</v>
      </c>
      <c r="Q330" s="11" t="str">
        <f t="shared" si="51"/>
        <v>NA</v>
      </c>
    </row>
    <row r="331" spans="1:17" ht="12.75" x14ac:dyDescent="0.2">
      <c r="A331" s="12" t="s">
        <v>338</v>
      </c>
      <c r="B331" s="12" t="str">
        <f>VLOOKUP(A331,'[1]All 2cs checked and sorted'!$B$2:$E$527, 4, FALSE)</f>
        <v>ovl</v>
      </c>
      <c r="C331" s="12">
        <v>1</v>
      </c>
      <c r="D331" s="12">
        <v>144486</v>
      </c>
      <c r="E331" s="12">
        <v>144993</v>
      </c>
      <c r="F331" s="12">
        <v>144877</v>
      </c>
      <c r="G331" s="12">
        <v>145240</v>
      </c>
      <c r="H331" s="11" t="str">
        <f t="shared" si="44"/>
        <v/>
      </c>
      <c r="I331" s="11" t="str">
        <f t="shared" si="45"/>
        <v/>
      </c>
      <c r="J331" s="11">
        <f t="shared" si="19"/>
        <v>116</v>
      </c>
      <c r="K331" s="11" t="str">
        <f t="shared" si="46"/>
        <v/>
      </c>
      <c r="L331" s="11">
        <f t="shared" si="47"/>
        <v>1</v>
      </c>
      <c r="N331" s="11">
        <f t="shared" si="48"/>
        <v>507</v>
      </c>
      <c r="O331" s="11" t="str">
        <f t="shared" si="49"/>
        <v>NA</v>
      </c>
      <c r="P331" s="11" t="str">
        <f t="shared" si="50"/>
        <v>NA</v>
      </c>
      <c r="Q331" s="11">
        <f t="shared" si="51"/>
        <v>0.22879684418145957</v>
      </c>
    </row>
    <row r="332" spans="1:17" ht="12.75" x14ac:dyDescent="0.2">
      <c r="A332" s="12" t="s">
        <v>339</v>
      </c>
      <c r="B332" s="12" t="str">
        <f>VLOOKUP(A332,'[1]All 2cs checked and sorted'!$B$2:$E$527, 4, FALSE)</f>
        <v>ovl</v>
      </c>
      <c r="C332" s="12">
        <v>1</v>
      </c>
      <c r="D332" s="12">
        <v>22438</v>
      </c>
      <c r="E332" s="12">
        <v>22756</v>
      </c>
      <c r="F332" s="12">
        <v>22640</v>
      </c>
      <c r="G332" s="12">
        <v>22943</v>
      </c>
      <c r="H332" s="11" t="str">
        <f t="shared" si="44"/>
        <v/>
      </c>
      <c r="I332" s="11" t="str">
        <f t="shared" si="45"/>
        <v/>
      </c>
      <c r="J332" s="11">
        <f t="shared" si="19"/>
        <v>116</v>
      </c>
      <c r="K332" s="11" t="str">
        <f t="shared" si="46"/>
        <v/>
      </c>
      <c r="L332" s="11">
        <f t="shared" si="47"/>
        <v>1</v>
      </c>
      <c r="N332" s="11">
        <f t="shared" si="48"/>
        <v>318</v>
      </c>
      <c r="O332" s="11" t="str">
        <f t="shared" si="49"/>
        <v>NA</v>
      </c>
      <c r="P332" s="11" t="str">
        <f t="shared" si="50"/>
        <v>NA</v>
      </c>
      <c r="Q332" s="11">
        <f t="shared" si="51"/>
        <v>0.36477987421383645</v>
      </c>
    </row>
    <row r="333" spans="1:17" ht="12.75" x14ac:dyDescent="0.2">
      <c r="A333" s="12" t="s">
        <v>340</v>
      </c>
      <c r="B333" s="12" t="str">
        <f>VLOOKUP(A333,'[1]All 2cs checked and sorted'!$B$2:$E$527, 4, FALSE)</f>
        <v>ovl</v>
      </c>
      <c r="C333" s="12">
        <v>1</v>
      </c>
      <c r="D333" s="12">
        <v>7600</v>
      </c>
      <c r="E333" s="12">
        <v>8056</v>
      </c>
      <c r="F333" s="12">
        <v>7886</v>
      </c>
      <c r="G333" s="12">
        <v>8180</v>
      </c>
      <c r="H333" s="11" t="str">
        <f t="shared" si="44"/>
        <v/>
      </c>
      <c r="I333" s="11" t="str">
        <f t="shared" si="45"/>
        <v/>
      </c>
      <c r="J333" s="11">
        <f t="shared" si="19"/>
        <v>170</v>
      </c>
      <c r="K333" s="11" t="str">
        <f t="shared" si="46"/>
        <v/>
      </c>
      <c r="L333" s="11">
        <f t="shared" si="47"/>
        <v>1</v>
      </c>
      <c r="N333" s="11">
        <f t="shared" si="48"/>
        <v>456</v>
      </c>
      <c r="O333" s="11" t="str">
        <f t="shared" si="49"/>
        <v>NA</v>
      </c>
      <c r="P333" s="11" t="str">
        <f t="shared" si="50"/>
        <v>NA</v>
      </c>
      <c r="Q333" s="11">
        <f t="shared" si="51"/>
        <v>0.37280701754385964</v>
      </c>
    </row>
    <row r="334" spans="1:17" ht="12.75" x14ac:dyDescent="0.2">
      <c r="A334" s="12" t="s">
        <v>341</v>
      </c>
      <c r="B334" s="12" t="str">
        <f>VLOOKUP(A334,'[1]All 2cs checked and sorted'!$B$2:$E$527, 4, FALSE)</f>
        <v>ovl</v>
      </c>
      <c r="C334" s="12">
        <v>1</v>
      </c>
      <c r="D334" s="12">
        <v>23202</v>
      </c>
      <c r="E334" s="12">
        <v>23637</v>
      </c>
      <c r="F334" s="12">
        <v>23464</v>
      </c>
      <c r="G334" s="12">
        <v>23764</v>
      </c>
      <c r="H334" s="11" t="str">
        <f t="shared" si="44"/>
        <v/>
      </c>
      <c r="I334" s="11" t="str">
        <f t="shared" si="45"/>
        <v/>
      </c>
      <c r="J334" s="11">
        <f t="shared" si="19"/>
        <v>173</v>
      </c>
      <c r="K334" s="11" t="str">
        <f t="shared" si="46"/>
        <v/>
      </c>
      <c r="L334" s="11">
        <f t="shared" si="47"/>
        <v>1</v>
      </c>
      <c r="N334" s="11">
        <f t="shared" si="48"/>
        <v>435</v>
      </c>
      <c r="O334" s="11" t="str">
        <f t="shared" si="49"/>
        <v>NA</v>
      </c>
      <c r="P334" s="11" t="str">
        <f t="shared" si="50"/>
        <v>NA</v>
      </c>
      <c r="Q334" s="11">
        <f t="shared" si="51"/>
        <v>0.39770114942528734</v>
      </c>
    </row>
    <row r="335" spans="1:17" ht="12.75" x14ac:dyDescent="0.2">
      <c r="A335" s="12" t="s">
        <v>342</v>
      </c>
      <c r="B335" s="12" t="s">
        <v>91</v>
      </c>
      <c r="C335" s="12">
        <v>1</v>
      </c>
      <c r="D335" s="12">
        <v>20348</v>
      </c>
      <c r="E335" s="12">
        <v>20542</v>
      </c>
      <c r="F335" s="12">
        <v>20706</v>
      </c>
      <c r="G335" s="12">
        <v>20861</v>
      </c>
      <c r="K335" s="11">
        <f t="shared" si="46"/>
        <v>164</v>
      </c>
      <c r="L335" s="11">
        <f t="shared" si="47"/>
        <v>1</v>
      </c>
      <c r="N335" s="11">
        <f t="shared" si="48"/>
        <v>194</v>
      </c>
      <c r="O335" s="11" t="str">
        <f t="shared" si="49"/>
        <v>NA</v>
      </c>
      <c r="P335" s="11" t="str">
        <f t="shared" si="50"/>
        <v>NA</v>
      </c>
      <c r="Q335" s="11" t="str">
        <f t="shared" si="51"/>
        <v>NA</v>
      </c>
    </row>
    <row r="336" spans="1:17" ht="12.75" x14ac:dyDescent="0.2">
      <c r="A336" s="12" t="s">
        <v>343</v>
      </c>
      <c r="B336" s="12" t="str">
        <f>VLOOKUP(A336,'[1]All 2cs checked and sorted'!$B$2:$E$527, 4, FALSE)</f>
        <v>sep</v>
      </c>
      <c r="C336" s="12">
        <v>1</v>
      </c>
      <c r="D336" s="12">
        <v>5113</v>
      </c>
      <c r="E336" s="12">
        <v>5425</v>
      </c>
      <c r="F336" s="12">
        <v>4866</v>
      </c>
      <c r="G336" s="12">
        <v>5055</v>
      </c>
      <c r="H336" s="11" t="str">
        <f t="shared" ref="H336:H412" si="52">IF(B336="emb", IF(C336&gt;0,F336-D336,E336-G336), "")</f>
        <v/>
      </c>
      <c r="I336" s="11" t="str">
        <f t="shared" ref="I336:I412" si="53">IF(B336="emb", IF(C336&gt;0,E336-G336,F336-D336), "")</f>
        <v/>
      </c>
      <c r="J336" s="11" t="str">
        <f t="shared" ref="J336:J495" si="54">IF(B336="ovl", IF(C336&gt;0,E336-F336,G336-D336), "")</f>
        <v/>
      </c>
      <c r="K336" s="11">
        <f t="shared" si="46"/>
        <v>-559</v>
      </c>
      <c r="L336" s="11">
        <f t="shared" si="47"/>
        <v>2</v>
      </c>
      <c r="N336" s="11">
        <f t="shared" si="48"/>
        <v>312</v>
      </c>
      <c r="O336" s="11" t="str">
        <f t="shared" si="49"/>
        <v>NA</v>
      </c>
      <c r="P336" s="11" t="str">
        <f t="shared" si="50"/>
        <v>NA</v>
      </c>
      <c r="Q336" s="11" t="str">
        <f t="shared" si="51"/>
        <v>NA</v>
      </c>
    </row>
    <row r="337" spans="1:17" ht="12.75" x14ac:dyDescent="0.2">
      <c r="A337" s="12" t="s">
        <v>344</v>
      </c>
      <c r="B337" s="12" t="str">
        <f>VLOOKUP(A337,'[1]All 2cs checked and sorted'!$B$2:$E$527, 4, FALSE)</f>
        <v>sep</v>
      </c>
      <c r="C337" s="12">
        <v>1</v>
      </c>
      <c r="D337" s="12">
        <v>54501</v>
      </c>
      <c r="E337" s="12">
        <v>54885</v>
      </c>
      <c r="F337" s="12">
        <v>54874</v>
      </c>
      <c r="G337" s="12">
        <v>55204</v>
      </c>
      <c r="H337" s="11" t="str">
        <f t="shared" si="52"/>
        <v/>
      </c>
      <c r="I337" s="11" t="str">
        <f t="shared" si="53"/>
        <v/>
      </c>
      <c r="J337" s="11" t="str">
        <f t="shared" si="54"/>
        <v/>
      </c>
      <c r="K337" s="11">
        <f t="shared" si="46"/>
        <v>-11</v>
      </c>
      <c r="L337" s="11">
        <f t="shared" si="47"/>
        <v>1</v>
      </c>
      <c r="N337" s="11">
        <f t="shared" si="48"/>
        <v>384</v>
      </c>
      <c r="O337" s="11" t="str">
        <f t="shared" si="49"/>
        <v>NA</v>
      </c>
      <c r="P337" s="11" t="str">
        <f t="shared" si="50"/>
        <v>NA</v>
      </c>
      <c r="Q337" s="11" t="str">
        <f t="shared" si="51"/>
        <v>NA</v>
      </c>
    </row>
    <row r="338" spans="1:17" ht="12.75" x14ac:dyDescent="0.2">
      <c r="A338" s="12" t="s">
        <v>345</v>
      </c>
      <c r="B338" s="12" t="str">
        <f>VLOOKUP(A338,'[1]All 2cs checked and sorted'!$B$2:$E$527, 4, FALSE)</f>
        <v>emb</v>
      </c>
      <c r="C338" s="12">
        <v>1</v>
      </c>
      <c r="D338" s="12">
        <v>13483</v>
      </c>
      <c r="E338" s="12">
        <v>13999</v>
      </c>
      <c r="F338" s="12">
        <v>13709</v>
      </c>
      <c r="G338" s="12">
        <v>13949</v>
      </c>
      <c r="H338" s="11">
        <f t="shared" si="52"/>
        <v>226</v>
      </c>
      <c r="I338" s="11">
        <f t="shared" si="53"/>
        <v>50</v>
      </c>
      <c r="J338" s="11" t="str">
        <f t="shared" si="54"/>
        <v/>
      </c>
      <c r="K338" s="11" t="str">
        <f t="shared" si="46"/>
        <v/>
      </c>
      <c r="L338" s="11">
        <f t="shared" si="47"/>
        <v>1</v>
      </c>
      <c r="N338" s="11">
        <f t="shared" si="48"/>
        <v>516</v>
      </c>
      <c r="O338" s="11">
        <f t="shared" si="49"/>
        <v>0.43798449612403101</v>
      </c>
      <c r="P338" s="11">
        <f t="shared" si="50"/>
        <v>0.9031007751937985</v>
      </c>
      <c r="Q338" s="11" t="str">
        <f t="shared" si="51"/>
        <v>NA</v>
      </c>
    </row>
    <row r="339" spans="1:17" ht="12.75" x14ac:dyDescent="0.2">
      <c r="A339" s="12" t="s">
        <v>346</v>
      </c>
      <c r="B339" s="12" t="str">
        <f>VLOOKUP(A339,'[1]All 2cs checked and sorted'!$B$2:$E$527, 4, FALSE)</f>
        <v>emb</v>
      </c>
      <c r="C339" s="12">
        <v>1</v>
      </c>
      <c r="D339" s="12">
        <v>37515</v>
      </c>
      <c r="E339" s="12">
        <v>37965</v>
      </c>
      <c r="F339" s="12">
        <v>37738</v>
      </c>
      <c r="G339" s="12">
        <v>37918</v>
      </c>
      <c r="H339" s="11">
        <f t="shared" si="52"/>
        <v>223</v>
      </c>
      <c r="I339" s="11">
        <f t="shared" si="53"/>
        <v>47</v>
      </c>
      <c r="J339" s="11" t="str">
        <f t="shared" si="54"/>
        <v/>
      </c>
      <c r="K339" s="11" t="str">
        <f t="shared" si="46"/>
        <v/>
      </c>
      <c r="L339" s="11">
        <f t="shared" si="47"/>
        <v>1</v>
      </c>
      <c r="N339" s="11">
        <f t="shared" si="48"/>
        <v>450</v>
      </c>
      <c r="O339" s="11">
        <f t="shared" si="49"/>
        <v>0.49555555555555558</v>
      </c>
      <c r="P339" s="11">
        <f t="shared" si="50"/>
        <v>0.89555555555555555</v>
      </c>
      <c r="Q339" s="11" t="str">
        <f t="shared" si="51"/>
        <v>NA</v>
      </c>
    </row>
    <row r="340" spans="1:17" ht="12.75" x14ac:dyDescent="0.2">
      <c r="A340" s="12" t="s">
        <v>347</v>
      </c>
      <c r="B340" s="12" t="str">
        <f>VLOOKUP(A340,'[1]All 2cs checked and sorted'!$B$2:$E$527, 4, FALSE)</f>
        <v>ovl</v>
      </c>
      <c r="C340" s="12">
        <v>1</v>
      </c>
      <c r="D340" s="12">
        <v>56945</v>
      </c>
      <c r="E340" s="12">
        <v>57368</v>
      </c>
      <c r="F340" s="12">
        <v>57333</v>
      </c>
      <c r="G340" s="12">
        <v>57534</v>
      </c>
      <c r="H340" s="11" t="str">
        <f t="shared" si="52"/>
        <v/>
      </c>
      <c r="I340" s="11" t="str">
        <f t="shared" si="53"/>
        <v/>
      </c>
      <c r="J340" s="11">
        <f t="shared" si="54"/>
        <v>35</v>
      </c>
      <c r="K340" s="11" t="str">
        <f t="shared" si="46"/>
        <v/>
      </c>
      <c r="L340" s="11">
        <f t="shared" si="47"/>
        <v>1</v>
      </c>
      <c r="N340" s="11">
        <f t="shared" si="48"/>
        <v>423</v>
      </c>
      <c r="O340" s="11" t="str">
        <f t="shared" si="49"/>
        <v>NA</v>
      </c>
      <c r="P340" s="11" t="str">
        <f t="shared" si="50"/>
        <v>NA</v>
      </c>
      <c r="Q340" s="11">
        <f t="shared" si="51"/>
        <v>8.2742316784869971E-2</v>
      </c>
    </row>
    <row r="341" spans="1:17" ht="12.75" x14ac:dyDescent="0.2">
      <c r="A341" s="12" t="s">
        <v>348</v>
      </c>
      <c r="B341" s="12" t="str">
        <f>VLOOKUP(A341,'[1]All 2cs checked and sorted'!$B$2:$E$527, 4, FALSE)</f>
        <v>sep</v>
      </c>
      <c r="C341" s="12">
        <v>-1</v>
      </c>
      <c r="D341" s="12">
        <v>167032</v>
      </c>
      <c r="E341" s="12">
        <v>167455</v>
      </c>
      <c r="F341" s="12">
        <v>166669</v>
      </c>
      <c r="G341" s="12">
        <v>167032</v>
      </c>
      <c r="H341" s="11" t="str">
        <f t="shared" si="52"/>
        <v/>
      </c>
      <c r="I341" s="11" t="str">
        <f t="shared" si="53"/>
        <v/>
      </c>
      <c r="J341" s="11" t="str">
        <f t="shared" si="54"/>
        <v/>
      </c>
      <c r="K341" s="11">
        <f t="shared" si="46"/>
        <v>0</v>
      </c>
      <c r="L341" s="11">
        <f t="shared" si="47"/>
        <v>0</v>
      </c>
      <c r="N341" s="11">
        <f t="shared" si="48"/>
        <v>423</v>
      </c>
      <c r="O341" s="11" t="str">
        <f t="shared" si="49"/>
        <v>NA</v>
      </c>
      <c r="P341" s="11" t="str">
        <f t="shared" si="50"/>
        <v>NA</v>
      </c>
      <c r="Q341" s="11" t="str">
        <f t="shared" si="51"/>
        <v>NA</v>
      </c>
    </row>
    <row r="342" spans="1:17" ht="12.75" x14ac:dyDescent="0.2">
      <c r="A342" s="12" t="s">
        <v>349</v>
      </c>
      <c r="B342" s="12" t="str">
        <f>VLOOKUP(A342,'[1]All 2cs checked and sorted'!$B$2:$E$527, 4, FALSE)</f>
        <v>sep</v>
      </c>
      <c r="C342" s="12">
        <v>-1</v>
      </c>
      <c r="D342" s="12">
        <v>140026</v>
      </c>
      <c r="E342" s="12">
        <v>140374</v>
      </c>
      <c r="F342" s="12">
        <v>139736</v>
      </c>
      <c r="G342" s="12">
        <v>140030</v>
      </c>
      <c r="H342" s="11" t="str">
        <f t="shared" si="52"/>
        <v/>
      </c>
      <c r="I342" s="11" t="str">
        <f t="shared" si="53"/>
        <v/>
      </c>
      <c r="J342" s="11" t="str">
        <f t="shared" si="54"/>
        <v/>
      </c>
      <c r="K342" s="11">
        <f t="shared" si="46"/>
        <v>-4</v>
      </c>
      <c r="L342" s="11">
        <f t="shared" si="47"/>
        <v>1</v>
      </c>
      <c r="N342" s="11">
        <f t="shared" si="48"/>
        <v>348</v>
      </c>
      <c r="O342" s="11" t="str">
        <f t="shared" si="49"/>
        <v>NA</v>
      </c>
      <c r="P342" s="11" t="str">
        <f t="shared" si="50"/>
        <v>NA</v>
      </c>
      <c r="Q342" s="11" t="str">
        <f t="shared" si="51"/>
        <v>NA</v>
      </c>
    </row>
    <row r="343" spans="1:17" ht="12.75" x14ac:dyDescent="0.2">
      <c r="A343" s="12" t="s">
        <v>350</v>
      </c>
      <c r="B343" s="12" t="str">
        <f>VLOOKUP(A343,'[1]All 2cs checked and sorted'!$B$2:$E$527, 4, FALSE)</f>
        <v>sep</v>
      </c>
      <c r="C343" s="12">
        <v>-1</v>
      </c>
      <c r="D343" s="12">
        <v>24156</v>
      </c>
      <c r="E343" s="12">
        <v>24588</v>
      </c>
      <c r="F343" s="12">
        <v>23136</v>
      </c>
      <c r="G343" s="12">
        <v>23490</v>
      </c>
      <c r="H343" s="11" t="str">
        <f t="shared" si="52"/>
        <v/>
      </c>
      <c r="I343" s="11" t="str">
        <f t="shared" si="53"/>
        <v/>
      </c>
      <c r="J343" s="11" t="str">
        <f t="shared" si="54"/>
        <v/>
      </c>
      <c r="K343" s="11">
        <f t="shared" si="46"/>
        <v>666</v>
      </c>
      <c r="L343" s="11">
        <f t="shared" si="47"/>
        <v>0</v>
      </c>
      <c r="N343" s="11">
        <f t="shared" si="48"/>
        <v>432</v>
      </c>
      <c r="O343" s="11" t="str">
        <f t="shared" si="49"/>
        <v>NA</v>
      </c>
      <c r="P343" s="11" t="str">
        <f t="shared" si="50"/>
        <v>NA</v>
      </c>
      <c r="Q343" s="11" t="str">
        <f t="shared" si="51"/>
        <v>NA</v>
      </c>
    </row>
    <row r="344" spans="1:17" ht="12.75" x14ac:dyDescent="0.2">
      <c r="A344" s="12" t="s">
        <v>351</v>
      </c>
      <c r="B344" s="12" t="str">
        <f>VLOOKUP(A344,'[1]All 2cs checked and sorted'!$B$2:$E$527, 4, FALSE)</f>
        <v>ovl</v>
      </c>
      <c r="C344" s="12">
        <v>1</v>
      </c>
      <c r="D344" s="12">
        <v>14689</v>
      </c>
      <c r="E344" s="12">
        <v>15070</v>
      </c>
      <c r="F344" s="12">
        <v>14918</v>
      </c>
      <c r="G344" s="12">
        <v>15197</v>
      </c>
      <c r="H344" s="11" t="str">
        <f t="shared" si="52"/>
        <v/>
      </c>
      <c r="I344" s="11" t="str">
        <f t="shared" si="53"/>
        <v/>
      </c>
      <c r="J344" s="11">
        <f t="shared" si="54"/>
        <v>152</v>
      </c>
      <c r="K344" s="11" t="str">
        <f t="shared" si="46"/>
        <v/>
      </c>
      <c r="L344" s="11">
        <f t="shared" si="47"/>
        <v>1</v>
      </c>
      <c r="N344" s="11">
        <f t="shared" si="48"/>
        <v>381</v>
      </c>
      <c r="O344" s="11" t="str">
        <f t="shared" si="49"/>
        <v>NA</v>
      </c>
      <c r="P344" s="11" t="str">
        <f t="shared" si="50"/>
        <v>NA</v>
      </c>
      <c r="Q344" s="11">
        <f t="shared" si="51"/>
        <v>0.39895013123359579</v>
      </c>
    </row>
    <row r="345" spans="1:17" ht="12.75" x14ac:dyDescent="0.2">
      <c r="A345" s="12" t="s">
        <v>352</v>
      </c>
      <c r="B345" s="12" t="str">
        <f>VLOOKUP(A345,'[1]All 2cs checked and sorted'!$B$2:$E$527, 4, FALSE)</f>
        <v>emb</v>
      </c>
      <c r="C345" s="12">
        <v>1</v>
      </c>
      <c r="D345" s="12">
        <v>37424</v>
      </c>
      <c r="E345" s="12">
        <v>37862</v>
      </c>
      <c r="F345" s="12">
        <v>37641</v>
      </c>
      <c r="G345" s="12">
        <v>37797</v>
      </c>
      <c r="H345" s="11">
        <f t="shared" si="52"/>
        <v>217</v>
      </c>
      <c r="I345" s="11">
        <f t="shared" si="53"/>
        <v>65</v>
      </c>
      <c r="J345" s="11" t="str">
        <f t="shared" si="54"/>
        <v/>
      </c>
      <c r="K345" s="11" t="str">
        <f t="shared" si="46"/>
        <v/>
      </c>
      <c r="L345" s="11">
        <f t="shared" si="47"/>
        <v>1</v>
      </c>
      <c r="N345" s="11">
        <f t="shared" si="48"/>
        <v>438</v>
      </c>
      <c r="O345" s="11">
        <f t="shared" si="49"/>
        <v>0.4954337899543379</v>
      </c>
      <c r="P345" s="11">
        <f t="shared" si="50"/>
        <v>0.85159817351598177</v>
      </c>
      <c r="Q345" s="11" t="str">
        <f t="shared" si="51"/>
        <v>NA</v>
      </c>
    </row>
    <row r="346" spans="1:17" ht="12.75" x14ac:dyDescent="0.2">
      <c r="A346" s="12" t="s">
        <v>353</v>
      </c>
      <c r="B346" s="12" t="str">
        <f>VLOOKUP(A346,'[1]All 2cs checked and sorted'!$B$2:$E$527, 4, FALSE)</f>
        <v>emb</v>
      </c>
      <c r="C346" s="12">
        <v>1</v>
      </c>
      <c r="D346" s="12">
        <v>35683</v>
      </c>
      <c r="E346" s="12">
        <v>36148</v>
      </c>
      <c r="F346" s="12">
        <v>35906</v>
      </c>
      <c r="G346" s="12">
        <v>36095</v>
      </c>
      <c r="H346" s="11">
        <f t="shared" si="52"/>
        <v>223</v>
      </c>
      <c r="I346" s="11">
        <f t="shared" si="53"/>
        <v>53</v>
      </c>
      <c r="J346" s="11" t="str">
        <f t="shared" si="54"/>
        <v/>
      </c>
      <c r="K346" s="11" t="str">
        <f t="shared" si="46"/>
        <v/>
      </c>
      <c r="L346" s="11">
        <f t="shared" si="47"/>
        <v>1</v>
      </c>
      <c r="N346" s="11">
        <f t="shared" si="48"/>
        <v>465</v>
      </c>
      <c r="O346" s="11">
        <f t="shared" si="49"/>
        <v>0.47956989247311826</v>
      </c>
      <c r="P346" s="11">
        <f t="shared" si="50"/>
        <v>0.88602150537634405</v>
      </c>
      <c r="Q346" s="11" t="str">
        <f t="shared" si="51"/>
        <v>NA</v>
      </c>
    </row>
    <row r="347" spans="1:17" ht="12.75" x14ac:dyDescent="0.2">
      <c r="A347" s="12" t="s">
        <v>354</v>
      </c>
      <c r="B347" s="12" t="str">
        <f>VLOOKUP(A347,'[1]All 2cs checked and sorted'!$B$2:$E$527, 4, FALSE)</f>
        <v>emb</v>
      </c>
      <c r="C347" s="12">
        <v>1</v>
      </c>
      <c r="D347" s="12">
        <v>35768</v>
      </c>
      <c r="E347" s="12">
        <v>36221</v>
      </c>
      <c r="F347" s="12">
        <v>35883</v>
      </c>
      <c r="G347" s="12">
        <v>36138</v>
      </c>
      <c r="H347" s="11">
        <f t="shared" si="52"/>
        <v>115</v>
      </c>
      <c r="I347" s="11">
        <f t="shared" si="53"/>
        <v>83</v>
      </c>
      <c r="J347" s="11" t="str">
        <f t="shared" si="54"/>
        <v/>
      </c>
      <c r="K347" s="11" t="str">
        <f t="shared" si="46"/>
        <v/>
      </c>
      <c r="L347" s="11">
        <f t="shared" si="47"/>
        <v>1</v>
      </c>
      <c r="N347" s="11">
        <f t="shared" si="48"/>
        <v>453</v>
      </c>
      <c r="O347" s="11">
        <f t="shared" si="49"/>
        <v>0.25386313465783666</v>
      </c>
      <c r="P347" s="11">
        <f t="shared" si="50"/>
        <v>0.81677704194260481</v>
      </c>
      <c r="Q347" s="11" t="str">
        <f t="shared" si="51"/>
        <v>NA</v>
      </c>
    </row>
    <row r="348" spans="1:17" ht="12.75" x14ac:dyDescent="0.2">
      <c r="A348" s="12" t="s">
        <v>355</v>
      </c>
      <c r="B348" s="12" t="str">
        <f>VLOOKUP(A348,'[1]All 2cs checked and sorted'!$B$2:$E$527, 4, FALSE)</f>
        <v>sep</v>
      </c>
      <c r="C348" s="12">
        <v>1</v>
      </c>
      <c r="D348" s="12">
        <v>107563</v>
      </c>
      <c r="E348" s="12">
        <v>107935</v>
      </c>
      <c r="F348" s="12">
        <v>107934</v>
      </c>
      <c r="G348" s="12">
        <v>108249</v>
      </c>
      <c r="H348" s="11" t="str">
        <f t="shared" si="52"/>
        <v/>
      </c>
      <c r="I348" s="11" t="str">
        <f t="shared" si="53"/>
        <v/>
      </c>
      <c r="J348" s="11" t="str">
        <f t="shared" si="54"/>
        <v/>
      </c>
      <c r="K348" s="11">
        <f t="shared" si="46"/>
        <v>-1</v>
      </c>
      <c r="L348" s="11">
        <f t="shared" si="47"/>
        <v>2</v>
      </c>
      <c r="N348" s="11">
        <f t="shared" si="48"/>
        <v>372</v>
      </c>
      <c r="O348" s="11" t="str">
        <f t="shared" si="49"/>
        <v>NA</v>
      </c>
      <c r="P348" s="11" t="str">
        <f t="shared" si="50"/>
        <v>NA</v>
      </c>
      <c r="Q348" s="11" t="str">
        <f t="shared" si="51"/>
        <v>NA</v>
      </c>
    </row>
    <row r="349" spans="1:17" ht="12.75" x14ac:dyDescent="0.2">
      <c r="A349" s="12" t="s">
        <v>356</v>
      </c>
      <c r="B349" s="12" t="str">
        <f>VLOOKUP(A349,'[1]All 2cs checked and sorted'!$B$2:$E$527, 4, FALSE)</f>
        <v>emb</v>
      </c>
      <c r="C349" s="12">
        <v>1</v>
      </c>
      <c r="D349" s="12">
        <v>26126</v>
      </c>
      <c r="E349" s="12">
        <v>26609</v>
      </c>
      <c r="F349" s="12">
        <v>26325</v>
      </c>
      <c r="G349" s="12">
        <v>26601</v>
      </c>
      <c r="H349" s="11">
        <f t="shared" si="52"/>
        <v>199</v>
      </c>
      <c r="I349" s="11">
        <f t="shared" si="53"/>
        <v>8</v>
      </c>
      <c r="J349" s="11" t="str">
        <f t="shared" si="54"/>
        <v/>
      </c>
      <c r="K349" s="11" t="str">
        <f t="shared" si="46"/>
        <v/>
      </c>
      <c r="L349" s="11">
        <f t="shared" si="47"/>
        <v>1</v>
      </c>
      <c r="N349" s="11">
        <f t="shared" si="48"/>
        <v>483</v>
      </c>
      <c r="O349" s="11">
        <f t="shared" si="49"/>
        <v>0.41200828157349895</v>
      </c>
      <c r="P349" s="11">
        <f t="shared" si="50"/>
        <v>0.9834368530020704</v>
      </c>
      <c r="Q349" s="11" t="str">
        <f t="shared" si="51"/>
        <v>NA</v>
      </c>
    </row>
    <row r="350" spans="1:17" ht="12.75" x14ac:dyDescent="0.2">
      <c r="A350" s="12" t="s">
        <v>357</v>
      </c>
      <c r="B350" s="12" t="str">
        <f>VLOOKUP(A350,'[1]All 2cs checked and sorted'!$B$2:$E$527, 4, FALSE)</f>
        <v>emb</v>
      </c>
      <c r="C350" s="12">
        <v>-1</v>
      </c>
      <c r="D350" s="12">
        <v>11298</v>
      </c>
      <c r="E350" s="12">
        <v>11850</v>
      </c>
      <c r="F350" s="12">
        <v>11402</v>
      </c>
      <c r="G350" s="12">
        <v>11600</v>
      </c>
      <c r="H350" s="11">
        <f t="shared" si="52"/>
        <v>250</v>
      </c>
      <c r="I350" s="11">
        <f t="shared" si="53"/>
        <v>104</v>
      </c>
      <c r="J350" s="11" t="str">
        <f t="shared" si="54"/>
        <v/>
      </c>
      <c r="K350" s="11" t="str">
        <f t="shared" si="46"/>
        <v/>
      </c>
      <c r="L350" s="11">
        <f t="shared" si="47"/>
        <v>2</v>
      </c>
      <c r="N350" s="11">
        <f t="shared" si="48"/>
        <v>552</v>
      </c>
      <c r="O350" s="11">
        <f t="shared" si="49"/>
        <v>0.45289855072463769</v>
      </c>
      <c r="P350" s="11">
        <f t="shared" si="50"/>
        <v>0.81159420289855078</v>
      </c>
      <c r="Q350" s="11" t="str">
        <f t="shared" si="51"/>
        <v>NA</v>
      </c>
    </row>
    <row r="351" spans="1:17" ht="12.75" x14ac:dyDescent="0.2">
      <c r="A351" s="12" t="s">
        <v>358</v>
      </c>
      <c r="B351" s="12" t="str">
        <f>VLOOKUP(A351,'[1]All 2cs checked and sorted'!$B$2:$E$527, 4, FALSE)</f>
        <v>emb</v>
      </c>
      <c r="C351" s="12">
        <v>1</v>
      </c>
      <c r="D351" s="12">
        <v>36525</v>
      </c>
      <c r="E351" s="12">
        <v>36978</v>
      </c>
      <c r="F351" s="12">
        <v>36640</v>
      </c>
      <c r="G351" s="12">
        <v>36895</v>
      </c>
      <c r="H351" s="11">
        <f t="shared" si="52"/>
        <v>115</v>
      </c>
      <c r="I351" s="11">
        <f t="shared" si="53"/>
        <v>83</v>
      </c>
      <c r="J351" s="11" t="str">
        <f t="shared" si="54"/>
        <v/>
      </c>
      <c r="K351" s="11" t="str">
        <f t="shared" si="46"/>
        <v/>
      </c>
      <c r="L351" s="11">
        <f t="shared" si="47"/>
        <v>1</v>
      </c>
      <c r="N351" s="11">
        <f t="shared" si="48"/>
        <v>453</v>
      </c>
      <c r="O351" s="11">
        <f t="shared" si="49"/>
        <v>0.25386313465783666</v>
      </c>
      <c r="P351" s="11">
        <f t="shared" si="50"/>
        <v>0.81677704194260481</v>
      </c>
      <c r="Q351" s="11" t="str">
        <f t="shared" si="51"/>
        <v>NA</v>
      </c>
    </row>
    <row r="352" spans="1:17" ht="12.75" x14ac:dyDescent="0.2">
      <c r="A352" s="12" t="s">
        <v>359</v>
      </c>
      <c r="B352" s="12" t="str">
        <f>VLOOKUP(A352,'[1]All 2cs checked and sorted'!$B$2:$E$527, 4, FALSE)</f>
        <v>ovl</v>
      </c>
      <c r="C352" s="12">
        <v>1</v>
      </c>
      <c r="D352" s="12">
        <v>13025</v>
      </c>
      <c r="E352" s="12">
        <v>13406</v>
      </c>
      <c r="F352" s="12">
        <v>13263</v>
      </c>
      <c r="G352" s="12">
        <v>13506</v>
      </c>
      <c r="H352" s="11" t="str">
        <f t="shared" si="52"/>
        <v/>
      </c>
      <c r="I352" s="11" t="str">
        <f t="shared" si="53"/>
        <v/>
      </c>
      <c r="J352" s="11">
        <f t="shared" si="54"/>
        <v>143</v>
      </c>
      <c r="K352" s="11" t="str">
        <f t="shared" si="46"/>
        <v/>
      </c>
      <c r="L352" s="11">
        <f t="shared" si="47"/>
        <v>1</v>
      </c>
      <c r="N352" s="11">
        <f t="shared" si="48"/>
        <v>381</v>
      </c>
      <c r="O352" s="11" t="str">
        <f t="shared" si="49"/>
        <v>NA</v>
      </c>
      <c r="P352" s="11" t="str">
        <f t="shared" si="50"/>
        <v>NA</v>
      </c>
      <c r="Q352" s="11">
        <f t="shared" si="51"/>
        <v>0.37532808398950129</v>
      </c>
    </row>
    <row r="353" spans="1:17" ht="12.75" x14ac:dyDescent="0.2">
      <c r="A353" s="12" t="s">
        <v>360</v>
      </c>
      <c r="B353" s="12" t="str">
        <f>VLOOKUP(A353,'[1]All 2cs checked and sorted'!$B$2:$E$527, 4, FALSE)</f>
        <v>ovl</v>
      </c>
      <c r="C353" s="12">
        <v>1</v>
      </c>
      <c r="D353" s="12">
        <v>14705</v>
      </c>
      <c r="E353" s="12">
        <v>14978</v>
      </c>
      <c r="F353" s="12">
        <v>14838</v>
      </c>
      <c r="G353" s="12">
        <v>15114</v>
      </c>
      <c r="H353" s="11" t="str">
        <f t="shared" si="52"/>
        <v/>
      </c>
      <c r="I353" s="11" t="str">
        <f t="shared" si="53"/>
        <v/>
      </c>
      <c r="J353" s="11">
        <f t="shared" si="54"/>
        <v>140</v>
      </c>
      <c r="K353" s="11" t="str">
        <f t="shared" si="46"/>
        <v/>
      </c>
      <c r="L353" s="11">
        <f t="shared" si="47"/>
        <v>1</v>
      </c>
      <c r="N353" s="11">
        <f t="shared" si="48"/>
        <v>273</v>
      </c>
      <c r="O353" s="11" t="str">
        <f t="shared" si="49"/>
        <v>NA</v>
      </c>
      <c r="P353" s="11" t="str">
        <f t="shared" si="50"/>
        <v>NA</v>
      </c>
      <c r="Q353" s="11">
        <f t="shared" si="51"/>
        <v>0.51282051282051277</v>
      </c>
    </row>
    <row r="354" spans="1:17" ht="12.75" x14ac:dyDescent="0.2">
      <c r="A354" s="12" t="s">
        <v>361</v>
      </c>
      <c r="B354" s="12" t="s">
        <v>91</v>
      </c>
      <c r="C354" s="12">
        <v>1</v>
      </c>
      <c r="D354" s="12">
        <v>26027</v>
      </c>
      <c r="E354" s="12">
        <v>26396</v>
      </c>
      <c r="F354" s="12">
        <v>26392</v>
      </c>
      <c r="G354" s="12">
        <v>26653</v>
      </c>
      <c r="H354" s="11" t="str">
        <f t="shared" si="52"/>
        <v/>
      </c>
      <c r="I354" s="11" t="str">
        <f t="shared" si="53"/>
        <v/>
      </c>
      <c r="J354" s="11" t="str">
        <f t="shared" si="54"/>
        <v/>
      </c>
      <c r="K354" s="11">
        <f t="shared" si="46"/>
        <v>-4</v>
      </c>
      <c r="L354" s="11">
        <f t="shared" si="47"/>
        <v>2</v>
      </c>
      <c r="N354" s="11">
        <f t="shared" si="48"/>
        <v>369</v>
      </c>
      <c r="O354" s="11" t="str">
        <f t="shared" si="49"/>
        <v>NA</v>
      </c>
      <c r="P354" s="11" t="str">
        <f t="shared" si="50"/>
        <v>NA</v>
      </c>
      <c r="Q354" s="11" t="str">
        <f t="shared" si="51"/>
        <v>NA</v>
      </c>
    </row>
    <row r="355" spans="1:17" ht="12.75" x14ac:dyDescent="0.2">
      <c r="A355" s="12" t="s">
        <v>362</v>
      </c>
      <c r="B355" s="12" t="str">
        <f>VLOOKUP(A355,'[1]All 2cs checked and sorted'!$B$2:$E$527, 4, FALSE)</f>
        <v>emb</v>
      </c>
      <c r="C355" s="12">
        <v>1</v>
      </c>
      <c r="D355" s="12">
        <v>27007</v>
      </c>
      <c r="E355" s="12">
        <v>27445</v>
      </c>
      <c r="F355" s="12">
        <v>27206</v>
      </c>
      <c r="G355" s="12">
        <v>27392</v>
      </c>
      <c r="H355" s="11">
        <f t="shared" si="52"/>
        <v>199</v>
      </c>
      <c r="I355" s="11">
        <f t="shared" si="53"/>
        <v>53</v>
      </c>
      <c r="J355" s="11" t="str">
        <f t="shared" si="54"/>
        <v/>
      </c>
      <c r="K355" s="11" t="str">
        <f t="shared" si="46"/>
        <v/>
      </c>
      <c r="L355" s="11">
        <f t="shared" si="47"/>
        <v>1</v>
      </c>
      <c r="N355" s="11">
        <f t="shared" si="48"/>
        <v>438</v>
      </c>
      <c r="O355" s="11">
        <f t="shared" si="49"/>
        <v>0.454337899543379</v>
      </c>
      <c r="P355" s="11">
        <f t="shared" si="50"/>
        <v>0.87899543378995437</v>
      </c>
      <c r="Q355" s="11" t="str">
        <f t="shared" si="51"/>
        <v>NA</v>
      </c>
    </row>
    <row r="356" spans="1:17" ht="12.75" x14ac:dyDescent="0.2">
      <c r="A356" s="12" t="s">
        <v>363</v>
      </c>
      <c r="B356" s="12" t="str">
        <f>VLOOKUP(A356,'[1]All 2cs checked and sorted'!$B$2:$E$527, 4, FALSE)</f>
        <v>emb</v>
      </c>
      <c r="C356" s="12">
        <v>1</v>
      </c>
      <c r="D356" s="12">
        <v>54199</v>
      </c>
      <c r="E356" s="12">
        <v>54748</v>
      </c>
      <c r="F356" s="12">
        <v>54455</v>
      </c>
      <c r="G356" s="12">
        <v>54674</v>
      </c>
      <c r="H356" s="11">
        <f t="shared" si="52"/>
        <v>256</v>
      </c>
      <c r="I356" s="11">
        <f t="shared" si="53"/>
        <v>74</v>
      </c>
      <c r="J356" s="11" t="str">
        <f t="shared" si="54"/>
        <v/>
      </c>
      <c r="K356" s="11" t="str">
        <f t="shared" si="46"/>
        <v/>
      </c>
      <c r="L356" s="11">
        <f t="shared" si="47"/>
        <v>1</v>
      </c>
      <c r="N356" s="11">
        <f t="shared" si="48"/>
        <v>549</v>
      </c>
      <c r="O356" s="11">
        <f t="shared" si="49"/>
        <v>0.4663023679417122</v>
      </c>
      <c r="P356" s="11">
        <f t="shared" si="50"/>
        <v>0.86520947176684881</v>
      </c>
      <c r="Q356" s="11" t="str">
        <f t="shared" si="51"/>
        <v>NA</v>
      </c>
    </row>
    <row r="357" spans="1:17" ht="12.75" x14ac:dyDescent="0.2">
      <c r="A357" s="12" t="s">
        <v>364</v>
      </c>
      <c r="B357" s="12" t="str">
        <f>VLOOKUP(A357,'[1]All 2cs checked and sorted'!$B$2:$E$527, 4, FALSE)</f>
        <v>emb</v>
      </c>
      <c r="C357" s="12">
        <v>1</v>
      </c>
      <c r="D357" s="12">
        <v>42903</v>
      </c>
      <c r="E357" s="12">
        <v>43437</v>
      </c>
      <c r="F357" s="12">
        <v>43138</v>
      </c>
      <c r="G357" s="12">
        <v>43381</v>
      </c>
      <c r="H357" s="11">
        <f t="shared" si="52"/>
        <v>235</v>
      </c>
      <c r="I357" s="11">
        <f t="shared" si="53"/>
        <v>56</v>
      </c>
      <c r="J357" s="11" t="str">
        <f t="shared" si="54"/>
        <v/>
      </c>
      <c r="K357" s="11" t="str">
        <f t="shared" si="46"/>
        <v/>
      </c>
      <c r="L357" s="11">
        <f t="shared" si="47"/>
        <v>1</v>
      </c>
      <c r="N357" s="11">
        <f t="shared" si="48"/>
        <v>534</v>
      </c>
      <c r="O357" s="11">
        <f t="shared" si="49"/>
        <v>0.44007490636704122</v>
      </c>
      <c r="P357" s="11">
        <f t="shared" si="50"/>
        <v>0.89513108614232206</v>
      </c>
      <c r="Q357" s="11" t="str">
        <f t="shared" si="51"/>
        <v>NA</v>
      </c>
    </row>
    <row r="358" spans="1:17" ht="12.75" x14ac:dyDescent="0.2">
      <c r="A358" s="12" t="s">
        <v>365</v>
      </c>
      <c r="B358" s="12" t="str">
        <f>VLOOKUP(A358,'[1]All 2cs checked and sorted'!$B$2:$E$527, 4, FALSE)</f>
        <v>emb</v>
      </c>
      <c r="C358" s="12">
        <v>1</v>
      </c>
      <c r="D358" s="12">
        <v>38260</v>
      </c>
      <c r="E358" s="12">
        <v>38698</v>
      </c>
      <c r="F358" s="12">
        <v>38408</v>
      </c>
      <c r="G358" s="12">
        <v>38660</v>
      </c>
      <c r="H358" s="11">
        <f t="shared" si="52"/>
        <v>148</v>
      </c>
      <c r="I358" s="11">
        <f t="shared" si="53"/>
        <v>38</v>
      </c>
      <c r="J358" s="11" t="str">
        <f t="shared" si="54"/>
        <v/>
      </c>
      <c r="K358" s="11" t="str">
        <f t="shared" si="46"/>
        <v/>
      </c>
      <c r="L358" s="11">
        <f t="shared" si="47"/>
        <v>1</v>
      </c>
      <c r="N358" s="11">
        <f t="shared" si="48"/>
        <v>438</v>
      </c>
      <c r="O358" s="11">
        <f t="shared" si="49"/>
        <v>0.33789954337899542</v>
      </c>
      <c r="P358" s="11">
        <f t="shared" si="50"/>
        <v>0.91324200913242004</v>
      </c>
      <c r="Q358" s="11" t="str">
        <f t="shared" si="51"/>
        <v>NA</v>
      </c>
    </row>
    <row r="359" spans="1:17" ht="12.75" x14ac:dyDescent="0.2">
      <c r="A359" s="12" t="s">
        <v>366</v>
      </c>
      <c r="B359" s="12" t="s">
        <v>21</v>
      </c>
      <c r="C359" s="12">
        <v>1</v>
      </c>
      <c r="D359" s="12">
        <v>13334</v>
      </c>
      <c r="E359" s="12">
        <v>13700</v>
      </c>
      <c r="F359" s="12">
        <v>13620</v>
      </c>
      <c r="G359" s="12">
        <v>13896</v>
      </c>
      <c r="H359" s="11" t="str">
        <f t="shared" si="52"/>
        <v/>
      </c>
      <c r="I359" s="11" t="str">
        <f t="shared" si="53"/>
        <v/>
      </c>
      <c r="J359" s="11">
        <f t="shared" si="54"/>
        <v>80</v>
      </c>
      <c r="K359" s="11" t="str">
        <f t="shared" si="46"/>
        <v/>
      </c>
      <c r="L359" s="11">
        <f t="shared" si="47"/>
        <v>1</v>
      </c>
      <c r="N359" s="11">
        <f t="shared" si="48"/>
        <v>366</v>
      </c>
      <c r="O359" s="11" t="str">
        <f t="shared" si="49"/>
        <v>NA</v>
      </c>
      <c r="P359" s="11" t="str">
        <f t="shared" si="50"/>
        <v>NA</v>
      </c>
      <c r="Q359" s="11">
        <f t="shared" si="51"/>
        <v>0.21857923497267759</v>
      </c>
    </row>
    <row r="360" spans="1:17" ht="12.75" x14ac:dyDescent="0.2">
      <c r="A360" s="12" t="s">
        <v>367</v>
      </c>
      <c r="B360" s="12" t="s">
        <v>21</v>
      </c>
      <c r="C360" s="12">
        <v>1</v>
      </c>
      <c r="D360" s="12">
        <v>13357</v>
      </c>
      <c r="E360" s="12">
        <v>13720</v>
      </c>
      <c r="F360" s="12">
        <v>13643</v>
      </c>
      <c r="G360" s="12">
        <v>13916</v>
      </c>
      <c r="H360" s="11" t="str">
        <f t="shared" si="52"/>
        <v/>
      </c>
      <c r="I360" s="11" t="str">
        <f t="shared" si="53"/>
        <v/>
      </c>
      <c r="J360" s="11">
        <f t="shared" si="54"/>
        <v>77</v>
      </c>
      <c r="K360" s="11" t="str">
        <f t="shared" si="46"/>
        <v/>
      </c>
      <c r="L360" s="11">
        <f t="shared" si="47"/>
        <v>1</v>
      </c>
      <c r="N360" s="11">
        <f t="shared" si="48"/>
        <v>363</v>
      </c>
      <c r="O360" s="11" t="str">
        <f t="shared" si="49"/>
        <v>NA</v>
      </c>
      <c r="P360" s="11" t="str">
        <f t="shared" si="50"/>
        <v>NA</v>
      </c>
      <c r="Q360" s="11">
        <f t="shared" si="51"/>
        <v>0.21212121212121213</v>
      </c>
    </row>
    <row r="361" spans="1:17" ht="12.75" x14ac:dyDescent="0.2">
      <c r="A361" s="12" t="s">
        <v>368</v>
      </c>
      <c r="B361" s="12" t="s">
        <v>21</v>
      </c>
      <c r="C361" s="12">
        <v>1</v>
      </c>
      <c r="D361" s="12">
        <v>13341</v>
      </c>
      <c r="E361" s="12">
        <v>13704</v>
      </c>
      <c r="F361" s="12">
        <v>13627</v>
      </c>
      <c r="G361" s="12">
        <v>13900</v>
      </c>
      <c r="H361" s="11" t="str">
        <f t="shared" si="52"/>
        <v/>
      </c>
      <c r="I361" s="11" t="str">
        <f t="shared" si="53"/>
        <v/>
      </c>
      <c r="J361" s="11">
        <f t="shared" si="54"/>
        <v>77</v>
      </c>
      <c r="K361" s="11" t="str">
        <f t="shared" si="46"/>
        <v/>
      </c>
      <c r="L361" s="11">
        <f t="shared" si="47"/>
        <v>1</v>
      </c>
      <c r="N361" s="11">
        <f t="shared" si="48"/>
        <v>363</v>
      </c>
      <c r="O361" s="11" t="str">
        <f t="shared" si="49"/>
        <v>NA</v>
      </c>
      <c r="P361" s="11" t="str">
        <f t="shared" si="50"/>
        <v>NA</v>
      </c>
      <c r="Q361" s="11">
        <f t="shared" si="51"/>
        <v>0.21212121212121213</v>
      </c>
    </row>
    <row r="362" spans="1:17" ht="12.75" x14ac:dyDescent="0.2">
      <c r="A362" s="12" t="s">
        <v>369</v>
      </c>
      <c r="B362" s="12" t="s">
        <v>21</v>
      </c>
      <c r="C362" s="12">
        <v>1</v>
      </c>
      <c r="D362" s="12">
        <v>13342</v>
      </c>
      <c r="E362" s="12">
        <v>13705</v>
      </c>
      <c r="F362" s="12">
        <v>13628</v>
      </c>
      <c r="G362" s="12">
        <v>13901</v>
      </c>
      <c r="H362" s="11" t="str">
        <f t="shared" si="52"/>
        <v/>
      </c>
      <c r="I362" s="11" t="str">
        <f t="shared" si="53"/>
        <v/>
      </c>
      <c r="J362" s="11">
        <f t="shared" si="54"/>
        <v>77</v>
      </c>
      <c r="K362" s="11" t="str">
        <f t="shared" si="46"/>
        <v/>
      </c>
      <c r="L362" s="11">
        <f t="shared" si="47"/>
        <v>1</v>
      </c>
      <c r="N362" s="11">
        <f t="shared" si="48"/>
        <v>363</v>
      </c>
      <c r="O362" s="11" t="str">
        <f t="shared" si="49"/>
        <v>NA</v>
      </c>
      <c r="P362" s="11" t="str">
        <f t="shared" si="50"/>
        <v>NA</v>
      </c>
      <c r="Q362" s="11">
        <f t="shared" si="51"/>
        <v>0.21212121212121213</v>
      </c>
    </row>
    <row r="363" spans="1:17" ht="12.75" x14ac:dyDescent="0.2">
      <c r="A363" s="12" t="s">
        <v>370</v>
      </c>
      <c r="B363" s="12" t="str">
        <f>VLOOKUP(A363,'[1]All 2cs checked and sorted'!$B$2:$E$527, 4, FALSE)</f>
        <v>ovl</v>
      </c>
      <c r="C363" s="12">
        <v>1</v>
      </c>
      <c r="D363" s="12">
        <v>42111</v>
      </c>
      <c r="E363" s="12">
        <v>42429</v>
      </c>
      <c r="F363" s="12">
        <v>42313</v>
      </c>
      <c r="G363" s="12">
        <v>42604</v>
      </c>
      <c r="H363" s="11" t="str">
        <f t="shared" si="52"/>
        <v/>
      </c>
      <c r="I363" s="11" t="str">
        <f t="shared" si="53"/>
        <v/>
      </c>
      <c r="J363" s="11">
        <f t="shared" si="54"/>
        <v>116</v>
      </c>
      <c r="K363" s="11" t="str">
        <f t="shared" si="46"/>
        <v/>
      </c>
      <c r="L363" s="11">
        <f t="shared" si="47"/>
        <v>1</v>
      </c>
      <c r="N363" s="11">
        <f t="shared" si="48"/>
        <v>318</v>
      </c>
      <c r="O363" s="11" t="str">
        <f t="shared" si="49"/>
        <v>NA</v>
      </c>
      <c r="P363" s="11" t="str">
        <f t="shared" si="50"/>
        <v>NA</v>
      </c>
      <c r="Q363" s="11">
        <f t="shared" si="51"/>
        <v>0.36477987421383645</v>
      </c>
    </row>
    <row r="364" spans="1:17" ht="12.75" x14ac:dyDescent="0.2">
      <c r="A364" s="12" t="s">
        <v>371</v>
      </c>
      <c r="B364" s="12" t="str">
        <f>VLOOKUP(A364,'[1]All 2cs checked and sorted'!$B$2:$E$527, 4, FALSE)</f>
        <v>ovl</v>
      </c>
      <c r="C364" s="12">
        <v>1</v>
      </c>
      <c r="D364" s="12">
        <v>23106</v>
      </c>
      <c r="E364" s="12">
        <v>23316</v>
      </c>
      <c r="F364" s="12">
        <v>23233</v>
      </c>
      <c r="G364" s="12">
        <v>23455</v>
      </c>
      <c r="H364" s="11" t="str">
        <f t="shared" si="52"/>
        <v/>
      </c>
      <c r="I364" s="11" t="str">
        <f t="shared" si="53"/>
        <v/>
      </c>
      <c r="J364" s="11">
        <f t="shared" si="54"/>
        <v>83</v>
      </c>
      <c r="K364" s="11" t="str">
        <f t="shared" si="46"/>
        <v/>
      </c>
      <c r="L364" s="11">
        <f t="shared" si="47"/>
        <v>1</v>
      </c>
      <c r="N364" s="11">
        <f t="shared" si="48"/>
        <v>210</v>
      </c>
      <c r="O364" s="11" t="str">
        <f t="shared" si="49"/>
        <v>NA</v>
      </c>
      <c r="P364" s="11" t="str">
        <f t="shared" si="50"/>
        <v>NA</v>
      </c>
      <c r="Q364" s="11">
        <f t="shared" si="51"/>
        <v>0.39523809523809522</v>
      </c>
    </row>
    <row r="365" spans="1:17" ht="12.75" x14ac:dyDescent="0.2">
      <c r="A365" s="12" t="s">
        <v>372</v>
      </c>
      <c r="B365" s="12" t="s">
        <v>21</v>
      </c>
      <c r="C365" s="12">
        <v>1</v>
      </c>
      <c r="D365" s="12">
        <v>13329</v>
      </c>
      <c r="E365" s="12">
        <v>13692</v>
      </c>
      <c r="F365" s="12">
        <v>13615</v>
      </c>
      <c r="G365" s="12">
        <v>13888</v>
      </c>
      <c r="H365" s="11" t="str">
        <f t="shared" si="52"/>
        <v/>
      </c>
      <c r="I365" s="11" t="str">
        <f t="shared" si="53"/>
        <v/>
      </c>
      <c r="J365" s="11">
        <f t="shared" si="54"/>
        <v>77</v>
      </c>
      <c r="K365" s="11" t="str">
        <f t="shared" si="46"/>
        <v/>
      </c>
      <c r="L365" s="11">
        <f t="shared" si="47"/>
        <v>1</v>
      </c>
      <c r="N365" s="11">
        <f t="shared" si="48"/>
        <v>363</v>
      </c>
      <c r="O365" s="11" t="str">
        <f t="shared" si="49"/>
        <v>NA</v>
      </c>
      <c r="P365" s="11" t="str">
        <f t="shared" si="50"/>
        <v>NA</v>
      </c>
      <c r="Q365" s="11">
        <f t="shared" si="51"/>
        <v>0.21212121212121213</v>
      </c>
    </row>
    <row r="366" spans="1:17" ht="12.75" x14ac:dyDescent="0.2">
      <c r="A366" s="12" t="s">
        <v>373</v>
      </c>
      <c r="B366" s="12" t="str">
        <f>VLOOKUP(A366,'[1]All 2cs checked and sorted'!$B$2:$E$527, 4, FALSE)</f>
        <v>ovl</v>
      </c>
      <c r="C366" s="12">
        <v>-1</v>
      </c>
      <c r="D366" s="12">
        <v>28452</v>
      </c>
      <c r="E366" s="12">
        <v>28845</v>
      </c>
      <c r="F366" s="12">
        <v>28328</v>
      </c>
      <c r="G366" s="12">
        <v>28625</v>
      </c>
      <c r="H366" s="11" t="str">
        <f t="shared" si="52"/>
        <v/>
      </c>
      <c r="I366" s="11" t="str">
        <f t="shared" si="53"/>
        <v/>
      </c>
      <c r="J366" s="11">
        <f t="shared" si="54"/>
        <v>173</v>
      </c>
      <c r="K366" s="11" t="str">
        <f t="shared" si="46"/>
        <v/>
      </c>
      <c r="L366" s="11">
        <f t="shared" si="47"/>
        <v>2</v>
      </c>
      <c r="N366" s="11">
        <f t="shared" si="48"/>
        <v>393</v>
      </c>
      <c r="O366" s="11" t="str">
        <f t="shared" si="49"/>
        <v>NA</v>
      </c>
      <c r="P366" s="11" t="str">
        <f t="shared" si="50"/>
        <v>NA</v>
      </c>
      <c r="Q366" s="11">
        <f t="shared" si="51"/>
        <v>0.44020356234096691</v>
      </c>
    </row>
    <row r="367" spans="1:17" ht="12.75" x14ac:dyDescent="0.2">
      <c r="A367" s="12" t="s">
        <v>374</v>
      </c>
      <c r="B367" s="12" t="str">
        <f>VLOOKUP(A367,'[1]All 2cs checked and sorted'!$B$2:$E$527, 4, FALSE)</f>
        <v>sep</v>
      </c>
      <c r="C367" s="12">
        <v>-1</v>
      </c>
      <c r="D367" s="12">
        <v>134824</v>
      </c>
      <c r="E367" s="12">
        <v>135172</v>
      </c>
      <c r="F367" s="12">
        <v>134537</v>
      </c>
      <c r="G367" s="12">
        <v>134828</v>
      </c>
      <c r="H367" s="11" t="str">
        <f t="shared" si="52"/>
        <v/>
      </c>
      <c r="I367" s="11" t="str">
        <f t="shared" si="53"/>
        <v/>
      </c>
      <c r="J367" s="11" t="str">
        <f t="shared" si="54"/>
        <v/>
      </c>
      <c r="K367" s="11">
        <f t="shared" si="46"/>
        <v>-4</v>
      </c>
      <c r="L367" s="11">
        <f t="shared" si="47"/>
        <v>1</v>
      </c>
      <c r="N367" s="11">
        <f t="shared" si="48"/>
        <v>348</v>
      </c>
      <c r="O367" s="11" t="str">
        <f t="shared" si="49"/>
        <v>NA</v>
      </c>
      <c r="P367" s="11" t="str">
        <f t="shared" si="50"/>
        <v>NA</v>
      </c>
      <c r="Q367" s="11" t="str">
        <f t="shared" si="51"/>
        <v>NA</v>
      </c>
    </row>
    <row r="368" spans="1:17" ht="12.75" x14ac:dyDescent="0.2">
      <c r="A368" s="12" t="s">
        <v>375</v>
      </c>
      <c r="B368" s="12" t="str">
        <f>VLOOKUP(A368,'[1]All 2cs checked and sorted'!$B$2:$E$527, 4, FALSE)</f>
        <v>emb</v>
      </c>
      <c r="C368" s="12">
        <v>-1</v>
      </c>
      <c r="D368" s="12">
        <v>11233</v>
      </c>
      <c r="E368" s="12">
        <v>11740</v>
      </c>
      <c r="F368" s="12">
        <v>11286</v>
      </c>
      <c r="G368" s="12">
        <v>11550</v>
      </c>
      <c r="H368" s="11">
        <f t="shared" si="52"/>
        <v>190</v>
      </c>
      <c r="I368" s="11">
        <f t="shared" si="53"/>
        <v>53</v>
      </c>
      <c r="J368" s="11" t="str">
        <f t="shared" si="54"/>
        <v/>
      </c>
      <c r="K368" s="11" t="str">
        <f t="shared" si="46"/>
        <v/>
      </c>
      <c r="L368" s="11">
        <f t="shared" si="47"/>
        <v>2</v>
      </c>
      <c r="N368" s="11">
        <f t="shared" si="48"/>
        <v>507</v>
      </c>
      <c r="O368" s="11">
        <f t="shared" si="49"/>
        <v>0.37475345167652863</v>
      </c>
      <c r="P368" s="11">
        <f t="shared" si="50"/>
        <v>0.89546351084812625</v>
      </c>
      <c r="Q368" s="11" t="str">
        <f t="shared" si="51"/>
        <v>NA</v>
      </c>
    </row>
    <row r="369" spans="1:17" ht="12.75" x14ac:dyDescent="0.2">
      <c r="A369" s="12" t="s">
        <v>376</v>
      </c>
      <c r="B369" s="12" t="str">
        <f>VLOOKUP(A369,'[1]All 2cs checked and sorted'!$B$2:$E$527, 4, FALSE)</f>
        <v>ovl</v>
      </c>
      <c r="C369" s="12">
        <v>1</v>
      </c>
      <c r="D369" s="12">
        <v>8232</v>
      </c>
      <c r="E369" s="12">
        <v>8646</v>
      </c>
      <c r="F369" s="12">
        <v>8500</v>
      </c>
      <c r="G369" s="12">
        <v>8791</v>
      </c>
      <c r="H369" s="11" t="str">
        <f t="shared" si="52"/>
        <v/>
      </c>
      <c r="I369" s="11" t="str">
        <f t="shared" si="53"/>
        <v/>
      </c>
      <c r="J369" s="11">
        <f t="shared" si="54"/>
        <v>146</v>
      </c>
      <c r="K369" s="11" t="str">
        <f t="shared" si="46"/>
        <v/>
      </c>
      <c r="L369" s="11">
        <f t="shared" si="47"/>
        <v>1</v>
      </c>
      <c r="N369" s="11">
        <f t="shared" si="48"/>
        <v>414</v>
      </c>
      <c r="O369" s="11" t="str">
        <f t="shared" si="49"/>
        <v>NA</v>
      </c>
      <c r="P369" s="11" t="str">
        <f t="shared" si="50"/>
        <v>NA</v>
      </c>
      <c r="Q369" s="11">
        <f t="shared" si="51"/>
        <v>0.35265700483091789</v>
      </c>
    </row>
    <row r="370" spans="1:17" ht="12.75" x14ac:dyDescent="0.2">
      <c r="A370" s="12" t="s">
        <v>377</v>
      </c>
      <c r="B370" s="12" t="str">
        <f>VLOOKUP(A370,'[1]All 2cs checked and sorted'!$B$2:$E$527, 4, FALSE)</f>
        <v>sep</v>
      </c>
      <c r="C370" s="12">
        <v>-1</v>
      </c>
      <c r="D370" s="12">
        <v>138802</v>
      </c>
      <c r="E370" s="12">
        <v>139156</v>
      </c>
      <c r="F370" s="12">
        <v>138506</v>
      </c>
      <c r="G370" s="12">
        <v>138806</v>
      </c>
      <c r="H370" s="11" t="str">
        <f t="shared" si="52"/>
        <v/>
      </c>
      <c r="I370" s="11" t="str">
        <f t="shared" si="53"/>
        <v/>
      </c>
      <c r="J370" s="11" t="str">
        <f t="shared" si="54"/>
        <v/>
      </c>
      <c r="K370" s="11">
        <f t="shared" si="46"/>
        <v>-4</v>
      </c>
      <c r="L370" s="11">
        <f t="shared" si="47"/>
        <v>1</v>
      </c>
      <c r="N370" s="11">
        <f t="shared" si="48"/>
        <v>354</v>
      </c>
      <c r="O370" s="11" t="str">
        <f t="shared" si="49"/>
        <v>NA</v>
      </c>
      <c r="P370" s="11" t="str">
        <f t="shared" si="50"/>
        <v>NA</v>
      </c>
      <c r="Q370" s="11" t="str">
        <f t="shared" si="51"/>
        <v>NA</v>
      </c>
    </row>
    <row r="371" spans="1:17" ht="12.75" x14ac:dyDescent="0.2">
      <c r="A371" s="12" t="s">
        <v>378</v>
      </c>
      <c r="B371" s="12" t="str">
        <f>VLOOKUP(A371,'[1]All 2cs checked and sorted'!$B$2:$E$527, 4, FALSE)</f>
        <v>sep</v>
      </c>
      <c r="C371" s="12">
        <v>-1</v>
      </c>
      <c r="D371" s="12">
        <v>133866</v>
      </c>
      <c r="E371" s="12">
        <v>134220</v>
      </c>
      <c r="F371" s="12">
        <v>133570</v>
      </c>
      <c r="G371" s="12">
        <v>133870</v>
      </c>
      <c r="H371" s="11" t="str">
        <f t="shared" si="52"/>
        <v/>
      </c>
      <c r="I371" s="11" t="str">
        <f t="shared" si="53"/>
        <v/>
      </c>
      <c r="J371" s="11" t="str">
        <f t="shared" si="54"/>
        <v/>
      </c>
      <c r="K371" s="11">
        <f t="shared" si="46"/>
        <v>-4</v>
      </c>
      <c r="L371" s="11">
        <f t="shared" si="47"/>
        <v>1</v>
      </c>
      <c r="N371" s="11">
        <f t="shared" si="48"/>
        <v>354</v>
      </c>
      <c r="O371" s="11" t="str">
        <f t="shared" si="49"/>
        <v>NA</v>
      </c>
      <c r="P371" s="11" t="str">
        <f t="shared" si="50"/>
        <v>NA</v>
      </c>
      <c r="Q371" s="11" t="str">
        <f t="shared" si="51"/>
        <v>NA</v>
      </c>
    </row>
    <row r="372" spans="1:17" ht="12.75" x14ac:dyDescent="0.2">
      <c r="A372" s="12" t="s">
        <v>379</v>
      </c>
      <c r="B372" s="12" t="str">
        <f>VLOOKUP(A372,'[1]All 2cs checked and sorted'!$B$2:$E$527, 4, FALSE)</f>
        <v>ovl</v>
      </c>
      <c r="C372" s="12">
        <v>1</v>
      </c>
      <c r="D372" s="12">
        <v>41347</v>
      </c>
      <c r="E372" s="12">
        <v>41677</v>
      </c>
      <c r="F372" s="12">
        <v>41564</v>
      </c>
      <c r="G372" s="12">
        <v>41762</v>
      </c>
      <c r="H372" s="11" t="str">
        <f t="shared" si="52"/>
        <v/>
      </c>
      <c r="I372" s="11" t="str">
        <f t="shared" si="53"/>
        <v/>
      </c>
      <c r="J372" s="11">
        <f t="shared" si="54"/>
        <v>113</v>
      </c>
      <c r="K372" s="11" t="str">
        <f t="shared" si="46"/>
        <v/>
      </c>
      <c r="L372" s="11">
        <f t="shared" si="47"/>
        <v>1</v>
      </c>
      <c r="N372" s="11">
        <f t="shared" si="48"/>
        <v>330</v>
      </c>
      <c r="O372" s="11" t="str">
        <f t="shared" si="49"/>
        <v>NA</v>
      </c>
      <c r="P372" s="11" t="str">
        <f t="shared" si="50"/>
        <v>NA</v>
      </c>
      <c r="Q372" s="11">
        <f t="shared" si="51"/>
        <v>0.34242424242424241</v>
      </c>
    </row>
    <row r="373" spans="1:17" ht="12.75" x14ac:dyDescent="0.2">
      <c r="A373" s="12" t="s">
        <v>380</v>
      </c>
      <c r="B373" s="12" t="str">
        <f>VLOOKUP(A373,'[1]All 2cs checked and sorted'!$B$2:$E$527, 4, FALSE)</f>
        <v>ovl</v>
      </c>
      <c r="C373" s="12">
        <v>1</v>
      </c>
      <c r="D373" s="12">
        <v>41421</v>
      </c>
      <c r="E373" s="12">
        <v>41751</v>
      </c>
      <c r="F373" s="12">
        <v>41638</v>
      </c>
      <c r="G373" s="12">
        <v>41836</v>
      </c>
      <c r="H373" s="11" t="str">
        <f t="shared" si="52"/>
        <v/>
      </c>
      <c r="I373" s="11" t="str">
        <f t="shared" si="53"/>
        <v/>
      </c>
      <c r="J373" s="11">
        <f t="shared" si="54"/>
        <v>113</v>
      </c>
      <c r="K373" s="11" t="str">
        <f t="shared" si="46"/>
        <v/>
      </c>
      <c r="L373" s="11">
        <f t="shared" si="47"/>
        <v>1</v>
      </c>
      <c r="N373" s="11">
        <f t="shared" si="48"/>
        <v>330</v>
      </c>
      <c r="O373" s="11" t="str">
        <f t="shared" si="49"/>
        <v>NA</v>
      </c>
      <c r="P373" s="11" t="str">
        <f t="shared" si="50"/>
        <v>NA</v>
      </c>
      <c r="Q373" s="11">
        <f t="shared" si="51"/>
        <v>0.34242424242424241</v>
      </c>
    </row>
    <row r="374" spans="1:17" ht="12.75" x14ac:dyDescent="0.2">
      <c r="A374" s="12" t="s">
        <v>381</v>
      </c>
      <c r="B374" s="12" t="str">
        <f>VLOOKUP(A374,'[1]All 2cs checked and sorted'!$B$2:$E$527, 4, FALSE)</f>
        <v>sep</v>
      </c>
      <c r="C374" s="12">
        <v>1</v>
      </c>
      <c r="D374" s="12">
        <v>46911</v>
      </c>
      <c r="E374" s="12">
        <v>47283</v>
      </c>
      <c r="F374" s="12">
        <v>47279</v>
      </c>
      <c r="G374" s="12">
        <v>47573</v>
      </c>
      <c r="H374" s="11" t="str">
        <f t="shared" si="52"/>
        <v/>
      </c>
      <c r="I374" s="11" t="str">
        <f t="shared" si="53"/>
        <v/>
      </c>
      <c r="J374" s="11" t="str">
        <f t="shared" si="54"/>
        <v/>
      </c>
      <c r="K374" s="11">
        <f t="shared" si="46"/>
        <v>-4</v>
      </c>
      <c r="L374" s="11">
        <f t="shared" si="47"/>
        <v>2</v>
      </c>
      <c r="N374" s="11">
        <f t="shared" si="48"/>
        <v>372</v>
      </c>
      <c r="O374" s="11" t="str">
        <f t="shared" si="49"/>
        <v>NA</v>
      </c>
      <c r="P374" s="11" t="str">
        <f t="shared" si="50"/>
        <v>NA</v>
      </c>
      <c r="Q374" s="11" t="str">
        <f t="shared" si="51"/>
        <v>NA</v>
      </c>
    </row>
    <row r="375" spans="1:17" ht="12.75" x14ac:dyDescent="0.2">
      <c r="A375" s="12" t="s">
        <v>382</v>
      </c>
      <c r="B375" s="12" t="str">
        <f>VLOOKUP(A375,'[1]All 2cs checked and sorted'!$B$2:$E$527, 4, FALSE)</f>
        <v>sep</v>
      </c>
      <c r="C375" s="12">
        <v>-1</v>
      </c>
      <c r="D375" s="12">
        <v>60881</v>
      </c>
      <c r="E375" s="12">
        <v>61283</v>
      </c>
      <c r="F375" s="12">
        <v>60594</v>
      </c>
      <c r="G375" s="12">
        <v>60885</v>
      </c>
      <c r="H375" s="11" t="str">
        <f t="shared" si="52"/>
        <v/>
      </c>
      <c r="I375" s="11" t="str">
        <f t="shared" si="53"/>
        <v/>
      </c>
      <c r="J375" s="11" t="str">
        <f t="shared" si="54"/>
        <v/>
      </c>
      <c r="K375" s="11">
        <f t="shared" si="46"/>
        <v>-4</v>
      </c>
      <c r="L375" s="11">
        <f t="shared" si="47"/>
        <v>1</v>
      </c>
      <c r="N375" s="11">
        <f t="shared" si="48"/>
        <v>402</v>
      </c>
      <c r="O375" s="11" t="str">
        <f t="shared" si="49"/>
        <v>NA</v>
      </c>
      <c r="P375" s="11" t="str">
        <f t="shared" si="50"/>
        <v>NA</v>
      </c>
      <c r="Q375" s="11" t="str">
        <f t="shared" si="51"/>
        <v>NA</v>
      </c>
    </row>
    <row r="376" spans="1:17" ht="12.75" x14ac:dyDescent="0.2">
      <c r="A376" s="12" t="s">
        <v>383</v>
      </c>
      <c r="B376" s="12" t="str">
        <f>VLOOKUP(A376,'[1]All 2cs checked and sorted'!$B$2:$E$527, 4, FALSE)</f>
        <v>sep</v>
      </c>
      <c r="C376" s="12">
        <v>-1</v>
      </c>
      <c r="D376" s="12">
        <v>175907</v>
      </c>
      <c r="E376" s="12">
        <v>176294</v>
      </c>
      <c r="F376" s="12">
        <v>175623</v>
      </c>
      <c r="G376" s="12">
        <v>175917</v>
      </c>
      <c r="H376" s="11" t="str">
        <f t="shared" si="52"/>
        <v/>
      </c>
      <c r="I376" s="11" t="str">
        <f t="shared" si="53"/>
        <v/>
      </c>
      <c r="J376" s="11" t="str">
        <f t="shared" si="54"/>
        <v/>
      </c>
      <c r="K376" s="11">
        <f t="shared" si="46"/>
        <v>-10</v>
      </c>
      <c r="L376" s="11">
        <f t="shared" si="47"/>
        <v>1</v>
      </c>
      <c r="N376" s="11">
        <f t="shared" si="48"/>
        <v>387</v>
      </c>
      <c r="O376" s="11" t="str">
        <f t="shared" si="49"/>
        <v>NA</v>
      </c>
      <c r="P376" s="11" t="str">
        <f t="shared" si="50"/>
        <v>NA</v>
      </c>
      <c r="Q376" s="11" t="str">
        <f t="shared" si="51"/>
        <v>NA</v>
      </c>
    </row>
    <row r="377" spans="1:17" ht="12.75" x14ac:dyDescent="0.2">
      <c r="A377" s="12" t="s">
        <v>384</v>
      </c>
      <c r="B377" s="12" t="str">
        <f>VLOOKUP(A377,'[1]All 2cs checked and sorted'!$B$2:$E$527, 4, FALSE)</f>
        <v>ovl</v>
      </c>
      <c r="C377" s="12">
        <v>1</v>
      </c>
      <c r="D377" s="12">
        <v>18051</v>
      </c>
      <c r="E377" s="12">
        <v>18336</v>
      </c>
      <c r="F377" s="12">
        <v>18235</v>
      </c>
      <c r="G377" s="12">
        <v>18466</v>
      </c>
      <c r="H377" s="11" t="str">
        <f t="shared" si="52"/>
        <v/>
      </c>
      <c r="I377" s="11" t="str">
        <f t="shared" si="53"/>
        <v/>
      </c>
      <c r="J377" s="11">
        <f t="shared" si="54"/>
        <v>101</v>
      </c>
      <c r="K377" s="11" t="str">
        <f t="shared" si="46"/>
        <v/>
      </c>
      <c r="L377" s="11">
        <f t="shared" si="47"/>
        <v>1</v>
      </c>
      <c r="N377" s="11">
        <f t="shared" si="48"/>
        <v>285</v>
      </c>
      <c r="O377" s="11" t="str">
        <f t="shared" si="49"/>
        <v>NA</v>
      </c>
      <c r="P377" s="11" t="str">
        <f t="shared" si="50"/>
        <v>NA</v>
      </c>
      <c r="Q377" s="11">
        <f t="shared" si="51"/>
        <v>0.35438596491228069</v>
      </c>
    </row>
    <row r="378" spans="1:17" ht="12.75" x14ac:dyDescent="0.2">
      <c r="A378" s="12" t="s">
        <v>385</v>
      </c>
      <c r="B378" s="12" t="str">
        <f>VLOOKUP(A378,'[1]All 2cs checked and sorted'!$B$2:$E$527, 4, FALSE)</f>
        <v>emb</v>
      </c>
      <c r="C378" s="12">
        <v>1</v>
      </c>
      <c r="D378" s="12">
        <v>43478</v>
      </c>
      <c r="E378" s="12">
        <v>44000</v>
      </c>
      <c r="F378" s="12">
        <v>43716</v>
      </c>
      <c r="G378" s="12">
        <v>43926</v>
      </c>
      <c r="H378" s="11">
        <f t="shared" si="52"/>
        <v>238</v>
      </c>
      <c r="I378" s="11">
        <f t="shared" si="53"/>
        <v>74</v>
      </c>
      <c r="J378" s="11" t="str">
        <f t="shared" si="54"/>
        <v/>
      </c>
      <c r="K378" s="11" t="str">
        <f t="shared" si="46"/>
        <v/>
      </c>
      <c r="L378" s="11">
        <f t="shared" si="47"/>
        <v>1</v>
      </c>
      <c r="N378" s="11">
        <f t="shared" si="48"/>
        <v>522</v>
      </c>
      <c r="O378" s="11">
        <f t="shared" si="49"/>
        <v>0.45593869731800768</v>
      </c>
      <c r="P378" s="11">
        <f t="shared" si="50"/>
        <v>0.85823754789272033</v>
      </c>
      <c r="Q378" s="11" t="str">
        <f t="shared" si="51"/>
        <v>NA</v>
      </c>
    </row>
    <row r="379" spans="1:17" ht="12.75" x14ac:dyDescent="0.2">
      <c r="A379" s="12" t="s">
        <v>386</v>
      </c>
      <c r="B379" s="12" t="str">
        <f>VLOOKUP(A379,'[1]All 2cs checked and sorted'!$B$2:$E$527, 4, FALSE)</f>
        <v>ovl</v>
      </c>
      <c r="C379" s="12">
        <v>-1</v>
      </c>
      <c r="D379" s="12">
        <v>11888</v>
      </c>
      <c r="E379" s="12">
        <v>12269</v>
      </c>
      <c r="F379" s="12">
        <v>11788</v>
      </c>
      <c r="G379" s="12">
        <v>12031</v>
      </c>
      <c r="H379" s="11" t="str">
        <f t="shared" si="52"/>
        <v/>
      </c>
      <c r="I379" s="11" t="str">
        <f t="shared" si="53"/>
        <v/>
      </c>
      <c r="J379" s="11">
        <f t="shared" si="54"/>
        <v>143</v>
      </c>
      <c r="K379" s="11" t="str">
        <f t="shared" si="46"/>
        <v/>
      </c>
      <c r="L379" s="11">
        <f t="shared" si="47"/>
        <v>2</v>
      </c>
      <c r="N379" s="11">
        <f t="shared" si="48"/>
        <v>381</v>
      </c>
      <c r="O379" s="11" t="str">
        <f t="shared" si="49"/>
        <v>NA</v>
      </c>
      <c r="P379" s="11" t="str">
        <f t="shared" si="50"/>
        <v>NA</v>
      </c>
      <c r="Q379" s="11">
        <f t="shared" si="51"/>
        <v>0.37532808398950129</v>
      </c>
    </row>
    <row r="380" spans="1:17" ht="12.75" x14ac:dyDescent="0.2">
      <c r="A380" s="12" t="s">
        <v>387</v>
      </c>
      <c r="B380" s="12" t="str">
        <f>VLOOKUP(A380,'[1]All 2cs checked and sorted'!$B$2:$E$527, 4, FALSE)</f>
        <v>ovl</v>
      </c>
      <c r="C380" s="12">
        <v>-1</v>
      </c>
      <c r="D380" s="12">
        <v>10313</v>
      </c>
      <c r="E380" s="12">
        <v>10523</v>
      </c>
      <c r="F380" s="12">
        <v>10207</v>
      </c>
      <c r="G380" s="12">
        <v>10405</v>
      </c>
      <c r="H380" s="11" t="str">
        <f t="shared" si="52"/>
        <v/>
      </c>
      <c r="I380" s="11" t="str">
        <f t="shared" si="53"/>
        <v/>
      </c>
      <c r="J380" s="11">
        <f t="shared" si="54"/>
        <v>92</v>
      </c>
      <c r="K380" s="11" t="str">
        <f t="shared" si="46"/>
        <v/>
      </c>
      <c r="L380" s="11">
        <f t="shared" si="47"/>
        <v>2</v>
      </c>
      <c r="N380" s="11">
        <f t="shared" si="48"/>
        <v>210</v>
      </c>
      <c r="O380" s="11" t="str">
        <f t="shared" si="49"/>
        <v>NA</v>
      </c>
      <c r="P380" s="11" t="str">
        <f t="shared" si="50"/>
        <v>NA</v>
      </c>
      <c r="Q380" s="11">
        <f t="shared" si="51"/>
        <v>0.43809523809523809</v>
      </c>
    </row>
    <row r="381" spans="1:17" ht="12.75" x14ac:dyDescent="0.2">
      <c r="A381" s="12" t="s">
        <v>388</v>
      </c>
      <c r="B381" s="12" t="str">
        <f>VLOOKUP(A381,'[1]All 2cs checked and sorted'!$B$2:$E$527, 4, FALSE)</f>
        <v>sep</v>
      </c>
      <c r="C381" s="12">
        <v>-1</v>
      </c>
      <c r="D381" s="12">
        <v>133374</v>
      </c>
      <c r="E381" s="12">
        <v>133728</v>
      </c>
      <c r="F381" s="12">
        <v>133078</v>
      </c>
      <c r="G381" s="12">
        <v>133378</v>
      </c>
      <c r="H381" s="11" t="str">
        <f t="shared" si="52"/>
        <v/>
      </c>
      <c r="I381" s="11" t="str">
        <f t="shared" si="53"/>
        <v/>
      </c>
      <c r="J381" s="11" t="str">
        <f t="shared" si="54"/>
        <v/>
      </c>
      <c r="K381" s="11">
        <f t="shared" si="46"/>
        <v>-4</v>
      </c>
      <c r="L381" s="11">
        <f t="shared" si="47"/>
        <v>1</v>
      </c>
      <c r="N381" s="11">
        <f t="shared" si="48"/>
        <v>354</v>
      </c>
      <c r="O381" s="11" t="str">
        <f t="shared" si="49"/>
        <v>NA</v>
      </c>
      <c r="P381" s="11" t="str">
        <f t="shared" si="50"/>
        <v>NA</v>
      </c>
      <c r="Q381" s="11" t="str">
        <f t="shared" si="51"/>
        <v>NA</v>
      </c>
    </row>
    <row r="382" spans="1:17" ht="12.75" x14ac:dyDescent="0.2">
      <c r="A382" s="12" t="s">
        <v>389</v>
      </c>
      <c r="B382" s="12" t="str">
        <f>VLOOKUP(A382,'[1]All 2cs checked and sorted'!$B$2:$E$527, 4, FALSE)</f>
        <v>sep</v>
      </c>
      <c r="C382" s="12">
        <v>1</v>
      </c>
      <c r="D382" s="12">
        <v>46541</v>
      </c>
      <c r="E382" s="12">
        <v>46868</v>
      </c>
      <c r="F382" s="12">
        <v>46864</v>
      </c>
      <c r="G382" s="12">
        <v>47191</v>
      </c>
      <c r="H382" s="11" t="str">
        <f t="shared" si="52"/>
        <v/>
      </c>
      <c r="I382" s="11" t="str">
        <f t="shared" si="53"/>
        <v/>
      </c>
      <c r="J382" s="11" t="str">
        <f t="shared" si="54"/>
        <v/>
      </c>
      <c r="K382" s="11">
        <f t="shared" si="46"/>
        <v>-4</v>
      </c>
      <c r="L382" s="11">
        <f t="shared" si="47"/>
        <v>2</v>
      </c>
      <c r="N382" s="11">
        <f t="shared" si="48"/>
        <v>327</v>
      </c>
      <c r="O382" s="11" t="str">
        <f t="shared" si="49"/>
        <v>NA</v>
      </c>
      <c r="P382" s="11" t="str">
        <f t="shared" si="50"/>
        <v>NA</v>
      </c>
      <c r="Q382" s="11" t="str">
        <f t="shared" si="51"/>
        <v>NA</v>
      </c>
    </row>
    <row r="383" spans="1:17" ht="12.75" x14ac:dyDescent="0.2">
      <c r="A383" s="12" t="s">
        <v>390</v>
      </c>
      <c r="B383" s="12" t="str">
        <f>VLOOKUP(A383,'[1]All 2cs checked and sorted'!$B$2:$E$527, 4, FALSE)</f>
        <v>sep</v>
      </c>
      <c r="C383" s="12">
        <v>-1</v>
      </c>
      <c r="D383" s="12">
        <v>133777</v>
      </c>
      <c r="E383" s="12">
        <v>134131</v>
      </c>
      <c r="F383" s="12">
        <v>133481</v>
      </c>
      <c r="G383" s="12">
        <v>133781</v>
      </c>
      <c r="H383" s="11" t="str">
        <f t="shared" si="52"/>
        <v/>
      </c>
      <c r="I383" s="11" t="str">
        <f t="shared" si="53"/>
        <v/>
      </c>
      <c r="J383" s="11" t="str">
        <f t="shared" si="54"/>
        <v/>
      </c>
      <c r="K383" s="11">
        <f t="shared" si="46"/>
        <v>-4</v>
      </c>
      <c r="L383" s="11">
        <f t="shared" si="47"/>
        <v>1</v>
      </c>
      <c r="N383" s="11">
        <f t="shared" si="48"/>
        <v>354</v>
      </c>
      <c r="O383" s="11" t="str">
        <f t="shared" si="49"/>
        <v>NA</v>
      </c>
      <c r="P383" s="11" t="str">
        <f t="shared" si="50"/>
        <v>NA</v>
      </c>
      <c r="Q383" s="11" t="str">
        <f t="shared" si="51"/>
        <v>NA</v>
      </c>
    </row>
    <row r="384" spans="1:17" ht="12.75" x14ac:dyDescent="0.2">
      <c r="A384" s="12" t="s">
        <v>391</v>
      </c>
      <c r="B384" s="12" t="str">
        <f>VLOOKUP(A384,'[1]All 2cs checked and sorted'!$B$2:$E$527, 4, FALSE)</f>
        <v>sep</v>
      </c>
      <c r="C384" s="12">
        <v>1</v>
      </c>
      <c r="D384" s="12">
        <v>46715</v>
      </c>
      <c r="E384" s="12">
        <v>47042</v>
      </c>
      <c r="F384" s="12">
        <v>47038</v>
      </c>
      <c r="G384" s="12">
        <v>47365</v>
      </c>
      <c r="H384" s="11" t="str">
        <f t="shared" si="52"/>
        <v/>
      </c>
      <c r="I384" s="11" t="str">
        <f t="shared" si="53"/>
        <v/>
      </c>
      <c r="J384" s="11" t="str">
        <f t="shared" si="54"/>
        <v/>
      </c>
      <c r="K384" s="11">
        <f t="shared" si="46"/>
        <v>-4</v>
      </c>
      <c r="L384" s="11">
        <f t="shared" si="47"/>
        <v>2</v>
      </c>
      <c r="N384" s="11">
        <f t="shared" si="48"/>
        <v>327</v>
      </c>
      <c r="O384" s="11" t="str">
        <f t="shared" si="49"/>
        <v>NA</v>
      </c>
      <c r="P384" s="11" t="str">
        <f t="shared" si="50"/>
        <v>NA</v>
      </c>
      <c r="Q384" s="11" t="str">
        <f t="shared" si="51"/>
        <v>NA</v>
      </c>
    </row>
    <row r="385" spans="1:17" ht="12.75" x14ac:dyDescent="0.2">
      <c r="A385" s="12" t="s">
        <v>392</v>
      </c>
      <c r="B385" s="12" t="str">
        <f>VLOOKUP(A385,'[1]All 2cs checked and sorted'!$B$2:$E$527, 4, FALSE)</f>
        <v>sep</v>
      </c>
      <c r="C385" s="12">
        <v>-1</v>
      </c>
      <c r="D385" s="12">
        <v>129054</v>
      </c>
      <c r="E385" s="12">
        <v>129378</v>
      </c>
      <c r="F385" s="12">
        <v>128605</v>
      </c>
      <c r="G385" s="12">
        <v>129058</v>
      </c>
      <c r="H385" s="11" t="str">
        <f t="shared" si="52"/>
        <v/>
      </c>
      <c r="I385" s="11" t="str">
        <f t="shared" si="53"/>
        <v/>
      </c>
      <c r="J385" s="11" t="str">
        <f t="shared" si="54"/>
        <v/>
      </c>
      <c r="K385" s="11">
        <f t="shared" si="46"/>
        <v>-4</v>
      </c>
      <c r="L385" s="11">
        <f t="shared" si="47"/>
        <v>1</v>
      </c>
      <c r="N385" s="11">
        <f t="shared" si="48"/>
        <v>324</v>
      </c>
      <c r="O385" s="11" t="str">
        <f t="shared" si="49"/>
        <v>NA</v>
      </c>
      <c r="P385" s="11" t="str">
        <f t="shared" si="50"/>
        <v>NA</v>
      </c>
      <c r="Q385" s="11" t="str">
        <f t="shared" si="51"/>
        <v>NA</v>
      </c>
    </row>
    <row r="386" spans="1:17" ht="12.75" x14ac:dyDescent="0.2">
      <c r="A386" s="12" t="s">
        <v>393</v>
      </c>
      <c r="B386" s="12" t="str">
        <f>VLOOKUP(A386,'[1]All 2cs checked and sorted'!$B$2:$E$527, 4, FALSE)</f>
        <v>sep</v>
      </c>
      <c r="C386" s="12">
        <v>-1</v>
      </c>
      <c r="D386" s="12">
        <v>135712</v>
      </c>
      <c r="E386" s="12">
        <v>136066</v>
      </c>
      <c r="F386" s="12">
        <v>135416</v>
      </c>
      <c r="G386" s="12">
        <v>135716</v>
      </c>
      <c r="H386" s="11" t="str">
        <f t="shared" si="52"/>
        <v/>
      </c>
      <c r="I386" s="11" t="str">
        <f t="shared" si="53"/>
        <v/>
      </c>
      <c r="J386" s="11" t="str">
        <f t="shared" si="54"/>
        <v/>
      </c>
      <c r="K386" s="11">
        <f t="shared" si="46"/>
        <v>-4</v>
      </c>
      <c r="L386" s="11">
        <f t="shared" si="47"/>
        <v>1</v>
      </c>
      <c r="N386" s="11">
        <f t="shared" si="48"/>
        <v>354</v>
      </c>
      <c r="O386" s="11" t="str">
        <f t="shared" si="49"/>
        <v>NA</v>
      </c>
      <c r="P386" s="11" t="str">
        <f t="shared" si="50"/>
        <v>NA</v>
      </c>
      <c r="Q386" s="11" t="str">
        <f t="shared" si="51"/>
        <v>NA</v>
      </c>
    </row>
    <row r="387" spans="1:17" ht="12.75" x14ac:dyDescent="0.2">
      <c r="A387" s="12" t="s">
        <v>394</v>
      </c>
      <c r="B387" s="12" t="str">
        <f>VLOOKUP(A387,'[1]All 2cs checked and sorted'!$B$2:$E$527, 4, FALSE)</f>
        <v>sep</v>
      </c>
      <c r="C387" s="12">
        <v>-1</v>
      </c>
      <c r="D387" s="12">
        <v>137174</v>
      </c>
      <c r="E387" s="12">
        <v>137531</v>
      </c>
      <c r="F387" s="12">
        <v>136887</v>
      </c>
      <c r="G387" s="12">
        <v>137178</v>
      </c>
      <c r="H387" s="11" t="str">
        <f t="shared" si="52"/>
        <v/>
      </c>
      <c r="I387" s="11" t="str">
        <f t="shared" si="53"/>
        <v/>
      </c>
      <c r="J387" s="11" t="str">
        <f t="shared" si="54"/>
        <v/>
      </c>
      <c r="K387" s="11">
        <f t="shared" si="46"/>
        <v>-4</v>
      </c>
      <c r="L387" s="11">
        <f t="shared" si="47"/>
        <v>1</v>
      </c>
      <c r="N387" s="11">
        <f t="shared" si="48"/>
        <v>357</v>
      </c>
      <c r="O387" s="11" t="str">
        <f t="shared" si="49"/>
        <v>NA</v>
      </c>
      <c r="P387" s="11" t="str">
        <f t="shared" si="50"/>
        <v>NA</v>
      </c>
      <c r="Q387" s="11" t="str">
        <f t="shared" si="51"/>
        <v>NA</v>
      </c>
    </row>
    <row r="388" spans="1:17" ht="12.75" x14ac:dyDescent="0.2">
      <c r="A388" s="12" t="s">
        <v>395</v>
      </c>
      <c r="B388" s="12" t="str">
        <f>VLOOKUP(A388,'[1]All 2cs checked and sorted'!$B$2:$E$527, 4, FALSE)</f>
        <v>ovl</v>
      </c>
      <c r="C388" s="12">
        <v>1</v>
      </c>
      <c r="D388" s="12">
        <v>0</v>
      </c>
      <c r="E388" s="12">
        <v>432</v>
      </c>
      <c r="F388" s="12">
        <v>286</v>
      </c>
      <c r="G388" s="12">
        <v>688</v>
      </c>
      <c r="H388" s="11" t="str">
        <f t="shared" si="52"/>
        <v/>
      </c>
      <c r="I388" s="11" t="str">
        <f t="shared" si="53"/>
        <v/>
      </c>
      <c r="J388" s="11">
        <f t="shared" si="54"/>
        <v>146</v>
      </c>
      <c r="K388" s="11" t="str">
        <f t="shared" si="46"/>
        <v/>
      </c>
      <c r="L388" s="11">
        <f t="shared" ref="L388:L451" si="55">IF(C388=1, MOD(F388-D388,3), MOD(G388-E388,3))</f>
        <v>1</v>
      </c>
      <c r="N388" s="11">
        <f t="shared" ref="N388:N451" si="56">E388-D388</f>
        <v>432</v>
      </c>
      <c r="O388" s="11" t="str">
        <f t="shared" ref="O388:O451" si="57">IF(B388="emb", H388/N388, "NA")</f>
        <v>NA</v>
      </c>
      <c r="P388" s="11" t="str">
        <f t="shared" ref="P388:P451" si="58">IF(B388="emb", (N388-I388)/N388, "NA")</f>
        <v>NA</v>
      </c>
      <c r="Q388" s="11">
        <f t="shared" ref="Q388:Q451" si="59">IF(B388="ovl", J388/N388, "NA")</f>
        <v>0.33796296296296297</v>
      </c>
    </row>
    <row r="389" spans="1:17" ht="12.75" x14ac:dyDescent="0.2">
      <c r="A389" s="12" t="s">
        <v>396</v>
      </c>
      <c r="B389" s="12" t="str">
        <f>VLOOKUP(A389,'[1]All 2cs checked and sorted'!$B$2:$E$527, 4, FALSE)</f>
        <v>ovl</v>
      </c>
      <c r="C389" s="12">
        <v>1</v>
      </c>
      <c r="D389" s="12">
        <v>18726</v>
      </c>
      <c r="E389" s="12">
        <v>19155</v>
      </c>
      <c r="F389" s="12">
        <v>18997</v>
      </c>
      <c r="G389" s="12">
        <v>19285</v>
      </c>
      <c r="H389" s="11" t="str">
        <f t="shared" si="52"/>
        <v/>
      </c>
      <c r="I389" s="11" t="str">
        <f t="shared" si="53"/>
        <v/>
      </c>
      <c r="J389" s="11">
        <f t="shared" si="54"/>
        <v>158</v>
      </c>
      <c r="K389" s="11" t="str">
        <f t="shared" si="46"/>
        <v/>
      </c>
      <c r="L389" s="11">
        <f t="shared" si="55"/>
        <v>1</v>
      </c>
      <c r="N389" s="11">
        <f t="shared" si="56"/>
        <v>429</v>
      </c>
      <c r="O389" s="11" t="str">
        <f t="shared" si="57"/>
        <v>NA</v>
      </c>
      <c r="P389" s="11" t="str">
        <f t="shared" si="58"/>
        <v>NA</v>
      </c>
      <c r="Q389" s="11">
        <f t="shared" si="59"/>
        <v>0.36829836829836832</v>
      </c>
    </row>
    <row r="390" spans="1:17" ht="12.75" x14ac:dyDescent="0.2">
      <c r="A390" s="12" t="s">
        <v>397</v>
      </c>
      <c r="B390" s="12" t="str">
        <f>VLOOKUP(A390,'[1]All 2cs checked and sorted'!$B$2:$E$527, 4, FALSE)</f>
        <v>ovl</v>
      </c>
      <c r="C390" s="12">
        <v>1</v>
      </c>
      <c r="D390" s="12">
        <v>13425</v>
      </c>
      <c r="E390" s="12">
        <v>13680</v>
      </c>
      <c r="F390" s="12">
        <v>13606</v>
      </c>
      <c r="G390" s="12">
        <v>13807</v>
      </c>
      <c r="H390" s="11" t="str">
        <f t="shared" si="52"/>
        <v/>
      </c>
      <c r="I390" s="11" t="str">
        <f t="shared" si="53"/>
        <v/>
      </c>
      <c r="J390" s="11">
        <f t="shared" si="54"/>
        <v>74</v>
      </c>
      <c r="K390" s="11" t="str">
        <f t="shared" si="46"/>
        <v/>
      </c>
      <c r="L390" s="11">
        <f t="shared" si="55"/>
        <v>1</v>
      </c>
      <c r="N390" s="11">
        <f t="shared" si="56"/>
        <v>255</v>
      </c>
      <c r="O390" s="11" t="str">
        <f t="shared" si="57"/>
        <v>NA</v>
      </c>
      <c r="P390" s="11" t="str">
        <f t="shared" si="58"/>
        <v>NA</v>
      </c>
      <c r="Q390" s="11">
        <f t="shared" si="59"/>
        <v>0.29019607843137257</v>
      </c>
    </row>
    <row r="391" spans="1:17" ht="12.75" x14ac:dyDescent="0.2">
      <c r="A391" s="12" t="s">
        <v>398</v>
      </c>
      <c r="B391" s="12" t="str">
        <f>VLOOKUP(A391,'[1]All 2cs checked and sorted'!$B$2:$E$527, 4, FALSE)</f>
        <v>emb</v>
      </c>
      <c r="C391" s="12">
        <v>-1</v>
      </c>
      <c r="D391" s="12">
        <v>62060</v>
      </c>
      <c r="E391" s="12">
        <v>62573</v>
      </c>
      <c r="F391" s="12">
        <v>62128</v>
      </c>
      <c r="G391" s="12">
        <v>62350</v>
      </c>
      <c r="H391" s="11">
        <f t="shared" si="52"/>
        <v>223</v>
      </c>
      <c r="I391" s="11">
        <f t="shared" si="53"/>
        <v>68</v>
      </c>
      <c r="J391" s="11" t="str">
        <f t="shared" si="54"/>
        <v/>
      </c>
      <c r="K391" s="11" t="str">
        <f t="shared" si="46"/>
        <v/>
      </c>
      <c r="L391" s="11">
        <f t="shared" si="55"/>
        <v>2</v>
      </c>
      <c r="N391" s="11">
        <f t="shared" si="56"/>
        <v>513</v>
      </c>
      <c r="O391" s="11">
        <f t="shared" si="57"/>
        <v>0.43469785575048731</v>
      </c>
      <c r="P391" s="11">
        <f t="shared" si="58"/>
        <v>0.86744639376218324</v>
      </c>
      <c r="Q391" s="11" t="str">
        <f t="shared" si="59"/>
        <v>NA</v>
      </c>
    </row>
    <row r="392" spans="1:17" ht="12.75" x14ac:dyDescent="0.2">
      <c r="A392" s="12" t="s">
        <v>399</v>
      </c>
      <c r="B392" s="12" t="s">
        <v>21</v>
      </c>
      <c r="C392" s="12">
        <v>1</v>
      </c>
      <c r="D392" s="12">
        <v>79274</v>
      </c>
      <c r="E392" s="12">
        <v>79763</v>
      </c>
      <c r="F392" s="12">
        <v>79626</v>
      </c>
      <c r="G392" s="12">
        <v>80013</v>
      </c>
      <c r="H392" s="11" t="str">
        <f t="shared" si="52"/>
        <v/>
      </c>
      <c r="I392" s="11" t="str">
        <f t="shared" si="53"/>
        <v/>
      </c>
      <c r="J392" s="11">
        <f t="shared" si="54"/>
        <v>137</v>
      </c>
      <c r="K392" s="11" t="str">
        <f t="shared" si="46"/>
        <v/>
      </c>
      <c r="L392" s="11">
        <f t="shared" si="55"/>
        <v>1</v>
      </c>
      <c r="N392" s="11">
        <f t="shared" si="56"/>
        <v>489</v>
      </c>
      <c r="O392" s="11" t="str">
        <f t="shared" si="57"/>
        <v>NA</v>
      </c>
      <c r="P392" s="11" t="str">
        <f t="shared" si="58"/>
        <v>NA</v>
      </c>
      <c r="Q392" s="11">
        <f t="shared" si="59"/>
        <v>0.28016359918200406</v>
      </c>
    </row>
    <row r="393" spans="1:17" ht="12.75" x14ac:dyDescent="0.2">
      <c r="A393" s="12" t="s">
        <v>400</v>
      </c>
      <c r="B393" s="12" t="s">
        <v>34</v>
      </c>
      <c r="C393" s="12">
        <v>1</v>
      </c>
      <c r="D393" s="12">
        <v>10871</v>
      </c>
      <c r="E393" s="12">
        <v>11369</v>
      </c>
      <c r="F393" s="12">
        <v>11109</v>
      </c>
      <c r="G393" s="12">
        <v>11304</v>
      </c>
      <c r="H393" s="11">
        <f t="shared" si="52"/>
        <v>238</v>
      </c>
      <c r="I393" s="11">
        <f t="shared" si="53"/>
        <v>65</v>
      </c>
      <c r="J393" s="11" t="str">
        <f t="shared" si="54"/>
        <v/>
      </c>
      <c r="K393" s="11" t="str">
        <f t="shared" si="46"/>
        <v/>
      </c>
      <c r="L393" s="11">
        <f t="shared" si="55"/>
        <v>1</v>
      </c>
      <c r="N393" s="11">
        <f t="shared" si="56"/>
        <v>498</v>
      </c>
      <c r="O393" s="11">
        <f t="shared" si="57"/>
        <v>0.47791164658634538</v>
      </c>
      <c r="P393" s="11">
        <f t="shared" si="58"/>
        <v>0.86947791164658639</v>
      </c>
      <c r="Q393" s="11" t="str">
        <f t="shared" si="59"/>
        <v>NA</v>
      </c>
    </row>
    <row r="394" spans="1:17" ht="12.75" x14ac:dyDescent="0.2">
      <c r="A394" s="12" t="s">
        <v>401</v>
      </c>
      <c r="B394" s="12" t="str">
        <f>VLOOKUP(A394,'[1]All 2cs checked and sorted'!$B$2:$E$527, 4, FALSE)</f>
        <v>ovl</v>
      </c>
      <c r="C394" s="12">
        <v>1</v>
      </c>
      <c r="D394" s="12">
        <v>41472</v>
      </c>
      <c r="E394" s="12">
        <v>41772</v>
      </c>
      <c r="F394" s="12">
        <v>41689</v>
      </c>
      <c r="G394" s="12">
        <v>41962</v>
      </c>
      <c r="H394" s="11" t="str">
        <f t="shared" si="52"/>
        <v/>
      </c>
      <c r="I394" s="11" t="str">
        <f t="shared" si="53"/>
        <v/>
      </c>
      <c r="J394" s="11">
        <f t="shared" si="54"/>
        <v>83</v>
      </c>
      <c r="K394" s="11" t="str">
        <f t="shared" si="46"/>
        <v/>
      </c>
      <c r="L394" s="11">
        <f t="shared" si="55"/>
        <v>1</v>
      </c>
      <c r="N394" s="11">
        <f t="shared" si="56"/>
        <v>300</v>
      </c>
      <c r="O394" s="11" t="str">
        <f t="shared" si="57"/>
        <v>NA</v>
      </c>
      <c r="P394" s="11" t="str">
        <f t="shared" si="58"/>
        <v>NA</v>
      </c>
      <c r="Q394" s="11">
        <f t="shared" si="59"/>
        <v>0.27666666666666667</v>
      </c>
    </row>
    <row r="395" spans="1:17" ht="12.75" x14ac:dyDescent="0.2">
      <c r="A395" s="12" t="s">
        <v>402</v>
      </c>
      <c r="B395" s="12" t="str">
        <f>VLOOKUP(A395,'[1]All 2cs checked and sorted'!$B$2:$E$527, 4, FALSE)</f>
        <v>ovl</v>
      </c>
      <c r="C395" s="12">
        <v>1</v>
      </c>
      <c r="D395" s="12">
        <v>41539</v>
      </c>
      <c r="E395" s="12">
        <v>41905</v>
      </c>
      <c r="F395" s="12">
        <v>41789</v>
      </c>
      <c r="G395" s="12">
        <v>42068</v>
      </c>
      <c r="H395" s="11" t="str">
        <f t="shared" si="52"/>
        <v/>
      </c>
      <c r="I395" s="11" t="str">
        <f t="shared" si="53"/>
        <v/>
      </c>
      <c r="J395" s="11">
        <f t="shared" si="54"/>
        <v>116</v>
      </c>
      <c r="K395" s="11" t="str">
        <f t="shared" si="46"/>
        <v/>
      </c>
      <c r="L395" s="11">
        <f t="shared" si="55"/>
        <v>1</v>
      </c>
      <c r="N395" s="11">
        <f t="shared" si="56"/>
        <v>366</v>
      </c>
      <c r="O395" s="11" t="str">
        <f t="shared" si="57"/>
        <v>NA</v>
      </c>
      <c r="P395" s="11" t="str">
        <f t="shared" si="58"/>
        <v>NA</v>
      </c>
      <c r="Q395" s="11">
        <f t="shared" si="59"/>
        <v>0.31693989071038253</v>
      </c>
    </row>
    <row r="396" spans="1:17" ht="12.75" x14ac:dyDescent="0.2">
      <c r="A396" s="12" t="s">
        <v>403</v>
      </c>
      <c r="B396" s="12" t="str">
        <f>VLOOKUP(A396,'[1]All 2cs checked and sorted'!$B$2:$E$527, 4, FALSE)</f>
        <v>ovl</v>
      </c>
      <c r="C396" s="12">
        <v>1</v>
      </c>
      <c r="D396" s="12">
        <v>43526</v>
      </c>
      <c r="E396" s="12">
        <v>43853</v>
      </c>
      <c r="F396" s="12">
        <v>43755</v>
      </c>
      <c r="G396" s="12">
        <v>44013</v>
      </c>
      <c r="H396" s="11" t="str">
        <f t="shared" si="52"/>
        <v/>
      </c>
      <c r="I396" s="11" t="str">
        <f t="shared" si="53"/>
        <v/>
      </c>
      <c r="J396" s="11">
        <f t="shared" si="54"/>
        <v>98</v>
      </c>
      <c r="K396" s="11" t="str">
        <f t="shared" si="46"/>
        <v/>
      </c>
      <c r="L396" s="11">
        <f t="shared" si="55"/>
        <v>1</v>
      </c>
      <c r="N396" s="11">
        <f t="shared" si="56"/>
        <v>327</v>
      </c>
      <c r="O396" s="11" t="str">
        <f t="shared" si="57"/>
        <v>NA</v>
      </c>
      <c r="P396" s="11" t="str">
        <f t="shared" si="58"/>
        <v>NA</v>
      </c>
      <c r="Q396" s="11">
        <f t="shared" si="59"/>
        <v>0.29969418960244648</v>
      </c>
    </row>
    <row r="397" spans="1:17" ht="12.75" x14ac:dyDescent="0.2">
      <c r="A397" s="12" t="s">
        <v>404</v>
      </c>
      <c r="B397" s="12" t="str">
        <f>VLOOKUP(A397,'[1]All 2cs checked and sorted'!$B$2:$E$527, 4, FALSE)</f>
        <v>emb</v>
      </c>
      <c r="C397" s="12">
        <v>1</v>
      </c>
      <c r="D397" s="12">
        <v>21589</v>
      </c>
      <c r="E397" s="12">
        <v>22117</v>
      </c>
      <c r="F397" s="12">
        <v>21824</v>
      </c>
      <c r="G397" s="12">
        <v>22106</v>
      </c>
      <c r="H397" s="11">
        <f t="shared" si="52"/>
        <v>235</v>
      </c>
      <c r="I397" s="11">
        <f t="shared" si="53"/>
        <v>11</v>
      </c>
      <c r="J397" s="11" t="str">
        <f t="shared" si="54"/>
        <v/>
      </c>
      <c r="K397" s="11" t="str">
        <f t="shared" si="46"/>
        <v/>
      </c>
      <c r="L397" s="11">
        <f t="shared" si="55"/>
        <v>1</v>
      </c>
      <c r="N397" s="11">
        <f t="shared" si="56"/>
        <v>528</v>
      </c>
      <c r="O397" s="11">
        <f t="shared" si="57"/>
        <v>0.44507575757575757</v>
      </c>
      <c r="P397" s="11">
        <f t="shared" si="58"/>
        <v>0.97916666666666663</v>
      </c>
      <c r="Q397" s="11" t="str">
        <f t="shared" si="59"/>
        <v>NA</v>
      </c>
    </row>
    <row r="398" spans="1:17" ht="12.75" x14ac:dyDescent="0.2">
      <c r="A398" s="12" t="s">
        <v>405</v>
      </c>
      <c r="B398" s="12" t="str">
        <f>VLOOKUP(A398,'[1]All 2cs checked and sorted'!$B$2:$E$527, 4, FALSE)</f>
        <v>emb</v>
      </c>
      <c r="C398" s="12">
        <v>1</v>
      </c>
      <c r="D398" s="12">
        <v>15593</v>
      </c>
      <c r="E398" s="12">
        <v>16094</v>
      </c>
      <c r="F398" s="12">
        <v>15831</v>
      </c>
      <c r="G398" s="12">
        <v>16029</v>
      </c>
      <c r="H398" s="11">
        <f t="shared" si="52"/>
        <v>238</v>
      </c>
      <c r="I398" s="11">
        <f t="shared" si="53"/>
        <v>65</v>
      </c>
      <c r="J398" s="11" t="str">
        <f t="shared" si="54"/>
        <v/>
      </c>
      <c r="K398" s="11" t="str">
        <f t="shared" si="46"/>
        <v/>
      </c>
      <c r="L398" s="11">
        <f t="shared" si="55"/>
        <v>1</v>
      </c>
      <c r="N398" s="11">
        <f t="shared" si="56"/>
        <v>501</v>
      </c>
      <c r="O398" s="11">
        <f t="shared" si="57"/>
        <v>0.47504990019960081</v>
      </c>
      <c r="P398" s="11">
        <f t="shared" si="58"/>
        <v>0.87025948103792417</v>
      </c>
      <c r="Q398" s="11" t="str">
        <f t="shared" si="59"/>
        <v>NA</v>
      </c>
    </row>
    <row r="399" spans="1:17" ht="12.75" x14ac:dyDescent="0.2">
      <c r="A399" s="12" t="s">
        <v>406</v>
      </c>
      <c r="B399" s="12" t="str">
        <f>VLOOKUP(A399,'[1]All 2cs checked and sorted'!$B$2:$E$527, 4, FALSE)</f>
        <v>sep</v>
      </c>
      <c r="C399" s="12">
        <v>-1</v>
      </c>
      <c r="D399" s="12">
        <v>61155</v>
      </c>
      <c r="E399" s="12">
        <v>61554</v>
      </c>
      <c r="F399" s="12">
        <v>60871</v>
      </c>
      <c r="G399" s="12">
        <v>61159</v>
      </c>
      <c r="H399" s="11" t="str">
        <f t="shared" si="52"/>
        <v/>
      </c>
      <c r="I399" s="11" t="str">
        <f t="shared" si="53"/>
        <v/>
      </c>
      <c r="J399" s="11" t="str">
        <f t="shared" si="54"/>
        <v/>
      </c>
      <c r="K399" s="11">
        <f t="shared" si="46"/>
        <v>-4</v>
      </c>
      <c r="L399" s="11">
        <f t="shared" si="55"/>
        <v>1</v>
      </c>
      <c r="N399" s="11">
        <f t="shared" si="56"/>
        <v>399</v>
      </c>
      <c r="O399" s="11" t="str">
        <f t="shared" si="57"/>
        <v>NA</v>
      </c>
      <c r="P399" s="11" t="str">
        <f t="shared" si="58"/>
        <v>NA</v>
      </c>
      <c r="Q399" s="11" t="str">
        <f t="shared" si="59"/>
        <v>NA</v>
      </c>
    </row>
    <row r="400" spans="1:17" ht="12.75" x14ac:dyDescent="0.2">
      <c r="A400" s="12" t="s">
        <v>407</v>
      </c>
      <c r="B400" s="12" t="str">
        <f>VLOOKUP(A400,'[1]All 2cs checked and sorted'!$B$2:$E$527, 4, FALSE)</f>
        <v>emb</v>
      </c>
      <c r="C400" s="12">
        <v>1</v>
      </c>
      <c r="D400" s="12">
        <v>34169</v>
      </c>
      <c r="E400" s="12">
        <v>34613</v>
      </c>
      <c r="F400" s="12">
        <v>34284</v>
      </c>
      <c r="G400" s="12">
        <v>34536</v>
      </c>
      <c r="H400" s="11">
        <f t="shared" si="52"/>
        <v>115</v>
      </c>
      <c r="I400" s="11">
        <f t="shared" si="53"/>
        <v>77</v>
      </c>
      <c r="J400" s="11" t="str">
        <f t="shared" si="54"/>
        <v/>
      </c>
      <c r="K400" s="11" t="str">
        <f t="shared" si="46"/>
        <v/>
      </c>
      <c r="L400" s="11">
        <f t="shared" si="55"/>
        <v>1</v>
      </c>
      <c r="N400" s="11">
        <f t="shared" si="56"/>
        <v>444</v>
      </c>
      <c r="O400" s="11">
        <f t="shared" si="57"/>
        <v>0.25900900900900903</v>
      </c>
      <c r="P400" s="11">
        <f t="shared" si="58"/>
        <v>0.82657657657657657</v>
      </c>
      <c r="Q400" s="11" t="str">
        <f t="shared" si="59"/>
        <v>NA</v>
      </c>
    </row>
    <row r="401" spans="1:17" ht="12.75" x14ac:dyDescent="0.2">
      <c r="A401" s="12" t="s">
        <v>408</v>
      </c>
      <c r="B401" s="12" t="str">
        <f>VLOOKUP(A401,'[1]All 2cs checked and sorted'!$B$2:$E$527, 4, FALSE)</f>
        <v>ovl</v>
      </c>
      <c r="C401" s="12">
        <v>-1</v>
      </c>
      <c r="D401" s="12">
        <v>23244</v>
      </c>
      <c r="E401" s="12">
        <v>23577</v>
      </c>
      <c r="F401" s="12">
        <v>23051</v>
      </c>
      <c r="G401" s="12">
        <v>23339</v>
      </c>
      <c r="H401" s="11" t="str">
        <f t="shared" si="52"/>
        <v/>
      </c>
      <c r="I401" s="11" t="str">
        <f t="shared" si="53"/>
        <v/>
      </c>
      <c r="J401" s="11">
        <f t="shared" si="54"/>
        <v>95</v>
      </c>
      <c r="K401" s="11" t="str">
        <f t="shared" si="46"/>
        <v/>
      </c>
      <c r="L401" s="11">
        <f t="shared" si="55"/>
        <v>2</v>
      </c>
      <c r="N401" s="11">
        <f t="shared" si="56"/>
        <v>333</v>
      </c>
      <c r="O401" s="11" t="str">
        <f t="shared" si="57"/>
        <v>NA</v>
      </c>
      <c r="P401" s="11" t="str">
        <f t="shared" si="58"/>
        <v>NA</v>
      </c>
      <c r="Q401" s="11">
        <f t="shared" si="59"/>
        <v>0.28528528528528529</v>
      </c>
    </row>
    <row r="402" spans="1:17" ht="12.75" x14ac:dyDescent="0.2">
      <c r="A402" s="12" t="s">
        <v>409</v>
      </c>
      <c r="B402" s="12" t="str">
        <f>VLOOKUP(A402,'[1]All 2cs checked and sorted'!$B$2:$E$527, 4, FALSE)</f>
        <v>sep</v>
      </c>
      <c r="C402" s="12">
        <v>-1</v>
      </c>
      <c r="D402" s="12">
        <v>127069</v>
      </c>
      <c r="E402" s="12">
        <v>127417</v>
      </c>
      <c r="F402" s="12">
        <v>126782</v>
      </c>
      <c r="G402" s="12">
        <v>127073</v>
      </c>
      <c r="H402" s="11" t="str">
        <f t="shared" si="52"/>
        <v/>
      </c>
      <c r="I402" s="11" t="str">
        <f t="shared" si="53"/>
        <v/>
      </c>
      <c r="J402" s="11" t="str">
        <f t="shared" si="54"/>
        <v/>
      </c>
      <c r="K402" s="11">
        <f t="shared" si="46"/>
        <v>-4</v>
      </c>
      <c r="L402" s="11">
        <f t="shared" si="55"/>
        <v>1</v>
      </c>
      <c r="N402" s="11">
        <f t="shared" si="56"/>
        <v>348</v>
      </c>
      <c r="O402" s="11" t="str">
        <f t="shared" si="57"/>
        <v>NA</v>
      </c>
      <c r="P402" s="11" t="str">
        <f t="shared" si="58"/>
        <v>NA</v>
      </c>
      <c r="Q402" s="11" t="str">
        <f t="shared" si="59"/>
        <v>NA</v>
      </c>
    </row>
    <row r="403" spans="1:17" ht="12.75" x14ac:dyDescent="0.2">
      <c r="A403" s="12" t="s">
        <v>410</v>
      </c>
      <c r="B403" s="12" t="str">
        <f>VLOOKUP(A403,'[1]All 2cs checked and sorted'!$B$2:$E$527, 4, FALSE)</f>
        <v>emb</v>
      </c>
      <c r="C403" s="12">
        <v>1</v>
      </c>
      <c r="D403" s="12">
        <v>10674</v>
      </c>
      <c r="E403" s="12">
        <v>11166</v>
      </c>
      <c r="F403" s="12">
        <v>10915</v>
      </c>
      <c r="G403" s="12">
        <v>11119</v>
      </c>
      <c r="H403" s="11">
        <f t="shared" si="52"/>
        <v>241</v>
      </c>
      <c r="I403" s="11">
        <f t="shared" si="53"/>
        <v>47</v>
      </c>
      <c r="J403" s="11" t="str">
        <f t="shared" si="54"/>
        <v/>
      </c>
      <c r="K403" s="11" t="str">
        <f t="shared" si="46"/>
        <v/>
      </c>
      <c r="L403" s="11">
        <f t="shared" si="55"/>
        <v>1</v>
      </c>
      <c r="N403" s="11">
        <f t="shared" si="56"/>
        <v>492</v>
      </c>
      <c r="O403" s="11">
        <f t="shared" si="57"/>
        <v>0.48983739837398371</v>
      </c>
      <c r="P403" s="11">
        <f t="shared" si="58"/>
        <v>0.90447154471544711</v>
      </c>
      <c r="Q403" s="11" t="str">
        <f t="shared" si="59"/>
        <v>NA</v>
      </c>
    </row>
    <row r="404" spans="1:17" ht="12.75" x14ac:dyDescent="0.2">
      <c r="A404" s="12" t="s">
        <v>411</v>
      </c>
      <c r="B404" s="12" t="str">
        <f>VLOOKUP(A404,'[1]All 2cs checked and sorted'!$B$2:$E$527, 4, FALSE)</f>
        <v>ovl</v>
      </c>
      <c r="C404" s="12">
        <v>1</v>
      </c>
      <c r="D404" s="12">
        <v>23106</v>
      </c>
      <c r="E404" s="12">
        <v>23316</v>
      </c>
      <c r="F404" s="12">
        <v>23233</v>
      </c>
      <c r="G404" s="12">
        <v>23455</v>
      </c>
      <c r="H404" s="11" t="str">
        <f t="shared" si="52"/>
        <v/>
      </c>
      <c r="I404" s="11" t="str">
        <f t="shared" si="53"/>
        <v/>
      </c>
      <c r="J404" s="11">
        <f t="shared" si="54"/>
        <v>83</v>
      </c>
      <c r="K404" s="11" t="str">
        <f t="shared" si="46"/>
        <v/>
      </c>
      <c r="L404" s="11">
        <f t="shared" si="55"/>
        <v>1</v>
      </c>
      <c r="N404" s="11">
        <f t="shared" si="56"/>
        <v>210</v>
      </c>
      <c r="O404" s="11" t="str">
        <f t="shared" si="57"/>
        <v>NA</v>
      </c>
      <c r="P404" s="11" t="str">
        <f t="shared" si="58"/>
        <v>NA</v>
      </c>
      <c r="Q404" s="11">
        <f t="shared" si="59"/>
        <v>0.39523809523809522</v>
      </c>
    </row>
    <row r="405" spans="1:17" ht="12.75" x14ac:dyDescent="0.2">
      <c r="A405" s="12" t="s">
        <v>412</v>
      </c>
      <c r="B405" s="12" t="str">
        <f>VLOOKUP(A405,'[1]All 2cs checked and sorted'!$B$2:$E$527, 4, FALSE)</f>
        <v>emb</v>
      </c>
      <c r="C405" s="12">
        <v>1</v>
      </c>
      <c r="D405" s="12">
        <v>22083</v>
      </c>
      <c r="E405" s="12">
        <v>22551</v>
      </c>
      <c r="F405" s="12">
        <v>22303</v>
      </c>
      <c r="G405" s="12">
        <v>22510</v>
      </c>
      <c r="H405" s="11">
        <f t="shared" si="52"/>
        <v>220</v>
      </c>
      <c r="I405" s="11">
        <f t="shared" si="53"/>
        <v>41</v>
      </c>
      <c r="J405" s="11" t="str">
        <f t="shared" si="54"/>
        <v/>
      </c>
      <c r="K405" s="11" t="str">
        <f t="shared" si="46"/>
        <v/>
      </c>
      <c r="L405" s="11">
        <f t="shared" si="55"/>
        <v>1</v>
      </c>
      <c r="N405" s="11">
        <f t="shared" si="56"/>
        <v>468</v>
      </c>
      <c r="O405" s="11">
        <f t="shared" si="57"/>
        <v>0.47008547008547008</v>
      </c>
      <c r="P405" s="11">
        <f t="shared" si="58"/>
        <v>0.91239316239316237</v>
      </c>
      <c r="Q405" s="11" t="str">
        <f t="shared" si="59"/>
        <v>NA</v>
      </c>
    </row>
    <row r="406" spans="1:17" ht="12.75" x14ac:dyDescent="0.2">
      <c r="A406" s="12" t="s">
        <v>413</v>
      </c>
      <c r="B406" s="12" t="str">
        <f>VLOOKUP(A406,'[1]All 2cs checked and sorted'!$B$2:$E$527, 4, FALSE)</f>
        <v>ovl</v>
      </c>
      <c r="C406" s="12">
        <v>1</v>
      </c>
      <c r="D406" s="12">
        <v>23299</v>
      </c>
      <c r="E406" s="12">
        <v>23683</v>
      </c>
      <c r="F406" s="12">
        <v>23531</v>
      </c>
      <c r="G406" s="12">
        <v>23795</v>
      </c>
      <c r="H406" s="11" t="str">
        <f t="shared" si="52"/>
        <v/>
      </c>
      <c r="I406" s="11" t="str">
        <f t="shared" si="53"/>
        <v/>
      </c>
      <c r="J406" s="11">
        <f t="shared" si="54"/>
        <v>152</v>
      </c>
      <c r="K406" s="11" t="str">
        <f t="shared" si="46"/>
        <v/>
      </c>
      <c r="L406" s="11">
        <f t="shared" si="55"/>
        <v>1</v>
      </c>
      <c r="N406" s="11">
        <f t="shared" si="56"/>
        <v>384</v>
      </c>
      <c r="O406" s="11" t="str">
        <f t="shared" si="57"/>
        <v>NA</v>
      </c>
      <c r="P406" s="11" t="str">
        <f t="shared" si="58"/>
        <v>NA</v>
      </c>
      <c r="Q406" s="11">
        <f t="shared" si="59"/>
        <v>0.39583333333333331</v>
      </c>
    </row>
    <row r="407" spans="1:17" ht="12.75" x14ac:dyDescent="0.2">
      <c r="A407" s="12" t="s">
        <v>414</v>
      </c>
      <c r="B407" s="12" t="str">
        <f>VLOOKUP(A407,'[1]All 2cs checked and sorted'!$B$2:$E$527, 4, FALSE)</f>
        <v>ovl</v>
      </c>
      <c r="C407" s="12">
        <v>1</v>
      </c>
      <c r="D407" s="12">
        <v>6247</v>
      </c>
      <c r="E407" s="12">
        <v>6634</v>
      </c>
      <c r="F407" s="12">
        <v>6461</v>
      </c>
      <c r="G407" s="12">
        <v>6743</v>
      </c>
      <c r="H407" s="11" t="str">
        <f t="shared" si="52"/>
        <v/>
      </c>
      <c r="I407" s="11" t="str">
        <f t="shared" si="53"/>
        <v/>
      </c>
      <c r="J407" s="11">
        <f t="shared" si="54"/>
        <v>173</v>
      </c>
      <c r="K407" s="11" t="str">
        <f t="shared" si="46"/>
        <v/>
      </c>
      <c r="L407" s="11">
        <f t="shared" si="55"/>
        <v>1</v>
      </c>
      <c r="N407" s="11">
        <f t="shared" si="56"/>
        <v>387</v>
      </c>
      <c r="O407" s="11" t="str">
        <f t="shared" si="57"/>
        <v>NA</v>
      </c>
      <c r="P407" s="11" t="str">
        <f t="shared" si="58"/>
        <v>NA</v>
      </c>
      <c r="Q407" s="11">
        <f t="shared" si="59"/>
        <v>0.44702842377260982</v>
      </c>
    </row>
    <row r="408" spans="1:17" ht="12.75" x14ac:dyDescent="0.2">
      <c r="A408" s="12" t="s">
        <v>415</v>
      </c>
      <c r="B408" s="12" t="str">
        <f>VLOOKUP(A408,'[1]All 2cs checked and sorted'!$B$2:$E$527, 4, FALSE)</f>
        <v>ovl</v>
      </c>
      <c r="C408" s="12">
        <v>1</v>
      </c>
      <c r="D408" s="12">
        <v>5968</v>
      </c>
      <c r="E408" s="12">
        <v>6358</v>
      </c>
      <c r="F408" s="12">
        <v>6200</v>
      </c>
      <c r="G408" s="12">
        <v>6464</v>
      </c>
      <c r="H408" s="11" t="str">
        <f t="shared" si="52"/>
        <v/>
      </c>
      <c r="I408" s="11" t="str">
        <f t="shared" si="53"/>
        <v/>
      </c>
      <c r="J408" s="11">
        <f t="shared" si="54"/>
        <v>158</v>
      </c>
      <c r="K408" s="11" t="str">
        <f t="shared" si="46"/>
        <v/>
      </c>
      <c r="L408" s="11">
        <f t="shared" si="55"/>
        <v>1</v>
      </c>
      <c r="N408" s="11">
        <f t="shared" si="56"/>
        <v>390</v>
      </c>
      <c r="O408" s="11" t="str">
        <f t="shared" si="57"/>
        <v>NA</v>
      </c>
      <c r="P408" s="11" t="str">
        <f t="shared" si="58"/>
        <v>NA</v>
      </c>
      <c r="Q408" s="11">
        <f t="shared" si="59"/>
        <v>0.40512820512820513</v>
      </c>
    </row>
    <row r="409" spans="1:17" ht="12.75" x14ac:dyDescent="0.2">
      <c r="A409" s="12" t="s">
        <v>416</v>
      </c>
      <c r="B409" s="12" t="str">
        <f>VLOOKUP(A409,'[1]All 2cs checked and sorted'!$B$2:$E$527, 4, FALSE)</f>
        <v>ovl</v>
      </c>
      <c r="C409" s="12">
        <v>1</v>
      </c>
      <c r="D409" s="12">
        <v>5938</v>
      </c>
      <c r="E409" s="12">
        <v>6325</v>
      </c>
      <c r="F409" s="12">
        <v>6152</v>
      </c>
      <c r="G409" s="12">
        <v>6434</v>
      </c>
      <c r="H409" s="11" t="str">
        <f t="shared" si="52"/>
        <v/>
      </c>
      <c r="I409" s="11" t="str">
        <f t="shared" si="53"/>
        <v/>
      </c>
      <c r="J409" s="11">
        <f t="shared" si="54"/>
        <v>173</v>
      </c>
      <c r="K409" s="11" t="str">
        <f t="shared" si="46"/>
        <v/>
      </c>
      <c r="L409" s="11">
        <f t="shared" si="55"/>
        <v>1</v>
      </c>
      <c r="N409" s="11">
        <f t="shared" si="56"/>
        <v>387</v>
      </c>
      <c r="O409" s="11" t="str">
        <f t="shared" si="57"/>
        <v>NA</v>
      </c>
      <c r="P409" s="11" t="str">
        <f t="shared" si="58"/>
        <v>NA</v>
      </c>
      <c r="Q409" s="11">
        <f t="shared" si="59"/>
        <v>0.44702842377260982</v>
      </c>
    </row>
    <row r="410" spans="1:17" ht="12.75" x14ac:dyDescent="0.2">
      <c r="A410" s="12" t="s">
        <v>417</v>
      </c>
      <c r="B410" s="12" t="str">
        <f>VLOOKUP(A410,'[1]All 2cs checked and sorted'!$B$2:$E$527, 4, FALSE)</f>
        <v>emb</v>
      </c>
      <c r="C410" s="12">
        <v>1</v>
      </c>
      <c r="D410" s="12">
        <v>36747</v>
      </c>
      <c r="E410" s="12">
        <v>37185</v>
      </c>
      <c r="F410" s="12">
        <v>36946</v>
      </c>
      <c r="G410" s="12">
        <v>37132</v>
      </c>
      <c r="H410" s="11">
        <f t="shared" si="52"/>
        <v>199</v>
      </c>
      <c r="I410" s="11">
        <f t="shared" si="53"/>
        <v>53</v>
      </c>
      <c r="J410" s="11" t="str">
        <f t="shared" si="54"/>
        <v/>
      </c>
      <c r="K410" s="11" t="str">
        <f t="shared" si="46"/>
        <v/>
      </c>
      <c r="L410" s="11">
        <f t="shared" si="55"/>
        <v>1</v>
      </c>
      <c r="N410" s="11">
        <f t="shared" si="56"/>
        <v>438</v>
      </c>
      <c r="O410" s="11">
        <f t="shared" si="57"/>
        <v>0.454337899543379</v>
      </c>
      <c r="P410" s="11">
        <f t="shared" si="58"/>
        <v>0.87899543378995437</v>
      </c>
      <c r="Q410" s="11" t="str">
        <f t="shared" si="59"/>
        <v>NA</v>
      </c>
    </row>
    <row r="411" spans="1:17" ht="12.75" x14ac:dyDescent="0.2">
      <c r="A411" s="12" t="s">
        <v>418</v>
      </c>
      <c r="B411" s="12" t="str">
        <f>VLOOKUP(A411,'[1]All 2cs checked and sorted'!$B$2:$E$527, 4, FALSE)</f>
        <v>emb</v>
      </c>
      <c r="C411" s="12">
        <v>1</v>
      </c>
      <c r="D411" s="12">
        <v>37242</v>
      </c>
      <c r="E411" s="12">
        <v>37680</v>
      </c>
      <c r="F411" s="12">
        <v>37441</v>
      </c>
      <c r="G411" s="12">
        <v>37627</v>
      </c>
      <c r="H411" s="11">
        <f t="shared" si="52"/>
        <v>199</v>
      </c>
      <c r="I411" s="11">
        <f t="shared" si="53"/>
        <v>53</v>
      </c>
      <c r="J411" s="11" t="str">
        <f t="shared" si="54"/>
        <v/>
      </c>
      <c r="K411" s="11" t="str">
        <f t="shared" si="46"/>
        <v/>
      </c>
      <c r="L411" s="11">
        <f t="shared" si="55"/>
        <v>1</v>
      </c>
      <c r="N411" s="11">
        <f t="shared" si="56"/>
        <v>438</v>
      </c>
      <c r="O411" s="11">
        <f t="shared" si="57"/>
        <v>0.454337899543379</v>
      </c>
      <c r="P411" s="11">
        <f t="shared" si="58"/>
        <v>0.87899543378995437</v>
      </c>
      <c r="Q411" s="11" t="str">
        <f t="shared" si="59"/>
        <v>NA</v>
      </c>
    </row>
    <row r="412" spans="1:17" ht="12.75" x14ac:dyDescent="0.2">
      <c r="A412" s="12" t="s">
        <v>419</v>
      </c>
      <c r="B412" s="12" t="str">
        <f>VLOOKUP(A412,'[1]All 2cs checked and sorted'!$B$2:$E$527, 4, FALSE)</f>
        <v>emb</v>
      </c>
      <c r="C412" s="12">
        <v>1</v>
      </c>
      <c r="D412" s="12">
        <v>36720</v>
      </c>
      <c r="E412" s="12">
        <v>37164</v>
      </c>
      <c r="F412" s="12">
        <v>36919</v>
      </c>
      <c r="G412" s="12">
        <v>37111</v>
      </c>
      <c r="H412" s="11">
        <f t="shared" si="52"/>
        <v>199</v>
      </c>
      <c r="I412" s="11">
        <f t="shared" si="53"/>
        <v>53</v>
      </c>
      <c r="J412" s="11" t="str">
        <f t="shared" si="54"/>
        <v/>
      </c>
      <c r="K412" s="11" t="str">
        <f t="shared" si="46"/>
        <v/>
      </c>
      <c r="L412" s="11">
        <f t="shared" si="55"/>
        <v>1</v>
      </c>
      <c r="N412" s="11">
        <f t="shared" si="56"/>
        <v>444</v>
      </c>
      <c r="O412" s="11">
        <f t="shared" si="57"/>
        <v>0.44819819819819817</v>
      </c>
      <c r="P412" s="11">
        <f t="shared" si="58"/>
        <v>0.88063063063063063</v>
      </c>
      <c r="Q412" s="11" t="str">
        <f t="shared" si="59"/>
        <v>NA</v>
      </c>
    </row>
    <row r="413" spans="1:17" ht="12.75" x14ac:dyDescent="0.2">
      <c r="A413" s="12" t="s">
        <v>420</v>
      </c>
      <c r="B413" s="12" t="s">
        <v>21</v>
      </c>
      <c r="C413" s="12">
        <v>1</v>
      </c>
      <c r="D413" s="12">
        <v>38506</v>
      </c>
      <c r="E413" s="12">
        <v>38898</v>
      </c>
      <c r="F413" s="12">
        <v>38759</v>
      </c>
      <c r="G413" s="12">
        <v>39058</v>
      </c>
      <c r="J413" s="11">
        <f t="shared" si="54"/>
        <v>139</v>
      </c>
      <c r="L413" s="11">
        <f t="shared" si="55"/>
        <v>1</v>
      </c>
      <c r="N413" s="11">
        <f t="shared" si="56"/>
        <v>392</v>
      </c>
      <c r="O413" s="11" t="str">
        <f t="shared" si="57"/>
        <v>NA</v>
      </c>
      <c r="P413" s="11" t="str">
        <f t="shared" si="58"/>
        <v>NA</v>
      </c>
      <c r="Q413" s="11">
        <f t="shared" si="59"/>
        <v>0.35459183673469385</v>
      </c>
    </row>
    <row r="414" spans="1:17" ht="12.75" x14ac:dyDescent="0.2">
      <c r="A414" s="12" t="s">
        <v>421</v>
      </c>
      <c r="B414" s="12" t="str">
        <f>VLOOKUP(A414,'[1]All 2cs checked and sorted'!$B$2:$E$527, 4, FALSE)</f>
        <v>ovl</v>
      </c>
      <c r="C414" s="12">
        <v>1</v>
      </c>
      <c r="D414" s="12">
        <v>36089</v>
      </c>
      <c r="E414" s="12">
        <v>36482</v>
      </c>
      <c r="F414" s="12">
        <v>36300</v>
      </c>
      <c r="G414" s="12">
        <v>36639</v>
      </c>
      <c r="H414" s="11" t="str">
        <f t="shared" ref="H414:H451" si="60">IF(B414="emb", IF(C414&gt;0,F414-D414,E414-G414), "")</f>
        <v/>
      </c>
      <c r="I414" s="11" t="str">
        <f t="shared" ref="I414:I451" si="61">IF(B414="emb", IF(C414&gt;0,E414-G414,F414-D414), "")</f>
        <v/>
      </c>
      <c r="J414" s="11">
        <f t="shared" si="54"/>
        <v>182</v>
      </c>
      <c r="K414" s="11" t="str">
        <f t="shared" ref="K414:K451" si="62">IF(B414="sep", IF(C414&gt;0,F414-E414, D414-G414), "")</f>
        <v/>
      </c>
      <c r="L414" s="11">
        <f t="shared" si="55"/>
        <v>1</v>
      </c>
      <c r="N414" s="11">
        <f t="shared" si="56"/>
        <v>393</v>
      </c>
      <c r="O414" s="11" t="str">
        <f t="shared" si="57"/>
        <v>NA</v>
      </c>
      <c r="P414" s="11" t="str">
        <f t="shared" si="58"/>
        <v>NA</v>
      </c>
      <c r="Q414" s="11">
        <f t="shared" si="59"/>
        <v>0.46310432569974552</v>
      </c>
    </row>
    <row r="415" spans="1:17" ht="12.75" x14ac:dyDescent="0.2">
      <c r="A415" s="12" t="s">
        <v>422</v>
      </c>
      <c r="B415" s="12" t="str">
        <f>VLOOKUP(A415,'[1]All 2cs checked and sorted'!$B$2:$E$527, 4, FALSE)</f>
        <v>sep</v>
      </c>
      <c r="C415" s="12">
        <v>-1</v>
      </c>
      <c r="D415" s="12">
        <v>137362</v>
      </c>
      <c r="E415" s="12">
        <v>137719</v>
      </c>
      <c r="F415" s="12">
        <v>137075</v>
      </c>
      <c r="G415" s="12">
        <v>137366</v>
      </c>
      <c r="H415" s="11" t="str">
        <f t="shared" si="60"/>
        <v/>
      </c>
      <c r="I415" s="11" t="str">
        <f t="shared" si="61"/>
        <v/>
      </c>
      <c r="J415" s="11" t="str">
        <f t="shared" si="54"/>
        <v/>
      </c>
      <c r="K415" s="11">
        <f t="shared" si="62"/>
        <v>-4</v>
      </c>
      <c r="L415" s="11">
        <f t="shared" si="55"/>
        <v>1</v>
      </c>
      <c r="N415" s="11">
        <f t="shared" si="56"/>
        <v>357</v>
      </c>
      <c r="O415" s="11" t="str">
        <f t="shared" si="57"/>
        <v>NA</v>
      </c>
      <c r="P415" s="11" t="str">
        <f t="shared" si="58"/>
        <v>NA</v>
      </c>
      <c r="Q415" s="11" t="str">
        <f t="shared" si="59"/>
        <v>NA</v>
      </c>
    </row>
    <row r="416" spans="1:17" ht="12.75" x14ac:dyDescent="0.2">
      <c r="A416" s="12" t="s">
        <v>423</v>
      </c>
      <c r="B416" s="12" t="str">
        <f>VLOOKUP(A416,'[1]All 2cs checked and sorted'!$B$2:$E$527, 4, FALSE)</f>
        <v>sep</v>
      </c>
      <c r="C416" s="12">
        <v>-1</v>
      </c>
      <c r="D416" s="12">
        <v>133002</v>
      </c>
      <c r="E416" s="12">
        <v>133356</v>
      </c>
      <c r="F416" s="12">
        <v>132706</v>
      </c>
      <c r="G416" s="12">
        <v>133006</v>
      </c>
      <c r="H416" s="11" t="str">
        <f t="shared" si="60"/>
        <v/>
      </c>
      <c r="I416" s="11" t="str">
        <f t="shared" si="61"/>
        <v/>
      </c>
      <c r="J416" s="11" t="str">
        <f t="shared" si="54"/>
        <v/>
      </c>
      <c r="K416" s="11">
        <f t="shared" si="62"/>
        <v>-4</v>
      </c>
      <c r="L416" s="11">
        <f t="shared" si="55"/>
        <v>1</v>
      </c>
      <c r="N416" s="11">
        <f t="shared" si="56"/>
        <v>354</v>
      </c>
      <c r="O416" s="11" t="str">
        <f t="shared" si="57"/>
        <v>NA</v>
      </c>
      <c r="P416" s="11" t="str">
        <f t="shared" si="58"/>
        <v>NA</v>
      </c>
      <c r="Q416" s="11" t="str">
        <f t="shared" si="59"/>
        <v>NA</v>
      </c>
    </row>
    <row r="417" spans="1:17" ht="12.75" x14ac:dyDescent="0.2">
      <c r="A417" s="12" t="s">
        <v>424</v>
      </c>
      <c r="B417" s="12" t="str">
        <f>VLOOKUP(A417,'[1]All 2cs checked and sorted'!$B$2:$E$527, 4, FALSE)</f>
        <v>sep</v>
      </c>
      <c r="C417" s="12">
        <v>-1</v>
      </c>
      <c r="D417" s="12">
        <v>25401</v>
      </c>
      <c r="E417" s="12">
        <v>25827</v>
      </c>
      <c r="F417" s="12">
        <v>24381</v>
      </c>
      <c r="G417" s="12">
        <v>24735</v>
      </c>
      <c r="H417" s="11" t="str">
        <f t="shared" si="60"/>
        <v/>
      </c>
      <c r="I417" s="11" t="str">
        <f t="shared" si="61"/>
        <v/>
      </c>
      <c r="J417" s="11" t="str">
        <f t="shared" si="54"/>
        <v/>
      </c>
      <c r="K417" s="11">
        <f t="shared" si="62"/>
        <v>666</v>
      </c>
      <c r="L417" s="11">
        <f t="shared" si="55"/>
        <v>0</v>
      </c>
      <c r="N417" s="11">
        <f t="shared" si="56"/>
        <v>426</v>
      </c>
      <c r="O417" s="11" t="str">
        <f t="shared" si="57"/>
        <v>NA</v>
      </c>
      <c r="P417" s="11" t="str">
        <f t="shared" si="58"/>
        <v>NA</v>
      </c>
      <c r="Q417" s="11" t="str">
        <f t="shared" si="59"/>
        <v>NA</v>
      </c>
    </row>
    <row r="418" spans="1:17" ht="12.75" x14ac:dyDescent="0.2">
      <c r="A418" s="12" t="s">
        <v>425</v>
      </c>
      <c r="B418" s="12" t="str">
        <f>VLOOKUP(A418,'[1]All 2cs checked and sorted'!$B$2:$E$527, 4, FALSE)</f>
        <v>emb</v>
      </c>
      <c r="C418" s="12">
        <v>1</v>
      </c>
      <c r="D418" s="12">
        <v>9414</v>
      </c>
      <c r="E418" s="12">
        <v>9939</v>
      </c>
      <c r="F418" s="12">
        <v>9676</v>
      </c>
      <c r="G418" s="12">
        <v>9874</v>
      </c>
      <c r="H418" s="11">
        <f t="shared" si="60"/>
        <v>262</v>
      </c>
      <c r="I418" s="11">
        <f t="shared" si="61"/>
        <v>65</v>
      </c>
      <c r="J418" s="11" t="str">
        <f t="shared" si="54"/>
        <v/>
      </c>
      <c r="K418" s="11" t="str">
        <f t="shared" si="62"/>
        <v/>
      </c>
      <c r="L418" s="11">
        <f t="shared" si="55"/>
        <v>1</v>
      </c>
      <c r="N418" s="11">
        <f t="shared" si="56"/>
        <v>525</v>
      </c>
      <c r="O418" s="11">
        <f t="shared" si="57"/>
        <v>0.49904761904761907</v>
      </c>
      <c r="P418" s="11">
        <f t="shared" si="58"/>
        <v>0.87619047619047619</v>
      </c>
      <c r="Q418" s="11" t="str">
        <f t="shared" si="59"/>
        <v>NA</v>
      </c>
    </row>
    <row r="419" spans="1:17" ht="12.75" x14ac:dyDescent="0.2">
      <c r="A419" s="12" t="s">
        <v>426</v>
      </c>
      <c r="B419" s="12" t="str">
        <f>VLOOKUP(A419,'[1]All 2cs checked and sorted'!$B$2:$E$527, 4, FALSE)</f>
        <v>ovl</v>
      </c>
      <c r="C419" s="12">
        <v>1</v>
      </c>
      <c r="D419" s="12">
        <v>4622</v>
      </c>
      <c r="E419" s="12">
        <v>4931</v>
      </c>
      <c r="F419" s="12">
        <v>4833</v>
      </c>
      <c r="G419" s="12">
        <v>5064</v>
      </c>
      <c r="H419" s="11" t="str">
        <f t="shared" si="60"/>
        <v/>
      </c>
      <c r="I419" s="11" t="str">
        <f t="shared" si="61"/>
        <v/>
      </c>
      <c r="J419" s="11">
        <f t="shared" si="54"/>
        <v>98</v>
      </c>
      <c r="K419" s="11" t="str">
        <f t="shared" si="62"/>
        <v/>
      </c>
      <c r="L419" s="11">
        <f t="shared" si="55"/>
        <v>1</v>
      </c>
      <c r="N419" s="11">
        <f t="shared" si="56"/>
        <v>309</v>
      </c>
      <c r="O419" s="11" t="str">
        <f t="shared" si="57"/>
        <v>NA</v>
      </c>
      <c r="P419" s="11" t="str">
        <f t="shared" si="58"/>
        <v>NA</v>
      </c>
      <c r="Q419" s="11">
        <f t="shared" si="59"/>
        <v>0.31715210355987056</v>
      </c>
    </row>
    <row r="420" spans="1:17" ht="12.75" x14ac:dyDescent="0.2">
      <c r="A420" s="12" t="s">
        <v>427</v>
      </c>
      <c r="B420" s="12" t="str">
        <f>VLOOKUP(A420,'[1]All 2cs checked and sorted'!$B$2:$E$527, 4, FALSE)</f>
        <v>sep</v>
      </c>
      <c r="C420" s="12">
        <v>-1</v>
      </c>
      <c r="D420" s="12">
        <v>137726</v>
      </c>
      <c r="E420" s="12">
        <v>138080</v>
      </c>
      <c r="F420" s="12">
        <v>137439</v>
      </c>
      <c r="G420" s="12">
        <v>137730</v>
      </c>
      <c r="H420" s="11" t="str">
        <f t="shared" si="60"/>
        <v/>
      </c>
      <c r="I420" s="11" t="str">
        <f t="shared" si="61"/>
        <v/>
      </c>
      <c r="J420" s="11" t="str">
        <f t="shared" si="54"/>
        <v/>
      </c>
      <c r="K420" s="11">
        <f t="shared" si="62"/>
        <v>-4</v>
      </c>
      <c r="L420" s="11">
        <f t="shared" si="55"/>
        <v>1</v>
      </c>
      <c r="N420" s="11">
        <f t="shared" si="56"/>
        <v>354</v>
      </c>
      <c r="O420" s="11" t="str">
        <f t="shared" si="57"/>
        <v>NA</v>
      </c>
      <c r="P420" s="11" t="str">
        <f t="shared" si="58"/>
        <v>NA</v>
      </c>
      <c r="Q420" s="11" t="str">
        <f t="shared" si="59"/>
        <v>NA</v>
      </c>
    </row>
    <row r="421" spans="1:17" ht="12.75" x14ac:dyDescent="0.2">
      <c r="A421" s="12" t="s">
        <v>428</v>
      </c>
      <c r="B421" s="12" t="str">
        <f>VLOOKUP(A421,'[1]All 2cs checked and sorted'!$B$2:$E$527, 4, FALSE)</f>
        <v>sep</v>
      </c>
      <c r="C421" s="12">
        <v>1</v>
      </c>
      <c r="D421" s="12">
        <v>39443</v>
      </c>
      <c r="E421" s="12">
        <v>39593</v>
      </c>
      <c r="F421" s="12">
        <v>39670</v>
      </c>
      <c r="G421" s="12">
        <v>39880</v>
      </c>
      <c r="H421" s="11" t="str">
        <f t="shared" si="60"/>
        <v/>
      </c>
      <c r="I421" s="11" t="str">
        <f t="shared" si="61"/>
        <v/>
      </c>
      <c r="J421" s="11" t="str">
        <f t="shared" si="54"/>
        <v/>
      </c>
      <c r="K421" s="11">
        <f t="shared" si="62"/>
        <v>77</v>
      </c>
      <c r="L421" s="11">
        <f t="shared" si="55"/>
        <v>2</v>
      </c>
      <c r="N421" s="11">
        <f t="shared" si="56"/>
        <v>150</v>
      </c>
      <c r="O421" s="11" t="str">
        <f t="shared" si="57"/>
        <v>NA</v>
      </c>
      <c r="P421" s="11" t="str">
        <f t="shared" si="58"/>
        <v>NA</v>
      </c>
      <c r="Q421" s="11" t="str">
        <f t="shared" si="59"/>
        <v>NA</v>
      </c>
    </row>
    <row r="422" spans="1:17" ht="12.75" x14ac:dyDescent="0.2">
      <c r="A422" s="12" t="s">
        <v>429</v>
      </c>
      <c r="B422" s="12" t="str">
        <f>VLOOKUP(A422,'[1]All 2cs checked and sorted'!$B$2:$E$527, 4, FALSE)</f>
        <v>emb</v>
      </c>
      <c r="C422" s="12">
        <v>1</v>
      </c>
      <c r="D422" s="12">
        <v>26216</v>
      </c>
      <c r="E422" s="12">
        <v>26699</v>
      </c>
      <c r="F422" s="12">
        <v>26415</v>
      </c>
      <c r="G422" s="12">
        <v>26691</v>
      </c>
      <c r="H422" s="11">
        <f t="shared" si="60"/>
        <v>199</v>
      </c>
      <c r="I422" s="11">
        <f t="shared" si="61"/>
        <v>8</v>
      </c>
      <c r="J422" s="11" t="str">
        <f t="shared" si="54"/>
        <v/>
      </c>
      <c r="K422" s="11" t="str">
        <f t="shared" si="62"/>
        <v/>
      </c>
      <c r="L422" s="11">
        <f t="shared" si="55"/>
        <v>1</v>
      </c>
      <c r="N422" s="11">
        <f t="shared" si="56"/>
        <v>483</v>
      </c>
      <c r="O422" s="11">
        <f t="shared" si="57"/>
        <v>0.41200828157349895</v>
      </c>
      <c r="P422" s="11">
        <f t="shared" si="58"/>
        <v>0.9834368530020704</v>
      </c>
      <c r="Q422" s="11" t="str">
        <f t="shared" si="59"/>
        <v>NA</v>
      </c>
    </row>
    <row r="423" spans="1:17" ht="12.75" x14ac:dyDescent="0.2">
      <c r="A423" s="12" t="s">
        <v>430</v>
      </c>
      <c r="B423" s="12" t="str">
        <f>VLOOKUP(A423,'[1]All 2cs checked and sorted'!$B$2:$E$527, 4, FALSE)</f>
        <v>emb</v>
      </c>
      <c r="C423" s="12">
        <v>1</v>
      </c>
      <c r="D423" s="12">
        <v>26216</v>
      </c>
      <c r="E423" s="12">
        <v>26699</v>
      </c>
      <c r="F423" s="12">
        <v>26415</v>
      </c>
      <c r="G423" s="12">
        <v>26691</v>
      </c>
      <c r="H423" s="11">
        <f t="shared" si="60"/>
        <v>199</v>
      </c>
      <c r="I423" s="11">
        <f t="shared" si="61"/>
        <v>8</v>
      </c>
      <c r="J423" s="11" t="str">
        <f t="shared" si="54"/>
        <v/>
      </c>
      <c r="K423" s="11" t="str">
        <f t="shared" si="62"/>
        <v/>
      </c>
      <c r="L423" s="11">
        <f t="shared" si="55"/>
        <v>1</v>
      </c>
      <c r="N423" s="11">
        <f t="shared" si="56"/>
        <v>483</v>
      </c>
      <c r="O423" s="11">
        <f t="shared" si="57"/>
        <v>0.41200828157349895</v>
      </c>
      <c r="P423" s="11">
        <f t="shared" si="58"/>
        <v>0.9834368530020704</v>
      </c>
      <c r="Q423" s="11" t="str">
        <f t="shared" si="59"/>
        <v>NA</v>
      </c>
    </row>
    <row r="424" spans="1:17" ht="12.75" x14ac:dyDescent="0.2">
      <c r="A424" s="12" t="s">
        <v>431</v>
      </c>
      <c r="B424" s="12" t="str">
        <f>VLOOKUP(A424,'[1]All 2cs checked and sorted'!$B$2:$E$527, 4, FALSE)</f>
        <v>ovl</v>
      </c>
      <c r="C424" s="12">
        <v>-1</v>
      </c>
      <c r="D424" s="12">
        <v>22717</v>
      </c>
      <c r="E424" s="12">
        <v>23161</v>
      </c>
      <c r="F424" s="12">
        <v>22433</v>
      </c>
      <c r="G424" s="12">
        <v>22787</v>
      </c>
      <c r="H424" s="11" t="str">
        <f t="shared" si="60"/>
        <v/>
      </c>
      <c r="I424" s="11" t="str">
        <f t="shared" si="61"/>
        <v/>
      </c>
      <c r="J424" s="11">
        <f t="shared" si="54"/>
        <v>70</v>
      </c>
      <c r="K424" s="11" t="str">
        <f t="shared" si="62"/>
        <v/>
      </c>
      <c r="L424" s="11">
        <f t="shared" si="55"/>
        <v>1</v>
      </c>
      <c r="N424" s="11">
        <f t="shared" si="56"/>
        <v>444</v>
      </c>
      <c r="O424" s="11" t="str">
        <f t="shared" si="57"/>
        <v>NA</v>
      </c>
      <c r="P424" s="11" t="str">
        <f t="shared" si="58"/>
        <v>NA</v>
      </c>
      <c r="Q424" s="11">
        <f t="shared" si="59"/>
        <v>0.15765765765765766</v>
      </c>
    </row>
    <row r="425" spans="1:17" ht="12.75" x14ac:dyDescent="0.2">
      <c r="A425" s="12" t="s">
        <v>432</v>
      </c>
      <c r="B425" s="12" t="str">
        <f>VLOOKUP(A425,'[1]All 2cs checked and sorted'!$B$2:$E$527, 4, FALSE)</f>
        <v>emb</v>
      </c>
      <c r="C425" s="12">
        <v>1</v>
      </c>
      <c r="D425" s="12">
        <v>26242</v>
      </c>
      <c r="E425" s="12">
        <v>26725</v>
      </c>
      <c r="F425" s="12">
        <v>26441</v>
      </c>
      <c r="G425" s="12">
        <v>26717</v>
      </c>
      <c r="H425" s="11">
        <f t="shared" si="60"/>
        <v>199</v>
      </c>
      <c r="I425" s="11">
        <f t="shared" si="61"/>
        <v>8</v>
      </c>
      <c r="J425" s="11" t="str">
        <f t="shared" si="54"/>
        <v/>
      </c>
      <c r="K425" s="11" t="str">
        <f t="shared" si="62"/>
        <v/>
      </c>
      <c r="L425" s="11">
        <f t="shared" si="55"/>
        <v>1</v>
      </c>
      <c r="N425" s="11">
        <f t="shared" si="56"/>
        <v>483</v>
      </c>
      <c r="O425" s="11">
        <f t="shared" si="57"/>
        <v>0.41200828157349895</v>
      </c>
      <c r="P425" s="11">
        <f t="shared" si="58"/>
        <v>0.9834368530020704</v>
      </c>
      <c r="Q425" s="11" t="str">
        <f t="shared" si="59"/>
        <v>NA</v>
      </c>
    </row>
    <row r="426" spans="1:17" ht="12.75" x14ac:dyDescent="0.2">
      <c r="A426" s="12" t="s">
        <v>433</v>
      </c>
      <c r="B426" s="12" t="str">
        <f>VLOOKUP(A426,'[1]All 2cs checked and sorted'!$B$2:$E$527, 4, FALSE)</f>
        <v>emb</v>
      </c>
      <c r="C426" s="12">
        <v>1</v>
      </c>
      <c r="D426" s="12">
        <v>45697</v>
      </c>
      <c r="E426" s="12">
        <v>46165</v>
      </c>
      <c r="F426" s="12">
        <v>45917</v>
      </c>
      <c r="G426" s="12">
        <v>46124</v>
      </c>
      <c r="H426" s="11">
        <f t="shared" si="60"/>
        <v>220</v>
      </c>
      <c r="I426" s="11">
        <f t="shared" si="61"/>
        <v>41</v>
      </c>
      <c r="J426" s="11" t="str">
        <f t="shared" si="54"/>
        <v/>
      </c>
      <c r="K426" s="11" t="str">
        <f t="shared" si="62"/>
        <v/>
      </c>
      <c r="L426" s="11">
        <f t="shared" si="55"/>
        <v>1</v>
      </c>
      <c r="N426" s="11">
        <f t="shared" si="56"/>
        <v>468</v>
      </c>
      <c r="O426" s="11">
        <f t="shared" si="57"/>
        <v>0.47008547008547008</v>
      </c>
      <c r="P426" s="11">
        <f t="shared" si="58"/>
        <v>0.91239316239316237</v>
      </c>
      <c r="Q426" s="11" t="str">
        <f t="shared" si="59"/>
        <v>NA</v>
      </c>
    </row>
    <row r="427" spans="1:17" ht="12.75" x14ac:dyDescent="0.2">
      <c r="A427" s="12" t="s">
        <v>434</v>
      </c>
      <c r="B427" s="12" t="str">
        <f>VLOOKUP(A427,'[1]All 2cs checked and sorted'!$B$2:$E$527, 4, FALSE)</f>
        <v>emb</v>
      </c>
      <c r="C427" s="12">
        <v>1</v>
      </c>
      <c r="D427" s="12">
        <v>21266</v>
      </c>
      <c r="E427" s="12">
        <v>21734</v>
      </c>
      <c r="F427" s="12">
        <v>21486</v>
      </c>
      <c r="G427" s="12">
        <v>21693</v>
      </c>
      <c r="H427" s="11">
        <f t="shared" si="60"/>
        <v>220</v>
      </c>
      <c r="I427" s="11">
        <f t="shared" si="61"/>
        <v>41</v>
      </c>
      <c r="J427" s="11" t="str">
        <f t="shared" si="54"/>
        <v/>
      </c>
      <c r="K427" s="11" t="str">
        <f t="shared" si="62"/>
        <v/>
      </c>
      <c r="L427" s="11">
        <f t="shared" si="55"/>
        <v>1</v>
      </c>
      <c r="N427" s="11">
        <f t="shared" si="56"/>
        <v>468</v>
      </c>
      <c r="O427" s="11">
        <f t="shared" si="57"/>
        <v>0.47008547008547008</v>
      </c>
      <c r="P427" s="11">
        <f t="shared" si="58"/>
        <v>0.91239316239316237</v>
      </c>
      <c r="Q427" s="11" t="str">
        <f t="shared" si="59"/>
        <v>NA</v>
      </c>
    </row>
    <row r="428" spans="1:17" ht="12.75" x14ac:dyDescent="0.2">
      <c r="A428" s="12" t="s">
        <v>435</v>
      </c>
      <c r="B428" s="12" t="str">
        <f>VLOOKUP(A428,'[1]All 2cs checked and sorted'!$B$2:$E$527, 4, FALSE)</f>
        <v>emb</v>
      </c>
      <c r="C428" s="12">
        <v>1</v>
      </c>
      <c r="D428" s="12">
        <v>26245</v>
      </c>
      <c r="E428" s="12">
        <v>26728</v>
      </c>
      <c r="F428" s="12">
        <v>26444</v>
      </c>
      <c r="G428" s="12">
        <v>26720</v>
      </c>
      <c r="H428" s="11">
        <f t="shared" si="60"/>
        <v>199</v>
      </c>
      <c r="I428" s="11">
        <f t="shared" si="61"/>
        <v>8</v>
      </c>
      <c r="J428" s="11" t="str">
        <f t="shared" si="54"/>
        <v/>
      </c>
      <c r="K428" s="11" t="str">
        <f t="shared" si="62"/>
        <v/>
      </c>
      <c r="L428" s="11">
        <f t="shared" si="55"/>
        <v>1</v>
      </c>
      <c r="N428" s="11">
        <f t="shared" si="56"/>
        <v>483</v>
      </c>
      <c r="O428" s="11">
        <f t="shared" si="57"/>
        <v>0.41200828157349895</v>
      </c>
      <c r="P428" s="11">
        <f t="shared" si="58"/>
        <v>0.9834368530020704</v>
      </c>
      <c r="Q428" s="11" t="str">
        <f t="shared" si="59"/>
        <v>NA</v>
      </c>
    </row>
    <row r="429" spans="1:17" ht="12.75" x14ac:dyDescent="0.2">
      <c r="A429" s="12" t="s">
        <v>436</v>
      </c>
      <c r="B429" s="12" t="str">
        <f>VLOOKUP(A429,'[1]All 2cs checked and sorted'!$B$2:$E$527, 4, FALSE)</f>
        <v>ovl</v>
      </c>
      <c r="C429" s="12">
        <v>-1</v>
      </c>
      <c r="D429" s="12">
        <v>6056</v>
      </c>
      <c r="E429" s="12">
        <v>6446</v>
      </c>
      <c r="F429" s="12">
        <v>5950</v>
      </c>
      <c r="G429" s="12">
        <v>6214</v>
      </c>
      <c r="H429" s="11" t="str">
        <f t="shared" si="60"/>
        <v/>
      </c>
      <c r="I429" s="11" t="str">
        <f t="shared" si="61"/>
        <v/>
      </c>
      <c r="J429" s="11">
        <f t="shared" si="54"/>
        <v>158</v>
      </c>
      <c r="K429" s="11" t="str">
        <f t="shared" si="62"/>
        <v/>
      </c>
      <c r="L429" s="11">
        <f t="shared" si="55"/>
        <v>2</v>
      </c>
      <c r="N429" s="11">
        <f t="shared" si="56"/>
        <v>390</v>
      </c>
      <c r="O429" s="11" t="str">
        <f t="shared" si="57"/>
        <v>NA</v>
      </c>
      <c r="P429" s="11" t="str">
        <f t="shared" si="58"/>
        <v>NA</v>
      </c>
      <c r="Q429" s="11">
        <f t="shared" si="59"/>
        <v>0.40512820512820513</v>
      </c>
    </row>
    <row r="430" spans="1:17" ht="12.75" x14ac:dyDescent="0.2">
      <c r="A430" s="12" t="s">
        <v>437</v>
      </c>
      <c r="B430" s="12" t="s">
        <v>21</v>
      </c>
      <c r="C430" s="12">
        <v>1</v>
      </c>
      <c r="D430" s="12">
        <v>4624</v>
      </c>
      <c r="E430" s="12">
        <v>4954</v>
      </c>
      <c r="F430" s="12">
        <v>4836</v>
      </c>
      <c r="G430" s="12">
        <v>5066</v>
      </c>
      <c r="H430" s="11" t="str">
        <f t="shared" si="60"/>
        <v/>
      </c>
      <c r="I430" s="11" t="str">
        <f t="shared" si="61"/>
        <v/>
      </c>
      <c r="J430" s="11">
        <f t="shared" si="54"/>
        <v>118</v>
      </c>
      <c r="K430" s="11" t="str">
        <f t="shared" si="62"/>
        <v/>
      </c>
      <c r="L430" s="11">
        <f t="shared" si="55"/>
        <v>2</v>
      </c>
      <c r="N430" s="11">
        <f t="shared" si="56"/>
        <v>330</v>
      </c>
      <c r="O430" s="11" t="str">
        <f t="shared" si="57"/>
        <v>NA</v>
      </c>
      <c r="P430" s="11" t="str">
        <f t="shared" si="58"/>
        <v>NA</v>
      </c>
      <c r="Q430" s="11">
        <f t="shared" si="59"/>
        <v>0.3575757575757576</v>
      </c>
    </row>
    <row r="431" spans="1:17" ht="12.75" x14ac:dyDescent="0.2">
      <c r="A431" s="12" t="s">
        <v>438</v>
      </c>
      <c r="B431" s="12" t="str">
        <f>VLOOKUP(A431,'[1]All 2cs checked and sorted'!$B$2:$E$527, 4, FALSE)</f>
        <v>ovl</v>
      </c>
      <c r="C431" s="12">
        <v>1</v>
      </c>
      <c r="D431" s="12">
        <v>28585</v>
      </c>
      <c r="E431" s="12">
        <v>28837</v>
      </c>
      <c r="F431" s="12">
        <v>28769</v>
      </c>
      <c r="G431" s="12">
        <v>29000</v>
      </c>
      <c r="H431" s="11" t="str">
        <f t="shared" si="60"/>
        <v/>
      </c>
      <c r="I431" s="11" t="str">
        <f t="shared" si="61"/>
        <v/>
      </c>
      <c r="J431" s="11">
        <f t="shared" si="54"/>
        <v>68</v>
      </c>
      <c r="K431" s="11" t="str">
        <f t="shared" si="62"/>
        <v/>
      </c>
      <c r="L431" s="11">
        <f t="shared" si="55"/>
        <v>1</v>
      </c>
      <c r="N431" s="11">
        <f t="shared" si="56"/>
        <v>252</v>
      </c>
      <c r="O431" s="11" t="str">
        <f t="shared" si="57"/>
        <v>NA</v>
      </c>
      <c r="P431" s="11" t="str">
        <f t="shared" si="58"/>
        <v>NA</v>
      </c>
      <c r="Q431" s="11">
        <f t="shared" si="59"/>
        <v>0.26984126984126983</v>
      </c>
    </row>
    <row r="432" spans="1:17" ht="12.75" x14ac:dyDescent="0.2">
      <c r="A432" s="12" t="s">
        <v>439</v>
      </c>
      <c r="B432" s="12" t="str">
        <f>VLOOKUP(A432,'[1]All 2cs checked and sorted'!$B$2:$E$527, 4, FALSE)</f>
        <v>emb</v>
      </c>
      <c r="C432" s="12">
        <v>1</v>
      </c>
      <c r="D432" s="12">
        <v>21935</v>
      </c>
      <c r="E432" s="12">
        <v>22403</v>
      </c>
      <c r="F432" s="12">
        <v>22155</v>
      </c>
      <c r="G432" s="12">
        <v>22362</v>
      </c>
      <c r="H432" s="11">
        <f t="shared" si="60"/>
        <v>220</v>
      </c>
      <c r="I432" s="11">
        <f t="shared" si="61"/>
        <v>41</v>
      </c>
      <c r="J432" s="11" t="str">
        <f t="shared" si="54"/>
        <v/>
      </c>
      <c r="K432" s="11" t="str">
        <f t="shared" si="62"/>
        <v/>
      </c>
      <c r="L432" s="11">
        <f t="shared" si="55"/>
        <v>1</v>
      </c>
      <c r="N432" s="11">
        <f t="shared" si="56"/>
        <v>468</v>
      </c>
      <c r="O432" s="11">
        <f t="shared" si="57"/>
        <v>0.47008547008547008</v>
      </c>
      <c r="P432" s="11">
        <f t="shared" si="58"/>
        <v>0.91239316239316237</v>
      </c>
      <c r="Q432" s="11" t="str">
        <f t="shared" si="59"/>
        <v>NA</v>
      </c>
    </row>
    <row r="433" spans="1:17" ht="12.75" x14ac:dyDescent="0.2">
      <c r="A433" s="12" t="s">
        <v>440</v>
      </c>
      <c r="B433" s="12" t="str">
        <f>VLOOKUP(A433,'[1]All 2cs checked and sorted'!$B$2:$E$527, 4, FALSE)</f>
        <v>emb</v>
      </c>
      <c r="C433" s="12">
        <v>1</v>
      </c>
      <c r="D433" s="12">
        <v>21888</v>
      </c>
      <c r="E433" s="12">
        <v>22341</v>
      </c>
      <c r="F433" s="12">
        <v>22102</v>
      </c>
      <c r="G433" s="12">
        <v>22288</v>
      </c>
      <c r="H433" s="11">
        <f t="shared" si="60"/>
        <v>214</v>
      </c>
      <c r="I433" s="11">
        <f t="shared" si="61"/>
        <v>53</v>
      </c>
      <c r="J433" s="11" t="str">
        <f t="shared" si="54"/>
        <v/>
      </c>
      <c r="K433" s="11" t="str">
        <f t="shared" si="62"/>
        <v/>
      </c>
      <c r="L433" s="11">
        <f t="shared" si="55"/>
        <v>1</v>
      </c>
      <c r="N433" s="11">
        <f t="shared" si="56"/>
        <v>453</v>
      </c>
      <c r="O433" s="11">
        <f t="shared" si="57"/>
        <v>0.47240618101545256</v>
      </c>
      <c r="P433" s="11">
        <f t="shared" si="58"/>
        <v>0.88300220750551872</v>
      </c>
      <c r="Q433" s="11" t="str">
        <f t="shared" si="59"/>
        <v>NA</v>
      </c>
    </row>
    <row r="434" spans="1:17" ht="12.75" x14ac:dyDescent="0.2">
      <c r="A434" s="12" t="s">
        <v>441</v>
      </c>
      <c r="B434" s="12" t="str">
        <f>VLOOKUP(A434,'[1]All 2cs checked and sorted'!$B$2:$E$527, 4, FALSE)</f>
        <v>emb</v>
      </c>
      <c r="C434" s="12">
        <v>1</v>
      </c>
      <c r="D434" s="12">
        <v>37989</v>
      </c>
      <c r="E434" s="12">
        <v>38475</v>
      </c>
      <c r="F434" s="12">
        <v>38224</v>
      </c>
      <c r="G434" s="12">
        <v>38413</v>
      </c>
      <c r="H434" s="11">
        <f t="shared" si="60"/>
        <v>235</v>
      </c>
      <c r="I434" s="11">
        <f t="shared" si="61"/>
        <v>62</v>
      </c>
      <c r="J434" s="11" t="str">
        <f t="shared" si="54"/>
        <v/>
      </c>
      <c r="K434" s="11" t="str">
        <f t="shared" si="62"/>
        <v/>
      </c>
      <c r="L434" s="11">
        <f t="shared" si="55"/>
        <v>1</v>
      </c>
      <c r="N434" s="11">
        <f t="shared" si="56"/>
        <v>486</v>
      </c>
      <c r="O434" s="11">
        <f t="shared" si="57"/>
        <v>0.48353909465020578</v>
      </c>
      <c r="P434" s="11">
        <f t="shared" si="58"/>
        <v>0.87242798353909468</v>
      </c>
      <c r="Q434" s="11" t="str">
        <f t="shared" si="59"/>
        <v>NA</v>
      </c>
    </row>
    <row r="435" spans="1:17" ht="12.75" x14ac:dyDescent="0.2">
      <c r="A435" s="12" t="s">
        <v>442</v>
      </c>
      <c r="B435" s="12" t="str">
        <f>VLOOKUP(A435,'[1]All 2cs checked and sorted'!$B$2:$E$527, 4, FALSE)</f>
        <v>emb</v>
      </c>
      <c r="C435" s="12">
        <v>1</v>
      </c>
      <c r="D435" s="12">
        <v>22074</v>
      </c>
      <c r="E435" s="12">
        <v>22527</v>
      </c>
      <c r="F435" s="12">
        <v>22288</v>
      </c>
      <c r="G435" s="12">
        <v>22474</v>
      </c>
      <c r="H435" s="11">
        <f t="shared" si="60"/>
        <v>214</v>
      </c>
      <c r="I435" s="11">
        <f t="shared" si="61"/>
        <v>53</v>
      </c>
      <c r="J435" s="11" t="str">
        <f t="shared" si="54"/>
        <v/>
      </c>
      <c r="K435" s="11" t="str">
        <f t="shared" si="62"/>
        <v/>
      </c>
      <c r="L435" s="11">
        <f t="shared" si="55"/>
        <v>1</v>
      </c>
      <c r="N435" s="11">
        <f t="shared" si="56"/>
        <v>453</v>
      </c>
      <c r="O435" s="11">
        <f t="shared" si="57"/>
        <v>0.47240618101545256</v>
      </c>
      <c r="P435" s="11">
        <f t="shared" si="58"/>
        <v>0.88300220750551872</v>
      </c>
      <c r="Q435" s="11" t="str">
        <f t="shared" si="59"/>
        <v>NA</v>
      </c>
    </row>
    <row r="436" spans="1:17" ht="12.75" x14ac:dyDescent="0.2">
      <c r="A436" s="12" t="s">
        <v>443</v>
      </c>
      <c r="B436" s="12" t="str">
        <f>VLOOKUP(A436,'[1]All 2cs checked and sorted'!$B$2:$E$527, 4, FALSE)</f>
        <v>ovl</v>
      </c>
      <c r="C436" s="12">
        <v>1</v>
      </c>
      <c r="D436" s="12">
        <v>17088</v>
      </c>
      <c r="E436" s="12">
        <v>17529</v>
      </c>
      <c r="F436" s="12">
        <v>17365</v>
      </c>
      <c r="G436" s="12">
        <v>17659</v>
      </c>
      <c r="H436" s="11" t="str">
        <f t="shared" si="60"/>
        <v/>
      </c>
      <c r="I436" s="11" t="str">
        <f t="shared" si="61"/>
        <v/>
      </c>
      <c r="J436" s="11">
        <f t="shared" si="54"/>
        <v>164</v>
      </c>
      <c r="K436" s="11" t="str">
        <f t="shared" si="62"/>
        <v/>
      </c>
      <c r="L436" s="11">
        <f t="shared" si="55"/>
        <v>1</v>
      </c>
      <c r="N436" s="11">
        <f t="shared" si="56"/>
        <v>441</v>
      </c>
      <c r="O436" s="11" t="str">
        <f t="shared" si="57"/>
        <v>NA</v>
      </c>
      <c r="P436" s="11" t="str">
        <f t="shared" si="58"/>
        <v>NA</v>
      </c>
      <c r="Q436" s="11">
        <f t="shared" si="59"/>
        <v>0.37188208616780044</v>
      </c>
    </row>
    <row r="437" spans="1:17" ht="12.75" x14ac:dyDescent="0.2">
      <c r="A437" s="12" t="s">
        <v>444</v>
      </c>
      <c r="B437" s="12" t="str">
        <f>VLOOKUP(A437,'[1]All 2cs checked and sorted'!$B$2:$E$527, 4, FALSE)</f>
        <v>ovl</v>
      </c>
      <c r="C437" s="12">
        <v>-1</v>
      </c>
      <c r="D437" s="12">
        <v>23366</v>
      </c>
      <c r="E437" s="12">
        <v>23816</v>
      </c>
      <c r="F437" s="12">
        <v>23082</v>
      </c>
      <c r="G437" s="12">
        <v>23436</v>
      </c>
      <c r="H437" s="11" t="str">
        <f t="shared" si="60"/>
        <v/>
      </c>
      <c r="I437" s="11" t="str">
        <f t="shared" si="61"/>
        <v/>
      </c>
      <c r="J437" s="11">
        <f t="shared" si="54"/>
        <v>70</v>
      </c>
      <c r="K437" s="11" t="str">
        <f t="shared" si="62"/>
        <v/>
      </c>
      <c r="L437" s="11">
        <f t="shared" si="55"/>
        <v>1</v>
      </c>
      <c r="N437" s="11">
        <f t="shared" si="56"/>
        <v>450</v>
      </c>
      <c r="O437" s="11" t="str">
        <f t="shared" si="57"/>
        <v>NA</v>
      </c>
      <c r="P437" s="11" t="str">
        <f t="shared" si="58"/>
        <v>NA</v>
      </c>
      <c r="Q437" s="11">
        <f t="shared" si="59"/>
        <v>0.15555555555555556</v>
      </c>
    </row>
    <row r="438" spans="1:17" ht="12.75" x14ac:dyDescent="0.2">
      <c r="A438" s="12" t="s">
        <v>445</v>
      </c>
      <c r="B438" s="12" t="str">
        <f>VLOOKUP(A438,'[1]All 2cs checked and sorted'!$B$2:$E$527, 4, FALSE)</f>
        <v>sep</v>
      </c>
      <c r="C438" s="12">
        <v>-1</v>
      </c>
      <c r="D438" s="12">
        <v>9213</v>
      </c>
      <c r="E438" s="12">
        <v>9561</v>
      </c>
      <c r="F438" s="12">
        <v>8926</v>
      </c>
      <c r="G438" s="12">
        <v>9217</v>
      </c>
      <c r="H438" s="11" t="str">
        <f t="shared" si="60"/>
        <v/>
      </c>
      <c r="I438" s="11" t="str">
        <f t="shared" si="61"/>
        <v/>
      </c>
      <c r="J438" s="11" t="str">
        <f t="shared" si="54"/>
        <v/>
      </c>
      <c r="K438" s="11">
        <f t="shared" si="62"/>
        <v>-4</v>
      </c>
      <c r="L438" s="11">
        <f t="shared" si="55"/>
        <v>1</v>
      </c>
      <c r="N438" s="11">
        <f t="shared" si="56"/>
        <v>348</v>
      </c>
      <c r="O438" s="11" t="str">
        <f t="shared" si="57"/>
        <v>NA</v>
      </c>
      <c r="P438" s="11" t="str">
        <f t="shared" si="58"/>
        <v>NA</v>
      </c>
      <c r="Q438" s="11" t="str">
        <f t="shared" si="59"/>
        <v>NA</v>
      </c>
    </row>
    <row r="439" spans="1:17" ht="12.75" x14ac:dyDescent="0.2">
      <c r="A439" s="12" t="s">
        <v>446</v>
      </c>
      <c r="B439" s="12" t="str">
        <f>VLOOKUP(A439,'[1]All 2cs checked and sorted'!$B$2:$E$527, 4, FALSE)</f>
        <v>ovl</v>
      </c>
      <c r="C439" s="12">
        <v>1</v>
      </c>
      <c r="D439" s="12">
        <v>11028</v>
      </c>
      <c r="E439" s="12">
        <v>11382</v>
      </c>
      <c r="F439" s="12">
        <v>11191</v>
      </c>
      <c r="G439" s="12">
        <v>11422</v>
      </c>
      <c r="H439" s="11" t="str">
        <f t="shared" si="60"/>
        <v/>
      </c>
      <c r="I439" s="11" t="str">
        <f t="shared" si="61"/>
        <v/>
      </c>
      <c r="J439" s="11">
        <f t="shared" si="54"/>
        <v>191</v>
      </c>
      <c r="K439" s="11" t="str">
        <f t="shared" si="62"/>
        <v/>
      </c>
      <c r="L439" s="11">
        <f t="shared" si="55"/>
        <v>1</v>
      </c>
      <c r="N439" s="11">
        <f t="shared" si="56"/>
        <v>354</v>
      </c>
      <c r="O439" s="11" t="str">
        <f t="shared" si="57"/>
        <v>NA</v>
      </c>
      <c r="P439" s="11" t="str">
        <f t="shared" si="58"/>
        <v>NA</v>
      </c>
      <c r="Q439" s="11">
        <f t="shared" si="59"/>
        <v>0.53954802259887003</v>
      </c>
    </row>
    <row r="440" spans="1:17" ht="12.75" x14ac:dyDescent="0.2">
      <c r="A440" s="12" t="s">
        <v>447</v>
      </c>
      <c r="B440" s="12" t="s">
        <v>21</v>
      </c>
      <c r="C440" s="12">
        <v>1</v>
      </c>
      <c r="D440" s="12">
        <v>78370</v>
      </c>
      <c r="E440" s="12">
        <v>78859</v>
      </c>
      <c r="F440" s="12">
        <v>78722</v>
      </c>
      <c r="G440" s="12">
        <v>79112</v>
      </c>
      <c r="H440" s="11" t="str">
        <f t="shared" si="60"/>
        <v/>
      </c>
      <c r="I440" s="11" t="str">
        <f t="shared" si="61"/>
        <v/>
      </c>
      <c r="J440" s="11">
        <f t="shared" si="54"/>
        <v>137</v>
      </c>
      <c r="K440" s="11" t="str">
        <f t="shared" si="62"/>
        <v/>
      </c>
      <c r="L440" s="11">
        <f t="shared" si="55"/>
        <v>1</v>
      </c>
      <c r="N440" s="11">
        <f t="shared" si="56"/>
        <v>489</v>
      </c>
      <c r="O440" s="11" t="str">
        <f t="shared" si="57"/>
        <v>NA</v>
      </c>
      <c r="P440" s="11" t="str">
        <f t="shared" si="58"/>
        <v>NA</v>
      </c>
      <c r="Q440" s="11">
        <f t="shared" si="59"/>
        <v>0.28016359918200406</v>
      </c>
    </row>
    <row r="441" spans="1:17" ht="12.75" x14ac:dyDescent="0.2">
      <c r="A441" s="12" t="s">
        <v>448</v>
      </c>
      <c r="B441" s="12" t="str">
        <f>VLOOKUP(A441,'[1]All 2cs checked and sorted'!$B$2:$E$527, 4, FALSE)</f>
        <v>emb</v>
      </c>
      <c r="C441" s="12">
        <v>1</v>
      </c>
      <c r="D441" s="12">
        <v>35137</v>
      </c>
      <c r="E441" s="12">
        <v>35581</v>
      </c>
      <c r="F441" s="12">
        <v>35252</v>
      </c>
      <c r="G441" s="12">
        <v>35504</v>
      </c>
      <c r="H441" s="11">
        <f t="shared" si="60"/>
        <v>115</v>
      </c>
      <c r="I441" s="11">
        <f t="shared" si="61"/>
        <v>77</v>
      </c>
      <c r="J441" s="11" t="str">
        <f t="shared" si="54"/>
        <v/>
      </c>
      <c r="K441" s="11" t="str">
        <f t="shared" si="62"/>
        <v/>
      </c>
      <c r="L441" s="11">
        <f t="shared" si="55"/>
        <v>1</v>
      </c>
      <c r="N441" s="11">
        <f t="shared" si="56"/>
        <v>444</v>
      </c>
      <c r="O441" s="11">
        <f t="shared" si="57"/>
        <v>0.25900900900900903</v>
      </c>
      <c r="P441" s="11">
        <f t="shared" si="58"/>
        <v>0.82657657657657657</v>
      </c>
      <c r="Q441" s="11" t="str">
        <f t="shared" si="59"/>
        <v>NA</v>
      </c>
    </row>
    <row r="442" spans="1:17" ht="12.75" x14ac:dyDescent="0.2">
      <c r="A442" s="12" t="s">
        <v>449</v>
      </c>
      <c r="B442" s="12" t="str">
        <f>VLOOKUP(A442,'[1]All 2cs checked and sorted'!$B$2:$E$527, 4, FALSE)</f>
        <v>sep</v>
      </c>
      <c r="C442" s="12">
        <v>-1</v>
      </c>
      <c r="D442" s="12">
        <v>135427</v>
      </c>
      <c r="E442" s="12">
        <v>135781</v>
      </c>
      <c r="F442" s="12">
        <v>135131</v>
      </c>
      <c r="G442" s="12">
        <v>135431</v>
      </c>
      <c r="H442" s="11" t="str">
        <f t="shared" si="60"/>
        <v/>
      </c>
      <c r="I442" s="11" t="str">
        <f t="shared" si="61"/>
        <v/>
      </c>
      <c r="J442" s="11" t="str">
        <f t="shared" si="54"/>
        <v/>
      </c>
      <c r="K442" s="11">
        <f t="shared" si="62"/>
        <v>-4</v>
      </c>
      <c r="L442" s="11">
        <f t="shared" si="55"/>
        <v>1</v>
      </c>
      <c r="N442" s="11">
        <f t="shared" si="56"/>
        <v>354</v>
      </c>
      <c r="O442" s="11" t="str">
        <f t="shared" si="57"/>
        <v>NA</v>
      </c>
      <c r="P442" s="11" t="str">
        <f t="shared" si="58"/>
        <v>NA</v>
      </c>
      <c r="Q442" s="11" t="str">
        <f t="shared" si="59"/>
        <v>NA</v>
      </c>
    </row>
    <row r="443" spans="1:17" ht="12.75" x14ac:dyDescent="0.2">
      <c r="A443" s="12" t="s">
        <v>450</v>
      </c>
      <c r="B443" s="12" t="str">
        <f>VLOOKUP(A443,'[1]All 2cs checked and sorted'!$B$2:$E$527, 4, FALSE)</f>
        <v>sep</v>
      </c>
      <c r="C443" s="12">
        <v>-1</v>
      </c>
      <c r="D443" s="12">
        <v>135443</v>
      </c>
      <c r="E443" s="12">
        <v>135797</v>
      </c>
      <c r="F443" s="12">
        <v>135147</v>
      </c>
      <c r="G443" s="12">
        <v>135447</v>
      </c>
      <c r="H443" s="11" t="str">
        <f t="shared" si="60"/>
        <v/>
      </c>
      <c r="I443" s="11" t="str">
        <f t="shared" si="61"/>
        <v/>
      </c>
      <c r="J443" s="11" t="str">
        <f t="shared" si="54"/>
        <v/>
      </c>
      <c r="K443" s="11">
        <f t="shared" si="62"/>
        <v>-4</v>
      </c>
      <c r="L443" s="11">
        <f t="shared" si="55"/>
        <v>1</v>
      </c>
      <c r="N443" s="11">
        <f t="shared" si="56"/>
        <v>354</v>
      </c>
      <c r="O443" s="11" t="str">
        <f t="shared" si="57"/>
        <v>NA</v>
      </c>
      <c r="P443" s="11" t="str">
        <f t="shared" si="58"/>
        <v>NA</v>
      </c>
      <c r="Q443" s="11" t="str">
        <f t="shared" si="59"/>
        <v>NA</v>
      </c>
    </row>
    <row r="444" spans="1:17" ht="12.75" x14ac:dyDescent="0.2">
      <c r="A444" s="12" t="s">
        <v>451</v>
      </c>
      <c r="B444" s="12" t="s">
        <v>21</v>
      </c>
      <c r="C444" s="12">
        <v>-1</v>
      </c>
      <c r="D444" s="12">
        <v>22801</v>
      </c>
      <c r="E444" s="12">
        <v>23245</v>
      </c>
      <c r="F444" s="12">
        <v>22517</v>
      </c>
      <c r="G444" s="12">
        <v>22871</v>
      </c>
      <c r="H444" s="11" t="str">
        <f t="shared" si="60"/>
        <v/>
      </c>
      <c r="I444" s="11" t="str">
        <f t="shared" si="61"/>
        <v/>
      </c>
      <c r="J444" s="11">
        <f t="shared" si="54"/>
        <v>70</v>
      </c>
      <c r="K444" s="11" t="str">
        <f t="shared" si="62"/>
        <v/>
      </c>
      <c r="L444" s="11">
        <f t="shared" si="55"/>
        <v>1</v>
      </c>
      <c r="N444" s="11">
        <f t="shared" si="56"/>
        <v>444</v>
      </c>
      <c r="O444" s="11" t="str">
        <f t="shared" si="57"/>
        <v>NA</v>
      </c>
      <c r="P444" s="11" t="str">
        <f t="shared" si="58"/>
        <v>NA</v>
      </c>
      <c r="Q444" s="11">
        <f t="shared" si="59"/>
        <v>0.15765765765765766</v>
      </c>
    </row>
    <row r="445" spans="1:17" ht="12.75" x14ac:dyDescent="0.2">
      <c r="A445" s="12" t="s">
        <v>452</v>
      </c>
      <c r="B445" s="12" t="str">
        <f>VLOOKUP(A445,'[1]All 2cs checked and sorted'!$B$2:$E$527, 4, FALSE)</f>
        <v>emb</v>
      </c>
      <c r="C445" s="12">
        <v>1</v>
      </c>
      <c r="D445" s="12">
        <v>36916</v>
      </c>
      <c r="E445" s="12">
        <v>37348</v>
      </c>
      <c r="F445" s="12">
        <v>37031</v>
      </c>
      <c r="G445" s="12">
        <v>37283</v>
      </c>
      <c r="H445" s="11">
        <f t="shared" si="60"/>
        <v>115</v>
      </c>
      <c r="I445" s="11">
        <f t="shared" si="61"/>
        <v>65</v>
      </c>
      <c r="J445" s="11" t="str">
        <f t="shared" si="54"/>
        <v/>
      </c>
      <c r="K445" s="11" t="str">
        <f t="shared" si="62"/>
        <v/>
      </c>
      <c r="L445" s="11">
        <f t="shared" si="55"/>
        <v>1</v>
      </c>
      <c r="N445" s="11">
        <f t="shared" si="56"/>
        <v>432</v>
      </c>
      <c r="O445" s="11">
        <f t="shared" si="57"/>
        <v>0.26620370370370372</v>
      </c>
      <c r="P445" s="11">
        <f t="shared" si="58"/>
        <v>0.84953703703703709</v>
      </c>
      <c r="Q445" s="11" t="str">
        <f t="shared" si="59"/>
        <v>NA</v>
      </c>
    </row>
    <row r="446" spans="1:17" ht="12.75" x14ac:dyDescent="0.2">
      <c r="A446" s="12" t="s">
        <v>453</v>
      </c>
      <c r="B446" s="12" t="str">
        <f>VLOOKUP(A446,'[1]All 2cs checked and sorted'!$B$2:$E$527, 4, FALSE)</f>
        <v>emb</v>
      </c>
      <c r="C446" s="12">
        <v>1</v>
      </c>
      <c r="D446" s="12">
        <v>35132</v>
      </c>
      <c r="E446" s="12">
        <v>35576</v>
      </c>
      <c r="F446" s="12">
        <v>35247</v>
      </c>
      <c r="G446" s="12">
        <v>35499</v>
      </c>
      <c r="H446" s="11">
        <f t="shared" si="60"/>
        <v>115</v>
      </c>
      <c r="I446" s="11">
        <f t="shared" si="61"/>
        <v>77</v>
      </c>
      <c r="J446" s="11" t="str">
        <f t="shared" si="54"/>
        <v/>
      </c>
      <c r="K446" s="11" t="str">
        <f t="shared" si="62"/>
        <v/>
      </c>
      <c r="L446" s="11">
        <f t="shared" si="55"/>
        <v>1</v>
      </c>
      <c r="N446" s="11">
        <f t="shared" si="56"/>
        <v>444</v>
      </c>
      <c r="O446" s="11">
        <f t="shared" si="57"/>
        <v>0.25900900900900903</v>
      </c>
      <c r="P446" s="11">
        <f t="shared" si="58"/>
        <v>0.82657657657657657</v>
      </c>
      <c r="Q446" s="11" t="str">
        <f t="shared" si="59"/>
        <v>NA</v>
      </c>
    </row>
    <row r="447" spans="1:17" ht="12.75" x14ac:dyDescent="0.2">
      <c r="A447" s="12" t="s">
        <v>454</v>
      </c>
      <c r="B447" s="12" t="str">
        <f>VLOOKUP(A447,'[1]All 2cs checked and sorted'!$B$2:$E$527, 4, FALSE)</f>
        <v>ovl</v>
      </c>
      <c r="C447" s="12">
        <v>1</v>
      </c>
      <c r="D447" s="12">
        <v>26001</v>
      </c>
      <c r="E447" s="12">
        <v>26211</v>
      </c>
      <c r="F447" s="12">
        <v>26128</v>
      </c>
      <c r="G447" s="12">
        <v>26350</v>
      </c>
      <c r="H447" s="11" t="str">
        <f t="shared" si="60"/>
        <v/>
      </c>
      <c r="I447" s="11" t="str">
        <f t="shared" si="61"/>
        <v/>
      </c>
      <c r="J447" s="11">
        <f t="shared" si="54"/>
        <v>83</v>
      </c>
      <c r="K447" s="11" t="str">
        <f t="shared" si="62"/>
        <v/>
      </c>
      <c r="L447" s="11">
        <f t="shared" si="55"/>
        <v>1</v>
      </c>
      <c r="N447" s="11">
        <f t="shared" si="56"/>
        <v>210</v>
      </c>
      <c r="O447" s="11" t="str">
        <f t="shared" si="57"/>
        <v>NA</v>
      </c>
      <c r="P447" s="11" t="str">
        <f t="shared" si="58"/>
        <v>NA</v>
      </c>
      <c r="Q447" s="11">
        <f t="shared" si="59"/>
        <v>0.39523809523809522</v>
      </c>
    </row>
    <row r="448" spans="1:17" ht="12.75" x14ac:dyDescent="0.2">
      <c r="A448" s="12" t="s">
        <v>455</v>
      </c>
      <c r="B448" s="12" t="str">
        <f>VLOOKUP(A448,'[1]All 2cs checked and sorted'!$B$2:$E$527, 4, FALSE)</f>
        <v>emb</v>
      </c>
      <c r="C448" s="12">
        <v>1</v>
      </c>
      <c r="D448" s="12">
        <v>40657</v>
      </c>
      <c r="E448" s="12">
        <v>41140</v>
      </c>
      <c r="F448" s="12">
        <v>40856</v>
      </c>
      <c r="G448" s="12">
        <v>41132</v>
      </c>
      <c r="H448" s="11">
        <f t="shared" si="60"/>
        <v>199</v>
      </c>
      <c r="I448" s="11">
        <f t="shared" si="61"/>
        <v>8</v>
      </c>
      <c r="J448" s="11" t="str">
        <f t="shared" si="54"/>
        <v/>
      </c>
      <c r="K448" s="11" t="str">
        <f t="shared" si="62"/>
        <v/>
      </c>
      <c r="L448" s="11">
        <f t="shared" si="55"/>
        <v>1</v>
      </c>
      <c r="N448" s="11">
        <f t="shared" si="56"/>
        <v>483</v>
      </c>
      <c r="O448" s="11">
        <f t="shared" si="57"/>
        <v>0.41200828157349895</v>
      </c>
      <c r="P448" s="11">
        <f t="shared" si="58"/>
        <v>0.9834368530020704</v>
      </c>
      <c r="Q448" s="11" t="str">
        <f t="shared" si="59"/>
        <v>NA</v>
      </c>
    </row>
    <row r="449" spans="1:17" ht="12.75" x14ac:dyDescent="0.2">
      <c r="A449" s="12" t="s">
        <v>456</v>
      </c>
      <c r="B449" s="12" t="str">
        <f>VLOOKUP(A449,'[1]All 2cs checked and sorted'!$B$2:$E$527, 4, FALSE)</f>
        <v>emb</v>
      </c>
      <c r="C449" s="12">
        <v>1</v>
      </c>
      <c r="D449" s="12">
        <v>29855</v>
      </c>
      <c r="E449" s="12">
        <v>30320</v>
      </c>
      <c r="F449" s="12">
        <v>30075</v>
      </c>
      <c r="G449" s="12">
        <v>30261</v>
      </c>
      <c r="H449" s="11">
        <f t="shared" si="60"/>
        <v>220</v>
      </c>
      <c r="I449" s="11">
        <f t="shared" si="61"/>
        <v>59</v>
      </c>
      <c r="J449" s="11" t="str">
        <f t="shared" si="54"/>
        <v/>
      </c>
      <c r="K449" s="11" t="str">
        <f t="shared" si="62"/>
        <v/>
      </c>
      <c r="L449" s="11">
        <f t="shared" si="55"/>
        <v>1</v>
      </c>
      <c r="N449" s="11">
        <f t="shared" si="56"/>
        <v>465</v>
      </c>
      <c r="O449" s="11">
        <f t="shared" si="57"/>
        <v>0.4731182795698925</v>
      </c>
      <c r="P449" s="11">
        <f t="shared" si="58"/>
        <v>0.87311827956989252</v>
      </c>
      <c r="Q449" s="11" t="str">
        <f t="shared" si="59"/>
        <v>NA</v>
      </c>
    </row>
    <row r="450" spans="1:17" ht="12.75" x14ac:dyDescent="0.2">
      <c r="A450" s="12" t="s">
        <v>457</v>
      </c>
      <c r="B450" s="12" t="str">
        <f>VLOOKUP(A450,'[1]All 2cs checked and sorted'!$B$2:$E$527, 4, FALSE)</f>
        <v>ovl</v>
      </c>
      <c r="C450" s="12">
        <v>1</v>
      </c>
      <c r="D450" s="12">
        <v>39883</v>
      </c>
      <c r="E450" s="12">
        <v>40090</v>
      </c>
      <c r="F450" s="12">
        <v>39980</v>
      </c>
      <c r="G450" s="12">
        <v>40166</v>
      </c>
      <c r="H450" s="11" t="str">
        <f t="shared" si="60"/>
        <v/>
      </c>
      <c r="I450" s="11" t="str">
        <f t="shared" si="61"/>
        <v/>
      </c>
      <c r="J450" s="11">
        <f t="shared" si="54"/>
        <v>110</v>
      </c>
      <c r="K450" s="11" t="str">
        <f t="shared" si="62"/>
        <v/>
      </c>
      <c r="L450" s="11">
        <f t="shared" si="55"/>
        <v>1</v>
      </c>
      <c r="N450" s="11">
        <f t="shared" si="56"/>
        <v>207</v>
      </c>
      <c r="O450" s="11" t="str">
        <f t="shared" si="57"/>
        <v>NA</v>
      </c>
      <c r="P450" s="11" t="str">
        <f t="shared" si="58"/>
        <v>NA</v>
      </c>
      <c r="Q450" s="11">
        <f t="shared" si="59"/>
        <v>0.53140096618357491</v>
      </c>
    </row>
    <row r="451" spans="1:17" ht="12.75" x14ac:dyDescent="0.2">
      <c r="A451" s="12" t="s">
        <v>458</v>
      </c>
      <c r="B451" s="12" t="str">
        <f>VLOOKUP(A451,'[1]All 2cs checked and sorted'!$B$2:$E$527, 4, FALSE)</f>
        <v>ovl</v>
      </c>
      <c r="C451" s="12">
        <v>-1</v>
      </c>
      <c r="D451" s="12">
        <v>24640</v>
      </c>
      <c r="E451" s="12">
        <v>24988</v>
      </c>
      <c r="F451" s="12">
        <v>24477</v>
      </c>
      <c r="G451" s="12">
        <v>24747</v>
      </c>
      <c r="H451" s="11" t="str">
        <f t="shared" si="60"/>
        <v/>
      </c>
      <c r="I451" s="11" t="str">
        <f t="shared" si="61"/>
        <v/>
      </c>
      <c r="J451" s="11">
        <f t="shared" si="54"/>
        <v>107</v>
      </c>
      <c r="K451" s="11" t="str">
        <f t="shared" si="62"/>
        <v/>
      </c>
      <c r="L451" s="11">
        <f t="shared" si="55"/>
        <v>2</v>
      </c>
      <c r="N451" s="11">
        <f t="shared" si="56"/>
        <v>348</v>
      </c>
      <c r="O451" s="11" t="str">
        <f t="shared" si="57"/>
        <v>NA</v>
      </c>
      <c r="P451" s="11" t="str">
        <f t="shared" si="58"/>
        <v>NA</v>
      </c>
      <c r="Q451" s="11">
        <f t="shared" si="59"/>
        <v>0.30747126436781608</v>
      </c>
    </row>
    <row r="452" spans="1:17" ht="12.75" x14ac:dyDescent="0.2">
      <c r="A452" s="12" t="s">
        <v>459</v>
      </c>
      <c r="B452" s="12" t="s">
        <v>21</v>
      </c>
      <c r="C452" s="12">
        <v>-1</v>
      </c>
      <c r="D452" s="12">
        <v>149</v>
      </c>
      <c r="E452" s="12">
        <v>496</v>
      </c>
      <c r="F452" s="12">
        <v>1</v>
      </c>
      <c r="G452" s="12">
        <v>249</v>
      </c>
      <c r="J452" s="11">
        <f t="shared" si="54"/>
        <v>100</v>
      </c>
      <c r="L452" s="11">
        <f t="shared" ref="L452:L515" si="63">IF(C452=1, MOD(F452-D452,3), MOD(G452-E452,3))</f>
        <v>2</v>
      </c>
      <c r="N452" s="11">
        <f t="shared" ref="N452:N515" si="64">E452-D452</f>
        <v>347</v>
      </c>
      <c r="O452" s="11" t="str">
        <f t="shared" ref="O452:O515" si="65">IF(B452="emb", H452/N452, "NA")</f>
        <v>NA</v>
      </c>
      <c r="P452" s="11" t="str">
        <f t="shared" ref="P452:P515" si="66">IF(B452="emb", (N452-I452)/N452, "NA")</f>
        <v>NA</v>
      </c>
      <c r="Q452" s="11">
        <f t="shared" ref="Q452:Q515" si="67">IF(B452="ovl", J452/N452, "NA")</f>
        <v>0.28818443804034583</v>
      </c>
    </row>
    <row r="453" spans="1:17" ht="12.75" x14ac:dyDescent="0.2">
      <c r="A453" s="12" t="s">
        <v>460</v>
      </c>
      <c r="B453" s="12" t="str">
        <f>VLOOKUP(A453,'[1]All 2cs checked and sorted'!$B$2:$E$527, 4, FALSE)</f>
        <v>sep</v>
      </c>
      <c r="C453" s="12">
        <v>1</v>
      </c>
      <c r="D453" s="12">
        <v>46078</v>
      </c>
      <c r="E453" s="12">
        <v>46405</v>
      </c>
      <c r="F453" s="12">
        <v>46401</v>
      </c>
      <c r="G453" s="12">
        <v>46719</v>
      </c>
      <c r="H453" s="11" t="str">
        <f t="shared" ref="H453:H477" si="68">IF(B453="emb", IF(C453&gt;0,F453-D453,E453-G453), "")</f>
        <v/>
      </c>
      <c r="I453" s="11" t="str">
        <f t="shared" ref="I453:I477" si="69">IF(B453="emb", IF(C453&gt;0,E453-G453,F453-D453), "")</f>
        <v/>
      </c>
      <c r="J453" s="11" t="str">
        <f t="shared" si="54"/>
        <v/>
      </c>
      <c r="K453" s="11">
        <f t="shared" ref="K453:K477" si="70">IF(B453="sep", IF(C453&gt;0,F453-E453, D453-G453), "")</f>
        <v>-4</v>
      </c>
      <c r="L453" s="11">
        <f t="shared" si="63"/>
        <v>2</v>
      </c>
      <c r="N453" s="11">
        <f t="shared" si="64"/>
        <v>327</v>
      </c>
      <c r="O453" s="11" t="str">
        <f t="shared" si="65"/>
        <v>NA</v>
      </c>
      <c r="P453" s="11" t="str">
        <f t="shared" si="66"/>
        <v>NA</v>
      </c>
      <c r="Q453" s="11" t="str">
        <f t="shared" si="67"/>
        <v>NA</v>
      </c>
    </row>
    <row r="454" spans="1:17" ht="12.75" x14ac:dyDescent="0.2">
      <c r="A454" s="12" t="s">
        <v>461</v>
      </c>
      <c r="B454" s="12" t="str">
        <f>VLOOKUP(A454,'[1]All 2cs checked and sorted'!$B$2:$E$527, 4, FALSE)</f>
        <v>sep</v>
      </c>
      <c r="C454" s="12">
        <v>1</v>
      </c>
      <c r="D454" s="12">
        <v>92267</v>
      </c>
      <c r="E454" s="12">
        <v>92672</v>
      </c>
      <c r="F454" s="12">
        <v>92668</v>
      </c>
      <c r="G454" s="12">
        <v>92959</v>
      </c>
      <c r="H454" s="11" t="str">
        <f t="shared" si="68"/>
        <v/>
      </c>
      <c r="I454" s="11" t="str">
        <f t="shared" si="69"/>
        <v/>
      </c>
      <c r="J454" s="11" t="str">
        <f t="shared" si="54"/>
        <v/>
      </c>
      <c r="K454" s="11">
        <f t="shared" si="70"/>
        <v>-4</v>
      </c>
      <c r="L454" s="11">
        <f t="shared" si="63"/>
        <v>2</v>
      </c>
      <c r="N454" s="11">
        <f t="shared" si="64"/>
        <v>405</v>
      </c>
      <c r="O454" s="11" t="str">
        <f t="shared" si="65"/>
        <v>NA</v>
      </c>
      <c r="P454" s="11" t="str">
        <f t="shared" si="66"/>
        <v>NA</v>
      </c>
      <c r="Q454" s="11" t="str">
        <f t="shared" si="67"/>
        <v>NA</v>
      </c>
    </row>
    <row r="455" spans="1:17" ht="12.75" x14ac:dyDescent="0.2">
      <c r="A455" s="12" t="s">
        <v>462</v>
      </c>
      <c r="B455" s="12" t="str">
        <f>VLOOKUP(A455,'[1]All 2cs checked and sorted'!$B$2:$E$527, 4, FALSE)</f>
        <v>sep</v>
      </c>
      <c r="C455" s="12">
        <v>1</v>
      </c>
      <c r="D455" s="12">
        <v>97302</v>
      </c>
      <c r="E455" s="12">
        <v>97680</v>
      </c>
      <c r="F455" s="12">
        <v>97666</v>
      </c>
      <c r="G455" s="12">
        <v>97978</v>
      </c>
      <c r="H455" s="11" t="str">
        <f t="shared" si="68"/>
        <v/>
      </c>
      <c r="I455" s="11" t="str">
        <f t="shared" si="69"/>
        <v/>
      </c>
      <c r="J455" s="11" t="str">
        <f t="shared" si="54"/>
        <v/>
      </c>
      <c r="K455" s="11">
        <f t="shared" si="70"/>
        <v>-14</v>
      </c>
      <c r="L455" s="11">
        <f t="shared" si="63"/>
        <v>1</v>
      </c>
      <c r="N455" s="11">
        <f t="shared" si="64"/>
        <v>378</v>
      </c>
      <c r="O455" s="11" t="str">
        <f t="shared" si="65"/>
        <v>NA</v>
      </c>
      <c r="P455" s="11" t="str">
        <f t="shared" si="66"/>
        <v>NA</v>
      </c>
      <c r="Q455" s="11" t="str">
        <f t="shared" si="67"/>
        <v>NA</v>
      </c>
    </row>
    <row r="456" spans="1:17" ht="12.75" x14ac:dyDescent="0.2">
      <c r="A456" s="12" t="s">
        <v>463</v>
      </c>
      <c r="B456" s="12" t="str">
        <f>VLOOKUP(A456,'[1]All 2cs checked and sorted'!$B$2:$E$527, 4, FALSE)</f>
        <v>ovl</v>
      </c>
      <c r="C456" s="12">
        <v>-1</v>
      </c>
      <c r="D456" s="12">
        <v>28438</v>
      </c>
      <c r="E456" s="12">
        <v>28882</v>
      </c>
      <c r="F456" s="12">
        <v>28362</v>
      </c>
      <c r="G456" s="12">
        <v>28632</v>
      </c>
      <c r="H456" s="11" t="str">
        <f t="shared" si="68"/>
        <v/>
      </c>
      <c r="I456" s="11" t="str">
        <f t="shared" si="69"/>
        <v/>
      </c>
      <c r="J456" s="11">
        <f t="shared" si="54"/>
        <v>194</v>
      </c>
      <c r="K456" s="11" t="str">
        <f t="shared" si="70"/>
        <v/>
      </c>
      <c r="L456" s="11">
        <f t="shared" si="63"/>
        <v>2</v>
      </c>
      <c r="N456" s="11">
        <f t="shared" si="64"/>
        <v>444</v>
      </c>
      <c r="O456" s="11" t="str">
        <f t="shared" si="65"/>
        <v>NA</v>
      </c>
      <c r="P456" s="11" t="str">
        <f t="shared" si="66"/>
        <v>NA</v>
      </c>
      <c r="Q456" s="11">
        <f t="shared" si="67"/>
        <v>0.43693693693693691</v>
      </c>
    </row>
    <row r="457" spans="1:17" ht="12.75" x14ac:dyDescent="0.2">
      <c r="A457" s="12" t="s">
        <v>464</v>
      </c>
      <c r="B457" s="12" t="str">
        <f>VLOOKUP(A457,'[1]All 2cs checked and sorted'!$B$2:$E$527, 4, FALSE)</f>
        <v>ovl</v>
      </c>
      <c r="C457" s="12">
        <v>1</v>
      </c>
      <c r="D457" s="12">
        <v>40656</v>
      </c>
      <c r="E457" s="12">
        <v>41022</v>
      </c>
      <c r="F457" s="12">
        <v>40903</v>
      </c>
      <c r="G457" s="12">
        <v>41188</v>
      </c>
      <c r="H457" s="11" t="str">
        <f t="shared" si="68"/>
        <v/>
      </c>
      <c r="I457" s="11" t="str">
        <f t="shared" si="69"/>
        <v/>
      </c>
      <c r="J457" s="11">
        <f t="shared" si="54"/>
        <v>119</v>
      </c>
      <c r="K457" s="11" t="str">
        <f t="shared" si="70"/>
        <v/>
      </c>
      <c r="L457" s="11">
        <f t="shared" si="63"/>
        <v>1</v>
      </c>
      <c r="N457" s="11">
        <f t="shared" si="64"/>
        <v>366</v>
      </c>
      <c r="O457" s="11" t="str">
        <f t="shared" si="65"/>
        <v>NA</v>
      </c>
      <c r="P457" s="11" t="str">
        <f t="shared" si="66"/>
        <v>NA</v>
      </c>
      <c r="Q457" s="11">
        <f t="shared" si="67"/>
        <v>0.3251366120218579</v>
      </c>
    </row>
    <row r="458" spans="1:17" ht="12.75" x14ac:dyDescent="0.2">
      <c r="A458" s="12" t="s">
        <v>465</v>
      </c>
      <c r="B458" s="12" t="str">
        <f>VLOOKUP(A458,'[1]All 2cs checked and sorted'!$B$2:$E$527, 4, FALSE)</f>
        <v>ovl</v>
      </c>
      <c r="C458" s="12">
        <v>1</v>
      </c>
      <c r="D458" s="12">
        <v>75497</v>
      </c>
      <c r="E458" s="12">
        <v>75854</v>
      </c>
      <c r="F458" s="12">
        <v>75717</v>
      </c>
      <c r="G458" s="12">
        <v>75993</v>
      </c>
      <c r="H458" s="11" t="str">
        <f t="shared" si="68"/>
        <v/>
      </c>
      <c r="I458" s="11" t="str">
        <f t="shared" si="69"/>
        <v/>
      </c>
      <c r="J458" s="11">
        <f t="shared" si="54"/>
        <v>137</v>
      </c>
      <c r="K458" s="11" t="str">
        <f t="shared" si="70"/>
        <v/>
      </c>
      <c r="L458" s="11">
        <f t="shared" si="63"/>
        <v>1</v>
      </c>
      <c r="N458" s="11">
        <f t="shared" si="64"/>
        <v>357</v>
      </c>
      <c r="O458" s="11" t="str">
        <f t="shared" si="65"/>
        <v>NA</v>
      </c>
      <c r="P458" s="11" t="str">
        <f t="shared" si="66"/>
        <v>NA</v>
      </c>
      <c r="Q458" s="11">
        <f t="shared" si="67"/>
        <v>0.38375350140056025</v>
      </c>
    </row>
    <row r="459" spans="1:17" ht="12.75" x14ac:dyDescent="0.2">
      <c r="A459" s="12" t="s">
        <v>466</v>
      </c>
      <c r="B459" s="12" t="str">
        <f>VLOOKUP(A459,'[1]All 2cs checked and sorted'!$B$2:$E$527, 4, FALSE)</f>
        <v>ovl</v>
      </c>
      <c r="C459" s="12">
        <v>1</v>
      </c>
      <c r="D459" s="12">
        <v>16227</v>
      </c>
      <c r="E459" s="12">
        <v>16500</v>
      </c>
      <c r="F459" s="12">
        <v>16417</v>
      </c>
      <c r="G459" s="12">
        <v>16657</v>
      </c>
      <c r="H459" s="11" t="str">
        <f t="shared" si="68"/>
        <v/>
      </c>
      <c r="I459" s="11" t="str">
        <f t="shared" si="69"/>
        <v/>
      </c>
      <c r="J459" s="11">
        <f t="shared" si="54"/>
        <v>83</v>
      </c>
      <c r="K459" s="11" t="str">
        <f t="shared" si="70"/>
        <v/>
      </c>
      <c r="L459" s="11">
        <f t="shared" si="63"/>
        <v>1</v>
      </c>
      <c r="N459" s="11">
        <f t="shared" si="64"/>
        <v>273</v>
      </c>
      <c r="O459" s="11" t="str">
        <f t="shared" si="65"/>
        <v>NA</v>
      </c>
      <c r="P459" s="11" t="str">
        <f t="shared" si="66"/>
        <v>NA</v>
      </c>
      <c r="Q459" s="11">
        <f t="shared" si="67"/>
        <v>0.304029304029304</v>
      </c>
    </row>
    <row r="460" spans="1:17" ht="12.75" x14ac:dyDescent="0.2">
      <c r="A460" s="12" t="s">
        <v>467</v>
      </c>
      <c r="B460" s="12" t="str">
        <f>VLOOKUP(A460,'[1]All 2cs checked and sorted'!$B$2:$E$527, 4, FALSE)</f>
        <v>emb</v>
      </c>
      <c r="C460" s="12">
        <v>1</v>
      </c>
      <c r="D460" s="12">
        <v>35568</v>
      </c>
      <c r="E460" s="12">
        <v>36033</v>
      </c>
      <c r="F460" s="12">
        <v>35683</v>
      </c>
      <c r="G460" s="12">
        <v>35938</v>
      </c>
      <c r="H460" s="11">
        <f t="shared" si="68"/>
        <v>115</v>
      </c>
      <c r="I460" s="11">
        <f t="shared" si="69"/>
        <v>95</v>
      </c>
      <c r="J460" s="11" t="str">
        <f t="shared" si="54"/>
        <v/>
      </c>
      <c r="K460" s="11" t="str">
        <f t="shared" si="70"/>
        <v/>
      </c>
      <c r="L460" s="11">
        <f t="shared" si="63"/>
        <v>1</v>
      </c>
      <c r="N460" s="11">
        <f t="shared" si="64"/>
        <v>465</v>
      </c>
      <c r="O460" s="11">
        <f t="shared" si="65"/>
        <v>0.24731182795698925</v>
      </c>
      <c r="P460" s="11">
        <f t="shared" si="66"/>
        <v>0.79569892473118276</v>
      </c>
      <c r="Q460" s="11" t="str">
        <f t="shared" si="67"/>
        <v>NA</v>
      </c>
    </row>
    <row r="461" spans="1:17" ht="12.75" x14ac:dyDescent="0.2">
      <c r="A461" s="12" t="s">
        <v>468</v>
      </c>
      <c r="B461" s="12" t="str">
        <f>VLOOKUP(A461,'[1]All 2cs checked and sorted'!$B$2:$E$527, 4, FALSE)</f>
        <v>emb</v>
      </c>
      <c r="C461" s="12">
        <v>-1</v>
      </c>
      <c r="D461" s="12">
        <v>59195</v>
      </c>
      <c r="E461" s="12">
        <v>59711</v>
      </c>
      <c r="F461" s="12">
        <v>59239</v>
      </c>
      <c r="G461" s="12">
        <v>59500</v>
      </c>
      <c r="H461" s="11">
        <f t="shared" si="68"/>
        <v>211</v>
      </c>
      <c r="I461" s="11">
        <f t="shared" si="69"/>
        <v>44</v>
      </c>
      <c r="J461" s="11" t="str">
        <f t="shared" si="54"/>
        <v/>
      </c>
      <c r="K461" s="11" t="str">
        <f t="shared" si="70"/>
        <v/>
      </c>
      <c r="L461" s="11">
        <f t="shared" si="63"/>
        <v>2</v>
      </c>
      <c r="N461" s="11">
        <f t="shared" si="64"/>
        <v>516</v>
      </c>
      <c r="O461" s="11">
        <f t="shared" si="65"/>
        <v>0.40891472868217055</v>
      </c>
      <c r="P461" s="11">
        <f t="shared" si="66"/>
        <v>0.9147286821705426</v>
      </c>
      <c r="Q461" s="11" t="str">
        <f t="shared" si="67"/>
        <v>NA</v>
      </c>
    </row>
    <row r="462" spans="1:17" ht="12.75" x14ac:dyDescent="0.2">
      <c r="A462" s="12" t="s">
        <v>469</v>
      </c>
      <c r="B462" s="12" t="str">
        <f>VLOOKUP(A462,'[1]All 2cs checked and sorted'!$B$2:$E$527, 4, FALSE)</f>
        <v>sep</v>
      </c>
      <c r="C462" s="12">
        <v>-1</v>
      </c>
      <c r="D462" s="12">
        <v>133518</v>
      </c>
      <c r="E462" s="12">
        <v>133872</v>
      </c>
      <c r="F462" s="12">
        <v>133222</v>
      </c>
      <c r="G462" s="12">
        <v>133522</v>
      </c>
      <c r="H462" s="11" t="str">
        <f t="shared" si="68"/>
        <v/>
      </c>
      <c r="I462" s="11" t="str">
        <f t="shared" si="69"/>
        <v/>
      </c>
      <c r="J462" s="11" t="str">
        <f t="shared" si="54"/>
        <v/>
      </c>
      <c r="K462" s="11">
        <f t="shared" si="70"/>
        <v>-4</v>
      </c>
      <c r="L462" s="11">
        <f t="shared" si="63"/>
        <v>1</v>
      </c>
      <c r="N462" s="11">
        <f t="shared" si="64"/>
        <v>354</v>
      </c>
      <c r="O462" s="11" t="str">
        <f t="shared" si="65"/>
        <v>NA</v>
      </c>
      <c r="P462" s="11" t="str">
        <f t="shared" si="66"/>
        <v>NA</v>
      </c>
      <c r="Q462" s="11" t="str">
        <f t="shared" si="67"/>
        <v>NA</v>
      </c>
    </row>
    <row r="463" spans="1:17" ht="12.75" x14ac:dyDescent="0.2">
      <c r="A463" s="12" t="s">
        <v>470</v>
      </c>
      <c r="B463" s="12" t="str">
        <f>VLOOKUP(A463,'[1]All 2cs checked and sorted'!$B$2:$E$527, 4, FALSE)</f>
        <v>Emb</v>
      </c>
      <c r="C463" s="12">
        <v>-1</v>
      </c>
      <c r="D463" s="12">
        <v>26409</v>
      </c>
      <c r="E463" s="12">
        <v>26907</v>
      </c>
      <c r="F463" s="12">
        <v>26429</v>
      </c>
      <c r="G463" s="12">
        <v>26720</v>
      </c>
      <c r="H463" s="11">
        <f t="shared" si="68"/>
        <v>187</v>
      </c>
      <c r="I463" s="11">
        <f t="shared" si="69"/>
        <v>20</v>
      </c>
      <c r="J463" s="11" t="str">
        <f t="shared" si="54"/>
        <v/>
      </c>
      <c r="K463" s="11" t="str">
        <f t="shared" si="70"/>
        <v/>
      </c>
      <c r="L463" s="11">
        <f t="shared" si="63"/>
        <v>2</v>
      </c>
      <c r="N463" s="11">
        <f t="shared" si="64"/>
        <v>498</v>
      </c>
      <c r="O463" s="11">
        <f t="shared" si="65"/>
        <v>0.37550200803212852</v>
      </c>
      <c r="P463" s="11">
        <f t="shared" si="66"/>
        <v>0.95983935742971882</v>
      </c>
      <c r="Q463" s="11" t="str">
        <f t="shared" si="67"/>
        <v>NA</v>
      </c>
    </row>
    <row r="464" spans="1:17" ht="12.75" x14ac:dyDescent="0.2">
      <c r="A464" s="12" t="s">
        <v>471</v>
      </c>
      <c r="B464" s="12" t="str">
        <f>VLOOKUP(A464,'[1]All 2cs checked and sorted'!$B$2:$E$527, 4, FALSE)</f>
        <v>sep</v>
      </c>
      <c r="C464" s="12">
        <v>-1</v>
      </c>
      <c r="D464" s="12">
        <v>60380</v>
      </c>
      <c r="E464" s="12">
        <v>60779</v>
      </c>
      <c r="F464" s="12">
        <v>60096</v>
      </c>
      <c r="G464" s="12">
        <v>60384</v>
      </c>
      <c r="H464" s="11" t="str">
        <f t="shared" si="68"/>
        <v/>
      </c>
      <c r="I464" s="11" t="str">
        <f t="shared" si="69"/>
        <v/>
      </c>
      <c r="J464" s="11" t="str">
        <f t="shared" si="54"/>
        <v/>
      </c>
      <c r="K464" s="11">
        <f t="shared" si="70"/>
        <v>-4</v>
      </c>
      <c r="L464" s="11">
        <f t="shared" si="63"/>
        <v>1</v>
      </c>
      <c r="N464" s="11">
        <f t="shared" si="64"/>
        <v>399</v>
      </c>
      <c r="O464" s="11" t="str">
        <f t="shared" si="65"/>
        <v>NA</v>
      </c>
      <c r="P464" s="11" t="str">
        <f t="shared" si="66"/>
        <v>NA</v>
      </c>
      <c r="Q464" s="11" t="str">
        <f t="shared" si="67"/>
        <v>NA</v>
      </c>
    </row>
    <row r="465" spans="1:17" ht="12.75" x14ac:dyDescent="0.2">
      <c r="A465" s="12" t="s">
        <v>472</v>
      </c>
      <c r="B465" s="12" t="str">
        <f>VLOOKUP(A465,'[1]All 2cs checked and sorted'!$B$2:$E$527, 4, FALSE)</f>
        <v>sep</v>
      </c>
      <c r="C465" s="12">
        <v>1</v>
      </c>
      <c r="D465" s="12">
        <v>124934</v>
      </c>
      <c r="E465" s="12">
        <v>125291</v>
      </c>
      <c r="F465" s="12">
        <v>125287</v>
      </c>
      <c r="G465" s="12">
        <v>125578</v>
      </c>
      <c r="H465" s="11" t="str">
        <f t="shared" si="68"/>
        <v/>
      </c>
      <c r="I465" s="11" t="str">
        <f t="shared" si="69"/>
        <v/>
      </c>
      <c r="J465" s="11" t="str">
        <f t="shared" si="54"/>
        <v/>
      </c>
      <c r="K465" s="11">
        <f t="shared" si="70"/>
        <v>-4</v>
      </c>
      <c r="L465" s="11">
        <f t="shared" si="63"/>
        <v>2</v>
      </c>
      <c r="N465" s="11">
        <f t="shared" si="64"/>
        <v>357</v>
      </c>
      <c r="O465" s="11" t="str">
        <f t="shared" si="65"/>
        <v>NA</v>
      </c>
      <c r="P465" s="11" t="str">
        <f t="shared" si="66"/>
        <v>NA</v>
      </c>
      <c r="Q465" s="11" t="str">
        <f t="shared" si="67"/>
        <v>NA</v>
      </c>
    </row>
    <row r="466" spans="1:17" ht="12.75" x14ac:dyDescent="0.2">
      <c r="A466" s="12" t="s">
        <v>473</v>
      </c>
      <c r="B466" s="12" t="str">
        <f>VLOOKUP(A466,'[1]All 2cs checked and sorted'!$B$2:$E$527, 4, FALSE)</f>
        <v>sep</v>
      </c>
      <c r="C466" s="12">
        <v>-1</v>
      </c>
      <c r="D466" s="12">
        <v>136877</v>
      </c>
      <c r="E466" s="12">
        <v>137234</v>
      </c>
      <c r="F466" s="12">
        <v>136590</v>
      </c>
      <c r="G466" s="12">
        <v>136881</v>
      </c>
      <c r="H466" s="11" t="str">
        <f t="shared" si="68"/>
        <v/>
      </c>
      <c r="I466" s="11" t="str">
        <f t="shared" si="69"/>
        <v/>
      </c>
      <c r="J466" s="11" t="str">
        <f t="shared" si="54"/>
        <v/>
      </c>
      <c r="K466" s="11">
        <f t="shared" si="70"/>
        <v>-4</v>
      </c>
      <c r="L466" s="11">
        <f t="shared" si="63"/>
        <v>1</v>
      </c>
      <c r="N466" s="11">
        <f t="shared" si="64"/>
        <v>357</v>
      </c>
      <c r="O466" s="11" t="str">
        <f t="shared" si="65"/>
        <v>NA</v>
      </c>
      <c r="P466" s="11" t="str">
        <f t="shared" si="66"/>
        <v>NA</v>
      </c>
      <c r="Q466" s="11" t="str">
        <f t="shared" si="67"/>
        <v>NA</v>
      </c>
    </row>
    <row r="467" spans="1:17" ht="12.75" x14ac:dyDescent="0.2">
      <c r="A467" s="12" t="s">
        <v>474</v>
      </c>
      <c r="B467" s="12" t="s">
        <v>91</v>
      </c>
      <c r="C467" s="12">
        <v>-1</v>
      </c>
      <c r="D467" s="12">
        <v>135560</v>
      </c>
      <c r="E467" s="12">
        <v>135914</v>
      </c>
      <c r="F467" s="12">
        <v>135273</v>
      </c>
      <c r="G467" s="12">
        <v>135564</v>
      </c>
      <c r="H467" s="11" t="str">
        <f t="shared" si="68"/>
        <v/>
      </c>
      <c r="I467" s="11" t="str">
        <f t="shared" si="69"/>
        <v/>
      </c>
      <c r="J467" s="11" t="str">
        <f t="shared" si="54"/>
        <v/>
      </c>
      <c r="K467" s="11">
        <f t="shared" si="70"/>
        <v>-4</v>
      </c>
      <c r="L467" s="11">
        <f t="shared" si="63"/>
        <v>1</v>
      </c>
      <c r="N467" s="11">
        <f t="shared" si="64"/>
        <v>354</v>
      </c>
      <c r="O467" s="11" t="str">
        <f t="shared" si="65"/>
        <v>NA</v>
      </c>
      <c r="P467" s="11" t="str">
        <f t="shared" si="66"/>
        <v>NA</v>
      </c>
      <c r="Q467" s="11" t="str">
        <f t="shared" si="67"/>
        <v>NA</v>
      </c>
    </row>
    <row r="468" spans="1:17" ht="12.75" x14ac:dyDescent="0.2">
      <c r="A468" s="12" t="s">
        <v>475</v>
      </c>
      <c r="B468" s="12" t="str">
        <f>VLOOKUP(A468,'[1]All 2cs checked and sorted'!$B$2:$E$527, 4, FALSE)</f>
        <v>sep</v>
      </c>
      <c r="C468" s="12">
        <v>-1</v>
      </c>
      <c r="D468" s="12">
        <v>137892</v>
      </c>
      <c r="E468" s="12">
        <v>138246</v>
      </c>
      <c r="F468" s="12">
        <v>137602</v>
      </c>
      <c r="G468" s="12">
        <v>137896</v>
      </c>
      <c r="H468" s="11" t="str">
        <f t="shared" si="68"/>
        <v/>
      </c>
      <c r="I468" s="11" t="str">
        <f t="shared" si="69"/>
        <v/>
      </c>
      <c r="J468" s="11" t="str">
        <f t="shared" si="54"/>
        <v/>
      </c>
      <c r="K468" s="11">
        <f t="shared" si="70"/>
        <v>-4</v>
      </c>
      <c r="L468" s="11">
        <f t="shared" si="63"/>
        <v>1</v>
      </c>
      <c r="N468" s="11">
        <f t="shared" si="64"/>
        <v>354</v>
      </c>
      <c r="O468" s="11" t="str">
        <f t="shared" si="65"/>
        <v>NA</v>
      </c>
      <c r="P468" s="11" t="str">
        <f t="shared" si="66"/>
        <v>NA</v>
      </c>
      <c r="Q468" s="11" t="str">
        <f t="shared" si="67"/>
        <v>NA</v>
      </c>
    </row>
    <row r="469" spans="1:17" ht="12.75" x14ac:dyDescent="0.2">
      <c r="A469" s="12" t="s">
        <v>476</v>
      </c>
      <c r="B469" s="12" t="str">
        <f>VLOOKUP(A469,'[1]All 2cs checked and sorted'!$B$2:$E$527, 4, FALSE)</f>
        <v>sep</v>
      </c>
      <c r="C469" s="12">
        <v>-1</v>
      </c>
      <c r="D469" s="12">
        <v>137636</v>
      </c>
      <c r="E469" s="12">
        <v>137990</v>
      </c>
      <c r="F469" s="12">
        <v>137349</v>
      </c>
      <c r="G469" s="12">
        <v>137640</v>
      </c>
      <c r="H469" s="11" t="str">
        <f t="shared" si="68"/>
        <v/>
      </c>
      <c r="I469" s="11" t="str">
        <f t="shared" si="69"/>
        <v/>
      </c>
      <c r="J469" s="11" t="str">
        <f t="shared" si="54"/>
        <v/>
      </c>
      <c r="K469" s="11">
        <f t="shared" si="70"/>
        <v>-4</v>
      </c>
      <c r="L469" s="11">
        <f t="shared" si="63"/>
        <v>1</v>
      </c>
      <c r="N469" s="11">
        <f t="shared" si="64"/>
        <v>354</v>
      </c>
      <c r="O469" s="11" t="str">
        <f t="shared" si="65"/>
        <v>NA</v>
      </c>
      <c r="P469" s="11" t="str">
        <f t="shared" si="66"/>
        <v>NA</v>
      </c>
      <c r="Q469" s="11" t="str">
        <f t="shared" si="67"/>
        <v>NA</v>
      </c>
    </row>
    <row r="470" spans="1:17" ht="12.75" x14ac:dyDescent="0.2">
      <c r="A470" s="12" t="s">
        <v>477</v>
      </c>
      <c r="B470" s="12" t="str">
        <f>VLOOKUP(A470,'[1]All 2cs checked and sorted'!$B$2:$E$527, 4, FALSE)</f>
        <v>sep</v>
      </c>
      <c r="C470" s="12">
        <v>-1</v>
      </c>
      <c r="D470" s="12">
        <v>136151</v>
      </c>
      <c r="E470" s="12">
        <v>136505</v>
      </c>
      <c r="F470" s="12">
        <v>135861</v>
      </c>
      <c r="G470" s="12">
        <v>136152</v>
      </c>
      <c r="H470" s="11" t="str">
        <f t="shared" si="68"/>
        <v/>
      </c>
      <c r="I470" s="11" t="str">
        <f t="shared" si="69"/>
        <v/>
      </c>
      <c r="J470" s="11" t="str">
        <f t="shared" si="54"/>
        <v/>
      </c>
      <c r="K470" s="11">
        <f t="shared" si="70"/>
        <v>-1</v>
      </c>
      <c r="L470" s="11">
        <f t="shared" si="63"/>
        <v>1</v>
      </c>
      <c r="N470" s="11">
        <f t="shared" si="64"/>
        <v>354</v>
      </c>
      <c r="O470" s="11" t="str">
        <f t="shared" si="65"/>
        <v>NA</v>
      </c>
      <c r="P470" s="11" t="str">
        <f t="shared" si="66"/>
        <v>NA</v>
      </c>
      <c r="Q470" s="11" t="str">
        <f t="shared" si="67"/>
        <v>NA</v>
      </c>
    </row>
    <row r="471" spans="1:17" ht="12.75" x14ac:dyDescent="0.2">
      <c r="A471" s="12" t="s">
        <v>478</v>
      </c>
      <c r="B471" s="12" t="s">
        <v>34</v>
      </c>
      <c r="C471" s="12">
        <v>1</v>
      </c>
      <c r="D471" s="12">
        <v>27701</v>
      </c>
      <c r="E471" s="12">
        <v>28166</v>
      </c>
      <c r="F471" s="12">
        <v>27921</v>
      </c>
      <c r="G471" s="12">
        <v>28107</v>
      </c>
      <c r="H471" s="11">
        <f t="shared" si="68"/>
        <v>220</v>
      </c>
      <c r="I471" s="11">
        <f t="shared" si="69"/>
        <v>59</v>
      </c>
      <c r="J471" s="11" t="str">
        <f t="shared" si="54"/>
        <v/>
      </c>
      <c r="K471" s="11" t="str">
        <f t="shared" si="70"/>
        <v/>
      </c>
      <c r="L471" s="11">
        <f t="shared" si="63"/>
        <v>1</v>
      </c>
      <c r="N471" s="11">
        <f t="shared" si="64"/>
        <v>465</v>
      </c>
      <c r="O471" s="11">
        <f t="shared" si="65"/>
        <v>0.4731182795698925</v>
      </c>
      <c r="P471" s="11">
        <f t="shared" si="66"/>
        <v>0.87311827956989252</v>
      </c>
      <c r="Q471" s="11" t="str">
        <f t="shared" si="67"/>
        <v>NA</v>
      </c>
    </row>
    <row r="472" spans="1:17" ht="12.75" x14ac:dyDescent="0.2">
      <c r="A472" s="12" t="s">
        <v>479</v>
      </c>
      <c r="B472" s="12" t="str">
        <f>VLOOKUP(A472,'[1]All 2cs checked and sorted'!$B$2:$E$527, 4, FALSE)</f>
        <v>emb</v>
      </c>
      <c r="C472" s="12">
        <v>-1</v>
      </c>
      <c r="D472" s="12">
        <v>59401</v>
      </c>
      <c r="E472" s="12">
        <v>59896</v>
      </c>
      <c r="F472" s="12">
        <v>59448</v>
      </c>
      <c r="G472" s="12">
        <v>59820</v>
      </c>
      <c r="H472" s="11">
        <f t="shared" si="68"/>
        <v>76</v>
      </c>
      <c r="I472" s="11">
        <f t="shared" si="69"/>
        <v>47</v>
      </c>
      <c r="J472" s="11" t="str">
        <f t="shared" si="54"/>
        <v/>
      </c>
      <c r="K472" s="11" t="str">
        <f t="shared" si="70"/>
        <v/>
      </c>
      <c r="L472" s="11">
        <f t="shared" si="63"/>
        <v>2</v>
      </c>
      <c r="N472" s="11">
        <f t="shared" si="64"/>
        <v>495</v>
      </c>
      <c r="O472" s="11">
        <f t="shared" si="65"/>
        <v>0.15353535353535352</v>
      </c>
      <c r="P472" s="11">
        <f t="shared" si="66"/>
        <v>0.90505050505050511</v>
      </c>
      <c r="Q472" s="11" t="str">
        <f t="shared" si="67"/>
        <v>NA</v>
      </c>
    </row>
    <row r="473" spans="1:17" ht="12.75" x14ac:dyDescent="0.2">
      <c r="A473" s="12" t="s">
        <v>480</v>
      </c>
      <c r="B473" s="12" t="str">
        <f>VLOOKUP(A473,'[1]All 2cs checked and sorted'!$B$2:$E$527, 4, FALSE)</f>
        <v>emb</v>
      </c>
      <c r="C473" s="12">
        <v>-1</v>
      </c>
      <c r="D473" s="12">
        <v>58860</v>
      </c>
      <c r="E473" s="12">
        <v>59361</v>
      </c>
      <c r="F473" s="12">
        <v>58907</v>
      </c>
      <c r="G473" s="12">
        <v>59171</v>
      </c>
      <c r="H473" s="11">
        <f t="shared" si="68"/>
        <v>190</v>
      </c>
      <c r="I473" s="11">
        <f t="shared" si="69"/>
        <v>47</v>
      </c>
      <c r="J473" s="11" t="str">
        <f t="shared" si="54"/>
        <v/>
      </c>
      <c r="K473" s="11" t="str">
        <f t="shared" si="70"/>
        <v/>
      </c>
      <c r="L473" s="11">
        <f t="shared" si="63"/>
        <v>2</v>
      </c>
      <c r="N473" s="11">
        <f t="shared" si="64"/>
        <v>501</v>
      </c>
      <c r="O473" s="11">
        <f t="shared" si="65"/>
        <v>0.37924151696606784</v>
      </c>
      <c r="P473" s="11">
        <f t="shared" si="66"/>
        <v>0.90618762475049897</v>
      </c>
      <c r="Q473" s="11" t="str">
        <f t="shared" si="67"/>
        <v>NA</v>
      </c>
    </row>
    <row r="474" spans="1:17" ht="12.75" x14ac:dyDescent="0.2">
      <c r="A474" s="12" t="s">
        <v>481</v>
      </c>
      <c r="B474" s="12" t="str">
        <f>VLOOKUP(A474,'[1]All 2cs checked and sorted'!$B$2:$E$527, 4, FALSE)</f>
        <v>emb</v>
      </c>
      <c r="C474" s="12">
        <v>-1</v>
      </c>
      <c r="D474" s="12">
        <v>58896</v>
      </c>
      <c r="E474" s="12">
        <v>59397</v>
      </c>
      <c r="F474" s="12">
        <v>58943</v>
      </c>
      <c r="G474" s="12">
        <v>59207</v>
      </c>
      <c r="H474" s="11">
        <f t="shared" si="68"/>
        <v>190</v>
      </c>
      <c r="I474" s="11">
        <f t="shared" si="69"/>
        <v>47</v>
      </c>
      <c r="J474" s="11" t="str">
        <f t="shared" si="54"/>
        <v/>
      </c>
      <c r="K474" s="11" t="str">
        <f t="shared" si="70"/>
        <v/>
      </c>
      <c r="L474" s="11">
        <f t="shared" si="63"/>
        <v>2</v>
      </c>
      <c r="N474" s="11">
        <f t="shared" si="64"/>
        <v>501</v>
      </c>
      <c r="O474" s="11">
        <f t="shared" si="65"/>
        <v>0.37924151696606784</v>
      </c>
      <c r="P474" s="11">
        <f t="shared" si="66"/>
        <v>0.90618762475049897</v>
      </c>
      <c r="Q474" s="11" t="str">
        <f t="shared" si="67"/>
        <v>NA</v>
      </c>
    </row>
    <row r="475" spans="1:17" ht="12.75" x14ac:dyDescent="0.2">
      <c r="A475" s="12" t="s">
        <v>482</v>
      </c>
      <c r="B475" s="12" t="str">
        <f>VLOOKUP(A475,'[1]All 2cs checked and sorted'!$B$2:$E$527, 4, FALSE)</f>
        <v>ovl</v>
      </c>
      <c r="C475" s="12">
        <v>-1</v>
      </c>
      <c r="D475" s="12">
        <v>23168</v>
      </c>
      <c r="E475" s="12">
        <v>23618</v>
      </c>
      <c r="F475" s="12">
        <v>22884</v>
      </c>
      <c r="G475" s="12">
        <v>23238</v>
      </c>
      <c r="H475" s="11" t="str">
        <f t="shared" si="68"/>
        <v/>
      </c>
      <c r="I475" s="11" t="str">
        <f t="shared" si="69"/>
        <v/>
      </c>
      <c r="J475" s="11">
        <f t="shared" si="54"/>
        <v>70</v>
      </c>
      <c r="K475" s="11" t="str">
        <f t="shared" si="70"/>
        <v/>
      </c>
      <c r="L475" s="11">
        <f t="shared" si="63"/>
        <v>1</v>
      </c>
      <c r="N475" s="11">
        <f t="shared" si="64"/>
        <v>450</v>
      </c>
      <c r="O475" s="11" t="str">
        <f t="shared" si="65"/>
        <v>NA</v>
      </c>
      <c r="P475" s="11" t="str">
        <f t="shared" si="66"/>
        <v>NA</v>
      </c>
      <c r="Q475" s="11">
        <f t="shared" si="67"/>
        <v>0.15555555555555556</v>
      </c>
    </row>
    <row r="476" spans="1:17" ht="12.75" x14ac:dyDescent="0.2">
      <c r="A476" s="12" t="s">
        <v>483</v>
      </c>
      <c r="B476" s="12" t="str">
        <f>VLOOKUP(A476,'[1]All 2cs checked and sorted'!$B$2:$E$527, 4, FALSE)</f>
        <v>ovl</v>
      </c>
      <c r="C476" s="12">
        <v>1</v>
      </c>
      <c r="D476" s="12">
        <v>7600</v>
      </c>
      <c r="E476" s="12">
        <v>8056</v>
      </c>
      <c r="F476" s="12">
        <v>7886</v>
      </c>
      <c r="G476" s="12">
        <v>8180</v>
      </c>
      <c r="H476" s="11" t="str">
        <f t="shared" si="68"/>
        <v/>
      </c>
      <c r="I476" s="11" t="str">
        <f t="shared" si="69"/>
        <v/>
      </c>
      <c r="J476" s="11">
        <f t="shared" si="54"/>
        <v>170</v>
      </c>
      <c r="K476" s="11" t="str">
        <f t="shared" si="70"/>
        <v/>
      </c>
      <c r="L476" s="11">
        <f t="shared" si="63"/>
        <v>1</v>
      </c>
      <c r="N476" s="11">
        <f t="shared" si="64"/>
        <v>456</v>
      </c>
      <c r="O476" s="11" t="str">
        <f t="shared" si="65"/>
        <v>NA</v>
      </c>
      <c r="P476" s="11" t="str">
        <f t="shared" si="66"/>
        <v>NA</v>
      </c>
      <c r="Q476" s="11">
        <f t="shared" si="67"/>
        <v>0.37280701754385964</v>
      </c>
    </row>
    <row r="477" spans="1:17" ht="12.75" x14ac:dyDescent="0.2">
      <c r="A477" s="12" t="s">
        <v>484</v>
      </c>
      <c r="B477" s="12" t="str">
        <f>VLOOKUP(A477,'[1]All 2cs checked and sorted'!$B$2:$E$527, 4, FALSE)</f>
        <v>ovl</v>
      </c>
      <c r="C477" s="12">
        <v>1</v>
      </c>
      <c r="D477" s="12">
        <v>1080</v>
      </c>
      <c r="E477" s="12">
        <v>1386</v>
      </c>
      <c r="F477" s="12">
        <v>1300</v>
      </c>
      <c r="G477" s="12">
        <v>1582</v>
      </c>
      <c r="H477" s="11" t="str">
        <f t="shared" si="68"/>
        <v/>
      </c>
      <c r="I477" s="11" t="str">
        <f t="shared" si="69"/>
        <v/>
      </c>
      <c r="J477" s="11">
        <f t="shared" si="54"/>
        <v>86</v>
      </c>
      <c r="K477" s="11" t="str">
        <f t="shared" si="70"/>
        <v/>
      </c>
      <c r="L477" s="11">
        <f t="shared" si="63"/>
        <v>1</v>
      </c>
      <c r="N477" s="11">
        <f t="shared" si="64"/>
        <v>306</v>
      </c>
      <c r="O477" s="11" t="str">
        <f t="shared" si="65"/>
        <v>NA</v>
      </c>
      <c r="P477" s="11" t="str">
        <f t="shared" si="66"/>
        <v>NA</v>
      </c>
      <c r="Q477" s="11">
        <f t="shared" si="67"/>
        <v>0.28104575163398693</v>
      </c>
    </row>
    <row r="478" spans="1:17" ht="12.75" x14ac:dyDescent="0.2">
      <c r="A478" s="12" t="s">
        <v>485</v>
      </c>
      <c r="B478" s="12" t="s">
        <v>21</v>
      </c>
      <c r="C478" s="12">
        <v>1</v>
      </c>
      <c r="D478" s="12">
        <v>48479</v>
      </c>
      <c r="E478" s="12">
        <v>48922</v>
      </c>
      <c r="F478" s="12">
        <v>48783</v>
      </c>
      <c r="G478" s="12">
        <v>49064</v>
      </c>
      <c r="J478" s="11">
        <f t="shared" si="54"/>
        <v>139</v>
      </c>
      <c r="L478" s="11">
        <f t="shared" si="63"/>
        <v>1</v>
      </c>
      <c r="N478" s="11">
        <f t="shared" si="64"/>
        <v>443</v>
      </c>
      <c r="O478" s="11" t="str">
        <f t="shared" si="65"/>
        <v>NA</v>
      </c>
      <c r="P478" s="11" t="str">
        <f t="shared" si="66"/>
        <v>NA</v>
      </c>
      <c r="Q478" s="11">
        <f t="shared" si="67"/>
        <v>0.31376975169300225</v>
      </c>
    </row>
    <row r="479" spans="1:17" ht="12.75" x14ac:dyDescent="0.2">
      <c r="A479" s="12" t="s">
        <v>486</v>
      </c>
      <c r="B479" s="12" t="str">
        <f>VLOOKUP(A479,'[1]All 2cs checked and sorted'!$B$2:$E$527, 4, FALSE)</f>
        <v>emb</v>
      </c>
      <c r="C479" s="12">
        <v>-1</v>
      </c>
      <c r="D479" s="12">
        <v>28053</v>
      </c>
      <c r="E479" s="12">
        <v>28608</v>
      </c>
      <c r="F479" s="12">
        <v>28109</v>
      </c>
      <c r="G479" s="12">
        <v>28346</v>
      </c>
      <c r="H479" s="11">
        <f t="shared" ref="H479:H495" si="71">IF(B479="emb", IF(C479&gt;0,F479-D479,E479-G479), "")</f>
        <v>262</v>
      </c>
      <c r="I479" s="11">
        <f t="shared" ref="I479:I495" si="72">IF(B479="emb", IF(C479&gt;0,E479-G479,F479-D479), "")</f>
        <v>56</v>
      </c>
      <c r="J479" s="11" t="str">
        <f t="shared" si="54"/>
        <v/>
      </c>
      <c r="K479" s="11" t="str">
        <f t="shared" ref="K479:K523" si="73">IF(B479="sep", IF(C479&gt;0,F479-E479, D479-G479), "")</f>
        <v/>
      </c>
      <c r="L479" s="11">
        <f t="shared" si="63"/>
        <v>2</v>
      </c>
      <c r="N479" s="11">
        <f t="shared" si="64"/>
        <v>555</v>
      </c>
      <c r="O479" s="11">
        <f t="shared" si="65"/>
        <v>0.47207207207207208</v>
      </c>
      <c r="P479" s="11">
        <f t="shared" si="66"/>
        <v>0.89909909909909913</v>
      </c>
      <c r="Q479" s="11" t="str">
        <f t="shared" si="67"/>
        <v>NA</v>
      </c>
    </row>
    <row r="480" spans="1:17" ht="12.75" x14ac:dyDescent="0.2">
      <c r="A480" s="12" t="s">
        <v>487</v>
      </c>
      <c r="B480" s="12" t="str">
        <f>VLOOKUP(A480,'[1]All 2cs checked and sorted'!$B$2:$E$527, 4, FALSE)</f>
        <v>emb</v>
      </c>
      <c r="C480" s="12">
        <v>1</v>
      </c>
      <c r="D480" s="12">
        <v>44935</v>
      </c>
      <c r="E480" s="12">
        <v>45379</v>
      </c>
      <c r="F480" s="12">
        <v>45140</v>
      </c>
      <c r="G480" s="12">
        <v>45332</v>
      </c>
      <c r="H480" s="11">
        <f t="shared" si="71"/>
        <v>205</v>
      </c>
      <c r="I480" s="11">
        <f t="shared" si="72"/>
        <v>47</v>
      </c>
      <c r="J480" s="11" t="str">
        <f t="shared" si="54"/>
        <v/>
      </c>
      <c r="K480" s="11" t="str">
        <f t="shared" si="73"/>
        <v/>
      </c>
      <c r="L480" s="11">
        <f t="shared" si="63"/>
        <v>1</v>
      </c>
      <c r="N480" s="11">
        <f t="shared" si="64"/>
        <v>444</v>
      </c>
      <c r="O480" s="11">
        <f t="shared" si="65"/>
        <v>0.46171171171171171</v>
      </c>
      <c r="P480" s="11">
        <f t="shared" si="66"/>
        <v>0.89414414414414412</v>
      </c>
      <c r="Q480" s="11" t="str">
        <f t="shared" si="67"/>
        <v>NA</v>
      </c>
    </row>
    <row r="481" spans="1:17" ht="12.75" x14ac:dyDescent="0.2">
      <c r="A481" s="12" t="s">
        <v>488</v>
      </c>
      <c r="B481" s="12" t="str">
        <f>VLOOKUP(A481,'[1]All 2cs checked and sorted'!$B$2:$E$527, 4, FALSE)</f>
        <v>ovl</v>
      </c>
      <c r="C481" s="12">
        <v>1</v>
      </c>
      <c r="D481" s="12">
        <v>1114</v>
      </c>
      <c r="E481" s="12">
        <v>1420</v>
      </c>
      <c r="F481" s="12">
        <v>1334</v>
      </c>
      <c r="G481" s="12">
        <v>1616</v>
      </c>
      <c r="H481" s="11" t="str">
        <f t="shared" si="71"/>
        <v/>
      </c>
      <c r="I481" s="11" t="str">
        <f t="shared" si="72"/>
        <v/>
      </c>
      <c r="J481" s="11">
        <f t="shared" si="54"/>
        <v>86</v>
      </c>
      <c r="K481" s="11" t="str">
        <f t="shared" si="73"/>
        <v/>
      </c>
      <c r="L481" s="11">
        <f t="shared" si="63"/>
        <v>1</v>
      </c>
      <c r="N481" s="11">
        <f t="shared" si="64"/>
        <v>306</v>
      </c>
      <c r="O481" s="11" t="str">
        <f t="shared" si="65"/>
        <v>NA</v>
      </c>
      <c r="P481" s="11" t="str">
        <f t="shared" si="66"/>
        <v>NA</v>
      </c>
      <c r="Q481" s="11">
        <f t="shared" si="67"/>
        <v>0.28104575163398693</v>
      </c>
    </row>
    <row r="482" spans="1:17" ht="12.75" x14ac:dyDescent="0.2">
      <c r="A482" s="12" t="s">
        <v>489</v>
      </c>
      <c r="B482" s="12" t="str">
        <f>VLOOKUP(A482,'[1]All 2cs checked and sorted'!$B$2:$E$527, 4, FALSE)</f>
        <v>ovl</v>
      </c>
      <c r="C482" s="12">
        <v>1</v>
      </c>
      <c r="D482" s="12">
        <v>41422</v>
      </c>
      <c r="E482" s="12">
        <v>41752</v>
      </c>
      <c r="F482" s="12">
        <v>41639</v>
      </c>
      <c r="G482" s="12">
        <v>41840</v>
      </c>
      <c r="H482" s="11" t="str">
        <f t="shared" si="71"/>
        <v/>
      </c>
      <c r="I482" s="11" t="str">
        <f t="shared" si="72"/>
        <v/>
      </c>
      <c r="J482" s="11">
        <f t="shared" si="54"/>
        <v>113</v>
      </c>
      <c r="K482" s="11" t="str">
        <f t="shared" si="73"/>
        <v/>
      </c>
      <c r="L482" s="11">
        <f t="shared" si="63"/>
        <v>1</v>
      </c>
      <c r="N482" s="11">
        <f t="shared" si="64"/>
        <v>330</v>
      </c>
      <c r="O482" s="11" t="str">
        <f t="shared" si="65"/>
        <v>NA</v>
      </c>
      <c r="P482" s="11" t="str">
        <f t="shared" si="66"/>
        <v>NA</v>
      </c>
      <c r="Q482" s="11">
        <f t="shared" si="67"/>
        <v>0.34242424242424241</v>
      </c>
    </row>
    <row r="483" spans="1:17" ht="12.75" x14ac:dyDescent="0.2">
      <c r="A483" s="12" t="s">
        <v>490</v>
      </c>
      <c r="B483" s="12" t="str">
        <f>VLOOKUP(A483,'[1]All 2cs checked and sorted'!$B$2:$E$527, 4, FALSE)</f>
        <v>ovl</v>
      </c>
      <c r="C483" s="12">
        <v>1</v>
      </c>
      <c r="D483" s="12">
        <v>30724</v>
      </c>
      <c r="E483" s="12">
        <v>30991</v>
      </c>
      <c r="F483" s="12">
        <v>30905</v>
      </c>
      <c r="G483" s="12">
        <v>31124</v>
      </c>
      <c r="H483" s="11" t="str">
        <f t="shared" si="71"/>
        <v/>
      </c>
      <c r="I483" s="11" t="str">
        <f t="shared" si="72"/>
        <v/>
      </c>
      <c r="J483" s="11">
        <f t="shared" si="54"/>
        <v>86</v>
      </c>
      <c r="K483" s="11" t="str">
        <f t="shared" si="73"/>
        <v/>
      </c>
      <c r="L483" s="11">
        <f t="shared" si="63"/>
        <v>1</v>
      </c>
      <c r="N483" s="11">
        <f t="shared" si="64"/>
        <v>267</v>
      </c>
      <c r="O483" s="11" t="str">
        <f t="shared" si="65"/>
        <v>NA</v>
      </c>
      <c r="P483" s="11" t="str">
        <f t="shared" si="66"/>
        <v>NA</v>
      </c>
      <c r="Q483" s="11">
        <f t="shared" si="67"/>
        <v>0.32209737827715357</v>
      </c>
    </row>
    <row r="484" spans="1:17" ht="12.75" x14ac:dyDescent="0.2">
      <c r="A484" s="12" t="s">
        <v>491</v>
      </c>
      <c r="B484" s="12" t="str">
        <f>VLOOKUP(A484,'[1]All 2cs checked and sorted'!$B$2:$E$527, 4, FALSE)</f>
        <v>sep</v>
      </c>
      <c r="C484" s="12">
        <v>-1</v>
      </c>
      <c r="D484" s="12">
        <v>96723</v>
      </c>
      <c r="E484" s="12">
        <v>97068</v>
      </c>
      <c r="F484" s="12">
        <v>96413</v>
      </c>
      <c r="G484" s="12">
        <v>96731</v>
      </c>
      <c r="H484" s="11" t="str">
        <f t="shared" si="71"/>
        <v/>
      </c>
      <c r="I484" s="11" t="str">
        <f t="shared" si="72"/>
        <v/>
      </c>
      <c r="J484" s="11" t="str">
        <f t="shared" si="54"/>
        <v/>
      </c>
      <c r="K484" s="11">
        <f t="shared" si="73"/>
        <v>-8</v>
      </c>
      <c r="L484" s="11">
        <f t="shared" si="63"/>
        <v>2</v>
      </c>
      <c r="N484" s="11">
        <f t="shared" si="64"/>
        <v>345</v>
      </c>
      <c r="O484" s="11" t="str">
        <f t="shared" si="65"/>
        <v>NA</v>
      </c>
      <c r="P484" s="11" t="str">
        <f t="shared" si="66"/>
        <v>NA</v>
      </c>
      <c r="Q484" s="11" t="str">
        <f t="shared" si="67"/>
        <v>NA</v>
      </c>
    </row>
    <row r="485" spans="1:17" ht="12.75" x14ac:dyDescent="0.2">
      <c r="A485" s="12" t="s">
        <v>492</v>
      </c>
      <c r="B485" s="12" t="str">
        <f>VLOOKUP(A485,'[1]All 2cs checked and sorted'!$B$2:$E$527, 4, FALSE)</f>
        <v>ovl</v>
      </c>
      <c r="C485" s="12">
        <v>1</v>
      </c>
      <c r="D485" s="12">
        <v>25566</v>
      </c>
      <c r="E485" s="12">
        <v>25926</v>
      </c>
      <c r="F485" s="12">
        <v>25858</v>
      </c>
      <c r="G485" s="12">
        <v>26137</v>
      </c>
      <c r="H485" s="11" t="str">
        <f t="shared" si="71"/>
        <v/>
      </c>
      <c r="I485" s="11" t="str">
        <f t="shared" si="72"/>
        <v/>
      </c>
      <c r="J485" s="11">
        <f t="shared" si="54"/>
        <v>68</v>
      </c>
      <c r="K485" s="11" t="str">
        <f t="shared" si="73"/>
        <v/>
      </c>
      <c r="L485" s="11">
        <f t="shared" si="63"/>
        <v>1</v>
      </c>
      <c r="N485" s="11">
        <f t="shared" si="64"/>
        <v>360</v>
      </c>
      <c r="O485" s="11" t="str">
        <f t="shared" si="65"/>
        <v>NA</v>
      </c>
      <c r="P485" s="11" t="str">
        <f t="shared" si="66"/>
        <v>NA</v>
      </c>
      <c r="Q485" s="11">
        <f t="shared" si="67"/>
        <v>0.18888888888888888</v>
      </c>
    </row>
    <row r="486" spans="1:17" ht="12.75" x14ac:dyDescent="0.2">
      <c r="A486" s="12" t="s">
        <v>493</v>
      </c>
      <c r="B486" s="12" t="str">
        <f>VLOOKUP(A486,'[1]All 2cs checked and sorted'!$B$2:$E$527, 4, FALSE)</f>
        <v>ovl</v>
      </c>
      <c r="C486" s="12">
        <v>1</v>
      </c>
      <c r="D486" s="12">
        <v>39726</v>
      </c>
      <c r="E486" s="12">
        <v>40026</v>
      </c>
      <c r="F486" s="12">
        <v>39998</v>
      </c>
      <c r="G486" s="12">
        <v>40277</v>
      </c>
      <c r="H486" s="11" t="str">
        <f t="shared" si="71"/>
        <v/>
      </c>
      <c r="I486" s="11" t="str">
        <f t="shared" si="72"/>
        <v/>
      </c>
      <c r="J486" s="11">
        <f t="shared" si="54"/>
        <v>28</v>
      </c>
      <c r="K486" s="11" t="str">
        <f t="shared" si="73"/>
        <v/>
      </c>
      <c r="L486" s="11">
        <f t="shared" si="63"/>
        <v>2</v>
      </c>
      <c r="N486" s="11">
        <f t="shared" si="64"/>
        <v>300</v>
      </c>
      <c r="O486" s="11" t="str">
        <f t="shared" si="65"/>
        <v>NA</v>
      </c>
      <c r="P486" s="11" t="str">
        <f t="shared" si="66"/>
        <v>NA</v>
      </c>
      <c r="Q486" s="11">
        <f t="shared" si="67"/>
        <v>9.3333333333333338E-2</v>
      </c>
    </row>
    <row r="487" spans="1:17" ht="12.75" x14ac:dyDescent="0.2">
      <c r="A487" s="12" t="s">
        <v>494</v>
      </c>
      <c r="B487" s="12" t="str">
        <f>VLOOKUP(A487,'[1]All 2cs checked and sorted'!$B$2:$E$527, 4, FALSE)</f>
        <v>emb</v>
      </c>
      <c r="C487" s="12">
        <v>1</v>
      </c>
      <c r="D487" s="12">
        <v>37871</v>
      </c>
      <c r="E487" s="12">
        <v>38309</v>
      </c>
      <c r="F487" s="12">
        <v>38070</v>
      </c>
      <c r="G487" s="12">
        <v>38256</v>
      </c>
      <c r="H487" s="11">
        <f t="shared" si="71"/>
        <v>199</v>
      </c>
      <c r="I487" s="11">
        <f t="shared" si="72"/>
        <v>53</v>
      </c>
      <c r="J487" s="11" t="str">
        <f t="shared" si="54"/>
        <v/>
      </c>
      <c r="K487" s="11" t="str">
        <f t="shared" si="73"/>
        <v/>
      </c>
      <c r="L487" s="11">
        <f t="shared" si="63"/>
        <v>1</v>
      </c>
      <c r="N487" s="11">
        <f t="shared" si="64"/>
        <v>438</v>
      </c>
      <c r="O487" s="11">
        <f t="shared" si="65"/>
        <v>0.454337899543379</v>
      </c>
      <c r="P487" s="11">
        <f t="shared" si="66"/>
        <v>0.87899543378995437</v>
      </c>
      <c r="Q487" s="11" t="str">
        <f t="shared" si="67"/>
        <v>NA</v>
      </c>
    </row>
    <row r="488" spans="1:17" ht="12.75" x14ac:dyDescent="0.2">
      <c r="A488" s="12" t="s">
        <v>495</v>
      </c>
      <c r="B488" s="12" t="str">
        <f>VLOOKUP(A488,'[1]All 2cs checked and sorted'!$B$2:$E$527, 4, FALSE)</f>
        <v>ovl</v>
      </c>
      <c r="C488" s="12">
        <v>1</v>
      </c>
      <c r="D488" s="12">
        <v>5999</v>
      </c>
      <c r="E488" s="12">
        <v>6386</v>
      </c>
      <c r="F488" s="12">
        <v>6231</v>
      </c>
      <c r="G488" s="12">
        <v>6495</v>
      </c>
      <c r="H488" s="11" t="str">
        <f t="shared" si="71"/>
        <v/>
      </c>
      <c r="I488" s="11" t="str">
        <f t="shared" si="72"/>
        <v/>
      </c>
      <c r="J488" s="11">
        <f t="shared" si="54"/>
        <v>155</v>
      </c>
      <c r="K488" s="11" t="str">
        <f t="shared" si="73"/>
        <v/>
      </c>
      <c r="L488" s="11">
        <f t="shared" si="63"/>
        <v>1</v>
      </c>
      <c r="N488" s="11">
        <f t="shared" si="64"/>
        <v>387</v>
      </c>
      <c r="O488" s="11" t="str">
        <f t="shared" si="65"/>
        <v>NA</v>
      </c>
      <c r="P488" s="11" t="str">
        <f t="shared" si="66"/>
        <v>NA</v>
      </c>
      <c r="Q488" s="11">
        <f t="shared" si="67"/>
        <v>0.4005167958656331</v>
      </c>
    </row>
    <row r="489" spans="1:17" ht="12.75" x14ac:dyDescent="0.2">
      <c r="A489" s="12" t="s">
        <v>496</v>
      </c>
      <c r="B489" s="12" t="str">
        <f>VLOOKUP(A489,'[1]All 2cs checked and sorted'!$B$2:$E$527, 4, FALSE)</f>
        <v>ovl</v>
      </c>
      <c r="C489" s="12">
        <v>1</v>
      </c>
      <c r="D489" s="12">
        <v>5982</v>
      </c>
      <c r="E489" s="12">
        <v>6369</v>
      </c>
      <c r="F489" s="12">
        <v>6214</v>
      </c>
      <c r="G489" s="12">
        <v>6478</v>
      </c>
      <c r="H489" s="11" t="str">
        <f t="shared" si="71"/>
        <v/>
      </c>
      <c r="I489" s="11" t="str">
        <f t="shared" si="72"/>
        <v/>
      </c>
      <c r="J489" s="11">
        <f t="shared" si="54"/>
        <v>155</v>
      </c>
      <c r="K489" s="11" t="str">
        <f t="shared" si="73"/>
        <v/>
      </c>
      <c r="L489" s="11">
        <f t="shared" si="63"/>
        <v>1</v>
      </c>
      <c r="N489" s="11">
        <f t="shared" si="64"/>
        <v>387</v>
      </c>
      <c r="O489" s="11" t="str">
        <f t="shared" si="65"/>
        <v>NA</v>
      </c>
      <c r="P489" s="11" t="str">
        <f t="shared" si="66"/>
        <v>NA</v>
      </c>
      <c r="Q489" s="11">
        <f t="shared" si="67"/>
        <v>0.4005167958656331</v>
      </c>
    </row>
    <row r="490" spans="1:17" ht="12.75" x14ac:dyDescent="0.2">
      <c r="A490" s="12" t="s">
        <v>497</v>
      </c>
      <c r="B490" s="12" t="str">
        <f>VLOOKUP(A490,'[1]All 2cs checked and sorted'!$B$2:$E$527, 4, FALSE)</f>
        <v>ovl</v>
      </c>
      <c r="C490" s="12">
        <v>1</v>
      </c>
      <c r="D490" s="12">
        <v>5986</v>
      </c>
      <c r="E490" s="12">
        <v>6373</v>
      </c>
      <c r="F490" s="12">
        <v>6218</v>
      </c>
      <c r="G490" s="12">
        <v>6482</v>
      </c>
      <c r="H490" s="11" t="str">
        <f t="shared" si="71"/>
        <v/>
      </c>
      <c r="I490" s="11" t="str">
        <f t="shared" si="72"/>
        <v/>
      </c>
      <c r="J490" s="11">
        <f t="shared" si="54"/>
        <v>155</v>
      </c>
      <c r="K490" s="11" t="str">
        <f t="shared" si="73"/>
        <v/>
      </c>
      <c r="L490" s="11">
        <f t="shared" si="63"/>
        <v>1</v>
      </c>
      <c r="N490" s="11">
        <f t="shared" si="64"/>
        <v>387</v>
      </c>
      <c r="O490" s="11" t="str">
        <f t="shared" si="65"/>
        <v>NA</v>
      </c>
      <c r="P490" s="11" t="str">
        <f t="shared" si="66"/>
        <v>NA</v>
      </c>
      <c r="Q490" s="11">
        <f t="shared" si="67"/>
        <v>0.4005167958656331</v>
      </c>
    </row>
    <row r="491" spans="1:17" ht="12.75" x14ac:dyDescent="0.2">
      <c r="A491" s="12" t="s">
        <v>498</v>
      </c>
      <c r="B491" s="12" t="str">
        <f>VLOOKUP(A491,'[1]All 2cs checked and sorted'!$B$2:$E$527, 4, FALSE)</f>
        <v>emb</v>
      </c>
      <c r="C491" s="12">
        <v>1</v>
      </c>
      <c r="D491" s="12">
        <v>46753</v>
      </c>
      <c r="E491" s="12">
        <v>47221</v>
      </c>
      <c r="F491" s="12">
        <v>46973</v>
      </c>
      <c r="G491" s="12">
        <v>47180</v>
      </c>
      <c r="H491" s="11">
        <f t="shared" si="71"/>
        <v>220</v>
      </c>
      <c r="I491" s="11">
        <f t="shared" si="72"/>
        <v>41</v>
      </c>
      <c r="J491" s="11" t="str">
        <f t="shared" si="54"/>
        <v/>
      </c>
      <c r="K491" s="11" t="str">
        <f t="shared" si="73"/>
        <v/>
      </c>
      <c r="L491" s="11">
        <f t="shared" si="63"/>
        <v>1</v>
      </c>
      <c r="N491" s="11">
        <f t="shared" si="64"/>
        <v>468</v>
      </c>
      <c r="O491" s="11">
        <f t="shared" si="65"/>
        <v>0.47008547008547008</v>
      </c>
      <c r="P491" s="11">
        <f t="shared" si="66"/>
        <v>0.91239316239316237</v>
      </c>
      <c r="Q491" s="11" t="str">
        <f t="shared" si="67"/>
        <v>NA</v>
      </c>
    </row>
    <row r="492" spans="1:17" ht="12.75" x14ac:dyDescent="0.2">
      <c r="A492" s="12" t="s">
        <v>499</v>
      </c>
      <c r="B492" s="12" t="str">
        <f>VLOOKUP(A492,'[1]All 2cs checked and sorted'!$B$2:$E$527, 4, FALSE)</f>
        <v>ovl</v>
      </c>
      <c r="C492" s="12">
        <v>1</v>
      </c>
      <c r="D492" s="12">
        <v>37165</v>
      </c>
      <c r="E492" s="12">
        <v>37660</v>
      </c>
      <c r="F492" s="12">
        <v>37502</v>
      </c>
      <c r="G492" s="12">
        <v>37760</v>
      </c>
      <c r="H492" s="11" t="str">
        <f t="shared" si="71"/>
        <v/>
      </c>
      <c r="I492" s="11" t="str">
        <f t="shared" si="72"/>
        <v/>
      </c>
      <c r="J492" s="11">
        <f t="shared" si="54"/>
        <v>158</v>
      </c>
      <c r="K492" s="11" t="str">
        <f t="shared" si="73"/>
        <v/>
      </c>
      <c r="L492" s="11">
        <f t="shared" si="63"/>
        <v>1</v>
      </c>
      <c r="N492" s="11">
        <f t="shared" si="64"/>
        <v>495</v>
      </c>
      <c r="O492" s="11" t="str">
        <f t="shared" si="65"/>
        <v>NA</v>
      </c>
      <c r="P492" s="11" t="str">
        <f t="shared" si="66"/>
        <v>NA</v>
      </c>
      <c r="Q492" s="11">
        <f t="shared" si="67"/>
        <v>0.31919191919191919</v>
      </c>
    </row>
    <row r="493" spans="1:17" ht="12.75" x14ac:dyDescent="0.2">
      <c r="A493" s="12" t="s">
        <v>500</v>
      </c>
      <c r="B493" s="12" t="str">
        <f>VLOOKUP(A493,'[1]All 2cs checked and sorted'!$B$2:$E$527, 4, FALSE)</f>
        <v>ovl</v>
      </c>
      <c r="C493" s="12">
        <v>1</v>
      </c>
      <c r="D493" s="12">
        <v>48297</v>
      </c>
      <c r="E493" s="12">
        <v>48729</v>
      </c>
      <c r="F493" s="12">
        <v>48589</v>
      </c>
      <c r="G493" s="12">
        <v>48901</v>
      </c>
      <c r="H493" s="11" t="str">
        <f t="shared" si="71"/>
        <v/>
      </c>
      <c r="I493" s="11" t="str">
        <f t="shared" si="72"/>
        <v/>
      </c>
      <c r="J493" s="11">
        <f t="shared" si="54"/>
        <v>140</v>
      </c>
      <c r="K493" s="11" t="str">
        <f t="shared" si="73"/>
        <v/>
      </c>
      <c r="L493" s="11">
        <f t="shared" si="63"/>
        <v>1</v>
      </c>
      <c r="N493" s="11">
        <f t="shared" si="64"/>
        <v>432</v>
      </c>
      <c r="O493" s="11" t="str">
        <f t="shared" si="65"/>
        <v>NA</v>
      </c>
      <c r="P493" s="11" t="str">
        <f t="shared" si="66"/>
        <v>NA</v>
      </c>
      <c r="Q493" s="11">
        <f t="shared" si="67"/>
        <v>0.32407407407407407</v>
      </c>
    </row>
    <row r="494" spans="1:17" ht="12.75" x14ac:dyDescent="0.2">
      <c r="A494" s="12" t="s">
        <v>501</v>
      </c>
      <c r="B494" s="12" t="str">
        <f>VLOOKUP(A494,'[1]All 2cs checked and sorted'!$B$2:$E$527, 4, FALSE)</f>
        <v>sep</v>
      </c>
      <c r="C494" s="12">
        <v>-1</v>
      </c>
      <c r="D494" s="12">
        <v>132260</v>
      </c>
      <c r="E494" s="12">
        <v>132608</v>
      </c>
      <c r="F494" s="12">
        <v>131970</v>
      </c>
      <c r="G494" s="12">
        <v>132264</v>
      </c>
      <c r="H494" s="11" t="str">
        <f t="shared" si="71"/>
        <v/>
      </c>
      <c r="I494" s="11" t="str">
        <f t="shared" si="72"/>
        <v/>
      </c>
      <c r="J494" s="11" t="str">
        <f t="shared" si="54"/>
        <v/>
      </c>
      <c r="K494" s="11">
        <f t="shared" si="73"/>
        <v>-4</v>
      </c>
      <c r="L494" s="11">
        <f t="shared" si="63"/>
        <v>1</v>
      </c>
      <c r="N494" s="11">
        <f t="shared" si="64"/>
        <v>348</v>
      </c>
      <c r="O494" s="11" t="str">
        <f t="shared" si="65"/>
        <v>NA</v>
      </c>
      <c r="P494" s="11" t="str">
        <f t="shared" si="66"/>
        <v>NA</v>
      </c>
      <c r="Q494" s="11" t="str">
        <f t="shared" si="67"/>
        <v>NA</v>
      </c>
    </row>
    <row r="495" spans="1:17" ht="12.75" x14ac:dyDescent="0.2">
      <c r="A495" s="12" t="s">
        <v>502</v>
      </c>
      <c r="B495" s="12" t="str">
        <f>VLOOKUP(A495,'[1]All 2cs checked and sorted'!$B$2:$E$527, 4, FALSE)</f>
        <v>emb</v>
      </c>
      <c r="C495" s="12">
        <v>1</v>
      </c>
      <c r="D495" s="12">
        <v>35569</v>
      </c>
      <c r="E495" s="12">
        <v>36022</v>
      </c>
      <c r="F495" s="12">
        <v>35765</v>
      </c>
      <c r="G495" s="12">
        <v>35939</v>
      </c>
      <c r="H495" s="11">
        <f t="shared" si="71"/>
        <v>196</v>
      </c>
      <c r="I495" s="11">
        <f t="shared" si="72"/>
        <v>83</v>
      </c>
      <c r="J495" s="11" t="str">
        <f t="shared" si="54"/>
        <v/>
      </c>
      <c r="K495" s="11" t="str">
        <f t="shared" si="73"/>
        <v/>
      </c>
      <c r="L495" s="11">
        <f t="shared" si="63"/>
        <v>1</v>
      </c>
      <c r="N495" s="11">
        <f t="shared" si="64"/>
        <v>453</v>
      </c>
      <c r="O495" s="11">
        <f t="shared" si="65"/>
        <v>0.43267108167770418</v>
      </c>
      <c r="P495" s="11">
        <f t="shared" si="66"/>
        <v>0.81677704194260481</v>
      </c>
      <c r="Q495" s="11" t="str">
        <f t="shared" si="67"/>
        <v>NA</v>
      </c>
    </row>
    <row r="496" spans="1:17" ht="12.75" x14ac:dyDescent="0.2">
      <c r="A496" s="12" t="s">
        <v>503</v>
      </c>
      <c r="B496" s="12" t="s">
        <v>91</v>
      </c>
      <c r="C496" s="12">
        <v>1</v>
      </c>
      <c r="D496" s="12">
        <v>234474</v>
      </c>
      <c r="E496" s="12">
        <v>234857</v>
      </c>
      <c r="F496" s="12">
        <v>234847</v>
      </c>
      <c r="G496" s="12">
        <v>235176</v>
      </c>
      <c r="K496" s="11">
        <f t="shared" si="73"/>
        <v>-10</v>
      </c>
      <c r="L496" s="11">
        <f t="shared" si="63"/>
        <v>1</v>
      </c>
      <c r="N496" s="11">
        <f t="shared" si="64"/>
        <v>383</v>
      </c>
      <c r="O496" s="11" t="str">
        <f t="shared" si="65"/>
        <v>NA</v>
      </c>
      <c r="P496" s="11" t="str">
        <f t="shared" si="66"/>
        <v>NA</v>
      </c>
      <c r="Q496" s="11" t="str">
        <f t="shared" si="67"/>
        <v>NA</v>
      </c>
    </row>
    <row r="497" spans="1:17" ht="12.75" x14ac:dyDescent="0.2">
      <c r="A497" s="12" t="s">
        <v>504</v>
      </c>
      <c r="B497" s="12" t="str">
        <f>VLOOKUP(A497,'[1]All 2cs checked and sorted'!$B$2:$E$527, 4, FALSE)</f>
        <v>emb</v>
      </c>
      <c r="C497" s="12">
        <v>1</v>
      </c>
      <c r="D497" s="12">
        <v>34090</v>
      </c>
      <c r="E497" s="12">
        <v>34534</v>
      </c>
      <c r="F497" s="12">
        <v>34205</v>
      </c>
      <c r="G497" s="12">
        <v>34457</v>
      </c>
      <c r="H497" s="11">
        <f t="shared" ref="H497:H523" si="74">IF(B497="emb", IF(C497&gt;0,F497-D497,E497-G497), "")</f>
        <v>115</v>
      </c>
      <c r="I497" s="11">
        <f t="shared" ref="I497:I523" si="75">IF(B497="emb", IF(C497&gt;0,E497-G497,F497-D497), "")</f>
        <v>77</v>
      </c>
      <c r="J497" s="11" t="str">
        <f t="shared" ref="J497:J523" si="76">IF(B497="ovl", IF(C497&gt;0,E497-F497,G497-D497), "")</f>
        <v/>
      </c>
      <c r="K497" s="11" t="str">
        <f t="shared" si="73"/>
        <v/>
      </c>
      <c r="L497" s="11">
        <f t="shared" si="63"/>
        <v>1</v>
      </c>
      <c r="N497" s="11">
        <f t="shared" si="64"/>
        <v>444</v>
      </c>
      <c r="O497" s="11">
        <f t="shared" si="65"/>
        <v>0.25900900900900903</v>
      </c>
      <c r="P497" s="11">
        <f t="shared" si="66"/>
        <v>0.82657657657657657</v>
      </c>
      <c r="Q497" s="11" t="str">
        <f t="shared" si="67"/>
        <v>NA</v>
      </c>
    </row>
    <row r="498" spans="1:17" ht="12.75" x14ac:dyDescent="0.2">
      <c r="A498" s="12" t="s">
        <v>505</v>
      </c>
      <c r="B498" s="12" t="s">
        <v>34</v>
      </c>
      <c r="C498" s="12">
        <v>1</v>
      </c>
      <c r="D498" s="12">
        <v>6438</v>
      </c>
      <c r="E498" s="12">
        <v>6930</v>
      </c>
      <c r="F498" s="12">
        <v>6616</v>
      </c>
      <c r="G498" s="12">
        <v>6883</v>
      </c>
      <c r="H498" s="11">
        <f t="shared" si="74"/>
        <v>178</v>
      </c>
      <c r="I498" s="11">
        <f t="shared" si="75"/>
        <v>47</v>
      </c>
      <c r="J498" s="11" t="str">
        <f t="shared" si="76"/>
        <v/>
      </c>
      <c r="K498" s="11" t="str">
        <f t="shared" si="73"/>
        <v/>
      </c>
      <c r="L498" s="11">
        <f t="shared" si="63"/>
        <v>1</v>
      </c>
      <c r="N498" s="11">
        <f t="shared" si="64"/>
        <v>492</v>
      </c>
      <c r="O498" s="11">
        <f t="shared" si="65"/>
        <v>0.36178861788617889</v>
      </c>
      <c r="P498" s="11">
        <f t="shared" si="66"/>
        <v>0.90447154471544711</v>
      </c>
      <c r="Q498" s="11" t="str">
        <f t="shared" si="67"/>
        <v>NA</v>
      </c>
    </row>
    <row r="499" spans="1:17" ht="12.75" x14ac:dyDescent="0.2">
      <c r="A499" s="12" t="s">
        <v>506</v>
      </c>
      <c r="B499" s="12" t="str">
        <f>VLOOKUP(A499,'[1]All 2cs checked and sorted'!$B$2:$E$527, 4, FALSE)</f>
        <v>sep</v>
      </c>
      <c r="C499" s="12">
        <v>1</v>
      </c>
      <c r="D499" s="12">
        <v>36604</v>
      </c>
      <c r="E499" s="12">
        <v>36748</v>
      </c>
      <c r="F499" s="12">
        <v>36735</v>
      </c>
      <c r="G499" s="12">
        <v>36945</v>
      </c>
      <c r="H499" s="11" t="str">
        <f t="shared" si="74"/>
        <v/>
      </c>
      <c r="I499" s="11" t="str">
        <f t="shared" si="75"/>
        <v/>
      </c>
      <c r="J499" s="11" t="str">
        <f t="shared" si="76"/>
        <v/>
      </c>
      <c r="K499" s="11">
        <f t="shared" si="73"/>
        <v>-13</v>
      </c>
      <c r="L499" s="11">
        <f t="shared" si="63"/>
        <v>2</v>
      </c>
      <c r="N499" s="11">
        <f t="shared" si="64"/>
        <v>144</v>
      </c>
      <c r="O499" s="11" t="str">
        <f t="shared" si="65"/>
        <v>NA</v>
      </c>
      <c r="P499" s="11" t="str">
        <f t="shared" si="66"/>
        <v>NA</v>
      </c>
      <c r="Q499" s="11" t="str">
        <f t="shared" si="67"/>
        <v>NA</v>
      </c>
    </row>
    <row r="500" spans="1:17" ht="12.75" x14ac:dyDescent="0.2">
      <c r="A500" s="12" t="s">
        <v>507</v>
      </c>
      <c r="B500" s="12" t="str">
        <f>VLOOKUP(A500,'[1]All 2cs checked and sorted'!$B$2:$E$527, 4, FALSE)</f>
        <v>sep</v>
      </c>
      <c r="C500" s="12">
        <v>1</v>
      </c>
      <c r="D500" s="12">
        <v>36627</v>
      </c>
      <c r="E500" s="12">
        <v>36771</v>
      </c>
      <c r="F500" s="12">
        <v>36770</v>
      </c>
      <c r="G500" s="12">
        <v>36968</v>
      </c>
      <c r="H500" s="11" t="str">
        <f t="shared" si="74"/>
        <v/>
      </c>
      <c r="I500" s="11" t="str">
        <f t="shared" si="75"/>
        <v/>
      </c>
      <c r="J500" s="11" t="str">
        <f t="shared" si="76"/>
        <v/>
      </c>
      <c r="K500" s="11">
        <f t="shared" si="73"/>
        <v>-1</v>
      </c>
      <c r="L500" s="11">
        <f t="shared" si="63"/>
        <v>2</v>
      </c>
      <c r="N500" s="11">
        <f t="shared" si="64"/>
        <v>144</v>
      </c>
      <c r="O500" s="11" t="str">
        <f t="shared" si="65"/>
        <v>NA</v>
      </c>
      <c r="P500" s="11" t="str">
        <f t="shared" si="66"/>
        <v>NA</v>
      </c>
      <c r="Q500" s="11" t="str">
        <f t="shared" si="67"/>
        <v>NA</v>
      </c>
    </row>
    <row r="501" spans="1:17" ht="12.75" x14ac:dyDescent="0.2">
      <c r="A501" s="12" t="s">
        <v>508</v>
      </c>
      <c r="B501" s="12" t="str">
        <f>VLOOKUP(A501,'[1]All 2cs checked and sorted'!$B$2:$E$527, 4, FALSE)</f>
        <v>ovl</v>
      </c>
      <c r="C501" s="12">
        <v>1</v>
      </c>
      <c r="D501" s="12">
        <v>23592</v>
      </c>
      <c r="E501" s="12">
        <v>23943</v>
      </c>
      <c r="F501" s="12">
        <v>23851</v>
      </c>
      <c r="G501" s="12">
        <v>24154</v>
      </c>
      <c r="H501" s="11" t="str">
        <f t="shared" si="74"/>
        <v/>
      </c>
      <c r="I501" s="11" t="str">
        <f t="shared" si="75"/>
        <v/>
      </c>
      <c r="J501" s="11">
        <f t="shared" si="76"/>
        <v>92</v>
      </c>
      <c r="K501" s="11" t="str">
        <f t="shared" si="73"/>
        <v/>
      </c>
      <c r="L501" s="11">
        <f t="shared" si="63"/>
        <v>1</v>
      </c>
      <c r="N501" s="11">
        <f t="shared" si="64"/>
        <v>351</v>
      </c>
      <c r="O501" s="11" t="str">
        <f t="shared" si="65"/>
        <v>NA</v>
      </c>
      <c r="P501" s="11" t="str">
        <f t="shared" si="66"/>
        <v>NA</v>
      </c>
      <c r="Q501" s="11">
        <f t="shared" si="67"/>
        <v>0.2621082621082621</v>
      </c>
    </row>
    <row r="502" spans="1:17" ht="12.75" x14ac:dyDescent="0.2">
      <c r="A502" s="12" t="s">
        <v>509</v>
      </c>
      <c r="B502" s="12" t="str">
        <f>VLOOKUP(A502,'[1]All 2cs checked and sorted'!$B$2:$E$527, 4, FALSE)</f>
        <v>emb</v>
      </c>
      <c r="C502" s="12">
        <v>1</v>
      </c>
      <c r="D502" s="12">
        <v>27044</v>
      </c>
      <c r="E502" s="12">
        <v>27512</v>
      </c>
      <c r="F502" s="12">
        <v>27264</v>
      </c>
      <c r="G502" s="12">
        <v>27450</v>
      </c>
      <c r="H502" s="11">
        <f t="shared" si="74"/>
        <v>220</v>
      </c>
      <c r="I502" s="11">
        <f t="shared" si="75"/>
        <v>62</v>
      </c>
      <c r="J502" s="11" t="str">
        <f t="shared" si="76"/>
        <v/>
      </c>
      <c r="K502" s="11" t="str">
        <f t="shared" si="73"/>
        <v/>
      </c>
      <c r="L502" s="11">
        <f t="shared" si="63"/>
        <v>1</v>
      </c>
      <c r="N502" s="11">
        <f t="shared" si="64"/>
        <v>468</v>
      </c>
      <c r="O502" s="11">
        <f t="shared" si="65"/>
        <v>0.47008547008547008</v>
      </c>
      <c r="P502" s="11">
        <f t="shared" si="66"/>
        <v>0.86752136752136755</v>
      </c>
      <c r="Q502" s="11" t="str">
        <f t="shared" si="67"/>
        <v>NA</v>
      </c>
    </row>
    <row r="503" spans="1:17" ht="12.75" x14ac:dyDescent="0.2">
      <c r="A503" s="12" t="s">
        <v>510</v>
      </c>
      <c r="B503" s="12" t="str">
        <f>VLOOKUP(A503,'[1]All 2cs checked and sorted'!$B$2:$E$527, 4, FALSE)</f>
        <v>ovl</v>
      </c>
      <c r="C503" s="12">
        <v>1</v>
      </c>
      <c r="D503" s="12">
        <v>23106</v>
      </c>
      <c r="E503" s="12">
        <v>23316</v>
      </c>
      <c r="F503" s="12">
        <v>23233</v>
      </c>
      <c r="G503" s="12">
        <v>23455</v>
      </c>
      <c r="H503" s="11" t="str">
        <f t="shared" si="74"/>
        <v/>
      </c>
      <c r="I503" s="11" t="str">
        <f t="shared" si="75"/>
        <v/>
      </c>
      <c r="J503" s="11">
        <f t="shared" si="76"/>
        <v>83</v>
      </c>
      <c r="K503" s="11" t="str">
        <f t="shared" si="73"/>
        <v/>
      </c>
      <c r="L503" s="11">
        <f t="shared" si="63"/>
        <v>1</v>
      </c>
      <c r="N503" s="11">
        <f t="shared" si="64"/>
        <v>210</v>
      </c>
      <c r="O503" s="11" t="str">
        <f t="shared" si="65"/>
        <v>NA</v>
      </c>
      <c r="P503" s="11" t="str">
        <f t="shared" si="66"/>
        <v>NA</v>
      </c>
      <c r="Q503" s="11">
        <f t="shared" si="67"/>
        <v>0.39523809523809522</v>
      </c>
    </row>
    <row r="504" spans="1:17" ht="12.75" x14ac:dyDescent="0.2">
      <c r="A504" s="12" t="s">
        <v>511</v>
      </c>
      <c r="B504" s="12" t="str">
        <f>VLOOKUP(A504,'[1]All 2cs checked and sorted'!$B$2:$E$527, 4, FALSE)</f>
        <v>ovl</v>
      </c>
      <c r="C504" s="12">
        <v>-1</v>
      </c>
      <c r="D504" s="12">
        <v>40148</v>
      </c>
      <c r="E504" s="12">
        <v>40538</v>
      </c>
      <c r="F504" s="12">
        <v>40042</v>
      </c>
      <c r="G504" s="12">
        <v>40306</v>
      </c>
      <c r="H504" s="11" t="str">
        <f t="shared" si="74"/>
        <v/>
      </c>
      <c r="I504" s="11" t="str">
        <f t="shared" si="75"/>
        <v/>
      </c>
      <c r="J504" s="11">
        <f t="shared" si="76"/>
        <v>158</v>
      </c>
      <c r="K504" s="11" t="str">
        <f t="shared" si="73"/>
        <v/>
      </c>
      <c r="L504" s="11">
        <f t="shared" si="63"/>
        <v>2</v>
      </c>
      <c r="N504" s="11">
        <f t="shared" si="64"/>
        <v>390</v>
      </c>
      <c r="O504" s="11" t="str">
        <f t="shared" si="65"/>
        <v>NA</v>
      </c>
      <c r="P504" s="11" t="str">
        <f t="shared" si="66"/>
        <v>NA</v>
      </c>
      <c r="Q504" s="11">
        <f t="shared" si="67"/>
        <v>0.40512820512820513</v>
      </c>
    </row>
    <row r="505" spans="1:17" ht="12.75" x14ac:dyDescent="0.2">
      <c r="A505" s="12" t="s">
        <v>512</v>
      </c>
      <c r="B505" s="12" t="str">
        <f>VLOOKUP(A505,'[1]All 2cs checked and sorted'!$B$2:$E$527, 4, FALSE)</f>
        <v>ovl</v>
      </c>
      <c r="C505" s="12">
        <v>1</v>
      </c>
      <c r="D505" s="12">
        <v>7922</v>
      </c>
      <c r="E505" s="12">
        <v>8348</v>
      </c>
      <c r="F505" s="12">
        <v>8202</v>
      </c>
      <c r="G505" s="12">
        <v>8493</v>
      </c>
      <c r="H505" s="11" t="str">
        <f t="shared" si="74"/>
        <v/>
      </c>
      <c r="I505" s="11" t="str">
        <f t="shared" si="75"/>
        <v/>
      </c>
      <c r="J505" s="11">
        <f t="shared" si="76"/>
        <v>146</v>
      </c>
      <c r="K505" s="11" t="str">
        <f t="shared" si="73"/>
        <v/>
      </c>
      <c r="L505" s="11">
        <f t="shared" si="63"/>
        <v>1</v>
      </c>
      <c r="N505" s="11">
        <f t="shared" si="64"/>
        <v>426</v>
      </c>
      <c r="O505" s="11" t="str">
        <f t="shared" si="65"/>
        <v>NA</v>
      </c>
      <c r="P505" s="11" t="str">
        <f t="shared" si="66"/>
        <v>NA</v>
      </c>
      <c r="Q505" s="11">
        <f t="shared" si="67"/>
        <v>0.34272300469483569</v>
      </c>
    </row>
    <row r="506" spans="1:17" ht="12.75" x14ac:dyDescent="0.2">
      <c r="A506" s="12" t="s">
        <v>513</v>
      </c>
      <c r="B506" s="12" t="str">
        <f>VLOOKUP(A506,'[1]All 2cs checked and sorted'!$B$2:$E$527, 4, FALSE)</f>
        <v>sep</v>
      </c>
      <c r="C506" s="12">
        <v>-1</v>
      </c>
      <c r="D506" s="12">
        <v>133614</v>
      </c>
      <c r="E506" s="12">
        <v>133968</v>
      </c>
      <c r="F506" s="12">
        <v>133318</v>
      </c>
      <c r="G506" s="12">
        <v>133618</v>
      </c>
      <c r="H506" s="11" t="str">
        <f t="shared" si="74"/>
        <v/>
      </c>
      <c r="I506" s="11" t="str">
        <f t="shared" si="75"/>
        <v/>
      </c>
      <c r="J506" s="11" t="str">
        <f t="shared" si="76"/>
        <v/>
      </c>
      <c r="K506" s="11">
        <f t="shared" si="73"/>
        <v>-4</v>
      </c>
      <c r="L506" s="11">
        <f t="shared" si="63"/>
        <v>1</v>
      </c>
      <c r="N506" s="11">
        <f t="shared" si="64"/>
        <v>354</v>
      </c>
      <c r="O506" s="11" t="str">
        <f t="shared" si="65"/>
        <v>NA</v>
      </c>
      <c r="P506" s="11" t="str">
        <f t="shared" si="66"/>
        <v>NA</v>
      </c>
      <c r="Q506" s="11" t="str">
        <f t="shared" si="67"/>
        <v>NA</v>
      </c>
    </row>
    <row r="507" spans="1:17" ht="12.75" x14ac:dyDescent="0.2">
      <c r="A507" s="12" t="s">
        <v>514</v>
      </c>
      <c r="B507" s="12" t="str">
        <f>VLOOKUP(A507,'[1]All 2cs checked and sorted'!$B$2:$E$527, 4, FALSE)</f>
        <v>ovl</v>
      </c>
      <c r="C507" s="12">
        <v>1</v>
      </c>
      <c r="D507" s="12">
        <v>5332</v>
      </c>
      <c r="E507" s="12">
        <v>5680</v>
      </c>
      <c r="F507" s="12">
        <v>5573</v>
      </c>
      <c r="G507" s="12">
        <v>5843</v>
      </c>
      <c r="H507" s="11" t="str">
        <f t="shared" si="74"/>
        <v/>
      </c>
      <c r="I507" s="11" t="str">
        <f t="shared" si="75"/>
        <v/>
      </c>
      <c r="J507" s="11">
        <f t="shared" si="76"/>
        <v>107</v>
      </c>
      <c r="K507" s="11" t="str">
        <f t="shared" si="73"/>
        <v/>
      </c>
      <c r="L507" s="11">
        <f t="shared" si="63"/>
        <v>1</v>
      </c>
      <c r="N507" s="11">
        <f t="shared" si="64"/>
        <v>348</v>
      </c>
      <c r="O507" s="11" t="str">
        <f t="shared" si="65"/>
        <v>NA</v>
      </c>
      <c r="P507" s="11" t="str">
        <f t="shared" si="66"/>
        <v>NA</v>
      </c>
      <c r="Q507" s="11">
        <f t="shared" si="67"/>
        <v>0.30747126436781608</v>
      </c>
    </row>
    <row r="508" spans="1:17" ht="12.75" x14ac:dyDescent="0.2">
      <c r="A508" s="12" t="s">
        <v>515</v>
      </c>
      <c r="B508" s="12" t="str">
        <f>VLOOKUP(A508,'[1]All 2cs checked and sorted'!$B$2:$E$527, 4, FALSE)</f>
        <v>Emb</v>
      </c>
      <c r="C508" s="12">
        <v>1</v>
      </c>
      <c r="D508" s="12">
        <v>20274</v>
      </c>
      <c r="E508" s="12">
        <v>20820</v>
      </c>
      <c r="F508" s="12">
        <v>20518</v>
      </c>
      <c r="G508" s="12">
        <v>20740</v>
      </c>
      <c r="H508" s="11">
        <f t="shared" si="74"/>
        <v>244</v>
      </c>
      <c r="I508" s="11">
        <f t="shared" si="75"/>
        <v>80</v>
      </c>
      <c r="J508" s="11" t="str">
        <f t="shared" si="76"/>
        <v/>
      </c>
      <c r="K508" s="11" t="str">
        <f t="shared" si="73"/>
        <v/>
      </c>
      <c r="L508" s="11">
        <f t="shared" si="63"/>
        <v>1</v>
      </c>
      <c r="N508" s="11">
        <f t="shared" si="64"/>
        <v>546</v>
      </c>
      <c r="O508" s="11">
        <f t="shared" si="65"/>
        <v>0.44688644688644691</v>
      </c>
      <c r="P508" s="11">
        <f t="shared" si="66"/>
        <v>0.85347985347985345</v>
      </c>
      <c r="Q508" s="11" t="str">
        <f t="shared" si="67"/>
        <v>NA</v>
      </c>
    </row>
    <row r="509" spans="1:17" ht="12.75" x14ac:dyDescent="0.2">
      <c r="A509" s="12" t="s">
        <v>516</v>
      </c>
      <c r="B509" s="12" t="str">
        <f>VLOOKUP(A509,'[1]All 2cs checked and sorted'!$B$2:$E$527, 4, FALSE)</f>
        <v>ovl</v>
      </c>
      <c r="C509" s="12">
        <v>1</v>
      </c>
      <c r="D509" s="12">
        <v>22116</v>
      </c>
      <c r="E509" s="12">
        <v>22452</v>
      </c>
      <c r="F509" s="12">
        <v>22327</v>
      </c>
      <c r="G509" s="12">
        <v>22627</v>
      </c>
      <c r="H509" s="11" t="str">
        <f t="shared" si="74"/>
        <v/>
      </c>
      <c r="I509" s="11" t="str">
        <f t="shared" si="75"/>
        <v/>
      </c>
      <c r="J509" s="11">
        <f t="shared" si="76"/>
        <v>125</v>
      </c>
      <c r="K509" s="11" t="str">
        <f t="shared" si="73"/>
        <v/>
      </c>
      <c r="L509" s="11">
        <f t="shared" si="63"/>
        <v>1</v>
      </c>
      <c r="N509" s="11">
        <f t="shared" si="64"/>
        <v>336</v>
      </c>
      <c r="O509" s="11" t="str">
        <f t="shared" si="65"/>
        <v>NA</v>
      </c>
      <c r="P509" s="11" t="str">
        <f t="shared" si="66"/>
        <v>NA</v>
      </c>
      <c r="Q509" s="11">
        <f t="shared" si="67"/>
        <v>0.37202380952380953</v>
      </c>
    </row>
    <row r="510" spans="1:17" ht="12.75" x14ac:dyDescent="0.2">
      <c r="A510" s="12" t="s">
        <v>517</v>
      </c>
      <c r="B510" s="12" t="str">
        <f>VLOOKUP(A510,'[1]All 2cs checked and sorted'!$B$2:$E$527, 4, FALSE)</f>
        <v>ovl</v>
      </c>
      <c r="C510" s="12">
        <v>1</v>
      </c>
      <c r="D510" s="12">
        <v>23203</v>
      </c>
      <c r="E510" s="12">
        <v>23539</v>
      </c>
      <c r="F510" s="12">
        <v>23414</v>
      </c>
      <c r="G510" s="12">
        <v>23714</v>
      </c>
      <c r="H510" s="11" t="str">
        <f t="shared" si="74"/>
        <v/>
      </c>
      <c r="I510" s="11" t="str">
        <f t="shared" si="75"/>
        <v/>
      </c>
      <c r="J510" s="11">
        <f t="shared" si="76"/>
        <v>125</v>
      </c>
      <c r="K510" s="11" t="str">
        <f t="shared" si="73"/>
        <v/>
      </c>
      <c r="L510" s="11">
        <f t="shared" si="63"/>
        <v>1</v>
      </c>
      <c r="N510" s="11">
        <f t="shared" si="64"/>
        <v>336</v>
      </c>
      <c r="O510" s="11" t="str">
        <f t="shared" si="65"/>
        <v>NA</v>
      </c>
      <c r="P510" s="11" t="str">
        <f t="shared" si="66"/>
        <v>NA</v>
      </c>
      <c r="Q510" s="11">
        <f t="shared" si="67"/>
        <v>0.37202380952380953</v>
      </c>
    </row>
    <row r="511" spans="1:17" ht="12.75" x14ac:dyDescent="0.2">
      <c r="A511" s="12" t="s">
        <v>518</v>
      </c>
      <c r="B511" s="12" t="str">
        <f>VLOOKUP(A511,'[1]All 2cs checked and sorted'!$B$2:$E$527, 4, FALSE)</f>
        <v>ovl</v>
      </c>
      <c r="C511" s="12">
        <v>1</v>
      </c>
      <c r="D511" s="12">
        <v>25471</v>
      </c>
      <c r="E511" s="12">
        <v>25918</v>
      </c>
      <c r="F511" s="12">
        <v>25751</v>
      </c>
      <c r="G511" s="12">
        <v>26129</v>
      </c>
      <c r="H511" s="11" t="str">
        <f t="shared" si="74"/>
        <v/>
      </c>
      <c r="I511" s="11" t="str">
        <f t="shared" si="75"/>
        <v/>
      </c>
      <c r="J511" s="11">
        <f t="shared" si="76"/>
        <v>167</v>
      </c>
      <c r="K511" s="11" t="str">
        <f t="shared" si="73"/>
        <v/>
      </c>
      <c r="L511" s="11">
        <f t="shared" si="63"/>
        <v>1</v>
      </c>
      <c r="N511" s="11">
        <f t="shared" si="64"/>
        <v>447</v>
      </c>
      <c r="O511" s="11" t="str">
        <f t="shared" si="65"/>
        <v>NA</v>
      </c>
      <c r="P511" s="11" t="str">
        <f t="shared" si="66"/>
        <v>NA</v>
      </c>
      <c r="Q511" s="11">
        <f t="shared" si="67"/>
        <v>0.37360178970917224</v>
      </c>
    </row>
    <row r="512" spans="1:17" ht="12.75" x14ac:dyDescent="0.2">
      <c r="A512" s="12" t="s">
        <v>519</v>
      </c>
      <c r="B512" s="12" t="str">
        <f>VLOOKUP(A512,'[1]All 2cs checked and sorted'!$B$2:$E$527, 4, FALSE)</f>
        <v>emb</v>
      </c>
      <c r="C512" s="12">
        <v>1</v>
      </c>
      <c r="D512" s="12">
        <v>34343</v>
      </c>
      <c r="E512" s="12">
        <v>34793</v>
      </c>
      <c r="F512" s="12">
        <v>34509</v>
      </c>
      <c r="G512" s="12">
        <v>34713</v>
      </c>
      <c r="H512" s="11">
        <f t="shared" si="74"/>
        <v>166</v>
      </c>
      <c r="I512" s="11">
        <f t="shared" si="75"/>
        <v>80</v>
      </c>
      <c r="J512" s="11" t="str">
        <f t="shared" si="76"/>
        <v/>
      </c>
      <c r="K512" s="11" t="str">
        <f t="shared" si="73"/>
        <v/>
      </c>
      <c r="L512" s="11">
        <f t="shared" si="63"/>
        <v>1</v>
      </c>
      <c r="N512" s="11">
        <f t="shared" si="64"/>
        <v>450</v>
      </c>
      <c r="O512" s="11">
        <f t="shared" si="65"/>
        <v>0.36888888888888888</v>
      </c>
      <c r="P512" s="11">
        <f t="shared" si="66"/>
        <v>0.82222222222222219</v>
      </c>
      <c r="Q512" s="11" t="str">
        <f t="shared" si="67"/>
        <v>NA</v>
      </c>
    </row>
    <row r="513" spans="1:17" ht="12.75" x14ac:dyDescent="0.2">
      <c r="A513" s="12" t="s">
        <v>520</v>
      </c>
      <c r="B513" s="12" t="str">
        <f>VLOOKUP(A513,'[1]All 2cs checked and sorted'!$B$2:$E$527, 4, FALSE)</f>
        <v>Emb</v>
      </c>
      <c r="C513" s="12">
        <v>1</v>
      </c>
      <c r="D513" s="12">
        <v>34270</v>
      </c>
      <c r="E513" s="12">
        <v>34720</v>
      </c>
      <c r="F513" s="12">
        <v>34436</v>
      </c>
      <c r="G513" s="12">
        <v>34640</v>
      </c>
      <c r="H513" s="11">
        <f t="shared" si="74"/>
        <v>166</v>
      </c>
      <c r="I513" s="11">
        <f t="shared" si="75"/>
        <v>80</v>
      </c>
      <c r="J513" s="11" t="str">
        <f t="shared" si="76"/>
        <v/>
      </c>
      <c r="K513" s="11" t="str">
        <f t="shared" si="73"/>
        <v/>
      </c>
      <c r="L513" s="11">
        <f t="shared" si="63"/>
        <v>1</v>
      </c>
      <c r="N513" s="11">
        <f t="shared" si="64"/>
        <v>450</v>
      </c>
      <c r="O513" s="11">
        <f t="shared" si="65"/>
        <v>0.36888888888888888</v>
      </c>
      <c r="P513" s="11">
        <f t="shared" si="66"/>
        <v>0.82222222222222219</v>
      </c>
      <c r="Q513" s="11" t="str">
        <f t="shared" si="67"/>
        <v>NA</v>
      </c>
    </row>
    <row r="514" spans="1:17" ht="12.75" x14ac:dyDescent="0.2">
      <c r="A514" s="12" t="s">
        <v>521</v>
      </c>
      <c r="B514" s="12" t="str">
        <f>VLOOKUP(A514,'[1]All 2cs checked and sorted'!$B$2:$E$527, 4, FALSE)</f>
        <v>emb</v>
      </c>
      <c r="C514" s="12">
        <v>1</v>
      </c>
      <c r="D514" s="12">
        <v>34496</v>
      </c>
      <c r="E514" s="12">
        <v>34946</v>
      </c>
      <c r="F514" s="12">
        <v>34662</v>
      </c>
      <c r="G514" s="12">
        <v>34866</v>
      </c>
      <c r="H514" s="11">
        <f t="shared" si="74"/>
        <v>166</v>
      </c>
      <c r="I514" s="11">
        <f t="shared" si="75"/>
        <v>80</v>
      </c>
      <c r="J514" s="11" t="str">
        <f t="shared" si="76"/>
        <v/>
      </c>
      <c r="K514" s="11" t="str">
        <f t="shared" si="73"/>
        <v/>
      </c>
      <c r="L514" s="11">
        <f t="shared" si="63"/>
        <v>1</v>
      </c>
      <c r="N514" s="11">
        <f t="shared" si="64"/>
        <v>450</v>
      </c>
      <c r="O514" s="11">
        <f t="shared" si="65"/>
        <v>0.36888888888888888</v>
      </c>
      <c r="P514" s="11">
        <f t="shared" si="66"/>
        <v>0.82222222222222219</v>
      </c>
      <c r="Q514" s="11" t="str">
        <f t="shared" si="67"/>
        <v>NA</v>
      </c>
    </row>
    <row r="515" spans="1:17" ht="12.75" x14ac:dyDescent="0.2">
      <c r="A515" s="12" t="s">
        <v>522</v>
      </c>
      <c r="B515" s="12" t="str">
        <f>VLOOKUP(A515,'[1]All 2cs checked and sorted'!$B$2:$E$527, 4, FALSE)</f>
        <v>emb</v>
      </c>
      <c r="C515" s="12">
        <v>1</v>
      </c>
      <c r="D515" s="12">
        <v>35061</v>
      </c>
      <c r="E515" s="12">
        <v>35505</v>
      </c>
      <c r="F515" s="12">
        <v>35227</v>
      </c>
      <c r="G515" s="12">
        <v>35428</v>
      </c>
      <c r="H515" s="11">
        <f t="shared" si="74"/>
        <v>166</v>
      </c>
      <c r="I515" s="11">
        <f t="shared" si="75"/>
        <v>77</v>
      </c>
      <c r="J515" s="11" t="str">
        <f t="shared" si="76"/>
        <v/>
      </c>
      <c r="K515" s="11" t="str">
        <f t="shared" si="73"/>
        <v/>
      </c>
      <c r="L515" s="11">
        <f t="shared" si="63"/>
        <v>1</v>
      </c>
      <c r="N515" s="11">
        <f t="shared" si="64"/>
        <v>444</v>
      </c>
      <c r="O515" s="11">
        <f t="shared" si="65"/>
        <v>0.37387387387387389</v>
      </c>
      <c r="P515" s="11">
        <f t="shared" si="66"/>
        <v>0.82657657657657657</v>
      </c>
      <c r="Q515" s="11" t="str">
        <f t="shared" si="67"/>
        <v>NA</v>
      </c>
    </row>
    <row r="516" spans="1:17" ht="12.75" x14ac:dyDescent="0.2">
      <c r="A516" s="12" t="s">
        <v>523</v>
      </c>
      <c r="B516" s="12" t="str">
        <f>VLOOKUP(A516,'[1]All 2cs checked and sorted'!$B$2:$E$527, 4, FALSE)</f>
        <v>emb</v>
      </c>
      <c r="C516" s="12">
        <v>1</v>
      </c>
      <c r="D516" s="12">
        <v>31255</v>
      </c>
      <c r="E516" s="12">
        <v>31699</v>
      </c>
      <c r="F516" s="12">
        <v>31421</v>
      </c>
      <c r="G516" s="12">
        <v>31622</v>
      </c>
      <c r="H516" s="11">
        <f t="shared" si="74"/>
        <v>166</v>
      </c>
      <c r="I516" s="11">
        <f t="shared" si="75"/>
        <v>77</v>
      </c>
      <c r="J516" s="11" t="str">
        <f t="shared" si="76"/>
        <v/>
      </c>
      <c r="K516" s="11" t="str">
        <f t="shared" si="73"/>
        <v/>
      </c>
      <c r="L516" s="11">
        <f t="shared" ref="L516:L525" si="77">IF(C516=1, MOD(F516-D516,3), MOD(G516-E516,3))</f>
        <v>1</v>
      </c>
      <c r="N516" s="11">
        <f t="shared" ref="N516:N523" si="78">E516-D516</f>
        <v>444</v>
      </c>
      <c r="O516" s="11">
        <f t="shared" ref="O516:O523" si="79">IF(B516="emb", H516/N516, "NA")</f>
        <v>0.37387387387387389</v>
      </c>
      <c r="P516" s="11">
        <f t="shared" ref="P516:P523" si="80">IF(B516="emb", (N516-I516)/N516, "NA")</f>
        <v>0.82657657657657657</v>
      </c>
      <c r="Q516" s="11" t="str">
        <f t="shared" ref="Q516:Q523" si="81">IF(B516="ovl", J516/N516, "NA")</f>
        <v>NA</v>
      </c>
    </row>
    <row r="517" spans="1:17" ht="12.75" x14ac:dyDescent="0.2">
      <c r="A517" s="12" t="s">
        <v>524</v>
      </c>
      <c r="B517" s="12" t="str">
        <f>VLOOKUP(A517,'[1]All 2cs checked and sorted'!$B$2:$E$527, 4, FALSE)</f>
        <v>emb</v>
      </c>
      <c r="C517" s="12">
        <v>1</v>
      </c>
      <c r="D517" s="12">
        <v>34600</v>
      </c>
      <c r="E517" s="12">
        <v>35044</v>
      </c>
      <c r="F517" s="12">
        <v>34766</v>
      </c>
      <c r="G517" s="12">
        <v>34967</v>
      </c>
      <c r="H517" s="11">
        <f t="shared" si="74"/>
        <v>166</v>
      </c>
      <c r="I517" s="11">
        <f t="shared" si="75"/>
        <v>77</v>
      </c>
      <c r="J517" s="11" t="str">
        <f t="shared" si="76"/>
        <v/>
      </c>
      <c r="K517" s="11" t="str">
        <f t="shared" si="73"/>
        <v/>
      </c>
      <c r="L517" s="11">
        <f t="shared" si="77"/>
        <v>1</v>
      </c>
      <c r="N517" s="11">
        <f t="shared" si="78"/>
        <v>444</v>
      </c>
      <c r="O517" s="11">
        <f t="shared" si="79"/>
        <v>0.37387387387387389</v>
      </c>
      <c r="P517" s="11">
        <f t="shared" si="80"/>
        <v>0.82657657657657657</v>
      </c>
      <c r="Q517" s="11" t="str">
        <f t="shared" si="81"/>
        <v>NA</v>
      </c>
    </row>
    <row r="518" spans="1:17" ht="12.75" x14ac:dyDescent="0.2">
      <c r="A518" s="12" t="s">
        <v>525</v>
      </c>
      <c r="B518" s="12" t="str">
        <f>VLOOKUP(A518,'[1]All 2cs checked and sorted'!$B$2:$E$527, 4, FALSE)</f>
        <v>Emb</v>
      </c>
      <c r="C518" s="12">
        <v>1</v>
      </c>
      <c r="D518" s="12">
        <v>41970</v>
      </c>
      <c r="E518" s="12">
        <v>42540</v>
      </c>
      <c r="F518" s="12">
        <v>42268</v>
      </c>
      <c r="G518" s="12">
        <v>42469</v>
      </c>
      <c r="H518" s="11">
        <f t="shared" si="74"/>
        <v>298</v>
      </c>
      <c r="I518" s="11">
        <f t="shared" si="75"/>
        <v>71</v>
      </c>
      <c r="J518" s="11" t="str">
        <f t="shared" si="76"/>
        <v/>
      </c>
      <c r="K518" s="11" t="str">
        <f t="shared" si="73"/>
        <v/>
      </c>
      <c r="L518" s="11">
        <f t="shared" si="77"/>
        <v>1</v>
      </c>
      <c r="N518" s="11">
        <f t="shared" si="78"/>
        <v>570</v>
      </c>
      <c r="O518" s="11">
        <f t="shared" si="79"/>
        <v>0.52280701754385961</v>
      </c>
      <c r="P518" s="11">
        <f t="shared" si="80"/>
        <v>0.87543859649122802</v>
      </c>
      <c r="Q518" s="11" t="str">
        <f t="shared" si="81"/>
        <v>NA</v>
      </c>
    </row>
    <row r="519" spans="1:17" ht="12.75" x14ac:dyDescent="0.2">
      <c r="A519" s="12" t="s">
        <v>526</v>
      </c>
      <c r="B519" s="12" t="str">
        <f>VLOOKUP(A519,'[1]All 2cs checked and sorted'!$B$2:$E$527, 4, FALSE)</f>
        <v>emb</v>
      </c>
      <c r="C519" s="12">
        <v>1</v>
      </c>
      <c r="D519" s="12">
        <v>34172</v>
      </c>
      <c r="E519" s="12">
        <v>34616</v>
      </c>
      <c r="F519" s="12">
        <v>34287</v>
      </c>
      <c r="G519" s="12">
        <v>34539</v>
      </c>
      <c r="H519" s="11">
        <f t="shared" si="74"/>
        <v>115</v>
      </c>
      <c r="I519" s="11">
        <f t="shared" si="75"/>
        <v>77</v>
      </c>
      <c r="J519" s="11" t="str">
        <f t="shared" si="76"/>
        <v/>
      </c>
      <c r="K519" s="11" t="str">
        <f t="shared" si="73"/>
        <v/>
      </c>
      <c r="L519" s="11">
        <f t="shared" si="77"/>
        <v>1</v>
      </c>
      <c r="N519" s="11">
        <f t="shared" si="78"/>
        <v>444</v>
      </c>
      <c r="O519" s="11">
        <f t="shared" si="79"/>
        <v>0.25900900900900903</v>
      </c>
      <c r="P519" s="11">
        <f t="shared" si="80"/>
        <v>0.82657657657657657</v>
      </c>
      <c r="Q519" s="11" t="str">
        <f t="shared" si="81"/>
        <v>NA</v>
      </c>
    </row>
    <row r="520" spans="1:17" ht="12.75" x14ac:dyDescent="0.2">
      <c r="A520" s="12" t="s">
        <v>527</v>
      </c>
      <c r="B520" s="12" t="str">
        <f>VLOOKUP(A520,'[1]All 2cs checked and sorted'!$B$2:$E$527, 4, FALSE)</f>
        <v>Emb</v>
      </c>
      <c r="C520" s="12">
        <v>1</v>
      </c>
      <c r="D520" s="12">
        <v>26054</v>
      </c>
      <c r="E520" s="12">
        <v>26522</v>
      </c>
      <c r="F520" s="12">
        <v>26274</v>
      </c>
      <c r="G520" s="12">
        <v>26460</v>
      </c>
      <c r="H520" s="11">
        <f t="shared" si="74"/>
        <v>220</v>
      </c>
      <c r="I520" s="11">
        <f t="shared" si="75"/>
        <v>62</v>
      </c>
      <c r="J520" s="11" t="str">
        <f t="shared" si="76"/>
        <v/>
      </c>
      <c r="K520" s="11" t="str">
        <f t="shared" si="73"/>
        <v/>
      </c>
      <c r="L520" s="11">
        <f t="shared" si="77"/>
        <v>1</v>
      </c>
      <c r="N520" s="11">
        <f t="shared" si="78"/>
        <v>468</v>
      </c>
      <c r="O520" s="11">
        <f t="shared" si="79"/>
        <v>0.47008547008547008</v>
      </c>
      <c r="P520" s="11">
        <f t="shared" si="80"/>
        <v>0.86752136752136755</v>
      </c>
      <c r="Q520" s="11" t="str">
        <f t="shared" si="81"/>
        <v>NA</v>
      </c>
    </row>
    <row r="521" spans="1:17" ht="12.75" x14ac:dyDescent="0.2">
      <c r="A521" s="12" t="s">
        <v>528</v>
      </c>
      <c r="B521" s="12" t="str">
        <f>VLOOKUP(A521,'[1]All 2cs checked and sorted'!$B$2:$E$527, 4, FALSE)</f>
        <v>emb</v>
      </c>
      <c r="C521" s="12">
        <v>1</v>
      </c>
      <c r="D521" s="12">
        <v>20738</v>
      </c>
      <c r="E521" s="12">
        <v>21263</v>
      </c>
      <c r="F521" s="12">
        <v>20979</v>
      </c>
      <c r="G521" s="12">
        <v>21165</v>
      </c>
      <c r="H521" s="11">
        <f t="shared" si="74"/>
        <v>241</v>
      </c>
      <c r="I521" s="11">
        <f t="shared" si="75"/>
        <v>98</v>
      </c>
      <c r="J521" s="11" t="str">
        <f t="shared" si="76"/>
        <v/>
      </c>
      <c r="K521" s="11" t="str">
        <f t="shared" si="73"/>
        <v/>
      </c>
      <c r="L521" s="11">
        <f t="shared" si="77"/>
        <v>1</v>
      </c>
      <c r="N521" s="11">
        <f t="shared" si="78"/>
        <v>525</v>
      </c>
      <c r="O521" s="11">
        <f t="shared" si="79"/>
        <v>0.45904761904761904</v>
      </c>
      <c r="P521" s="11">
        <f t="shared" si="80"/>
        <v>0.81333333333333335</v>
      </c>
      <c r="Q521" s="11" t="str">
        <f t="shared" si="81"/>
        <v>NA</v>
      </c>
    </row>
    <row r="522" spans="1:17" ht="12.75" x14ac:dyDescent="0.2">
      <c r="A522" s="12" t="s">
        <v>529</v>
      </c>
      <c r="B522" s="12" t="str">
        <f>VLOOKUP(A522,'[1]All 2cs checked and sorted'!$B$2:$E$527, 4, FALSE)</f>
        <v>ovl</v>
      </c>
      <c r="C522" s="12">
        <v>1</v>
      </c>
      <c r="D522" s="12">
        <v>23106</v>
      </c>
      <c r="E522" s="12">
        <v>23316</v>
      </c>
      <c r="F522" s="12">
        <v>23233</v>
      </c>
      <c r="G522" s="12">
        <v>23455</v>
      </c>
      <c r="H522" s="11" t="str">
        <f t="shared" si="74"/>
        <v/>
      </c>
      <c r="I522" s="11" t="str">
        <f t="shared" si="75"/>
        <v/>
      </c>
      <c r="J522" s="11">
        <f t="shared" si="76"/>
        <v>83</v>
      </c>
      <c r="K522" s="11" t="str">
        <f t="shared" si="73"/>
        <v/>
      </c>
      <c r="L522" s="11">
        <f t="shared" si="77"/>
        <v>1</v>
      </c>
      <c r="N522" s="11">
        <f t="shared" si="78"/>
        <v>210</v>
      </c>
      <c r="O522" s="11" t="str">
        <f t="shared" si="79"/>
        <v>NA</v>
      </c>
      <c r="P522" s="11" t="str">
        <f t="shared" si="80"/>
        <v>NA</v>
      </c>
      <c r="Q522" s="11">
        <f t="shared" si="81"/>
        <v>0.39523809523809522</v>
      </c>
    </row>
    <row r="523" spans="1:17" ht="12.75" x14ac:dyDescent="0.2">
      <c r="A523" s="12" t="s">
        <v>530</v>
      </c>
      <c r="B523" s="12" t="str">
        <f>VLOOKUP(A523,'[1]All 2cs checked and sorted'!$B$2:$E$527, 4, FALSE)</f>
        <v>sep</v>
      </c>
      <c r="C523" s="12">
        <v>-1</v>
      </c>
      <c r="D523" s="12">
        <v>133754</v>
      </c>
      <c r="E523" s="12">
        <v>134108</v>
      </c>
      <c r="F523" s="12">
        <v>133458</v>
      </c>
      <c r="G523" s="12">
        <v>133758</v>
      </c>
      <c r="H523" s="11" t="str">
        <f t="shared" ref="H523:H528" si="82">IF(B523="emb", IF(C523&gt;0,F523-D523,E523-G523), "")</f>
        <v/>
      </c>
      <c r="I523" s="11" t="str">
        <f t="shared" ref="I523:I528" si="83">IF(B523="emb", IF(C523&gt;0,E523-G523,F523-D523), "")</f>
        <v/>
      </c>
      <c r="J523" s="11" t="str">
        <f t="shared" ref="J523:J528" si="84">IF(B523="ovl", IF(C523&gt;0,E523-F523,G523-D523), "")</f>
        <v/>
      </c>
      <c r="K523" s="11">
        <f t="shared" ref="K523:K528" si="85">IF(B523="sep", IF(C523&gt;0,F523-E523, D523-G523), "")</f>
        <v>-4</v>
      </c>
      <c r="L523" s="11">
        <f t="shared" ref="L523:L528" si="86">IF(C523=1, MOD(F523-D523,3), MOD(G523-E523,3))</f>
        <v>1</v>
      </c>
      <c r="N523" s="11">
        <f t="shared" si="78"/>
        <v>354</v>
      </c>
      <c r="O523" s="11" t="str">
        <f t="shared" si="79"/>
        <v>NA</v>
      </c>
      <c r="P523" s="11" t="str">
        <f t="shared" si="80"/>
        <v>NA</v>
      </c>
      <c r="Q523" s="11" t="str">
        <f t="shared" si="81"/>
        <v>NA</v>
      </c>
    </row>
    <row r="524" spans="1:17" x14ac:dyDescent="0.25">
      <c r="A524" s="13" t="s">
        <v>549</v>
      </c>
      <c r="B524" s="11" t="s">
        <v>21</v>
      </c>
      <c r="C524" s="11">
        <v>1</v>
      </c>
      <c r="D524" s="11">
        <v>29887</v>
      </c>
      <c r="E524" s="11">
        <v>30306</v>
      </c>
      <c r="F524" s="11">
        <v>30143</v>
      </c>
      <c r="G524" s="11">
        <v>30421</v>
      </c>
      <c r="H524" s="11" t="str">
        <f t="shared" si="82"/>
        <v/>
      </c>
      <c r="I524" s="11" t="str">
        <f t="shared" si="83"/>
        <v/>
      </c>
      <c r="J524" s="11">
        <f t="shared" si="84"/>
        <v>163</v>
      </c>
      <c r="K524" s="11" t="str">
        <f t="shared" si="85"/>
        <v/>
      </c>
      <c r="L524" s="11">
        <f t="shared" si="86"/>
        <v>1</v>
      </c>
    </row>
    <row r="525" spans="1:17" x14ac:dyDescent="0.25">
      <c r="A525" s="13" t="s">
        <v>550</v>
      </c>
      <c r="B525" s="11" t="s">
        <v>34</v>
      </c>
      <c r="C525" s="11">
        <v>1</v>
      </c>
      <c r="D525" s="11">
        <v>6439</v>
      </c>
      <c r="E525" s="11">
        <v>6930</v>
      </c>
      <c r="F525" s="11">
        <v>6617</v>
      </c>
      <c r="G525" s="11">
        <v>6883</v>
      </c>
      <c r="H525" s="11">
        <f t="shared" si="82"/>
        <v>178</v>
      </c>
      <c r="I525" s="11">
        <f t="shared" si="83"/>
        <v>47</v>
      </c>
      <c r="J525" s="11" t="str">
        <f t="shared" si="84"/>
        <v/>
      </c>
      <c r="K525" s="11" t="str">
        <f t="shared" si="85"/>
        <v/>
      </c>
      <c r="L525" s="11">
        <f t="shared" si="86"/>
        <v>1</v>
      </c>
    </row>
    <row r="526" spans="1:17" x14ac:dyDescent="0.25">
      <c r="A526" s="13" t="s">
        <v>551</v>
      </c>
      <c r="B526" s="11" t="s">
        <v>91</v>
      </c>
      <c r="C526" s="11">
        <v>1</v>
      </c>
      <c r="D526" s="11">
        <v>10149</v>
      </c>
      <c r="E526" s="11">
        <v>10352</v>
      </c>
      <c r="F526" s="11">
        <v>10340</v>
      </c>
      <c r="G526" s="11">
        <v>10570</v>
      </c>
      <c r="H526" s="11" t="str">
        <f t="shared" si="82"/>
        <v/>
      </c>
      <c r="I526" s="11" t="str">
        <f t="shared" si="83"/>
        <v/>
      </c>
      <c r="J526" s="11" t="str">
        <f t="shared" si="84"/>
        <v/>
      </c>
      <c r="K526" s="11">
        <f t="shared" si="85"/>
        <v>-12</v>
      </c>
      <c r="L526" s="11">
        <f t="shared" si="86"/>
        <v>2</v>
      </c>
    </row>
    <row r="527" spans="1:17" x14ac:dyDescent="0.25">
      <c r="A527" s="13" t="s">
        <v>552</v>
      </c>
      <c r="B527" s="11" t="s">
        <v>21</v>
      </c>
      <c r="C527" s="11">
        <v>-1</v>
      </c>
      <c r="D527" s="11">
        <v>17425</v>
      </c>
      <c r="E527" s="11">
        <v>17868</v>
      </c>
      <c r="F527" s="11">
        <v>17196</v>
      </c>
      <c r="G527" s="11">
        <v>17561</v>
      </c>
      <c r="H527" s="11" t="str">
        <f t="shared" si="82"/>
        <v/>
      </c>
      <c r="I527" s="11" t="str">
        <f t="shared" si="83"/>
        <v/>
      </c>
      <c r="J527" s="11">
        <f t="shared" si="84"/>
        <v>136</v>
      </c>
      <c r="K527" s="11" t="str">
        <f t="shared" si="85"/>
        <v/>
      </c>
      <c r="L527" s="11">
        <f t="shared" si="86"/>
        <v>2</v>
      </c>
    </row>
    <row r="528" spans="1:17" x14ac:dyDescent="0.25">
      <c r="A528" s="13" t="s">
        <v>553</v>
      </c>
      <c r="B528" s="11" t="s">
        <v>91</v>
      </c>
      <c r="C528" s="11">
        <v>-1</v>
      </c>
      <c r="D528" s="11">
        <v>18266</v>
      </c>
      <c r="E528" s="11">
        <v>18640</v>
      </c>
      <c r="F528" s="11">
        <v>17952</v>
      </c>
      <c r="G528" s="11">
        <v>18269</v>
      </c>
      <c r="H528" s="11" t="str">
        <f t="shared" si="82"/>
        <v/>
      </c>
      <c r="I528" s="11" t="str">
        <f t="shared" si="83"/>
        <v/>
      </c>
      <c r="J528" s="11" t="str">
        <f t="shared" si="84"/>
        <v/>
      </c>
      <c r="K528" s="11">
        <f t="shared" si="85"/>
        <v>-3</v>
      </c>
      <c r="L528" s="11">
        <f t="shared" si="86"/>
        <v>1</v>
      </c>
    </row>
    <row r="529" spans="1:1" ht="12.75" x14ac:dyDescent="0.2">
      <c r="A529" s="14"/>
    </row>
    <row r="530" spans="1:1" ht="12.75" x14ac:dyDescent="0.2">
      <c r="A530" s="14"/>
    </row>
    <row r="531" spans="1:1" ht="12.75" x14ac:dyDescent="0.2">
      <c r="A531" s="14"/>
    </row>
    <row r="532" spans="1:1" ht="12.75" x14ac:dyDescent="0.2">
      <c r="A532" s="14"/>
    </row>
    <row r="533" spans="1:1" ht="12.75" x14ac:dyDescent="0.2">
      <c r="A533" s="14"/>
    </row>
    <row r="534" spans="1:1" ht="12.75" x14ac:dyDescent="0.2">
      <c r="A534" s="14"/>
    </row>
    <row r="535" spans="1:1" ht="12.75" x14ac:dyDescent="0.2">
      <c r="A535" s="14"/>
    </row>
    <row r="536" spans="1:1" ht="12.75" x14ac:dyDescent="0.2">
      <c r="A536" s="14"/>
    </row>
    <row r="537" spans="1:1" ht="12.75" x14ac:dyDescent="0.2">
      <c r="A537" s="14"/>
    </row>
    <row r="538" spans="1:1" ht="12.75" x14ac:dyDescent="0.2">
      <c r="A538" s="14"/>
    </row>
    <row r="539" spans="1:1" ht="12.75" x14ac:dyDescent="0.2">
      <c r="A539" s="14"/>
    </row>
    <row r="540" spans="1:1" ht="12.75" x14ac:dyDescent="0.2">
      <c r="A540" s="14"/>
    </row>
    <row r="541" spans="1:1" ht="12.75" x14ac:dyDescent="0.2">
      <c r="A541" s="14"/>
    </row>
    <row r="542" spans="1:1" ht="12.75" x14ac:dyDescent="0.2">
      <c r="A542" s="14"/>
    </row>
    <row r="543" spans="1:1" ht="12.75" x14ac:dyDescent="0.2">
      <c r="A543" s="14"/>
    </row>
    <row r="544" spans="1:1" ht="12.75" x14ac:dyDescent="0.2">
      <c r="A544" s="14"/>
    </row>
    <row r="545" spans="1:1" ht="12.75" x14ac:dyDescent="0.2">
      <c r="A545" s="14"/>
    </row>
    <row r="546" spans="1:1" ht="12.75" x14ac:dyDescent="0.2">
      <c r="A546" s="14"/>
    </row>
    <row r="547" spans="1:1" ht="12.75" x14ac:dyDescent="0.2">
      <c r="A547" s="14"/>
    </row>
    <row r="548" spans="1:1" ht="12.75" x14ac:dyDescent="0.2">
      <c r="A548" s="14"/>
    </row>
    <row r="549" spans="1:1" ht="12.75" x14ac:dyDescent="0.2">
      <c r="A549" s="14"/>
    </row>
    <row r="550" spans="1:1" ht="12.75" x14ac:dyDescent="0.2">
      <c r="A550" s="14"/>
    </row>
    <row r="551" spans="1:1" ht="12.75" x14ac:dyDescent="0.2">
      <c r="A551" s="14"/>
    </row>
    <row r="552" spans="1:1" ht="12.75" x14ac:dyDescent="0.2">
      <c r="A552" s="14"/>
    </row>
    <row r="553" spans="1:1" ht="12.75" x14ac:dyDescent="0.2">
      <c r="A553" s="14"/>
    </row>
    <row r="554" spans="1:1" ht="12.75" x14ac:dyDescent="0.2">
      <c r="A554" s="14"/>
    </row>
    <row r="555" spans="1:1" ht="12.75" x14ac:dyDescent="0.2">
      <c r="A555" s="14"/>
    </row>
    <row r="556" spans="1:1" ht="12.75" x14ac:dyDescent="0.2">
      <c r="A556" s="14"/>
    </row>
    <row r="557" spans="1:1" ht="12.75" x14ac:dyDescent="0.2">
      <c r="A557" s="14"/>
    </row>
    <row r="558" spans="1:1" ht="12.75" x14ac:dyDescent="0.2">
      <c r="A558" s="14"/>
    </row>
    <row r="559" spans="1:1" ht="12.75" x14ac:dyDescent="0.2">
      <c r="A559" s="14"/>
    </row>
    <row r="560" spans="1:1" ht="12.75" x14ac:dyDescent="0.2">
      <c r="A560" s="14"/>
    </row>
    <row r="561" spans="1:1" ht="12.75" x14ac:dyDescent="0.2">
      <c r="A561" s="14"/>
    </row>
    <row r="562" spans="1:1" ht="12.75" x14ac:dyDescent="0.2">
      <c r="A562" s="14"/>
    </row>
    <row r="563" spans="1:1" ht="12.75" x14ac:dyDescent="0.2">
      <c r="A563" s="14"/>
    </row>
    <row r="564" spans="1:1" ht="12.75" x14ac:dyDescent="0.2">
      <c r="A564" s="14"/>
    </row>
    <row r="565" spans="1:1" ht="12.75" x14ac:dyDescent="0.2">
      <c r="A565" s="14"/>
    </row>
    <row r="566" spans="1:1" ht="12.75" x14ac:dyDescent="0.2">
      <c r="A566" s="14"/>
    </row>
    <row r="567" spans="1:1" ht="12.75" x14ac:dyDescent="0.2">
      <c r="A567" s="14"/>
    </row>
    <row r="568" spans="1:1" ht="12.75" x14ac:dyDescent="0.2">
      <c r="A568" s="14"/>
    </row>
    <row r="569" spans="1:1" ht="12.75" x14ac:dyDescent="0.2">
      <c r="A569" s="14"/>
    </row>
    <row r="570" spans="1:1" ht="12.75" x14ac:dyDescent="0.2">
      <c r="A570" s="14"/>
    </row>
    <row r="571" spans="1:1" ht="12.75" x14ac:dyDescent="0.2">
      <c r="A571" s="14"/>
    </row>
    <row r="572" spans="1:1" ht="12.75" x14ac:dyDescent="0.2">
      <c r="A572" s="14"/>
    </row>
    <row r="573" spans="1:1" ht="12.75" x14ac:dyDescent="0.2">
      <c r="A573" s="14"/>
    </row>
    <row r="574" spans="1:1" ht="12.75" x14ac:dyDescent="0.2">
      <c r="A574" s="14"/>
    </row>
    <row r="575" spans="1:1" ht="12.75" x14ac:dyDescent="0.2">
      <c r="A575" s="14"/>
    </row>
    <row r="576" spans="1:1" ht="12.75" x14ac:dyDescent="0.2">
      <c r="A576" s="14"/>
    </row>
    <row r="577" spans="1:1" ht="12.75" x14ac:dyDescent="0.2">
      <c r="A577" s="14"/>
    </row>
    <row r="578" spans="1:1" ht="12.75" x14ac:dyDescent="0.2">
      <c r="A578" s="14"/>
    </row>
    <row r="579" spans="1:1" ht="12.75" x14ac:dyDescent="0.2">
      <c r="A579" s="14"/>
    </row>
    <row r="580" spans="1:1" ht="12.75" x14ac:dyDescent="0.2">
      <c r="A580" s="14"/>
    </row>
    <row r="581" spans="1:1" ht="12.75" x14ac:dyDescent="0.2">
      <c r="A581" s="14"/>
    </row>
    <row r="582" spans="1:1" ht="12.75" x14ac:dyDescent="0.2">
      <c r="A582" s="14"/>
    </row>
    <row r="583" spans="1:1" ht="12.75" x14ac:dyDescent="0.2">
      <c r="A583" s="14"/>
    </row>
    <row r="584" spans="1:1" ht="12.75" x14ac:dyDescent="0.2">
      <c r="A584" s="14"/>
    </row>
    <row r="585" spans="1:1" ht="12.75" x14ac:dyDescent="0.2">
      <c r="A585" s="14"/>
    </row>
    <row r="586" spans="1:1" ht="12.75" x14ac:dyDescent="0.2">
      <c r="A586" s="14"/>
    </row>
    <row r="587" spans="1:1" ht="12.75" x14ac:dyDescent="0.2">
      <c r="A587" s="14"/>
    </row>
    <row r="588" spans="1:1" ht="12.75" x14ac:dyDescent="0.2">
      <c r="A588" s="14"/>
    </row>
    <row r="589" spans="1:1" ht="12.75" x14ac:dyDescent="0.2">
      <c r="A589" s="14"/>
    </row>
    <row r="590" spans="1:1" ht="12.75" x14ac:dyDescent="0.2">
      <c r="A590" s="14"/>
    </row>
    <row r="591" spans="1:1" ht="12.75" x14ac:dyDescent="0.2">
      <c r="A591" s="14"/>
    </row>
    <row r="592" spans="1:1" ht="12.75" x14ac:dyDescent="0.2">
      <c r="A592" s="14"/>
    </row>
    <row r="593" spans="1:1" ht="12.75" x14ac:dyDescent="0.2">
      <c r="A593" s="14"/>
    </row>
    <row r="594" spans="1:1" ht="12.75" x14ac:dyDescent="0.2">
      <c r="A594" s="14"/>
    </row>
    <row r="595" spans="1:1" ht="12.75" x14ac:dyDescent="0.2">
      <c r="A595" s="14"/>
    </row>
    <row r="596" spans="1:1" ht="12.75" x14ac:dyDescent="0.2">
      <c r="A596" s="14"/>
    </row>
    <row r="597" spans="1:1" ht="12.75" x14ac:dyDescent="0.2">
      <c r="A597" s="14"/>
    </row>
    <row r="598" spans="1:1" ht="12.75" x14ac:dyDescent="0.2">
      <c r="A598" s="14"/>
    </row>
    <row r="599" spans="1:1" ht="12.75" x14ac:dyDescent="0.2">
      <c r="A599" s="14"/>
    </row>
    <row r="600" spans="1:1" ht="12.75" x14ac:dyDescent="0.2">
      <c r="A600" s="14"/>
    </row>
    <row r="601" spans="1:1" ht="12.75" x14ac:dyDescent="0.2">
      <c r="A601" s="14"/>
    </row>
    <row r="602" spans="1:1" ht="12.75" x14ac:dyDescent="0.2">
      <c r="A602" s="14"/>
    </row>
    <row r="603" spans="1:1" ht="12.75" x14ac:dyDescent="0.2">
      <c r="A603" s="14"/>
    </row>
    <row r="604" spans="1:1" ht="12.75" x14ac:dyDescent="0.2">
      <c r="A604" s="14"/>
    </row>
    <row r="605" spans="1:1" ht="12.75" x14ac:dyDescent="0.2">
      <c r="A605" s="14"/>
    </row>
    <row r="606" spans="1:1" ht="12.75" x14ac:dyDescent="0.2">
      <c r="A606" s="14"/>
    </row>
    <row r="607" spans="1:1" ht="12.75" x14ac:dyDescent="0.2">
      <c r="A607" s="14"/>
    </row>
    <row r="608" spans="1:1" ht="12.75" x14ac:dyDescent="0.2">
      <c r="A608" s="14"/>
    </row>
    <row r="609" spans="1:1" ht="12.75" x14ac:dyDescent="0.2">
      <c r="A609" s="14"/>
    </row>
    <row r="610" spans="1:1" ht="12.75" x14ac:dyDescent="0.2">
      <c r="A610" s="14"/>
    </row>
    <row r="611" spans="1:1" ht="12.75" x14ac:dyDescent="0.2">
      <c r="A611" s="14"/>
    </row>
    <row r="612" spans="1:1" ht="12.75" x14ac:dyDescent="0.2">
      <c r="A612" s="14"/>
    </row>
    <row r="613" spans="1:1" ht="12.75" x14ac:dyDescent="0.2">
      <c r="A613" s="14"/>
    </row>
    <row r="614" spans="1:1" ht="12.75" x14ac:dyDescent="0.2">
      <c r="A614" s="14"/>
    </row>
    <row r="615" spans="1:1" ht="12.75" x14ac:dyDescent="0.2">
      <c r="A615" s="14"/>
    </row>
    <row r="616" spans="1:1" ht="12.75" x14ac:dyDescent="0.2">
      <c r="A616" s="14"/>
    </row>
    <row r="617" spans="1:1" ht="12.75" x14ac:dyDescent="0.2">
      <c r="A617" s="14"/>
    </row>
    <row r="618" spans="1:1" ht="12.75" x14ac:dyDescent="0.2">
      <c r="A618" s="14"/>
    </row>
    <row r="619" spans="1:1" ht="12.75" x14ac:dyDescent="0.2">
      <c r="A619" s="14"/>
    </row>
    <row r="620" spans="1:1" ht="12.75" x14ac:dyDescent="0.2">
      <c r="A620" s="14"/>
    </row>
    <row r="621" spans="1:1" ht="12.75" x14ac:dyDescent="0.2">
      <c r="A621" s="14"/>
    </row>
    <row r="622" spans="1:1" ht="12.75" x14ac:dyDescent="0.2">
      <c r="A622" s="14"/>
    </row>
    <row r="623" spans="1:1" ht="12.75" x14ac:dyDescent="0.2">
      <c r="A623" s="14"/>
    </row>
    <row r="624" spans="1:1" ht="12.75" x14ac:dyDescent="0.2">
      <c r="A624" s="14"/>
    </row>
    <row r="625" spans="1:1" ht="12.75" x14ac:dyDescent="0.2">
      <c r="A625" s="14"/>
    </row>
    <row r="626" spans="1:1" ht="12.75" x14ac:dyDescent="0.2">
      <c r="A626" s="14"/>
    </row>
    <row r="627" spans="1:1" ht="12.75" x14ac:dyDescent="0.2">
      <c r="A627" s="14"/>
    </row>
    <row r="628" spans="1:1" ht="12.75" x14ac:dyDescent="0.2">
      <c r="A628" s="14"/>
    </row>
    <row r="629" spans="1:1" ht="12.75" x14ac:dyDescent="0.2">
      <c r="A629" s="14"/>
    </row>
    <row r="630" spans="1:1" ht="12.75" x14ac:dyDescent="0.2">
      <c r="A630" s="14"/>
    </row>
    <row r="631" spans="1:1" ht="12.75" x14ac:dyDescent="0.2">
      <c r="A631" s="14"/>
    </row>
    <row r="632" spans="1:1" ht="12.75" x14ac:dyDescent="0.2">
      <c r="A632" s="14"/>
    </row>
    <row r="633" spans="1:1" ht="12.75" x14ac:dyDescent="0.2">
      <c r="A633" s="14"/>
    </row>
    <row r="634" spans="1:1" ht="12.75" x14ac:dyDescent="0.2">
      <c r="A634" s="14"/>
    </row>
    <row r="635" spans="1:1" ht="12.75" x14ac:dyDescent="0.2">
      <c r="A635" s="14"/>
    </row>
    <row r="636" spans="1:1" ht="12.75" x14ac:dyDescent="0.2">
      <c r="A636" s="14"/>
    </row>
    <row r="637" spans="1:1" ht="12.75" x14ac:dyDescent="0.2">
      <c r="A637" s="14"/>
    </row>
    <row r="638" spans="1:1" ht="12.75" x14ac:dyDescent="0.2">
      <c r="A638" s="14"/>
    </row>
    <row r="639" spans="1:1" ht="12.75" x14ac:dyDescent="0.2">
      <c r="A639" s="14"/>
    </row>
    <row r="640" spans="1:1" ht="12.75" x14ac:dyDescent="0.2">
      <c r="A640" s="14"/>
    </row>
    <row r="641" spans="1:1" ht="12.75" x14ac:dyDescent="0.2">
      <c r="A641" s="14"/>
    </row>
    <row r="642" spans="1:1" ht="12.75" x14ac:dyDescent="0.2">
      <c r="A642" s="14"/>
    </row>
    <row r="643" spans="1:1" ht="12.75" x14ac:dyDescent="0.2">
      <c r="A643" s="14"/>
    </row>
    <row r="644" spans="1:1" ht="12.75" x14ac:dyDescent="0.2">
      <c r="A644" s="14"/>
    </row>
    <row r="645" spans="1:1" ht="12.75" x14ac:dyDescent="0.2">
      <c r="A645" s="14"/>
    </row>
    <row r="646" spans="1:1" ht="12.75" x14ac:dyDescent="0.2">
      <c r="A646" s="14"/>
    </row>
    <row r="647" spans="1:1" ht="12.75" x14ac:dyDescent="0.2">
      <c r="A647" s="14"/>
    </row>
    <row r="648" spans="1:1" ht="12.75" x14ac:dyDescent="0.2">
      <c r="A648" s="14"/>
    </row>
    <row r="649" spans="1:1" ht="12.75" x14ac:dyDescent="0.2">
      <c r="A649" s="14"/>
    </row>
    <row r="650" spans="1:1" ht="12.75" x14ac:dyDescent="0.2">
      <c r="A650" s="14"/>
    </row>
    <row r="651" spans="1:1" ht="12.75" x14ac:dyDescent="0.2">
      <c r="A651" s="14"/>
    </row>
    <row r="652" spans="1:1" ht="12.75" x14ac:dyDescent="0.2">
      <c r="A652" s="14"/>
    </row>
    <row r="653" spans="1:1" ht="12.75" x14ac:dyDescent="0.2">
      <c r="A653" s="14"/>
    </row>
    <row r="654" spans="1:1" ht="12.75" x14ac:dyDescent="0.2">
      <c r="A654" s="14"/>
    </row>
    <row r="655" spans="1:1" ht="12.75" x14ac:dyDescent="0.2">
      <c r="A655" s="14"/>
    </row>
    <row r="656" spans="1:1" ht="12.75" x14ac:dyDescent="0.2">
      <c r="A656" s="14"/>
    </row>
    <row r="657" spans="1:1" ht="12.75" x14ac:dyDescent="0.2">
      <c r="A657" s="14"/>
    </row>
    <row r="658" spans="1:1" ht="12.75" x14ac:dyDescent="0.2">
      <c r="A658" s="14"/>
    </row>
    <row r="659" spans="1:1" ht="12.75" x14ac:dyDescent="0.2">
      <c r="A659" s="14"/>
    </row>
    <row r="660" spans="1:1" ht="12.75" x14ac:dyDescent="0.2">
      <c r="A660" s="14"/>
    </row>
    <row r="661" spans="1:1" ht="12.75" x14ac:dyDescent="0.2">
      <c r="A661" s="14"/>
    </row>
    <row r="662" spans="1:1" ht="12.75" x14ac:dyDescent="0.2">
      <c r="A662" s="14"/>
    </row>
    <row r="663" spans="1:1" ht="12.75" x14ac:dyDescent="0.2">
      <c r="A663" s="14"/>
    </row>
    <row r="664" spans="1:1" ht="12.75" x14ac:dyDescent="0.2">
      <c r="A664" s="14"/>
    </row>
    <row r="665" spans="1:1" ht="12.75" x14ac:dyDescent="0.2">
      <c r="A665" s="14"/>
    </row>
    <row r="666" spans="1:1" ht="12.75" x14ac:dyDescent="0.2">
      <c r="A666" s="14"/>
    </row>
    <row r="667" spans="1:1" ht="12.75" x14ac:dyDescent="0.2">
      <c r="A667" s="14"/>
    </row>
    <row r="668" spans="1:1" ht="12.75" x14ac:dyDescent="0.2">
      <c r="A668" s="14"/>
    </row>
    <row r="669" spans="1:1" ht="12.75" x14ac:dyDescent="0.2">
      <c r="A669" s="14"/>
    </row>
    <row r="670" spans="1:1" ht="12.75" x14ac:dyDescent="0.2">
      <c r="A670" s="14"/>
    </row>
    <row r="671" spans="1:1" ht="12.75" x14ac:dyDescent="0.2">
      <c r="A671" s="14"/>
    </row>
    <row r="672" spans="1:1" ht="12.75" x14ac:dyDescent="0.2">
      <c r="A672" s="14"/>
    </row>
    <row r="673" spans="1:1" ht="12.75" x14ac:dyDescent="0.2">
      <c r="A673" s="14"/>
    </row>
    <row r="674" spans="1:1" ht="12.75" x14ac:dyDescent="0.2">
      <c r="A674" s="14"/>
    </row>
    <row r="675" spans="1:1" ht="12.75" x14ac:dyDescent="0.2">
      <c r="A675" s="14"/>
    </row>
    <row r="676" spans="1:1" ht="12.75" x14ac:dyDescent="0.2">
      <c r="A676" s="14"/>
    </row>
    <row r="677" spans="1:1" ht="12.75" x14ac:dyDescent="0.2">
      <c r="A677" s="14"/>
    </row>
    <row r="678" spans="1:1" ht="12.75" x14ac:dyDescent="0.2">
      <c r="A678" s="14"/>
    </row>
    <row r="679" spans="1:1" ht="12.75" x14ac:dyDescent="0.2">
      <c r="A679" s="14"/>
    </row>
    <row r="680" spans="1:1" ht="12.75" x14ac:dyDescent="0.2">
      <c r="A680" s="14"/>
    </row>
    <row r="681" spans="1:1" ht="12.75" x14ac:dyDescent="0.2">
      <c r="A681" s="14"/>
    </row>
    <row r="682" spans="1:1" ht="12.75" x14ac:dyDescent="0.2">
      <c r="A682" s="14"/>
    </row>
    <row r="683" spans="1:1" ht="12.75" x14ac:dyDescent="0.2">
      <c r="A683" s="14"/>
    </row>
    <row r="684" spans="1:1" ht="12.75" x14ac:dyDescent="0.2">
      <c r="A684" s="14"/>
    </row>
    <row r="685" spans="1:1" ht="12.75" x14ac:dyDescent="0.2">
      <c r="A685" s="14"/>
    </row>
    <row r="686" spans="1:1" ht="12.75" x14ac:dyDescent="0.2">
      <c r="A686" s="14"/>
    </row>
    <row r="687" spans="1:1" ht="12.75" x14ac:dyDescent="0.2">
      <c r="A687" s="14"/>
    </row>
    <row r="688" spans="1:1" ht="12.75" x14ac:dyDescent="0.2">
      <c r="A688" s="14"/>
    </row>
    <row r="689" spans="1:1" ht="12.75" x14ac:dyDescent="0.2">
      <c r="A689" s="14"/>
    </row>
    <row r="690" spans="1:1" ht="12.75" x14ac:dyDescent="0.2">
      <c r="A690" s="14"/>
    </row>
    <row r="691" spans="1:1" ht="12.75" x14ac:dyDescent="0.2">
      <c r="A691" s="14"/>
    </row>
    <row r="692" spans="1:1" ht="12.75" x14ac:dyDescent="0.2">
      <c r="A692" s="14"/>
    </row>
    <row r="693" spans="1:1" ht="12.75" x14ac:dyDescent="0.2">
      <c r="A693" s="14"/>
    </row>
    <row r="694" spans="1:1" ht="12.75" x14ac:dyDescent="0.2">
      <c r="A694" s="14"/>
    </row>
    <row r="695" spans="1:1" ht="12.75" x14ac:dyDescent="0.2">
      <c r="A695" s="14"/>
    </row>
    <row r="696" spans="1:1" ht="12.75" x14ac:dyDescent="0.2">
      <c r="A696" s="14"/>
    </row>
    <row r="697" spans="1:1" ht="12.75" x14ac:dyDescent="0.2">
      <c r="A697" s="14"/>
    </row>
    <row r="698" spans="1:1" ht="12.75" x14ac:dyDescent="0.2">
      <c r="A698" s="14"/>
    </row>
    <row r="699" spans="1:1" ht="12.75" x14ac:dyDescent="0.2">
      <c r="A699" s="14"/>
    </row>
    <row r="700" spans="1:1" ht="12.75" x14ac:dyDescent="0.2">
      <c r="A700" s="14"/>
    </row>
    <row r="701" spans="1:1" ht="12.75" x14ac:dyDescent="0.2">
      <c r="A701" s="14"/>
    </row>
    <row r="702" spans="1:1" ht="12.75" x14ac:dyDescent="0.2">
      <c r="A702" s="14"/>
    </row>
    <row r="703" spans="1:1" ht="12.75" x14ac:dyDescent="0.2">
      <c r="A703" s="14"/>
    </row>
    <row r="704" spans="1:1" ht="12.75" x14ac:dyDescent="0.2">
      <c r="A704" s="14"/>
    </row>
    <row r="705" spans="1:1" ht="12.75" x14ac:dyDescent="0.2">
      <c r="A705" s="14"/>
    </row>
    <row r="706" spans="1:1" ht="12.75" x14ac:dyDescent="0.2">
      <c r="A706" s="14"/>
    </row>
    <row r="707" spans="1:1" ht="12.75" x14ac:dyDescent="0.2">
      <c r="A707" s="14"/>
    </row>
    <row r="708" spans="1:1" ht="12.75" x14ac:dyDescent="0.2">
      <c r="A708" s="14"/>
    </row>
    <row r="709" spans="1:1" ht="12.75" x14ac:dyDescent="0.2">
      <c r="A709" s="14"/>
    </row>
    <row r="710" spans="1:1" ht="12.75" x14ac:dyDescent="0.2">
      <c r="A710" s="14"/>
    </row>
    <row r="711" spans="1:1" ht="12.75" x14ac:dyDescent="0.2">
      <c r="A711" s="14"/>
    </row>
    <row r="712" spans="1:1" ht="12.75" x14ac:dyDescent="0.2">
      <c r="A712" s="14"/>
    </row>
    <row r="713" spans="1:1" ht="12.75" x14ac:dyDescent="0.2">
      <c r="A713" s="14"/>
    </row>
    <row r="714" spans="1:1" ht="12.75" x14ac:dyDescent="0.2">
      <c r="A714" s="14"/>
    </row>
    <row r="715" spans="1:1" ht="12.75" x14ac:dyDescent="0.2">
      <c r="A715" s="14"/>
    </row>
    <row r="716" spans="1:1" ht="12.75" x14ac:dyDescent="0.2">
      <c r="A716" s="14"/>
    </row>
    <row r="717" spans="1:1" ht="12.75" x14ac:dyDescent="0.2">
      <c r="A717" s="14"/>
    </row>
    <row r="718" spans="1:1" ht="12.75" x14ac:dyDescent="0.2">
      <c r="A718" s="14"/>
    </row>
    <row r="719" spans="1:1" ht="12.75" x14ac:dyDescent="0.2">
      <c r="A719" s="14"/>
    </row>
    <row r="720" spans="1:1" ht="12.75" x14ac:dyDescent="0.2">
      <c r="A720" s="14"/>
    </row>
    <row r="721" spans="1:1" ht="12.75" x14ac:dyDescent="0.2">
      <c r="A721" s="14"/>
    </row>
    <row r="722" spans="1:1" ht="12.75" x14ac:dyDescent="0.2">
      <c r="A722" s="14"/>
    </row>
    <row r="723" spans="1:1" ht="12.75" x14ac:dyDescent="0.2">
      <c r="A723" s="14"/>
    </row>
    <row r="724" spans="1:1" ht="12.75" x14ac:dyDescent="0.2">
      <c r="A724" s="14"/>
    </row>
    <row r="725" spans="1:1" ht="12.75" x14ac:dyDescent="0.2">
      <c r="A725" s="14"/>
    </row>
    <row r="726" spans="1:1" ht="12.75" x14ac:dyDescent="0.2">
      <c r="A726" s="14"/>
    </row>
    <row r="727" spans="1:1" ht="12.75" x14ac:dyDescent="0.2">
      <c r="A727" s="14"/>
    </row>
    <row r="728" spans="1:1" ht="12.75" x14ac:dyDescent="0.2">
      <c r="A728" s="14"/>
    </row>
    <row r="729" spans="1:1" ht="12.75" x14ac:dyDescent="0.2">
      <c r="A729" s="14"/>
    </row>
    <row r="730" spans="1:1" ht="12.75" x14ac:dyDescent="0.2">
      <c r="A730" s="14"/>
    </row>
    <row r="731" spans="1:1" ht="12.75" x14ac:dyDescent="0.2">
      <c r="A731" s="14"/>
    </row>
    <row r="732" spans="1:1" ht="12.75" x14ac:dyDescent="0.2">
      <c r="A732" s="14"/>
    </row>
    <row r="733" spans="1:1" ht="12.75" x14ac:dyDescent="0.2">
      <c r="A733" s="14"/>
    </row>
    <row r="734" spans="1:1" ht="12.75" x14ac:dyDescent="0.2">
      <c r="A734" s="14"/>
    </row>
    <row r="735" spans="1:1" ht="12.75" x14ac:dyDescent="0.2">
      <c r="A735" s="14"/>
    </row>
    <row r="736" spans="1:1" ht="12.75" x14ac:dyDescent="0.2">
      <c r="A736" s="14"/>
    </row>
    <row r="737" spans="1:1" ht="12.75" x14ac:dyDescent="0.2">
      <c r="A737" s="14"/>
    </row>
    <row r="738" spans="1:1" ht="12.75" x14ac:dyDescent="0.2">
      <c r="A738" s="14"/>
    </row>
    <row r="739" spans="1:1" ht="12.75" x14ac:dyDescent="0.2">
      <c r="A739" s="14"/>
    </row>
    <row r="740" spans="1:1" ht="12.75" x14ac:dyDescent="0.2">
      <c r="A740" s="14"/>
    </row>
    <row r="741" spans="1:1" ht="12.75" x14ac:dyDescent="0.2">
      <c r="A741" s="14"/>
    </row>
    <row r="742" spans="1:1" ht="12.75" x14ac:dyDescent="0.2">
      <c r="A742" s="14"/>
    </row>
    <row r="743" spans="1:1" ht="12.75" x14ac:dyDescent="0.2">
      <c r="A743" s="14"/>
    </row>
    <row r="744" spans="1:1" ht="12.75" x14ac:dyDescent="0.2">
      <c r="A744" s="14"/>
    </row>
    <row r="745" spans="1:1" ht="12.75" x14ac:dyDescent="0.2">
      <c r="A745" s="14"/>
    </row>
    <row r="746" spans="1:1" ht="12.75" x14ac:dyDescent="0.2">
      <c r="A746" s="14"/>
    </row>
    <row r="747" spans="1:1" ht="12.75" x14ac:dyDescent="0.2">
      <c r="A747" s="14"/>
    </row>
    <row r="748" spans="1:1" ht="12.75" x14ac:dyDescent="0.2">
      <c r="A748" s="14"/>
    </row>
    <row r="749" spans="1:1" ht="12.75" x14ac:dyDescent="0.2">
      <c r="A749" s="14"/>
    </row>
    <row r="750" spans="1:1" ht="12.75" x14ac:dyDescent="0.2">
      <c r="A750" s="14"/>
    </row>
    <row r="751" spans="1:1" ht="12.75" x14ac:dyDescent="0.2">
      <c r="A751" s="14"/>
    </row>
    <row r="752" spans="1:1" ht="12.75" x14ac:dyDescent="0.2">
      <c r="A752" s="14"/>
    </row>
    <row r="753" spans="1:1" ht="12.75" x14ac:dyDescent="0.2">
      <c r="A753" s="14"/>
    </row>
    <row r="754" spans="1:1" ht="12.75" x14ac:dyDescent="0.2">
      <c r="A754" s="14"/>
    </row>
    <row r="755" spans="1:1" ht="12.75" x14ac:dyDescent="0.2">
      <c r="A755" s="14"/>
    </row>
    <row r="756" spans="1:1" ht="12.75" x14ac:dyDescent="0.2">
      <c r="A756" s="14"/>
    </row>
    <row r="757" spans="1:1" ht="12.75" x14ac:dyDescent="0.2">
      <c r="A757" s="14"/>
    </row>
    <row r="758" spans="1:1" ht="12.75" x14ac:dyDescent="0.2">
      <c r="A758" s="14"/>
    </row>
    <row r="759" spans="1:1" ht="12.75" x14ac:dyDescent="0.2">
      <c r="A759" s="14"/>
    </row>
    <row r="760" spans="1:1" ht="12.75" x14ac:dyDescent="0.2">
      <c r="A760" s="14"/>
    </row>
    <row r="761" spans="1:1" ht="12.75" x14ac:dyDescent="0.2">
      <c r="A761" s="14"/>
    </row>
    <row r="762" spans="1:1" ht="12.75" x14ac:dyDescent="0.2">
      <c r="A762" s="14"/>
    </row>
    <row r="763" spans="1:1" ht="12.75" x14ac:dyDescent="0.2">
      <c r="A763" s="14"/>
    </row>
    <row r="764" spans="1:1" ht="12.75" x14ac:dyDescent="0.2">
      <c r="A764" s="14"/>
    </row>
    <row r="765" spans="1:1" ht="12.75" x14ac:dyDescent="0.2">
      <c r="A765" s="14"/>
    </row>
    <row r="766" spans="1:1" ht="12.75" x14ac:dyDescent="0.2">
      <c r="A766" s="14"/>
    </row>
    <row r="767" spans="1:1" ht="12.75" x14ac:dyDescent="0.2">
      <c r="A767" s="14"/>
    </row>
    <row r="768" spans="1:1" ht="12.75" x14ac:dyDescent="0.2">
      <c r="A768" s="14"/>
    </row>
    <row r="769" spans="1:1" ht="12.75" x14ac:dyDescent="0.2">
      <c r="A769" s="14"/>
    </row>
    <row r="770" spans="1:1" ht="12.75" x14ac:dyDescent="0.2">
      <c r="A770" s="14"/>
    </row>
    <row r="771" spans="1:1" ht="12.75" x14ac:dyDescent="0.2">
      <c r="A771" s="14"/>
    </row>
    <row r="772" spans="1:1" ht="12.75" x14ac:dyDescent="0.2">
      <c r="A772" s="14"/>
    </row>
    <row r="773" spans="1:1" ht="12.75" x14ac:dyDescent="0.2">
      <c r="A773" s="14"/>
    </row>
    <row r="774" spans="1:1" ht="12.75" x14ac:dyDescent="0.2">
      <c r="A774" s="14"/>
    </row>
    <row r="775" spans="1:1" ht="12.75" x14ac:dyDescent="0.2">
      <c r="A775" s="14"/>
    </row>
    <row r="776" spans="1:1" ht="12.75" x14ac:dyDescent="0.2">
      <c r="A776" s="14"/>
    </row>
    <row r="777" spans="1:1" ht="12.75" x14ac:dyDescent="0.2">
      <c r="A777" s="14"/>
    </row>
    <row r="778" spans="1:1" ht="12.75" x14ac:dyDescent="0.2">
      <c r="A778" s="14"/>
    </row>
    <row r="779" spans="1:1" ht="12.75" x14ac:dyDescent="0.2">
      <c r="A779" s="14"/>
    </row>
    <row r="780" spans="1:1" ht="12.75" x14ac:dyDescent="0.2">
      <c r="A780" s="14"/>
    </row>
    <row r="781" spans="1:1" ht="12.75" x14ac:dyDescent="0.2">
      <c r="A781" s="14"/>
    </row>
    <row r="782" spans="1:1" ht="12.75" x14ac:dyDescent="0.2">
      <c r="A782" s="14"/>
    </row>
    <row r="783" spans="1:1" ht="12.75" x14ac:dyDescent="0.2">
      <c r="A783" s="14"/>
    </row>
    <row r="784" spans="1:1" ht="12.75" x14ac:dyDescent="0.2">
      <c r="A784" s="14"/>
    </row>
    <row r="785" spans="1:1" ht="12.75" x14ac:dyDescent="0.2">
      <c r="A785" s="14"/>
    </row>
    <row r="786" spans="1:1" ht="12.75" x14ac:dyDescent="0.2">
      <c r="A786" s="14"/>
    </row>
    <row r="787" spans="1:1" ht="12.75" x14ac:dyDescent="0.2">
      <c r="A787" s="14"/>
    </row>
    <row r="788" spans="1:1" ht="12.75" x14ac:dyDescent="0.2">
      <c r="A788" s="14"/>
    </row>
    <row r="789" spans="1:1" ht="12.75" x14ac:dyDescent="0.2">
      <c r="A789" s="14"/>
    </row>
    <row r="790" spans="1:1" ht="12.75" x14ac:dyDescent="0.2">
      <c r="A790" s="14"/>
    </row>
    <row r="791" spans="1:1" ht="12.75" x14ac:dyDescent="0.2">
      <c r="A791" s="14"/>
    </row>
    <row r="792" spans="1:1" ht="12.75" x14ac:dyDescent="0.2">
      <c r="A792" s="14"/>
    </row>
    <row r="793" spans="1:1" ht="12.75" x14ac:dyDescent="0.2">
      <c r="A793" s="14"/>
    </row>
    <row r="794" spans="1:1" ht="12.75" x14ac:dyDescent="0.2">
      <c r="A794" s="14"/>
    </row>
    <row r="795" spans="1:1" ht="12.75" x14ac:dyDescent="0.2">
      <c r="A795" s="14"/>
    </row>
    <row r="796" spans="1:1" ht="12.75" x14ac:dyDescent="0.2">
      <c r="A796" s="14"/>
    </row>
    <row r="797" spans="1:1" ht="12.75" x14ac:dyDescent="0.2">
      <c r="A797" s="14"/>
    </row>
    <row r="798" spans="1:1" ht="12.75" x14ac:dyDescent="0.2">
      <c r="A798" s="14"/>
    </row>
    <row r="799" spans="1:1" ht="12.75" x14ac:dyDescent="0.2">
      <c r="A799" s="14"/>
    </row>
    <row r="800" spans="1:1" ht="12.75" x14ac:dyDescent="0.2">
      <c r="A800" s="14"/>
    </row>
    <row r="801" spans="1:1" ht="12.75" x14ac:dyDescent="0.2">
      <c r="A801" s="14"/>
    </row>
    <row r="802" spans="1:1" ht="12.75" x14ac:dyDescent="0.2">
      <c r="A802" s="14"/>
    </row>
    <row r="803" spans="1:1" ht="12.75" x14ac:dyDescent="0.2">
      <c r="A803" s="14"/>
    </row>
    <row r="804" spans="1:1" ht="12.75" x14ac:dyDescent="0.2">
      <c r="A804" s="14"/>
    </row>
    <row r="805" spans="1:1" ht="12.75" x14ac:dyDescent="0.2">
      <c r="A805" s="14"/>
    </row>
    <row r="806" spans="1:1" ht="12.75" x14ac:dyDescent="0.2">
      <c r="A806" s="14"/>
    </row>
    <row r="807" spans="1:1" ht="12.75" x14ac:dyDescent="0.2">
      <c r="A807" s="14"/>
    </row>
    <row r="808" spans="1:1" ht="12.75" x14ac:dyDescent="0.2">
      <c r="A808" s="14"/>
    </row>
    <row r="809" spans="1:1" ht="12.75" x14ac:dyDescent="0.2">
      <c r="A809" s="14"/>
    </row>
    <row r="810" spans="1:1" ht="12.75" x14ac:dyDescent="0.2">
      <c r="A810" s="14"/>
    </row>
    <row r="811" spans="1:1" ht="12.75" x14ac:dyDescent="0.2">
      <c r="A811" s="14"/>
    </row>
    <row r="812" spans="1:1" ht="12.75" x14ac:dyDescent="0.2">
      <c r="A812" s="14"/>
    </row>
    <row r="813" spans="1:1" ht="12.75" x14ac:dyDescent="0.2">
      <c r="A813" s="14"/>
    </row>
    <row r="814" spans="1:1" ht="12.75" x14ac:dyDescent="0.2">
      <c r="A814" s="14"/>
    </row>
    <row r="815" spans="1:1" ht="12.75" x14ac:dyDescent="0.2">
      <c r="A815" s="14"/>
    </row>
    <row r="816" spans="1:1" ht="12.75" x14ac:dyDescent="0.2">
      <c r="A816" s="14"/>
    </row>
    <row r="817" spans="1:1" ht="12.75" x14ac:dyDescent="0.2">
      <c r="A817" s="14"/>
    </row>
    <row r="818" spans="1:1" ht="12.75" x14ac:dyDescent="0.2">
      <c r="A818" s="14"/>
    </row>
    <row r="819" spans="1:1" ht="12.75" x14ac:dyDescent="0.2">
      <c r="A819" s="14"/>
    </row>
    <row r="820" spans="1:1" ht="12.75" x14ac:dyDescent="0.2">
      <c r="A820" s="14"/>
    </row>
    <row r="821" spans="1:1" ht="12.75" x14ac:dyDescent="0.2">
      <c r="A821" s="14"/>
    </row>
    <row r="822" spans="1:1" ht="12.75" x14ac:dyDescent="0.2">
      <c r="A822" s="14"/>
    </row>
    <row r="823" spans="1:1" ht="12.75" x14ac:dyDescent="0.2">
      <c r="A823" s="14"/>
    </row>
    <row r="824" spans="1:1" ht="12.75" x14ac:dyDescent="0.2">
      <c r="A824" s="14"/>
    </row>
    <row r="825" spans="1:1" ht="12.75" x14ac:dyDescent="0.2">
      <c r="A825" s="14"/>
    </row>
    <row r="826" spans="1:1" ht="12.75" x14ac:dyDescent="0.2">
      <c r="A826" s="14"/>
    </row>
    <row r="827" spans="1:1" ht="12.75" x14ac:dyDescent="0.2">
      <c r="A827" s="14"/>
    </row>
    <row r="828" spans="1:1" ht="12.75" x14ac:dyDescent="0.2">
      <c r="A828" s="14"/>
    </row>
    <row r="829" spans="1:1" ht="12.75" x14ac:dyDescent="0.2">
      <c r="A829" s="14"/>
    </row>
    <row r="830" spans="1:1" ht="12.75" x14ac:dyDescent="0.2">
      <c r="A830" s="14"/>
    </row>
    <row r="831" spans="1:1" ht="12.75" x14ac:dyDescent="0.2">
      <c r="A831" s="14"/>
    </row>
    <row r="832" spans="1:1" ht="12.75" x14ac:dyDescent="0.2">
      <c r="A832" s="14"/>
    </row>
    <row r="833" spans="1:1" ht="12.75" x14ac:dyDescent="0.2">
      <c r="A833" s="14"/>
    </row>
    <row r="834" spans="1:1" ht="12.75" x14ac:dyDescent="0.2">
      <c r="A834" s="14"/>
    </row>
    <row r="835" spans="1:1" ht="12.75" x14ac:dyDescent="0.2">
      <c r="A835" s="14"/>
    </row>
    <row r="836" spans="1:1" ht="12.75" x14ac:dyDescent="0.2">
      <c r="A836" s="14"/>
    </row>
    <row r="837" spans="1:1" ht="12.75" x14ac:dyDescent="0.2">
      <c r="A837" s="14"/>
    </row>
    <row r="838" spans="1:1" ht="12.75" x14ac:dyDescent="0.2">
      <c r="A838" s="14"/>
    </row>
    <row r="839" spans="1:1" ht="12.75" x14ac:dyDescent="0.2">
      <c r="A839" s="14"/>
    </row>
    <row r="840" spans="1:1" ht="12.75" x14ac:dyDescent="0.2">
      <c r="A840" s="14"/>
    </row>
    <row r="841" spans="1:1" ht="12.75" x14ac:dyDescent="0.2">
      <c r="A841" s="14"/>
    </row>
    <row r="842" spans="1:1" ht="12.75" x14ac:dyDescent="0.2">
      <c r="A842" s="14"/>
    </row>
    <row r="843" spans="1:1" ht="12.75" x14ac:dyDescent="0.2">
      <c r="A843" s="14"/>
    </row>
    <row r="844" spans="1:1" ht="12.75" x14ac:dyDescent="0.2">
      <c r="A844" s="14"/>
    </row>
    <row r="845" spans="1:1" ht="12.75" x14ac:dyDescent="0.2">
      <c r="A845" s="14"/>
    </row>
    <row r="846" spans="1:1" ht="12.75" x14ac:dyDescent="0.2">
      <c r="A846" s="14"/>
    </row>
    <row r="847" spans="1:1" ht="12.75" x14ac:dyDescent="0.2">
      <c r="A847" s="14"/>
    </row>
    <row r="848" spans="1:1" ht="12.75" x14ac:dyDescent="0.2">
      <c r="A848" s="14"/>
    </row>
    <row r="849" spans="1:1" ht="12.75" x14ac:dyDescent="0.2">
      <c r="A849" s="14"/>
    </row>
    <row r="850" spans="1:1" ht="12.75" x14ac:dyDescent="0.2">
      <c r="A850" s="14"/>
    </row>
    <row r="851" spans="1:1" ht="12.75" x14ac:dyDescent="0.2">
      <c r="A851" s="14"/>
    </row>
    <row r="852" spans="1:1" ht="12.75" x14ac:dyDescent="0.2">
      <c r="A852" s="14"/>
    </row>
    <row r="853" spans="1:1" ht="12.75" x14ac:dyDescent="0.2">
      <c r="A853" s="14"/>
    </row>
    <row r="854" spans="1:1" ht="12.75" x14ac:dyDescent="0.2">
      <c r="A854" s="14"/>
    </row>
    <row r="855" spans="1:1" ht="12.75" x14ac:dyDescent="0.2">
      <c r="A855" s="14"/>
    </row>
    <row r="856" spans="1:1" ht="12.75" x14ac:dyDescent="0.2">
      <c r="A856" s="14"/>
    </row>
    <row r="857" spans="1:1" ht="12.75" x14ac:dyDescent="0.2">
      <c r="A857" s="14"/>
    </row>
    <row r="858" spans="1:1" ht="12.75" x14ac:dyDescent="0.2">
      <c r="A858" s="14"/>
    </row>
    <row r="859" spans="1:1" ht="12.75" x14ac:dyDescent="0.2">
      <c r="A859" s="14"/>
    </row>
    <row r="860" spans="1:1" ht="12.75" x14ac:dyDescent="0.2">
      <c r="A860" s="14"/>
    </row>
    <row r="861" spans="1:1" ht="12.75" x14ac:dyDescent="0.2">
      <c r="A861" s="14"/>
    </row>
    <row r="862" spans="1:1" ht="12.75" x14ac:dyDescent="0.2">
      <c r="A862" s="14"/>
    </row>
    <row r="863" spans="1:1" ht="12.75" x14ac:dyDescent="0.2">
      <c r="A863" s="14"/>
    </row>
    <row r="864" spans="1:1" ht="12.75" x14ac:dyDescent="0.2">
      <c r="A864" s="14"/>
    </row>
    <row r="865" spans="1:1" ht="12.75" x14ac:dyDescent="0.2">
      <c r="A865" s="14"/>
    </row>
    <row r="866" spans="1:1" ht="12.75" x14ac:dyDescent="0.2">
      <c r="A866" s="14"/>
    </row>
    <row r="867" spans="1:1" ht="12.75" x14ac:dyDescent="0.2">
      <c r="A867" s="14"/>
    </row>
    <row r="868" spans="1:1" ht="12.75" x14ac:dyDescent="0.2">
      <c r="A868" s="14"/>
    </row>
    <row r="869" spans="1:1" ht="12.75" x14ac:dyDescent="0.2">
      <c r="A869" s="14"/>
    </row>
    <row r="870" spans="1:1" ht="12.75" x14ac:dyDescent="0.2">
      <c r="A870" s="14"/>
    </row>
    <row r="871" spans="1:1" ht="12.75" x14ac:dyDescent="0.2">
      <c r="A871" s="14"/>
    </row>
    <row r="872" spans="1:1" ht="12.75" x14ac:dyDescent="0.2">
      <c r="A872" s="14"/>
    </row>
    <row r="873" spans="1:1" ht="12.75" x14ac:dyDescent="0.2">
      <c r="A873" s="14"/>
    </row>
    <row r="874" spans="1:1" ht="12.75" x14ac:dyDescent="0.2">
      <c r="A874" s="14"/>
    </row>
    <row r="875" spans="1:1" ht="12.75" x14ac:dyDescent="0.2">
      <c r="A875" s="14"/>
    </row>
    <row r="876" spans="1:1" ht="12.75" x14ac:dyDescent="0.2">
      <c r="A876" s="14"/>
    </row>
    <row r="877" spans="1:1" ht="12.75" x14ac:dyDescent="0.2">
      <c r="A877" s="14"/>
    </row>
    <row r="878" spans="1:1" ht="12.75" x14ac:dyDescent="0.2">
      <c r="A878" s="14"/>
    </row>
    <row r="879" spans="1:1" ht="12.75" x14ac:dyDescent="0.2">
      <c r="A879" s="14"/>
    </row>
    <row r="880" spans="1:1" ht="12.75" x14ac:dyDescent="0.2">
      <c r="A880" s="14"/>
    </row>
    <row r="881" spans="1:1" ht="12.75" x14ac:dyDescent="0.2">
      <c r="A881" s="14"/>
    </row>
    <row r="882" spans="1:1" ht="12.75" x14ac:dyDescent="0.2">
      <c r="A882" s="14"/>
    </row>
    <row r="883" spans="1:1" ht="12.75" x14ac:dyDescent="0.2">
      <c r="A883" s="14"/>
    </row>
    <row r="884" spans="1:1" ht="12.75" x14ac:dyDescent="0.2">
      <c r="A884" s="14"/>
    </row>
    <row r="885" spans="1:1" ht="12.75" x14ac:dyDescent="0.2">
      <c r="A885" s="14"/>
    </row>
    <row r="886" spans="1:1" ht="12.75" x14ac:dyDescent="0.2">
      <c r="A886" s="14"/>
    </row>
    <row r="887" spans="1:1" ht="12.75" x14ac:dyDescent="0.2">
      <c r="A887" s="14"/>
    </row>
    <row r="888" spans="1:1" ht="12.75" x14ac:dyDescent="0.2">
      <c r="A888" s="14"/>
    </row>
    <row r="889" spans="1:1" ht="12.75" x14ac:dyDescent="0.2">
      <c r="A889" s="14"/>
    </row>
    <row r="890" spans="1:1" ht="12.75" x14ac:dyDescent="0.2">
      <c r="A890" s="14"/>
    </row>
    <row r="891" spans="1:1" ht="12.75" x14ac:dyDescent="0.2">
      <c r="A891" s="14"/>
    </row>
    <row r="892" spans="1:1" ht="12.75" x14ac:dyDescent="0.2">
      <c r="A892" s="14"/>
    </row>
    <row r="893" spans="1:1" ht="12.75" x14ac:dyDescent="0.2">
      <c r="A893" s="14"/>
    </row>
    <row r="894" spans="1:1" ht="12.75" x14ac:dyDescent="0.2">
      <c r="A894" s="14"/>
    </row>
    <row r="895" spans="1:1" ht="12.75" x14ac:dyDescent="0.2">
      <c r="A895" s="14"/>
    </row>
    <row r="896" spans="1:1" ht="12.75" x14ac:dyDescent="0.2">
      <c r="A896" s="14"/>
    </row>
    <row r="897" spans="1:1" ht="12.75" x14ac:dyDescent="0.2">
      <c r="A897" s="14"/>
    </row>
    <row r="898" spans="1:1" ht="12.75" x14ac:dyDescent="0.2">
      <c r="A898" s="14"/>
    </row>
    <row r="899" spans="1:1" ht="12.75" x14ac:dyDescent="0.2">
      <c r="A899" s="14"/>
    </row>
    <row r="900" spans="1:1" ht="12.75" x14ac:dyDescent="0.2">
      <c r="A900" s="14"/>
    </row>
    <row r="901" spans="1:1" ht="12.75" x14ac:dyDescent="0.2">
      <c r="A901" s="14"/>
    </row>
    <row r="902" spans="1:1" ht="12.75" x14ac:dyDescent="0.2">
      <c r="A902" s="14"/>
    </row>
    <row r="903" spans="1:1" ht="12.75" x14ac:dyDescent="0.2">
      <c r="A903" s="14"/>
    </row>
    <row r="904" spans="1:1" ht="12.75" x14ac:dyDescent="0.2">
      <c r="A904" s="14"/>
    </row>
    <row r="905" spans="1:1" ht="12.75" x14ac:dyDescent="0.2">
      <c r="A905" s="14"/>
    </row>
    <row r="906" spans="1:1" ht="12.75" x14ac:dyDescent="0.2">
      <c r="A906" s="14"/>
    </row>
    <row r="907" spans="1:1" ht="12.75" x14ac:dyDescent="0.2">
      <c r="A907" s="14"/>
    </row>
    <row r="908" spans="1:1" ht="12.75" x14ac:dyDescent="0.2">
      <c r="A908" s="14"/>
    </row>
    <row r="909" spans="1:1" ht="12.75" x14ac:dyDescent="0.2">
      <c r="A909" s="14"/>
    </row>
    <row r="910" spans="1:1" ht="12.75" x14ac:dyDescent="0.2">
      <c r="A910" s="14"/>
    </row>
    <row r="911" spans="1:1" ht="12.75" x14ac:dyDescent="0.2">
      <c r="A911" s="14"/>
    </row>
    <row r="912" spans="1:1" ht="12.75" x14ac:dyDescent="0.2">
      <c r="A912" s="14"/>
    </row>
    <row r="913" spans="1:1" ht="12.75" x14ac:dyDescent="0.2">
      <c r="A913" s="14"/>
    </row>
    <row r="914" spans="1:1" ht="12.75" x14ac:dyDescent="0.2">
      <c r="A914" s="14"/>
    </row>
    <row r="915" spans="1:1" ht="12.75" x14ac:dyDescent="0.2">
      <c r="A915" s="14"/>
    </row>
    <row r="916" spans="1:1" ht="12.75" x14ac:dyDescent="0.2">
      <c r="A916" s="14"/>
    </row>
    <row r="917" spans="1:1" ht="12.75" x14ac:dyDescent="0.2">
      <c r="A917" s="14"/>
    </row>
    <row r="918" spans="1:1" ht="12.75" x14ac:dyDescent="0.2">
      <c r="A918" s="14"/>
    </row>
    <row r="919" spans="1:1" ht="12.75" x14ac:dyDescent="0.2">
      <c r="A919" s="14"/>
    </row>
    <row r="920" spans="1:1" ht="12.75" x14ac:dyDescent="0.2">
      <c r="A920" s="14"/>
    </row>
    <row r="921" spans="1:1" ht="12.75" x14ac:dyDescent="0.2">
      <c r="A921" s="14"/>
    </row>
    <row r="922" spans="1:1" ht="12.75" x14ac:dyDescent="0.2">
      <c r="A922" s="14"/>
    </row>
    <row r="923" spans="1:1" ht="12.75" x14ac:dyDescent="0.2">
      <c r="A923" s="14"/>
    </row>
    <row r="924" spans="1:1" ht="12.75" x14ac:dyDescent="0.2">
      <c r="A924" s="14"/>
    </row>
    <row r="925" spans="1:1" ht="12.75" x14ac:dyDescent="0.2">
      <c r="A925" s="14"/>
    </row>
    <row r="926" spans="1:1" ht="12.75" x14ac:dyDescent="0.2">
      <c r="A926" s="14"/>
    </row>
    <row r="927" spans="1:1" ht="12.75" x14ac:dyDescent="0.2">
      <c r="A927" s="14"/>
    </row>
    <row r="928" spans="1:1" ht="12.75" x14ac:dyDescent="0.2">
      <c r="A928" s="14"/>
    </row>
    <row r="929" spans="1:1" ht="12.75" x14ac:dyDescent="0.2">
      <c r="A929" s="14"/>
    </row>
    <row r="930" spans="1:1" ht="12.75" x14ac:dyDescent="0.2">
      <c r="A930" s="14"/>
    </row>
    <row r="931" spans="1:1" ht="12.75" x14ac:dyDescent="0.2">
      <c r="A931" s="14"/>
    </row>
    <row r="932" spans="1:1" ht="12.75" x14ac:dyDescent="0.2">
      <c r="A932" s="14"/>
    </row>
    <row r="933" spans="1:1" ht="12.75" x14ac:dyDescent="0.2">
      <c r="A933" s="14"/>
    </row>
    <row r="934" spans="1:1" ht="12.75" x14ac:dyDescent="0.2">
      <c r="A934" s="14"/>
    </row>
    <row r="935" spans="1:1" ht="12.75" x14ac:dyDescent="0.2">
      <c r="A935" s="14"/>
    </row>
    <row r="936" spans="1:1" ht="12.75" x14ac:dyDescent="0.2">
      <c r="A936" s="14"/>
    </row>
    <row r="937" spans="1:1" ht="12.75" x14ac:dyDescent="0.2">
      <c r="A937" s="14"/>
    </row>
    <row r="938" spans="1:1" ht="12.75" x14ac:dyDescent="0.2">
      <c r="A938" s="14"/>
    </row>
    <row r="939" spans="1:1" ht="12.75" x14ac:dyDescent="0.2">
      <c r="A939" s="14"/>
    </row>
    <row r="940" spans="1:1" ht="12.75" x14ac:dyDescent="0.2">
      <c r="A940" s="14"/>
    </row>
    <row r="941" spans="1:1" ht="12.75" x14ac:dyDescent="0.2">
      <c r="A941" s="14"/>
    </row>
    <row r="942" spans="1:1" ht="12.75" x14ac:dyDescent="0.2">
      <c r="A942" s="14"/>
    </row>
    <row r="943" spans="1:1" ht="12.75" x14ac:dyDescent="0.2">
      <c r="A943" s="14"/>
    </row>
    <row r="944" spans="1:1" ht="12.75" x14ac:dyDescent="0.2">
      <c r="A944" s="14"/>
    </row>
    <row r="945" spans="1:1" ht="12.75" x14ac:dyDescent="0.2">
      <c r="A945" s="14"/>
    </row>
    <row r="946" spans="1:1" ht="12.75" x14ac:dyDescent="0.2">
      <c r="A946" s="14"/>
    </row>
    <row r="947" spans="1:1" ht="12.75" x14ac:dyDescent="0.2">
      <c r="A947" s="14"/>
    </row>
    <row r="948" spans="1:1" ht="12.75" x14ac:dyDescent="0.2">
      <c r="A948" s="14"/>
    </row>
    <row r="949" spans="1:1" ht="12.75" x14ac:dyDescent="0.2">
      <c r="A949" s="14"/>
    </row>
    <row r="950" spans="1:1" ht="12.75" x14ac:dyDescent="0.2">
      <c r="A950" s="14"/>
    </row>
    <row r="951" spans="1:1" ht="12.75" x14ac:dyDescent="0.2">
      <c r="A951" s="14"/>
    </row>
    <row r="952" spans="1:1" ht="12.75" x14ac:dyDescent="0.2">
      <c r="A952" s="14"/>
    </row>
    <row r="953" spans="1:1" ht="12.75" x14ac:dyDescent="0.2">
      <c r="A953" s="14"/>
    </row>
    <row r="954" spans="1:1" ht="12.75" x14ac:dyDescent="0.2">
      <c r="A954" s="14"/>
    </row>
    <row r="955" spans="1:1" ht="12.75" x14ac:dyDescent="0.2">
      <c r="A955" s="14"/>
    </row>
    <row r="956" spans="1:1" ht="12.75" x14ac:dyDescent="0.2">
      <c r="A956" s="14"/>
    </row>
    <row r="957" spans="1:1" ht="12.75" x14ac:dyDescent="0.2">
      <c r="A957" s="14"/>
    </row>
    <row r="958" spans="1:1" ht="12.75" x14ac:dyDescent="0.2">
      <c r="A958" s="14"/>
    </row>
    <row r="959" spans="1:1" ht="12.75" x14ac:dyDescent="0.2">
      <c r="A959" s="14"/>
    </row>
    <row r="960" spans="1:1" ht="12.75" x14ac:dyDescent="0.2">
      <c r="A960" s="14"/>
    </row>
    <row r="961" spans="1:1" ht="12.75" x14ac:dyDescent="0.2">
      <c r="A961" s="14"/>
    </row>
    <row r="962" spans="1:1" ht="12.75" x14ac:dyDescent="0.2">
      <c r="A962" s="14"/>
    </row>
    <row r="963" spans="1:1" ht="12.75" x14ac:dyDescent="0.2">
      <c r="A963" s="14"/>
    </row>
    <row r="964" spans="1:1" ht="12.75" x14ac:dyDescent="0.2">
      <c r="A964" s="14"/>
    </row>
    <row r="965" spans="1:1" ht="12.75" x14ac:dyDescent="0.2">
      <c r="A965" s="14"/>
    </row>
    <row r="966" spans="1:1" ht="12.75" x14ac:dyDescent="0.2">
      <c r="A966" s="14"/>
    </row>
    <row r="967" spans="1:1" ht="12.75" x14ac:dyDescent="0.2">
      <c r="A967" s="14"/>
    </row>
    <row r="968" spans="1:1" ht="12.75" x14ac:dyDescent="0.2">
      <c r="A968" s="14"/>
    </row>
    <row r="969" spans="1:1" ht="12.75" x14ac:dyDescent="0.2">
      <c r="A969" s="14"/>
    </row>
    <row r="970" spans="1:1" ht="12.75" x14ac:dyDescent="0.2">
      <c r="A970" s="14"/>
    </row>
    <row r="971" spans="1:1" ht="12.75" x14ac:dyDescent="0.2">
      <c r="A971" s="14"/>
    </row>
    <row r="972" spans="1:1" ht="12.75" x14ac:dyDescent="0.2">
      <c r="A972" s="14"/>
    </row>
    <row r="973" spans="1:1" ht="12.75" x14ac:dyDescent="0.2">
      <c r="A973" s="14"/>
    </row>
    <row r="974" spans="1:1" ht="12.75" x14ac:dyDescent="0.2">
      <c r="A974" s="14"/>
    </row>
    <row r="975" spans="1:1" ht="12.75" x14ac:dyDescent="0.2">
      <c r="A975" s="14"/>
    </row>
    <row r="976" spans="1:1" ht="12.75" x14ac:dyDescent="0.2">
      <c r="A976" s="14"/>
    </row>
    <row r="977" spans="1:1" ht="12.75" x14ac:dyDescent="0.2">
      <c r="A977" s="14"/>
    </row>
    <row r="978" spans="1:1" ht="12.75" x14ac:dyDescent="0.2">
      <c r="A978" s="14"/>
    </row>
    <row r="979" spans="1:1" ht="12.75" x14ac:dyDescent="0.2">
      <c r="A979" s="14"/>
    </row>
    <row r="980" spans="1:1" ht="12.75" x14ac:dyDescent="0.2">
      <c r="A980" s="14"/>
    </row>
    <row r="981" spans="1:1" ht="12.75" x14ac:dyDescent="0.2">
      <c r="A981" s="14"/>
    </row>
    <row r="982" spans="1:1" ht="12.75" x14ac:dyDescent="0.2">
      <c r="A982" s="14"/>
    </row>
    <row r="983" spans="1:1" ht="12.75" x14ac:dyDescent="0.2">
      <c r="A983" s="14"/>
    </row>
    <row r="984" spans="1:1" ht="12.75" x14ac:dyDescent="0.2">
      <c r="A984" s="14"/>
    </row>
    <row r="985" spans="1:1" ht="12.75" x14ac:dyDescent="0.2">
      <c r="A985" s="14"/>
    </row>
    <row r="986" spans="1:1" ht="12.75" x14ac:dyDescent="0.2">
      <c r="A986" s="14"/>
    </row>
    <row r="987" spans="1:1" ht="12.75" x14ac:dyDescent="0.2">
      <c r="A987" s="14"/>
    </row>
    <row r="988" spans="1:1" ht="12.75" x14ac:dyDescent="0.2">
      <c r="A988" s="14"/>
    </row>
    <row r="989" spans="1:1" ht="12.75" x14ac:dyDescent="0.2">
      <c r="A989" s="14"/>
    </row>
    <row r="990" spans="1:1" ht="12.75" x14ac:dyDescent="0.2">
      <c r="A990" s="14"/>
    </row>
    <row r="991" spans="1:1" ht="12.75" x14ac:dyDescent="0.2">
      <c r="A991" s="14"/>
    </row>
    <row r="992" spans="1:1" ht="12.75" x14ac:dyDescent="0.2">
      <c r="A992" s="14"/>
    </row>
    <row r="993" spans="1:1" ht="12.75" x14ac:dyDescent="0.2">
      <c r="A993" s="14"/>
    </row>
    <row r="994" spans="1:1" ht="12.75" x14ac:dyDescent="0.2">
      <c r="A994" s="14"/>
    </row>
    <row r="995" spans="1:1" ht="12.75" x14ac:dyDescent="0.2">
      <c r="A995" s="14"/>
    </row>
    <row r="996" spans="1:1" ht="12.75" x14ac:dyDescent="0.2">
      <c r="A996" s="14"/>
    </row>
    <row r="997" spans="1:1" ht="12.75" x14ac:dyDescent="0.2">
      <c r="A997" s="14"/>
    </row>
    <row r="998" spans="1:1" ht="12.75" x14ac:dyDescent="0.2">
      <c r="A998" s="14"/>
    </row>
    <row r="999" spans="1:1" ht="12.75" x14ac:dyDescent="0.2">
      <c r="A999" s="14"/>
    </row>
    <row r="1000" spans="1:1" ht="12.75" x14ac:dyDescent="0.2">
      <c r="A1000" s="14"/>
    </row>
    <row r="1001" spans="1:1" ht="12.75" x14ac:dyDescent="0.2">
      <c r="A1001" s="14"/>
    </row>
    <row r="1002" spans="1:1" ht="12.75" x14ac:dyDescent="0.2">
      <c r="A1002" s="14"/>
    </row>
    <row r="1003" spans="1:1" ht="12.75" x14ac:dyDescent="0.2">
      <c r="A1003" s="14"/>
    </row>
    <row r="1004" spans="1:1" ht="12.75" x14ac:dyDescent="0.2">
      <c r="A1004" s="14"/>
    </row>
    <row r="1005" spans="1:1" ht="12.75" x14ac:dyDescent="0.2">
      <c r="A1005" s="14"/>
    </row>
    <row r="1006" spans="1:1" ht="12.75" x14ac:dyDescent="0.2">
      <c r="A1006" s="14"/>
    </row>
    <row r="1007" spans="1:1" ht="12.75" x14ac:dyDescent="0.2">
      <c r="A1007" s="14"/>
    </row>
    <row r="1008" spans="1:1" ht="12.75" x14ac:dyDescent="0.2">
      <c r="A1008" s="14"/>
    </row>
    <row r="1009" spans="1:1" ht="12.75" x14ac:dyDescent="0.2">
      <c r="A1009" s="14"/>
    </row>
  </sheetData>
  <autoFilter ref="A2:L528" xr:uid="{00000000-0009-0000-0000-000000000000}"/>
  <mergeCells count="1">
    <mergeCell ref="H1:I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2"/>
  <sheetViews>
    <sheetView topLeftCell="A52" workbookViewId="0">
      <selection activeCell="F12" sqref="F12"/>
    </sheetView>
  </sheetViews>
  <sheetFormatPr defaultRowHeight="15" x14ac:dyDescent="0.25"/>
  <cols>
    <col min="1" max="2" width="19.28515625" style="2" customWidth="1"/>
    <col min="3" max="3" width="8.85546875" style="2"/>
  </cols>
  <sheetData>
    <row r="1" spans="1:10" x14ac:dyDescent="0.25">
      <c r="A1" s="1"/>
      <c r="B1" s="1"/>
      <c r="C1" s="1"/>
    </row>
    <row r="2" spans="1:10" x14ac:dyDescent="0.25">
      <c r="A2" s="1" t="s">
        <v>536</v>
      </c>
      <c r="B2" s="1" t="s">
        <v>538</v>
      </c>
      <c r="C2" s="1" t="s">
        <v>537</v>
      </c>
    </row>
    <row r="3" spans="1:10" x14ac:dyDescent="0.25">
      <c r="A3" s="2">
        <v>0.47619047619047616</v>
      </c>
      <c r="B3" s="2">
        <v>0.87229437229437234</v>
      </c>
    </row>
    <row r="4" spans="1:10" x14ac:dyDescent="0.25">
      <c r="A4" s="2">
        <v>0.47046413502109707</v>
      </c>
      <c r="B4" s="2">
        <v>0.91983122362869196</v>
      </c>
      <c r="J4">
        <v>0</v>
      </c>
    </row>
    <row r="5" spans="1:10" x14ac:dyDescent="0.25">
      <c r="A5" s="2">
        <v>0.44510978043912175</v>
      </c>
      <c r="B5" s="2">
        <v>0.82235528942115765</v>
      </c>
      <c r="J5">
        <v>0.1</v>
      </c>
    </row>
    <row r="6" spans="1:10" x14ac:dyDescent="0.25">
      <c r="C6" s="2">
        <v>0.34575569358178054</v>
      </c>
      <c r="J6">
        <v>0.2</v>
      </c>
    </row>
    <row r="7" spans="1:10" x14ac:dyDescent="0.25">
      <c r="A7" s="2">
        <v>0.454337899543379</v>
      </c>
      <c r="B7" s="2">
        <v>0.87899543378995437</v>
      </c>
      <c r="J7">
        <v>0.3</v>
      </c>
    </row>
    <row r="8" spans="1:10" x14ac:dyDescent="0.25">
      <c r="C8" s="2">
        <v>0.43927648578811368</v>
      </c>
      <c r="J8">
        <v>0.4</v>
      </c>
    </row>
    <row r="9" spans="1:10" x14ac:dyDescent="0.25">
      <c r="J9">
        <v>0.5</v>
      </c>
    </row>
    <row r="10" spans="1:10" x14ac:dyDescent="0.25">
      <c r="J10">
        <v>0.6</v>
      </c>
    </row>
    <row r="11" spans="1:10" x14ac:dyDescent="0.25">
      <c r="A11" s="2">
        <v>0.37387387387387389</v>
      </c>
      <c r="B11" s="2">
        <v>0.82657657657657657</v>
      </c>
      <c r="J11">
        <v>0.7</v>
      </c>
    </row>
    <row r="12" spans="1:10" x14ac:dyDescent="0.25">
      <c r="C12" s="2">
        <v>0.38209606986899564</v>
      </c>
      <c r="J12">
        <v>0.8</v>
      </c>
    </row>
    <row r="13" spans="1:10" x14ac:dyDescent="0.25">
      <c r="A13" s="2">
        <v>0.51656920077972712</v>
      </c>
      <c r="B13" s="2">
        <v>0.87914230019493178</v>
      </c>
      <c r="J13">
        <v>0.9</v>
      </c>
    </row>
    <row r="14" spans="1:10" x14ac:dyDescent="0.25">
      <c r="J14">
        <v>1</v>
      </c>
    </row>
    <row r="16" spans="1:10" x14ac:dyDescent="0.25">
      <c r="A16" s="2">
        <v>0.454337899543379</v>
      </c>
      <c r="B16" s="2">
        <v>0.87899543378995437</v>
      </c>
    </row>
    <row r="17" spans="1:3" x14ac:dyDescent="0.25">
      <c r="A17" s="2">
        <v>0.44144144144144143</v>
      </c>
      <c r="B17" s="2">
        <v>0.83333333333333337</v>
      </c>
    </row>
    <row r="23" spans="1:3" x14ac:dyDescent="0.25">
      <c r="C23" s="2">
        <v>0.28104575163398693</v>
      </c>
    </row>
    <row r="24" spans="1:3" x14ac:dyDescent="0.25">
      <c r="A24" s="2">
        <v>0.4731182795698925</v>
      </c>
      <c r="B24" s="2">
        <v>0.87311827956989252</v>
      </c>
    </row>
    <row r="25" spans="1:3" x14ac:dyDescent="0.25">
      <c r="A25" s="2">
        <v>0.4731182795698925</v>
      </c>
      <c r="B25" s="2">
        <v>0.87311827956989252</v>
      </c>
    </row>
    <row r="26" spans="1:3" x14ac:dyDescent="0.25">
      <c r="C26" s="2">
        <v>0.62674650698602796</v>
      </c>
    </row>
    <row r="27" spans="1:3" x14ac:dyDescent="0.25">
      <c r="C27" s="2">
        <v>0.41102756892230574</v>
      </c>
    </row>
    <row r="28" spans="1:3" x14ac:dyDescent="0.25">
      <c r="C28" s="2">
        <v>0.26726726726726729</v>
      </c>
    </row>
    <row r="34" spans="1:3" x14ac:dyDescent="0.25">
      <c r="C34" s="2">
        <v>0.30923694779116467</v>
      </c>
    </row>
    <row r="36" spans="1:3" x14ac:dyDescent="0.25">
      <c r="C36" s="2">
        <v>0.15555555555555556</v>
      </c>
    </row>
    <row r="37" spans="1:3" x14ac:dyDescent="0.25">
      <c r="C37" s="2">
        <v>0.46666666666666667</v>
      </c>
    </row>
    <row r="38" spans="1:3" x14ac:dyDescent="0.25">
      <c r="C38" s="2">
        <v>0.47028423772609818</v>
      </c>
    </row>
    <row r="41" spans="1:3" x14ac:dyDescent="0.25">
      <c r="A41" s="2">
        <v>0.50653594771241828</v>
      </c>
      <c r="B41" s="2">
        <v>1.0065359477124183</v>
      </c>
    </row>
    <row r="43" spans="1:3" x14ac:dyDescent="0.25">
      <c r="A43" s="2">
        <v>0.25900900900900903</v>
      </c>
      <c r="B43" s="2">
        <v>0.83333333333333337</v>
      </c>
    </row>
    <row r="44" spans="1:3" x14ac:dyDescent="0.25">
      <c r="A44" s="2">
        <v>0.40081799591002043</v>
      </c>
      <c r="B44" s="2">
        <v>0.94069529652351735</v>
      </c>
    </row>
    <row r="45" spans="1:3" x14ac:dyDescent="0.25">
      <c r="C45" s="2">
        <v>0.36969696969696969</v>
      </c>
    </row>
    <row r="46" spans="1:3" x14ac:dyDescent="0.25">
      <c r="A46" s="2">
        <v>0.48775894538606401</v>
      </c>
      <c r="B46" s="2">
        <v>0.90583804143126179</v>
      </c>
    </row>
    <row r="47" spans="1:3" x14ac:dyDescent="0.25">
      <c r="C47" s="2">
        <v>0.36969696969696969</v>
      </c>
    </row>
    <row r="48" spans="1:3" x14ac:dyDescent="0.25">
      <c r="C48" s="2">
        <v>0.36969696969696969</v>
      </c>
    </row>
    <row r="49" spans="1:3" x14ac:dyDescent="0.25">
      <c r="A49" s="2">
        <v>0.5076628352490421</v>
      </c>
      <c r="B49" s="2">
        <v>0.8984674329501916</v>
      </c>
    </row>
    <row r="50" spans="1:3" x14ac:dyDescent="0.25">
      <c r="A50" s="2">
        <v>0.40695296523517382</v>
      </c>
      <c r="B50" s="2">
        <v>0.9468302658486708</v>
      </c>
    </row>
    <row r="52" spans="1:3" x14ac:dyDescent="0.25">
      <c r="C52" s="2">
        <v>0.35897435897435898</v>
      </c>
    </row>
    <row r="53" spans="1:3" x14ac:dyDescent="0.25">
      <c r="A53" s="2">
        <v>0.47868217054263568</v>
      </c>
      <c r="B53" s="2">
        <v>0.8972868217054264</v>
      </c>
    </row>
    <row r="54" spans="1:3" x14ac:dyDescent="0.25">
      <c r="A54" s="2">
        <v>0.49340866290018831</v>
      </c>
      <c r="B54" s="2">
        <v>0.90018832391713743</v>
      </c>
    </row>
    <row r="55" spans="1:3" x14ac:dyDescent="0.25">
      <c r="A55" s="2">
        <v>0.51166666666666671</v>
      </c>
      <c r="B55" s="2">
        <v>0.93666666666666665</v>
      </c>
    </row>
    <row r="56" spans="1:3" x14ac:dyDescent="0.25">
      <c r="C56" s="2">
        <v>0.32492997198879553</v>
      </c>
    </row>
    <row r="57" spans="1:3" x14ac:dyDescent="0.25">
      <c r="C57" s="2">
        <v>0.36969696969696969</v>
      </c>
    </row>
    <row r="58" spans="1:3" x14ac:dyDescent="0.25">
      <c r="A58" s="2">
        <v>0.36888888888888888</v>
      </c>
      <c r="B58" s="2">
        <v>0.82222222222222219</v>
      </c>
    </row>
    <row r="59" spans="1:3" x14ac:dyDescent="0.25">
      <c r="C59" s="2">
        <v>0.29773462783171523</v>
      </c>
    </row>
    <row r="60" spans="1:3" x14ac:dyDescent="0.25">
      <c r="C60" s="2">
        <v>0.39523809523809522</v>
      </c>
    </row>
    <row r="61" spans="1:3" x14ac:dyDescent="0.25">
      <c r="A61" s="2">
        <v>0.47008547008547008</v>
      </c>
      <c r="B61" s="2">
        <v>0.86752136752136755</v>
      </c>
    </row>
    <row r="62" spans="1:3" x14ac:dyDescent="0.25">
      <c r="A62" s="2">
        <v>0.37475345167652863</v>
      </c>
      <c r="B62" s="2">
        <v>0.89546351084812625</v>
      </c>
    </row>
    <row r="66" spans="1:3" x14ac:dyDescent="0.25">
      <c r="C66" s="2">
        <v>0.26429980276134124</v>
      </c>
    </row>
    <row r="67" spans="1:3" x14ac:dyDescent="0.25">
      <c r="C67" s="2">
        <v>0.19519519519519518</v>
      </c>
    </row>
    <row r="68" spans="1:3" x14ac:dyDescent="0.25">
      <c r="A68" s="2">
        <v>0.47008547008547008</v>
      </c>
      <c r="B68" s="2">
        <v>0.86752136752136755</v>
      </c>
    </row>
    <row r="69" spans="1:3" x14ac:dyDescent="0.25">
      <c r="C69" s="2">
        <v>0.29019607843137257</v>
      </c>
    </row>
    <row r="70" spans="1:3" x14ac:dyDescent="0.25">
      <c r="C70" s="2">
        <v>0.41192411924119243</v>
      </c>
    </row>
    <row r="73" spans="1:3" x14ac:dyDescent="0.25">
      <c r="C73" s="2">
        <v>0.11014492753623188</v>
      </c>
    </row>
    <row r="74" spans="1:3" x14ac:dyDescent="0.25">
      <c r="C74" s="2">
        <v>0.11014492753623188</v>
      </c>
    </row>
    <row r="76" spans="1:3" x14ac:dyDescent="0.25">
      <c r="C76" s="2">
        <v>0.10755813953488372</v>
      </c>
    </row>
    <row r="77" spans="1:3" x14ac:dyDescent="0.25">
      <c r="A77" s="2">
        <v>0.46953405017921146</v>
      </c>
      <c r="B77" s="2">
        <v>0.87275985663082434</v>
      </c>
    </row>
    <row r="79" spans="1:3" x14ac:dyDescent="0.25">
      <c r="A79" s="2">
        <v>0.22831050228310501</v>
      </c>
      <c r="B79" s="2">
        <v>0.84474885844748859</v>
      </c>
    </row>
    <row r="81" spans="1:3" x14ac:dyDescent="0.25">
      <c r="A81" s="2">
        <v>0.25225225225225223</v>
      </c>
      <c r="B81" s="2">
        <v>0.83333333333333337</v>
      </c>
    </row>
    <row r="83" spans="1:3" x14ac:dyDescent="0.25">
      <c r="A83" s="2">
        <v>0.454337899543379</v>
      </c>
      <c r="B83" s="2">
        <v>0.87899543378995437</v>
      </c>
    </row>
    <row r="84" spans="1:3" x14ac:dyDescent="0.25">
      <c r="C84" s="2">
        <v>0.35400516795865633</v>
      </c>
    </row>
    <row r="85" spans="1:3" x14ac:dyDescent="0.25">
      <c r="C85" s="2">
        <v>0.37064676616915421</v>
      </c>
    </row>
    <row r="87" spans="1:3" x14ac:dyDescent="0.25">
      <c r="A87" s="2">
        <v>0.48775894538606401</v>
      </c>
      <c r="B87" s="2">
        <v>0.90583804143126179</v>
      </c>
    </row>
    <row r="88" spans="1:3" x14ac:dyDescent="0.25">
      <c r="A88" s="2">
        <v>0.47619047619047616</v>
      </c>
      <c r="B88" s="2">
        <v>0.87229437229437234</v>
      </c>
    </row>
    <row r="89" spans="1:3" x14ac:dyDescent="0.25">
      <c r="C89" s="2">
        <v>0.34834834834834832</v>
      </c>
    </row>
    <row r="90" spans="1:3" x14ac:dyDescent="0.25">
      <c r="C90" s="2">
        <v>0.37064676616915421</v>
      </c>
    </row>
    <row r="91" spans="1:3" x14ac:dyDescent="0.25">
      <c r="C91" s="2">
        <v>0.15765765765765766</v>
      </c>
    </row>
    <row r="92" spans="1:3" x14ac:dyDescent="0.25">
      <c r="C92" s="2">
        <v>0.41720430107526879</v>
      </c>
    </row>
    <row r="93" spans="1:3" x14ac:dyDescent="0.25">
      <c r="A93" s="2">
        <v>0.44575936883629191</v>
      </c>
      <c r="B93" s="2">
        <v>0.88954635108481261</v>
      </c>
    </row>
    <row r="94" spans="1:3" x14ac:dyDescent="0.25">
      <c r="C94" s="2">
        <v>0.3045977011494253</v>
      </c>
    </row>
    <row r="95" spans="1:3" x14ac:dyDescent="0.25">
      <c r="A95" s="2">
        <v>0.32741617357001973</v>
      </c>
      <c r="B95" s="2">
        <v>0.89546351084812625</v>
      </c>
    </row>
    <row r="96" spans="1:3" x14ac:dyDescent="0.25">
      <c r="C96" s="2">
        <v>0.33333333333333331</v>
      </c>
    </row>
    <row r="97" spans="1:3" x14ac:dyDescent="0.25">
      <c r="A97" s="2">
        <v>0.39499036608863197</v>
      </c>
      <c r="B97" s="2">
        <v>0.83429672447013492</v>
      </c>
    </row>
    <row r="99" spans="1:3" x14ac:dyDescent="0.25">
      <c r="A99" s="2">
        <v>0.22371364653243847</v>
      </c>
      <c r="B99" s="2">
        <v>0.84116331096196872</v>
      </c>
    </row>
    <row r="100" spans="1:3" x14ac:dyDescent="0.25">
      <c r="A100" s="2">
        <v>0.47563352826510719</v>
      </c>
      <c r="B100" s="2">
        <v>0.87329434697855746</v>
      </c>
    </row>
    <row r="102" spans="1:3" x14ac:dyDescent="0.25">
      <c r="A102" s="2">
        <v>0.39094650205761317</v>
      </c>
      <c r="B102" s="2">
        <v>0.93415637860082301</v>
      </c>
    </row>
    <row r="103" spans="1:3" x14ac:dyDescent="0.25">
      <c r="C103" s="2">
        <v>0.3606060606060606</v>
      </c>
    </row>
    <row r="104" spans="1:3" x14ac:dyDescent="0.25">
      <c r="C104" s="2">
        <v>0.49134199134199136</v>
      </c>
    </row>
    <row r="105" spans="1:3" x14ac:dyDescent="0.25">
      <c r="C105" s="2">
        <v>0.29019607843137257</v>
      </c>
    </row>
    <row r="106" spans="1:3" x14ac:dyDescent="0.25">
      <c r="C106" s="2">
        <v>0.4005167958656331</v>
      </c>
    </row>
    <row r="107" spans="1:3" x14ac:dyDescent="0.25">
      <c r="A107" s="2">
        <v>0.47649572649572647</v>
      </c>
      <c r="B107" s="2">
        <v>0.91239316239316237</v>
      </c>
    </row>
    <row r="108" spans="1:3" x14ac:dyDescent="0.25">
      <c r="C108" s="2">
        <v>0.32203389830508472</v>
      </c>
    </row>
    <row r="109" spans="1:3" x14ac:dyDescent="0.25">
      <c r="C109" s="2">
        <v>0.39373601789709173</v>
      </c>
    </row>
    <row r="110" spans="1:3" x14ac:dyDescent="0.25">
      <c r="C110" s="2">
        <v>0.3606060606060606</v>
      </c>
    </row>
    <row r="111" spans="1:3" x14ac:dyDescent="0.25">
      <c r="C111" s="2">
        <v>0.15555555555555556</v>
      </c>
    </row>
    <row r="112" spans="1:3" x14ac:dyDescent="0.25">
      <c r="A112" s="2">
        <v>0.41200828157349895</v>
      </c>
      <c r="B112" s="2">
        <v>0.9834368530020704</v>
      </c>
    </row>
    <row r="113" spans="1:3" x14ac:dyDescent="0.25">
      <c r="A113" s="2">
        <v>0.454337899543379</v>
      </c>
      <c r="B113" s="2">
        <v>0.87899543378995437</v>
      </c>
    </row>
    <row r="114" spans="1:3" x14ac:dyDescent="0.25">
      <c r="C114" s="2">
        <v>0.32222222222222224</v>
      </c>
    </row>
    <row r="115" spans="1:3" x14ac:dyDescent="0.25">
      <c r="A115" s="2">
        <v>0.46709129511677283</v>
      </c>
      <c r="B115" s="2">
        <v>0.86836518046709132</v>
      </c>
    </row>
    <row r="116" spans="1:3" x14ac:dyDescent="0.25">
      <c r="A116" s="2">
        <v>0.4532520325203252</v>
      </c>
      <c r="B116" s="2">
        <v>0.81910569105691056</v>
      </c>
    </row>
    <row r="117" spans="1:3" x14ac:dyDescent="0.25">
      <c r="C117" s="2">
        <v>0.42042042042042044</v>
      </c>
    </row>
    <row r="118" spans="1:3" x14ac:dyDescent="0.25">
      <c r="A118" s="2">
        <v>0.43722943722943725</v>
      </c>
      <c r="B118" s="2">
        <v>0.81385281385281383</v>
      </c>
    </row>
    <row r="120" spans="1:3" x14ac:dyDescent="0.25">
      <c r="A120" s="2">
        <v>0.46072186836518048</v>
      </c>
      <c r="B120" s="2">
        <v>0.87473460721868368</v>
      </c>
    </row>
    <row r="121" spans="1:3" x14ac:dyDescent="0.25">
      <c r="A121" s="2">
        <v>0.46435452793834298</v>
      </c>
      <c r="B121" s="2">
        <v>0.8574181117533719</v>
      </c>
    </row>
    <row r="122" spans="1:3" x14ac:dyDescent="0.25">
      <c r="C122" s="2">
        <v>0.39523809523809522</v>
      </c>
    </row>
    <row r="123" spans="1:3" x14ac:dyDescent="0.25">
      <c r="A123" s="2">
        <v>0.37387387387387389</v>
      </c>
      <c r="B123" s="2">
        <v>0.83333333333333337</v>
      </c>
    </row>
    <row r="124" spans="1:3" x14ac:dyDescent="0.25">
      <c r="C124" s="2">
        <v>0.30747126436781608</v>
      </c>
    </row>
    <row r="125" spans="1:3" x14ac:dyDescent="0.25">
      <c r="A125" s="2">
        <v>0.48353909465020578</v>
      </c>
      <c r="B125" s="2">
        <v>0.87242798353909468</v>
      </c>
    </row>
    <row r="126" spans="1:3" x14ac:dyDescent="0.25">
      <c r="C126" s="2">
        <v>0.35431235431235431</v>
      </c>
    </row>
    <row r="127" spans="1:3" x14ac:dyDescent="0.25">
      <c r="C127" s="2">
        <v>0.37064676616915421</v>
      </c>
    </row>
    <row r="128" spans="1:3" x14ac:dyDescent="0.25">
      <c r="C128" s="2">
        <v>0.34272300469483569</v>
      </c>
    </row>
    <row r="129" spans="1:3" x14ac:dyDescent="0.25">
      <c r="C129" s="2">
        <v>0.30747126436781608</v>
      </c>
    </row>
    <row r="130" spans="1:3" x14ac:dyDescent="0.25">
      <c r="C130" s="2">
        <v>0.30747126436781608</v>
      </c>
    </row>
    <row r="131" spans="1:3" x14ac:dyDescent="0.25">
      <c r="C131" s="2">
        <v>0.30747126436781608</v>
      </c>
    </row>
    <row r="132" spans="1:3" x14ac:dyDescent="0.25">
      <c r="A132" s="2">
        <v>0.47008547008547008</v>
      </c>
      <c r="B132" s="2">
        <v>0.91239316239316237</v>
      </c>
    </row>
    <row r="133" spans="1:3" x14ac:dyDescent="0.25">
      <c r="C133" s="2">
        <v>0.29019607843137257</v>
      </c>
    </row>
    <row r="137" spans="1:3" x14ac:dyDescent="0.25">
      <c r="A137" s="2">
        <v>0.47435897435897434</v>
      </c>
      <c r="B137" s="2">
        <v>0.86996336996336998</v>
      </c>
    </row>
    <row r="138" spans="1:3" x14ac:dyDescent="0.25">
      <c r="C138" s="2">
        <v>0.41102756892230574</v>
      </c>
    </row>
    <row r="139" spans="1:3" x14ac:dyDescent="0.25">
      <c r="C139" s="2">
        <v>0.41102756892230574</v>
      </c>
    </row>
    <row r="140" spans="1:3" x14ac:dyDescent="0.25">
      <c r="A140" s="2">
        <v>0.47435897435897434</v>
      </c>
      <c r="B140" s="2">
        <v>0.86996336996336998</v>
      </c>
    </row>
    <row r="141" spans="1:3" x14ac:dyDescent="0.25">
      <c r="C141" s="2">
        <v>0.29019607843137257</v>
      </c>
    </row>
    <row r="142" spans="1:3" x14ac:dyDescent="0.25">
      <c r="C142" s="2">
        <v>0.4005167958656331</v>
      </c>
    </row>
    <row r="143" spans="1:3" x14ac:dyDescent="0.25">
      <c r="C143" s="2">
        <v>0.30747126436781608</v>
      </c>
    </row>
    <row r="144" spans="1:3" x14ac:dyDescent="0.25">
      <c r="C144" s="2">
        <v>0.29019607843137257</v>
      </c>
    </row>
    <row r="145" spans="1:3" x14ac:dyDescent="0.25">
      <c r="C145" s="2">
        <v>0.39523809523809522</v>
      </c>
    </row>
    <row r="146" spans="1:3" x14ac:dyDescent="0.25">
      <c r="A146" s="2">
        <v>0.454337899543379</v>
      </c>
      <c r="B146" s="2">
        <v>0.87899543378995437</v>
      </c>
    </row>
    <row r="147" spans="1:3" x14ac:dyDescent="0.25">
      <c r="A147" s="2">
        <v>0.33555555555555555</v>
      </c>
      <c r="B147" s="2">
        <v>0.90222222222222226</v>
      </c>
    </row>
    <row r="148" spans="1:3" x14ac:dyDescent="0.25">
      <c r="A148" s="2">
        <v>0.38394415357766143</v>
      </c>
      <c r="B148" s="2">
        <v>0.70855148342059338</v>
      </c>
    </row>
    <row r="149" spans="1:3" x14ac:dyDescent="0.25">
      <c r="A149" s="2">
        <v>0.454337899543379</v>
      </c>
      <c r="B149" s="2">
        <v>0.87899543378995437</v>
      </c>
    </row>
    <row r="150" spans="1:3" x14ac:dyDescent="0.25">
      <c r="A150" s="2">
        <v>0.48268398268398266</v>
      </c>
      <c r="B150" s="2">
        <v>0.88528138528138534</v>
      </c>
    </row>
    <row r="151" spans="1:3" x14ac:dyDescent="0.25">
      <c r="A151" s="2">
        <v>0.454337899543379</v>
      </c>
      <c r="B151" s="2">
        <v>0.87899543378995437</v>
      </c>
    </row>
    <row r="152" spans="1:3" x14ac:dyDescent="0.25">
      <c r="A152" s="2">
        <v>0.53258845437616387</v>
      </c>
      <c r="B152" s="2">
        <v>0.80633147113594039</v>
      </c>
    </row>
    <row r="153" spans="1:3" x14ac:dyDescent="0.25">
      <c r="A153" s="2">
        <v>0.454337899543379</v>
      </c>
      <c r="B153" s="2">
        <v>0.87899543378995437</v>
      </c>
    </row>
    <row r="154" spans="1:3" x14ac:dyDescent="0.25">
      <c r="A154" s="2">
        <v>0.454337899543379</v>
      </c>
      <c r="B154" s="2">
        <v>0.87899543378995437</v>
      </c>
    </row>
    <row r="155" spans="1:3" x14ac:dyDescent="0.25">
      <c r="A155" s="2">
        <v>0.454337899543379</v>
      </c>
      <c r="B155" s="2">
        <v>0.87899543378995437</v>
      </c>
    </row>
    <row r="156" spans="1:3" x14ac:dyDescent="0.25">
      <c r="C156" s="2">
        <v>0.3606060606060606</v>
      </c>
    </row>
    <row r="157" spans="1:3" x14ac:dyDescent="0.25">
      <c r="A157" s="2">
        <v>0.47008547008547008</v>
      </c>
      <c r="B157" s="2">
        <v>0.91239316239316237</v>
      </c>
    </row>
    <row r="158" spans="1:3" x14ac:dyDescent="0.25">
      <c r="A158" s="2">
        <v>0.47619047619047616</v>
      </c>
      <c r="B158" s="2">
        <v>0.87229437229437234</v>
      </c>
    </row>
    <row r="159" spans="1:3" x14ac:dyDescent="0.25">
      <c r="A159" s="2">
        <v>0.47619047619047616</v>
      </c>
      <c r="B159" s="2">
        <v>0.87229437229437234</v>
      </c>
    </row>
    <row r="160" spans="1:3" x14ac:dyDescent="0.25">
      <c r="A160" s="2">
        <v>0.48268398268398266</v>
      </c>
      <c r="B160" s="2">
        <v>0.88528138528138534</v>
      </c>
    </row>
    <row r="161" spans="1:3" x14ac:dyDescent="0.25">
      <c r="C161" s="2">
        <v>0.31159420289855072</v>
      </c>
    </row>
    <row r="162" spans="1:3" x14ac:dyDescent="0.25">
      <c r="A162" s="2">
        <v>0.454337899543379</v>
      </c>
      <c r="B162" s="2">
        <v>0.87899543378995437</v>
      </c>
    </row>
    <row r="163" spans="1:3" x14ac:dyDescent="0.25">
      <c r="A163" s="2">
        <v>0.454337899543379</v>
      </c>
      <c r="B163" s="2">
        <v>0.87899543378995437</v>
      </c>
    </row>
    <row r="164" spans="1:3" x14ac:dyDescent="0.25">
      <c r="C164" s="2">
        <v>0.23850574712643677</v>
      </c>
    </row>
    <row r="165" spans="1:3" x14ac:dyDescent="0.25">
      <c r="C165" s="2">
        <v>0.23850574712643677</v>
      </c>
    </row>
    <row r="171" spans="1:3" x14ac:dyDescent="0.25">
      <c r="C171" s="2">
        <v>0.29019607843137257</v>
      </c>
    </row>
    <row r="172" spans="1:3" x14ac:dyDescent="0.25">
      <c r="A172" s="2">
        <v>0.4731182795698925</v>
      </c>
      <c r="B172" s="2">
        <v>0.87311827956989252</v>
      </c>
    </row>
    <row r="175" spans="1:3" x14ac:dyDescent="0.25">
      <c r="A175" s="2">
        <v>0.48858447488584472</v>
      </c>
      <c r="B175" s="2">
        <v>0.83105022831050224</v>
      </c>
    </row>
    <row r="176" spans="1:3" x14ac:dyDescent="0.25">
      <c r="A176" s="2">
        <v>0.4731182795698925</v>
      </c>
      <c r="B176" s="2">
        <v>0.87311827956989252</v>
      </c>
    </row>
    <row r="177" spans="1:3" x14ac:dyDescent="0.25">
      <c r="A177" s="2">
        <v>0.50653594771241828</v>
      </c>
      <c r="B177" s="2">
        <v>1.011437908496732</v>
      </c>
    </row>
    <row r="178" spans="1:3" x14ac:dyDescent="0.25">
      <c r="C178" s="2">
        <v>0.37064676616915421</v>
      </c>
    </row>
    <row r="179" spans="1:3" x14ac:dyDescent="0.25">
      <c r="A179" s="2">
        <v>0.49679487179487181</v>
      </c>
      <c r="B179" s="2">
        <v>0.9391025641025641</v>
      </c>
    </row>
    <row r="180" spans="1:3" x14ac:dyDescent="0.25">
      <c r="C180" s="2">
        <v>0.37064676616915421</v>
      </c>
    </row>
    <row r="181" spans="1:3" x14ac:dyDescent="0.25">
      <c r="C181" s="2">
        <v>0.37064676616915421</v>
      </c>
    </row>
    <row r="182" spans="1:3" x14ac:dyDescent="0.25">
      <c r="C182" s="2">
        <v>0.37064676616915421</v>
      </c>
    </row>
    <row r="183" spans="1:3" x14ac:dyDescent="0.25">
      <c r="A183" s="2">
        <v>0.50653594771241828</v>
      </c>
      <c r="B183" s="2">
        <v>1.011437908496732</v>
      </c>
    </row>
    <row r="184" spans="1:3" x14ac:dyDescent="0.25">
      <c r="C184" s="2">
        <v>0.37064676616915421</v>
      </c>
    </row>
    <row r="186" spans="1:3" x14ac:dyDescent="0.25">
      <c r="C186" s="2">
        <v>0.37064676616915421</v>
      </c>
    </row>
    <row r="187" spans="1:3" x14ac:dyDescent="0.25">
      <c r="C187" s="2">
        <v>0.51440329218106995</v>
      </c>
    </row>
    <row r="188" spans="1:3" x14ac:dyDescent="0.25">
      <c r="C188" s="2">
        <v>0.4005167958656331</v>
      </c>
    </row>
    <row r="189" spans="1:3" x14ac:dyDescent="0.25">
      <c r="C189" s="2">
        <v>0.30593607305936071</v>
      </c>
    </row>
    <row r="190" spans="1:3" x14ac:dyDescent="0.25">
      <c r="C190" s="2">
        <v>0.30747126436781608</v>
      </c>
    </row>
    <row r="191" spans="1:3" x14ac:dyDescent="0.25">
      <c r="C191" s="2">
        <v>0.3606060606060606</v>
      </c>
    </row>
    <row r="195" spans="1:3" x14ac:dyDescent="0.25">
      <c r="A195" s="2">
        <v>0.46124031007751937</v>
      </c>
      <c r="B195" s="2">
        <v>0.90891472868217049</v>
      </c>
    </row>
    <row r="196" spans="1:3" x14ac:dyDescent="0.25">
      <c r="A196" s="2">
        <v>0.45808966861598438</v>
      </c>
      <c r="B196" s="2">
        <v>0.90838206627680307</v>
      </c>
    </row>
    <row r="197" spans="1:3" x14ac:dyDescent="0.25">
      <c r="A197" s="2">
        <v>0.25727069351230425</v>
      </c>
      <c r="B197" s="2">
        <v>0.82774049217002232</v>
      </c>
    </row>
    <row r="198" spans="1:3" x14ac:dyDescent="0.25">
      <c r="C198" s="2">
        <v>0.2621082621082621</v>
      </c>
    </row>
    <row r="200" spans="1:3" x14ac:dyDescent="0.25">
      <c r="C200" s="2">
        <v>0.4005167958656331</v>
      </c>
    </row>
    <row r="201" spans="1:3" x14ac:dyDescent="0.25">
      <c r="C201" s="2">
        <v>0.4005167958656331</v>
      </c>
    </row>
    <row r="203" spans="1:3" x14ac:dyDescent="0.25">
      <c r="A203" s="2">
        <v>0.3288888888888889</v>
      </c>
      <c r="B203" s="2">
        <v>0.83555555555555561</v>
      </c>
    </row>
    <row r="204" spans="1:3" x14ac:dyDescent="0.25">
      <c r="C204" s="2">
        <v>0.4005167958656331</v>
      </c>
    </row>
    <row r="205" spans="1:3" x14ac:dyDescent="0.25">
      <c r="C205" s="2">
        <v>0.4005167958656331</v>
      </c>
    </row>
    <row r="206" spans="1:3" x14ac:dyDescent="0.25">
      <c r="C206" s="2">
        <v>0.4005167958656331</v>
      </c>
    </row>
    <row r="207" spans="1:3" x14ac:dyDescent="0.25">
      <c r="A207" s="2">
        <v>0.37136465324384788</v>
      </c>
      <c r="B207" s="2">
        <v>0.82774049217002232</v>
      </c>
    </row>
    <row r="208" spans="1:3" x14ac:dyDescent="0.25">
      <c r="C208" s="2">
        <v>0.2621082621082621</v>
      </c>
    </row>
    <row r="209" spans="1:3" x14ac:dyDescent="0.25">
      <c r="C209" s="2">
        <v>0.28016359918200406</v>
      </c>
    </row>
    <row r="210" spans="1:3" x14ac:dyDescent="0.25">
      <c r="C210" s="2">
        <v>0.33048433048433046</v>
      </c>
    </row>
    <row r="211" spans="1:3" x14ac:dyDescent="0.25">
      <c r="C211" s="2">
        <v>0.25157232704402516</v>
      </c>
    </row>
    <row r="212" spans="1:3" x14ac:dyDescent="0.25">
      <c r="C212" s="2">
        <v>0.37188208616780044</v>
      </c>
    </row>
    <row r="215" spans="1:3" x14ac:dyDescent="0.25">
      <c r="A215" s="2">
        <v>0.36465324384787473</v>
      </c>
      <c r="B215" s="2">
        <v>0.82102908277404918</v>
      </c>
    </row>
    <row r="216" spans="1:3" x14ac:dyDescent="0.25">
      <c r="C216" s="2">
        <v>0.37111111111111111</v>
      </c>
    </row>
    <row r="217" spans="1:3" x14ac:dyDescent="0.25">
      <c r="C217" s="2">
        <v>0.37442922374429222</v>
      </c>
    </row>
    <row r="218" spans="1:3" x14ac:dyDescent="0.25">
      <c r="C218" s="2">
        <v>0.38744588744588743</v>
      </c>
    </row>
    <row r="219" spans="1:3" x14ac:dyDescent="0.25">
      <c r="C219" s="2">
        <v>0.34216335540838855</v>
      </c>
    </row>
    <row r="220" spans="1:3" x14ac:dyDescent="0.25">
      <c r="A220" s="2">
        <v>0.50813008130081305</v>
      </c>
      <c r="B220" s="2">
        <v>0.90447154471544711</v>
      </c>
    </row>
    <row r="221" spans="1:3" x14ac:dyDescent="0.25">
      <c r="A221" s="2">
        <v>0.41200828157349895</v>
      </c>
      <c r="B221" s="2">
        <v>0.95859213250517594</v>
      </c>
    </row>
    <row r="222" spans="1:3" x14ac:dyDescent="0.25">
      <c r="A222" s="2">
        <v>0.26620370370370372</v>
      </c>
      <c r="B222" s="2">
        <v>0.85648148148148151</v>
      </c>
    </row>
    <row r="224" spans="1:3" x14ac:dyDescent="0.25">
      <c r="C224" s="2">
        <v>0.40512820512820513</v>
      </c>
    </row>
    <row r="225" spans="1:3" x14ac:dyDescent="0.25">
      <c r="C225" s="2">
        <v>0.34272300469483569</v>
      </c>
    </row>
    <row r="226" spans="1:3" x14ac:dyDescent="0.25">
      <c r="A226" s="2">
        <v>0.47619047619047616</v>
      </c>
      <c r="B226" s="2">
        <v>0.87229437229437234</v>
      </c>
    </row>
    <row r="227" spans="1:3" x14ac:dyDescent="0.25">
      <c r="A227" s="2">
        <v>0.42884990253411304</v>
      </c>
      <c r="B227" s="2">
        <v>0.89083820662768032</v>
      </c>
    </row>
    <row r="228" spans="1:3" x14ac:dyDescent="0.25">
      <c r="C228" s="2">
        <v>0.26460481099656358</v>
      </c>
    </row>
    <row r="229" spans="1:3" x14ac:dyDescent="0.25">
      <c r="C229" s="2">
        <v>0.34242424242424241</v>
      </c>
    </row>
    <row r="230" spans="1:3" x14ac:dyDescent="0.25">
      <c r="C230" s="2">
        <v>0.37064676616915421</v>
      </c>
    </row>
    <row r="231" spans="1:3" x14ac:dyDescent="0.25">
      <c r="C231" s="2">
        <v>0.34242424242424241</v>
      </c>
    </row>
    <row r="232" spans="1:3" x14ac:dyDescent="0.25">
      <c r="A232" s="2">
        <v>0.41516966067864269</v>
      </c>
      <c r="B232" s="2">
        <v>0.88822355289421162</v>
      </c>
    </row>
    <row r="234" spans="1:3" x14ac:dyDescent="0.25">
      <c r="A234" s="2">
        <v>0.40701754385964911</v>
      </c>
      <c r="B234" s="2">
        <v>0.87543859649122802</v>
      </c>
    </row>
    <row r="235" spans="1:3" x14ac:dyDescent="0.25">
      <c r="C235" s="2">
        <v>0.28016359918200406</v>
      </c>
    </row>
    <row r="237" spans="1:3" x14ac:dyDescent="0.25">
      <c r="A237" s="2">
        <v>0.454337899543379</v>
      </c>
      <c r="B237" s="2">
        <v>0.87899543378995437</v>
      </c>
    </row>
    <row r="238" spans="1:3" x14ac:dyDescent="0.25">
      <c r="A238" s="2">
        <v>0.454337899543379</v>
      </c>
      <c r="B238" s="2">
        <v>0.87899543378995437</v>
      </c>
    </row>
    <row r="239" spans="1:3" x14ac:dyDescent="0.25">
      <c r="A239" s="2">
        <v>0.454337899543379</v>
      </c>
      <c r="B239" s="2">
        <v>0.87899543378995437</v>
      </c>
    </row>
    <row r="240" spans="1:3" x14ac:dyDescent="0.25">
      <c r="A240" s="2">
        <v>0.47930283224400871</v>
      </c>
      <c r="B240" s="2">
        <v>0.88453159041394336</v>
      </c>
    </row>
    <row r="241" spans="1:3" x14ac:dyDescent="0.25">
      <c r="A241" s="2">
        <v>0.51356589147286824</v>
      </c>
      <c r="B241" s="2">
        <v>0.79844961240310075</v>
      </c>
    </row>
    <row r="242" spans="1:3" x14ac:dyDescent="0.25">
      <c r="C242" s="2">
        <v>0.31159420289855072</v>
      </c>
    </row>
    <row r="243" spans="1:3" x14ac:dyDescent="0.25">
      <c r="A243" s="2">
        <v>0.47008547008547008</v>
      </c>
      <c r="B243" s="2">
        <v>0.91239316239316237</v>
      </c>
    </row>
    <row r="244" spans="1:3" x14ac:dyDescent="0.25">
      <c r="A244" s="2">
        <v>0.454337899543379</v>
      </c>
      <c r="B244" s="2">
        <v>0.87899543378995437</v>
      </c>
    </row>
    <row r="245" spans="1:3" x14ac:dyDescent="0.25">
      <c r="A245" s="2">
        <v>0.454337899543379</v>
      </c>
      <c r="B245" s="2">
        <v>0.87899543378995437</v>
      </c>
    </row>
    <row r="247" spans="1:3" x14ac:dyDescent="0.25">
      <c r="A247" s="2">
        <v>0.4731182795698925</v>
      </c>
      <c r="B247" s="2">
        <v>0.87311827956989252</v>
      </c>
    </row>
    <row r="248" spans="1:3" x14ac:dyDescent="0.25">
      <c r="A248" s="2">
        <v>0.25727069351230425</v>
      </c>
      <c r="B248" s="2">
        <v>0.88143176733780759</v>
      </c>
    </row>
    <row r="249" spans="1:3" x14ac:dyDescent="0.25">
      <c r="C249" s="2">
        <v>0.30747126436781608</v>
      </c>
    </row>
    <row r="251" spans="1:3" x14ac:dyDescent="0.25">
      <c r="A251" s="2">
        <v>0.52280701754385961</v>
      </c>
      <c r="B251" s="2">
        <v>0.87543859649122802</v>
      </c>
    </row>
    <row r="252" spans="1:3" x14ac:dyDescent="0.25">
      <c r="C252" s="2">
        <v>0.37064676616915421</v>
      </c>
    </row>
    <row r="253" spans="1:3" x14ac:dyDescent="0.25">
      <c r="C253" s="2">
        <v>0.37064676616915421</v>
      </c>
    </row>
    <row r="254" spans="1:3" x14ac:dyDescent="0.25">
      <c r="C254" s="2">
        <v>0.37064676616915421</v>
      </c>
    </row>
    <row r="255" spans="1:3" x14ac:dyDescent="0.25">
      <c r="C255" s="2">
        <v>0.37064676616915421</v>
      </c>
    </row>
    <row r="256" spans="1:3" x14ac:dyDescent="0.25">
      <c r="C256" s="2">
        <v>0.37064676616915421</v>
      </c>
    </row>
    <row r="257" spans="1:3" x14ac:dyDescent="0.25">
      <c r="C257" s="2">
        <v>0.34242424242424241</v>
      </c>
    </row>
    <row r="258" spans="1:3" x14ac:dyDescent="0.25">
      <c r="C258" s="2">
        <v>0.34242424242424241</v>
      </c>
    </row>
    <row r="259" spans="1:3" x14ac:dyDescent="0.25">
      <c r="C259" s="2">
        <v>0.33333333333333331</v>
      </c>
    </row>
    <row r="260" spans="1:3" x14ac:dyDescent="0.25">
      <c r="C260" s="2">
        <v>0.35400516795865633</v>
      </c>
    </row>
    <row r="261" spans="1:3" x14ac:dyDescent="0.25">
      <c r="C261" s="2">
        <v>0.30747126436781608</v>
      </c>
    </row>
    <row r="262" spans="1:3" x14ac:dyDescent="0.25">
      <c r="C262" s="2">
        <v>9.1397849462365593E-2</v>
      </c>
    </row>
    <row r="263" spans="1:3" x14ac:dyDescent="0.25">
      <c r="A263" s="2">
        <v>0.41941391941391942</v>
      </c>
      <c r="B263" s="2">
        <v>0.88644688644688641</v>
      </c>
    </row>
    <row r="264" spans="1:3" x14ac:dyDescent="0.25">
      <c r="A264" s="2">
        <v>0.38293650793650796</v>
      </c>
      <c r="B264" s="2">
        <v>0.90674603174603174</v>
      </c>
    </row>
    <row r="266" spans="1:3" x14ac:dyDescent="0.25">
      <c r="C266" s="2">
        <v>0.11209439528023599</v>
      </c>
    </row>
    <row r="267" spans="1:3" x14ac:dyDescent="0.25">
      <c r="C267" s="2">
        <v>0.32857142857142857</v>
      </c>
    </row>
    <row r="269" spans="1:3" x14ac:dyDescent="0.25">
      <c r="C269" s="2">
        <v>0.41269841269841268</v>
      </c>
    </row>
    <row r="270" spans="1:3" x14ac:dyDescent="0.25">
      <c r="C270" s="2">
        <v>0.37202380952380953</v>
      </c>
    </row>
    <row r="271" spans="1:3" x14ac:dyDescent="0.25">
      <c r="C271" s="2">
        <v>0.22741433021806853</v>
      </c>
    </row>
    <row r="272" spans="1:3" x14ac:dyDescent="0.25">
      <c r="A272" s="2">
        <v>0.44289044289044288</v>
      </c>
      <c r="B272" s="2">
        <v>0.87645687645687642</v>
      </c>
    </row>
    <row r="273" spans="1:3" x14ac:dyDescent="0.25">
      <c r="C273" s="2">
        <v>0.39479905437352247</v>
      </c>
    </row>
    <row r="274" spans="1:3" x14ac:dyDescent="0.25">
      <c r="A274" s="2">
        <v>0.454337899543379</v>
      </c>
      <c r="B274" s="2">
        <v>0.87899543378995437</v>
      </c>
    </row>
    <row r="275" spans="1:3" x14ac:dyDescent="0.25">
      <c r="C275" s="2">
        <v>0.34272300469483569</v>
      </c>
    </row>
    <row r="276" spans="1:3" x14ac:dyDescent="0.25">
      <c r="C276" s="2">
        <v>0.39479905437352247</v>
      </c>
    </row>
    <row r="277" spans="1:3" x14ac:dyDescent="0.25">
      <c r="C277" s="2">
        <v>0.37064676616915421</v>
      </c>
    </row>
    <row r="279" spans="1:3" x14ac:dyDescent="0.25">
      <c r="C279" s="2">
        <v>0.31376975169300225</v>
      </c>
    </row>
    <row r="280" spans="1:3" x14ac:dyDescent="0.25">
      <c r="C280" s="2">
        <v>0.29807692307692307</v>
      </c>
    </row>
    <row r="281" spans="1:3" x14ac:dyDescent="0.25">
      <c r="C281" s="2">
        <v>0.45333333333333331</v>
      </c>
    </row>
    <row r="282" spans="1:3" x14ac:dyDescent="0.25">
      <c r="C282" s="2">
        <v>0.32280701754385965</v>
      </c>
    </row>
    <row r="283" spans="1:3" x14ac:dyDescent="0.25">
      <c r="C283" s="2">
        <v>0.18568232662192394</v>
      </c>
    </row>
    <row r="285" spans="1:3" x14ac:dyDescent="0.25">
      <c r="A285" s="2">
        <v>0.34966592427616927</v>
      </c>
      <c r="B285" s="2">
        <v>0.82850779510022277</v>
      </c>
    </row>
    <row r="286" spans="1:3" x14ac:dyDescent="0.25">
      <c r="C286" s="2">
        <v>0.33333333333333331</v>
      </c>
    </row>
    <row r="287" spans="1:3" x14ac:dyDescent="0.25">
      <c r="A287" s="2">
        <v>0.38070175438596493</v>
      </c>
      <c r="B287" s="2">
        <v>0.91228070175438591</v>
      </c>
    </row>
    <row r="290" spans="1:3" x14ac:dyDescent="0.25">
      <c r="C290" s="2">
        <v>0.27989821882951654</v>
      </c>
    </row>
    <row r="291" spans="1:3" x14ac:dyDescent="0.25">
      <c r="A291" s="2">
        <v>0.47435897435897434</v>
      </c>
      <c r="B291" s="2">
        <v>0.88644688644688641</v>
      </c>
    </row>
    <row r="292" spans="1:3" x14ac:dyDescent="0.25">
      <c r="A292" s="2">
        <v>0.34009009009009011</v>
      </c>
      <c r="B292" s="2">
        <v>0.84684684684684686</v>
      </c>
    </row>
    <row r="294" spans="1:3" x14ac:dyDescent="0.25">
      <c r="C294" s="2">
        <v>0.39316239316239315</v>
      </c>
    </row>
    <row r="295" spans="1:3" x14ac:dyDescent="0.25">
      <c r="A295" s="2">
        <v>0.454337899543379</v>
      </c>
      <c r="B295" s="2">
        <v>0.87899543378995437</v>
      </c>
    </row>
    <row r="297" spans="1:3" x14ac:dyDescent="0.25">
      <c r="C297" s="2">
        <v>0.3574660633484163</v>
      </c>
    </row>
    <row r="298" spans="1:3" x14ac:dyDescent="0.25">
      <c r="C298" s="2">
        <v>0.29515418502202645</v>
      </c>
    </row>
    <row r="299" spans="1:3" x14ac:dyDescent="0.25">
      <c r="C299" s="2">
        <v>0.30272108843537415</v>
      </c>
    </row>
    <row r="301" spans="1:3" x14ac:dyDescent="0.25">
      <c r="C301" s="2">
        <v>0.37188208616780044</v>
      </c>
    </row>
    <row r="302" spans="1:3" x14ac:dyDescent="0.25">
      <c r="A302" s="2">
        <v>0.47697974217311234</v>
      </c>
      <c r="B302" s="2">
        <v>0.89134438305709029</v>
      </c>
    </row>
    <row r="303" spans="1:3" x14ac:dyDescent="0.25">
      <c r="A303" s="2">
        <v>0.454337899543379</v>
      </c>
      <c r="B303" s="2">
        <v>0.87899543378995437</v>
      </c>
    </row>
    <row r="304" spans="1:3" x14ac:dyDescent="0.25">
      <c r="C304" s="2">
        <v>0.34383202099737531</v>
      </c>
    </row>
    <row r="305" spans="1:3" x14ac:dyDescent="0.25">
      <c r="A305" s="2">
        <v>0.47930283224400871</v>
      </c>
      <c r="B305" s="2">
        <v>0.88453159041394336</v>
      </c>
    </row>
    <row r="306" spans="1:3" x14ac:dyDescent="0.25">
      <c r="C306" s="2">
        <v>0.21990740740740741</v>
      </c>
    </row>
    <row r="307" spans="1:3" x14ac:dyDescent="0.25">
      <c r="A307" s="2">
        <v>0.25900900900900903</v>
      </c>
      <c r="B307" s="2">
        <v>0.82657657657657657</v>
      </c>
    </row>
    <row r="310" spans="1:3" x14ac:dyDescent="0.25">
      <c r="C310" s="2">
        <v>0.3619047619047619</v>
      </c>
    </row>
    <row r="311" spans="1:3" x14ac:dyDescent="0.25">
      <c r="C311" s="2">
        <v>0.28016359918200406</v>
      </c>
    </row>
    <row r="312" spans="1:3" x14ac:dyDescent="0.25">
      <c r="C312" s="2">
        <v>0.38095238095238093</v>
      </c>
    </row>
    <row r="314" spans="1:3" x14ac:dyDescent="0.25">
      <c r="C314" s="2">
        <v>0.37188208616780044</v>
      </c>
    </row>
    <row r="315" spans="1:3" x14ac:dyDescent="0.25">
      <c r="A315" s="2">
        <v>0.47435897435897434</v>
      </c>
      <c r="B315" s="2">
        <v>0.88644688644688641</v>
      </c>
    </row>
    <row r="316" spans="1:3" x14ac:dyDescent="0.25">
      <c r="C316" s="2">
        <v>0.37188208616780044</v>
      </c>
    </row>
    <row r="317" spans="1:3" x14ac:dyDescent="0.25">
      <c r="A317" s="2">
        <v>0.56166666666666665</v>
      </c>
      <c r="B317" s="2">
        <v>0.93666666666666665</v>
      </c>
    </row>
    <row r="318" spans="1:3" x14ac:dyDescent="0.25">
      <c r="C318" s="2">
        <v>0.36137071651090341</v>
      </c>
    </row>
    <row r="319" spans="1:3" x14ac:dyDescent="0.25">
      <c r="C319" s="2">
        <v>0.38375350140056025</v>
      </c>
    </row>
    <row r="320" spans="1:3" x14ac:dyDescent="0.25">
      <c r="C320" s="2">
        <v>0.32222222222222224</v>
      </c>
    </row>
    <row r="321" spans="1:3" x14ac:dyDescent="0.25">
      <c r="C321" s="2">
        <v>0.38375350140056025</v>
      </c>
    </row>
    <row r="322" spans="1:3" x14ac:dyDescent="0.25">
      <c r="C322" s="2">
        <v>0.33048433048433046</v>
      </c>
    </row>
    <row r="323" spans="1:3" x14ac:dyDescent="0.25">
      <c r="C323" s="2">
        <v>0.32489451476793246</v>
      </c>
    </row>
    <row r="324" spans="1:3" x14ac:dyDescent="0.25">
      <c r="A324" s="2">
        <v>0.45190156599552572</v>
      </c>
      <c r="B324" s="2">
        <v>0.90827740492170017</v>
      </c>
    </row>
    <row r="325" spans="1:3" x14ac:dyDescent="0.25">
      <c r="A325" s="2">
        <v>0.46532438478747201</v>
      </c>
      <c r="B325" s="2">
        <v>0.91498881431767343</v>
      </c>
    </row>
    <row r="326" spans="1:3" x14ac:dyDescent="0.25">
      <c r="C326" s="2">
        <v>0.43809523809523809</v>
      </c>
    </row>
    <row r="327" spans="1:3" x14ac:dyDescent="0.25">
      <c r="A327" s="2">
        <v>0.33789954337899542</v>
      </c>
      <c r="B327" s="2">
        <v>0.85844748858447484</v>
      </c>
    </row>
    <row r="328" spans="1:3" x14ac:dyDescent="0.25">
      <c r="C328" s="2">
        <v>0.34242424242424241</v>
      </c>
    </row>
    <row r="329" spans="1:3" x14ac:dyDescent="0.25">
      <c r="C329" s="2">
        <v>0.34242424242424241</v>
      </c>
    </row>
    <row r="331" spans="1:3" x14ac:dyDescent="0.25">
      <c r="C331" s="2">
        <v>0.22879684418145957</v>
      </c>
    </row>
    <row r="332" spans="1:3" x14ac:dyDescent="0.25">
      <c r="C332" s="2">
        <v>0.36477987421383645</v>
      </c>
    </row>
    <row r="333" spans="1:3" x14ac:dyDescent="0.25">
      <c r="C333" s="2">
        <v>0.37280701754385964</v>
      </c>
    </row>
    <row r="334" spans="1:3" x14ac:dyDescent="0.25">
      <c r="C334" s="2">
        <v>0.39770114942528734</v>
      </c>
    </row>
    <row r="338" spans="1:3" x14ac:dyDescent="0.25">
      <c r="A338" s="2">
        <v>0.43798449612403101</v>
      </c>
      <c r="B338" s="2">
        <v>0.9031007751937985</v>
      </c>
    </row>
    <row r="339" spans="1:3" x14ac:dyDescent="0.25">
      <c r="A339" s="2">
        <v>0.49555555555555558</v>
      </c>
      <c r="B339" s="2">
        <v>0.89555555555555555</v>
      </c>
    </row>
    <row r="340" spans="1:3" x14ac:dyDescent="0.25">
      <c r="C340" s="2">
        <v>8.2742316784869971E-2</v>
      </c>
    </row>
    <row r="344" spans="1:3" x14ac:dyDescent="0.25">
      <c r="C344" s="2">
        <v>0.39895013123359579</v>
      </c>
    </row>
    <row r="345" spans="1:3" x14ac:dyDescent="0.25">
      <c r="A345" s="2">
        <v>0.4954337899543379</v>
      </c>
      <c r="B345" s="2">
        <v>0.85159817351598177</v>
      </c>
    </row>
    <row r="346" spans="1:3" x14ac:dyDescent="0.25">
      <c r="A346" s="2">
        <v>0.47956989247311826</v>
      </c>
      <c r="B346" s="2">
        <v>0.88602150537634405</v>
      </c>
    </row>
    <row r="347" spans="1:3" x14ac:dyDescent="0.25">
      <c r="A347" s="2">
        <v>0.25386313465783666</v>
      </c>
      <c r="B347" s="2">
        <v>0.81677704194260481</v>
      </c>
    </row>
    <row r="349" spans="1:3" x14ac:dyDescent="0.25">
      <c r="A349" s="2">
        <v>0.41200828157349895</v>
      </c>
      <c r="B349" s="2">
        <v>0.9834368530020704</v>
      </c>
    </row>
    <row r="350" spans="1:3" x14ac:dyDescent="0.25">
      <c r="A350" s="2">
        <v>0.45289855072463769</v>
      </c>
      <c r="B350" s="2">
        <v>0.81159420289855078</v>
      </c>
    </row>
    <row r="351" spans="1:3" x14ac:dyDescent="0.25">
      <c r="A351" s="2">
        <v>0.25386313465783666</v>
      </c>
      <c r="B351" s="2">
        <v>0.81677704194260481</v>
      </c>
    </row>
    <row r="352" spans="1:3" x14ac:dyDescent="0.25">
      <c r="C352" s="2">
        <v>0.37532808398950129</v>
      </c>
    </row>
    <row r="353" spans="1:3" x14ac:dyDescent="0.25">
      <c r="C353" s="2">
        <v>0.51282051282051277</v>
      </c>
    </row>
    <row r="355" spans="1:3" x14ac:dyDescent="0.25">
      <c r="A355" s="2">
        <v>0.454337899543379</v>
      </c>
      <c r="B355" s="2">
        <v>0.87899543378995437</v>
      </c>
    </row>
    <row r="356" spans="1:3" x14ac:dyDescent="0.25">
      <c r="A356" s="2">
        <v>0.4663023679417122</v>
      </c>
      <c r="B356" s="2">
        <v>0.86520947176684881</v>
      </c>
    </row>
    <row r="357" spans="1:3" x14ac:dyDescent="0.25">
      <c r="A357" s="2">
        <v>0.44007490636704122</v>
      </c>
      <c r="B357" s="2">
        <v>0.89513108614232206</v>
      </c>
    </row>
    <row r="358" spans="1:3" x14ac:dyDescent="0.25">
      <c r="A358" s="2">
        <v>0.33789954337899542</v>
      </c>
      <c r="B358" s="2">
        <v>0.91324200913242004</v>
      </c>
    </row>
    <row r="359" spans="1:3" x14ac:dyDescent="0.25">
      <c r="C359" s="2">
        <v>0.21857923497267759</v>
      </c>
    </row>
    <row r="360" spans="1:3" x14ac:dyDescent="0.25">
      <c r="C360" s="2">
        <v>0.21212121212121213</v>
      </c>
    </row>
    <row r="361" spans="1:3" x14ac:dyDescent="0.25">
      <c r="C361" s="2">
        <v>0.21212121212121213</v>
      </c>
    </row>
    <row r="362" spans="1:3" x14ac:dyDescent="0.25">
      <c r="C362" s="2">
        <v>0.21212121212121213</v>
      </c>
    </row>
    <row r="363" spans="1:3" x14ac:dyDescent="0.25">
      <c r="C363" s="2">
        <v>0.36477987421383645</v>
      </c>
    </row>
    <row r="364" spans="1:3" x14ac:dyDescent="0.25">
      <c r="C364" s="2">
        <v>0.39523809523809522</v>
      </c>
    </row>
    <row r="365" spans="1:3" x14ac:dyDescent="0.25">
      <c r="C365" s="2">
        <v>0.21212121212121213</v>
      </c>
    </row>
    <row r="366" spans="1:3" x14ac:dyDescent="0.25">
      <c r="C366" s="2">
        <v>0.44020356234096691</v>
      </c>
    </row>
    <row r="368" spans="1:3" x14ac:dyDescent="0.25">
      <c r="A368" s="2">
        <v>0.37475345167652863</v>
      </c>
      <c r="B368" s="2">
        <v>0.89546351084812625</v>
      </c>
    </row>
    <row r="369" spans="1:3" x14ac:dyDescent="0.25">
      <c r="C369" s="2">
        <v>0.35265700483091789</v>
      </c>
    </row>
    <row r="372" spans="1:3" x14ac:dyDescent="0.25">
      <c r="C372" s="2">
        <v>0.34242424242424241</v>
      </c>
    </row>
    <row r="373" spans="1:3" x14ac:dyDescent="0.25">
      <c r="C373" s="2">
        <v>0.34242424242424241</v>
      </c>
    </row>
    <row r="377" spans="1:3" x14ac:dyDescent="0.25">
      <c r="C377" s="2">
        <v>0.35438596491228069</v>
      </c>
    </row>
    <row r="378" spans="1:3" x14ac:dyDescent="0.25">
      <c r="A378" s="2">
        <v>0.45593869731800768</v>
      </c>
      <c r="B378" s="2">
        <v>0.85823754789272033</v>
      </c>
    </row>
    <row r="379" spans="1:3" x14ac:dyDescent="0.25">
      <c r="C379" s="2">
        <v>0.37532808398950129</v>
      </c>
    </row>
    <row r="380" spans="1:3" x14ac:dyDescent="0.25">
      <c r="C380" s="2">
        <v>0.43809523809523809</v>
      </c>
    </row>
    <row r="388" spans="1:3" x14ac:dyDescent="0.25">
      <c r="C388" s="2">
        <v>0.33796296296296297</v>
      </c>
    </row>
    <row r="389" spans="1:3" x14ac:dyDescent="0.25">
      <c r="C389" s="2">
        <v>0.36829836829836832</v>
      </c>
    </row>
    <row r="390" spans="1:3" x14ac:dyDescent="0.25">
      <c r="C390" s="2">
        <v>0.29019607843137257</v>
      </c>
    </row>
    <row r="391" spans="1:3" x14ac:dyDescent="0.25">
      <c r="A391" s="2">
        <v>0.43469785575048731</v>
      </c>
      <c r="B391" s="2">
        <v>0.86744639376218324</v>
      </c>
    </row>
    <row r="392" spans="1:3" x14ac:dyDescent="0.25">
      <c r="C392" s="2">
        <v>0.28016359918200406</v>
      </c>
    </row>
    <row r="393" spans="1:3" x14ac:dyDescent="0.25">
      <c r="A393" s="2">
        <v>0.47791164658634538</v>
      </c>
      <c r="B393" s="2">
        <v>0.86947791164658639</v>
      </c>
    </row>
    <row r="394" spans="1:3" x14ac:dyDescent="0.25">
      <c r="C394" s="2">
        <v>0.27666666666666667</v>
      </c>
    </row>
    <row r="395" spans="1:3" x14ac:dyDescent="0.25">
      <c r="C395" s="2">
        <v>0.31693989071038253</v>
      </c>
    </row>
    <row r="396" spans="1:3" x14ac:dyDescent="0.25">
      <c r="C396" s="2">
        <v>0.29969418960244648</v>
      </c>
    </row>
    <row r="397" spans="1:3" x14ac:dyDescent="0.25">
      <c r="A397" s="2">
        <v>0.44507575757575757</v>
      </c>
      <c r="B397" s="2">
        <v>0.97916666666666663</v>
      </c>
    </row>
    <row r="398" spans="1:3" x14ac:dyDescent="0.25">
      <c r="A398" s="2">
        <v>0.47504990019960081</v>
      </c>
      <c r="B398" s="2">
        <v>0.87025948103792417</v>
      </c>
    </row>
    <row r="400" spans="1:3" x14ac:dyDescent="0.25">
      <c r="A400" s="2">
        <v>0.25900900900900903</v>
      </c>
      <c r="B400" s="2">
        <v>0.82657657657657657</v>
      </c>
    </row>
    <row r="401" spans="1:3" x14ac:dyDescent="0.25">
      <c r="C401" s="2">
        <v>0.28528528528528529</v>
      </c>
    </row>
    <row r="403" spans="1:3" x14ac:dyDescent="0.25">
      <c r="A403" s="2">
        <v>0.48983739837398371</v>
      </c>
      <c r="B403" s="2">
        <v>0.90447154471544711</v>
      </c>
    </row>
    <row r="404" spans="1:3" x14ac:dyDescent="0.25">
      <c r="C404" s="2">
        <v>0.39523809523809522</v>
      </c>
    </row>
    <row r="405" spans="1:3" x14ac:dyDescent="0.25">
      <c r="A405" s="2">
        <v>0.47008547008547008</v>
      </c>
      <c r="B405" s="2">
        <v>0.91239316239316237</v>
      </c>
    </row>
    <row r="406" spans="1:3" x14ac:dyDescent="0.25">
      <c r="C406" s="2">
        <v>0.39583333333333331</v>
      </c>
    </row>
    <row r="407" spans="1:3" x14ac:dyDescent="0.25">
      <c r="C407" s="2">
        <v>0.44702842377260982</v>
      </c>
    </row>
    <row r="408" spans="1:3" x14ac:dyDescent="0.25">
      <c r="C408" s="2">
        <v>0.40512820512820513</v>
      </c>
    </row>
    <row r="409" spans="1:3" x14ac:dyDescent="0.25">
      <c r="C409" s="2">
        <v>0.44702842377260982</v>
      </c>
    </row>
    <row r="410" spans="1:3" x14ac:dyDescent="0.25">
      <c r="A410" s="2">
        <v>0.454337899543379</v>
      </c>
      <c r="B410" s="2">
        <v>0.87899543378995437</v>
      </c>
    </row>
    <row r="411" spans="1:3" x14ac:dyDescent="0.25">
      <c r="A411" s="2">
        <v>0.454337899543379</v>
      </c>
      <c r="B411" s="2">
        <v>0.87899543378995437</v>
      </c>
    </row>
    <row r="412" spans="1:3" x14ac:dyDescent="0.25">
      <c r="A412" s="2">
        <v>0.44819819819819817</v>
      </c>
      <c r="B412" s="2">
        <v>0.88063063063063063</v>
      </c>
    </row>
    <row r="413" spans="1:3" x14ac:dyDescent="0.25">
      <c r="C413" s="2">
        <v>0.35459183673469385</v>
      </c>
    </row>
    <row r="414" spans="1:3" x14ac:dyDescent="0.25">
      <c r="C414" s="2">
        <v>0.46310432569974552</v>
      </c>
    </row>
    <row r="418" spans="1:3" x14ac:dyDescent="0.25">
      <c r="A418" s="2">
        <v>0.49904761904761907</v>
      </c>
      <c r="B418" s="2">
        <v>0.87619047619047619</v>
      </c>
    </row>
    <row r="419" spans="1:3" x14ac:dyDescent="0.25">
      <c r="C419" s="2">
        <v>0.31715210355987056</v>
      </c>
    </row>
    <row r="422" spans="1:3" x14ac:dyDescent="0.25">
      <c r="A422" s="2">
        <v>0.41200828157349895</v>
      </c>
      <c r="B422" s="2">
        <v>0.9834368530020704</v>
      </c>
    </row>
    <row r="423" spans="1:3" x14ac:dyDescent="0.25">
      <c r="A423" s="2">
        <v>0.41200828157349895</v>
      </c>
      <c r="B423" s="2">
        <v>0.9834368530020704</v>
      </c>
    </row>
    <row r="424" spans="1:3" x14ac:dyDescent="0.25">
      <c r="C424" s="2">
        <v>0.15765765765765766</v>
      </c>
    </row>
    <row r="425" spans="1:3" x14ac:dyDescent="0.25">
      <c r="A425" s="2">
        <v>0.41200828157349895</v>
      </c>
      <c r="B425" s="2">
        <v>0.9834368530020704</v>
      </c>
    </row>
    <row r="426" spans="1:3" x14ac:dyDescent="0.25">
      <c r="A426" s="2">
        <v>0.47008547008547008</v>
      </c>
      <c r="B426" s="2">
        <v>0.91239316239316237</v>
      </c>
    </row>
    <row r="427" spans="1:3" x14ac:dyDescent="0.25">
      <c r="A427" s="2">
        <v>0.47008547008547008</v>
      </c>
      <c r="B427" s="2">
        <v>0.91239316239316237</v>
      </c>
    </row>
    <row r="428" spans="1:3" x14ac:dyDescent="0.25">
      <c r="A428" s="2">
        <v>0.41200828157349895</v>
      </c>
      <c r="B428" s="2">
        <v>0.9834368530020704</v>
      </c>
    </row>
    <row r="429" spans="1:3" x14ac:dyDescent="0.25">
      <c r="C429" s="2">
        <v>0.40512820512820513</v>
      </c>
    </row>
    <row r="430" spans="1:3" x14ac:dyDescent="0.25">
      <c r="C430" s="2">
        <v>0.3575757575757576</v>
      </c>
    </row>
    <row r="431" spans="1:3" x14ac:dyDescent="0.25">
      <c r="C431" s="2">
        <v>0.26984126984126983</v>
      </c>
    </row>
    <row r="432" spans="1:3" x14ac:dyDescent="0.25">
      <c r="A432" s="2">
        <v>0.47008547008547008</v>
      </c>
      <c r="B432" s="2">
        <v>0.91239316239316237</v>
      </c>
    </row>
    <row r="433" spans="1:3" x14ac:dyDescent="0.25">
      <c r="A433" s="2">
        <v>0.47240618101545256</v>
      </c>
      <c r="B433" s="2">
        <v>0.88300220750551872</v>
      </c>
    </row>
    <row r="434" spans="1:3" x14ac:dyDescent="0.25">
      <c r="A434" s="2">
        <v>0.48353909465020578</v>
      </c>
      <c r="B434" s="2">
        <v>0.87242798353909468</v>
      </c>
    </row>
    <row r="435" spans="1:3" x14ac:dyDescent="0.25">
      <c r="A435" s="2">
        <v>0.47240618101545256</v>
      </c>
      <c r="B435" s="2">
        <v>0.88300220750551872</v>
      </c>
    </row>
    <row r="436" spans="1:3" x14ac:dyDescent="0.25">
      <c r="C436" s="2">
        <v>0.37188208616780044</v>
      </c>
    </row>
    <row r="437" spans="1:3" x14ac:dyDescent="0.25">
      <c r="C437" s="2">
        <v>0.15555555555555556</v>
      </c>
    </row>
    <row r="439" spans="1:3" x14ac:dyDescent="0.25">
      <c r="C439" s="2">
        <v>0.53954802259887003</v>
      </c>
    </row>
    <row r="440" spans="1:3" x14ac:dyDescent="0.25">
      <c r="C440" s="2">
        <v>0.28016359918200406</v>
      </c>
    </row>
    <row r="441" spans="1:3" x14ac:dyDescent="0.25">
      <c r="A441" s="2">
        <v>0.25900900900900903</v>
      </c>
      <c r="B441" s="2">
        <v>0.82657657657657657</v>
      </c>
    </row>
    <row r="444" spans="1:3" x14ac:dyDescent="0.25">
      <c r="C444" s="2">
        <v>0.15765765765765766</v>
      </c>
    </row>
    <row r="445" spans="1:3" x14ac:dyDescent="0.25">
      <c r="A445" s="2">
        <v>0.26620370370370372</v>
      </c>
      <c r="B445" s="2">
        <v>0.84953703703703709</v>
      </c>
    </row>
    <row r="446" spans="1:3" x14ac:dyDescent="0.25">
      <c r="A446" s="2">
        <v>0.25900900900900903</v>
      </c>
      <c r="B446" s="2">
        <v>0.82657657657657657</v>
      </c>
    </row>
    <row r="447" spans="1:3" x14ac:dyDescent="0.25">
      <c r="C447" s="2">
        <v>0.39523809523809522</v>
      </c>
    </row>
    <row r="448" spans="1:3" x14ac:dyDescent="0.25">
      <c r="A448" s="2">
        <v>0.41200828157349895</v>
      </c>
      <c r="B448" s="2">
        <v>0.9834368530020704</v>
      </c>
    </row>
    <row r="449" spans="1:3" x14ac:dyDescent="0.25">
      <c r="A449" s="2">
        <v>0.4731182795698925</v>
      </c>
      <c r="B449" s="2">
        <v>0.87311827956989252</v>
      </c>
    </row>
    <row r="450" spans="1:3" x14ac:dyDescent="0.25">
      <c r="C450" s="2">
        <v>0.53140096618357491</v>
      </c>
    </row>
    <row r="451" spans="1:3" x14ac:dyDescent="0.25">
      <c r="C451" s="2">
        <v>0.30747126436781608</v>
      </c>
    </row>
    <row r="452" spans="1:3" x14ac:dyDescent="0.25">
      <c r="C452" s="2">
        <v>0.28818443804034583</v>
      </c>
    </row>
    <row r="456" spans="1:3" x14ac:dyDescent="0.25">
      <c r="C456" s="2">
        <v>0.43693693693693691</v>
      </c>
    </row>
    <row r="457" spans="1:3" x14ac:dyDescent="0.25">
      <c r="C457" s="2">
        <v>0.3251366120218579</v>
      </c>
    </row>
    <row r="458" spans="1:3" x14ac:dyDescent="0.25">
      <c r="C458" s="2">
        <v>0.38375350140056025</v>
      </c>
    </row>
    <row r="459" spans="1:3" x14ac:dyDescent="0.25">
      <c r="C459" s="2">
        <v>0.304029304029304</v>
      </c>
    </row>
    <row r="460" spans="1:3" x14ac:dyDescent="0.25">
      <c r="A460" s="2">
        <v>0.24731182795698925</v>
      </c>
      <c r="B460" s="2">
        <v>0.79569892473118276</v>
      </c>
    </row>
    <row r="461" spans="1:3" x14ac:dyDescent="0.25">
      <c r="A461" s="2">
        <v>0.40891472868217055</v>
      </c>
      <c r="B461" s="2">
        <v>0.9147286821705426</v>
      </c>
    </row>
    <row r="463" spans="1:3" x14ac:dyDescent="0.25">
      <c r="A463" s="2">
        <v>0.37550200803212852</v>
      </c>
      <c r="B463" s="2">
        <v>0.95983935742971882</v>
      </c>
    </row>
    <row r="471" spans="1:3" x14ac:dyDescent="0.25">
      <c r="A471" s="2">
        <v>0.4731182795698925</v>
      </c>
      <c r="B471" s="2">
        <v>0.87311827956989252</v>
      </c>
    </row>
    <row r="472" spans="1:3" x14ac:dyDescent="0.25">
      <c r="A472" s="2">
        <v>0.15353535353535352</v>
      </c>
      <c r="B472" s="2">
        <v>0.90505050505050511</v>
      </c>
    </row>
    <row r="473" spans="1:3" x14ac:dyDescent="0.25">
      <c r="A473" s="2">
        <v>0.37924151696606784</v>
      </c>
      <c r="B473" s="2">
        <v>0.90618762475049897</v>
      </c>
    </row>
    <row r="474" spans="1:3" x14ac:dyDescent="0.25">
      <c r="A474" s="2">
        <v>0.37924151696606784</v>
      </c>
      <c r="B474" s="2">
        <v>0.90618762475049897</v>
      </c>
    </row>
    <row r="475" spans="1:3" x14ac:dyDescent="0.25">
      <c r="C475" s="2">
        <v>0.15555555555555556</v>
      </c>
    </row>
    <row r="476" spans="1:3" x14ac:dyDescent="0.25">
      <c r="C476" s="2">
        <v>0.37280701754385964</v>
      </c>
    </row>
    <row r="477" spans="1:3" x14ac:dyDescent="0.25">
      <c r="C477" s="2">
        <v>0.28104575163398693</v>
      </c>
    </row>
    <row r="478" spans="1:3" x14ac:dyDescent="0.25">
      <c r="C478" s="2">
        <v>0.31376975169300225</v>
      </c>
    </row>
    <row r="479" spans="1:3" x14ac:dyDescent="0.25">
      <c r="A479" s="2">
        <v>0.47207207207207208</v>
      </c>
      <c r="B479" s="2">
        <v>0.89909909909909913</v>
      </c>
    </row>
    <row r="480" spans="1:3" x14ac:dyDescent="0.25">
      <c r="A480" s="2">
        <v>0.46171171171171171</v>
      </c>
      <c r="B480" s="2">
        <v>0.89414414414414412</v>
      </c>
    </row>
    <row r="481" spans="1:3" x14ac:dyDescent="0.25">
      <c r="C481" s="2">
        <v>0.28104575163398693</v>
      </c>
    </row>
    <row r="482" spans="1:3" x14ac:dyDescent="0.25">
      <c r="C482" s="2">
        <v>0.34242424242424241</v>
      </c>
    </row>
    <row r="483" spans="1:3" x14ac:dyDescent="0.25">
      <c r="C483" s="2">
        <v>0.32209737827715357</v>
      </c>
    </row>
    <row r="485" spans="1:3" x14ac:dyDescent="0.25">
      <c r="C485" s="2">
        <v>0.18888888888888888</v>
      </c>
    </row>
    <row r="486" spans="1:3" x14ac:dyDescent="0.25">
      <c r="C486" s="2">
        <v>9.3333333333333338E-2</v>
      </c>
    </row>
    <row r="487" spans="1:3" x14ac:dyDescent="0.25">
      <c r="A487" s="2">
        <v>0.454337899543379</v>
      </c>
      <c r="B487" s="2">
        <v>0.87899543378995437</v>
      </c>
    </row>
    <row r="488" spans="1:3" x14ac:dyDescent="0.25">
      <c r="C488" s="2">
        <v>0.4005167958656331</v>
      </c>
    </row>
    <row r="489" spans="1:3" x14ac:dyDescent="0.25">
      <c r="C489" s="2">
        <v>0.4005167958656331</v>
      </c>
    </row>
    <row r="490" spans="1:3" x14ac:dyDescent="0.25">
      <c r="C490" s="2">
        <v>0.4005167958656331</v>
      </c>
    </row>
    <row r="491" spans="1:3" x14ac:dyDescent="0.25">
      <c r="A491" s="2">
        <v>0.47008547008547008</v>
      </c>
      <c r="B491" s="2">
        <v>0.91239316239316237</v>
      </c>
    </row>
    <row r="492" spans="1:3" x14ac:dyDescent="0.25">
      <c r="C492" s="2">
        <v>0.31919191919191919</v>
      </c>
    </row>
    <row r="493" spans="1:3" x14ac:dyDescent="0.25">
      <c r="C493" s="2">
        <v>0.32407407407407407</v>
      </c>
    </row>
    <row r="495" spans="1:3" x14ac:dyDescent="0.25">
      <c r="A495" s="2">
        <v>0.43267108167770418</v>
      </c>
      <c r="B495" s="2">
        <v>0.81677704194260481</v>
      </c>
    </row>
    <row r="497" spans="1:3" x14ac:dyDescent="0.25">
      <c r="A497" s="2">
        <v>0.25900900900900903</v>
      </c>
      <c r="B497" s="2">
        <v>0.82657657657657657</v>
      </c>
    </row>
    <row r="498" spans="1:3" x14ac:dyDescent="0.25">
      <c r="A498" s="2">
        <v>0.36178861788617889</v>
      </c>
      <c r="B498" s="2">
        <v>0.90447154471544711</v>
      </c>
    </row>
    <row r="501" spans="1:3" x14ac:dyDescent="0.25">
      <c r="C501" s="2">
        <v>0.2621082621082621</v>
      </c>
    </row>
    <row r="502" spans="1:3" x14ac:dyDescent="0.25">
      <c r="A502" s="2">
        <v>0.47008547008547008</v>
      </c>
      <c r="B502" s="2">
        <v>0.86752136752136755</v>
      </c>
    </row>
    <row r="503" spans="1:3" x14ac:dyDescent="0.25">
      <c r="C503" s="2">
        <v>0.39523809523809522</v>
      </c>
    </row>
    <row r="504" spans="1:3" x14ac:dyDescent="0.25">
      <c r="C504" s="2">
        <v>0.40512820512820513</v>
      </c>
    </row>
    <row r="505" spans="1:3" x14ac:dyDescent="0.25">
      <c r="C505" s="2">
        <v>0.34272300469483569</v>
      </c>
    </row>
    <row r="507" spans="1:3" x14ac:dyDescent="0.25">
      <c r="C507" s="2">
        <v>0.30747126436781608</v>
      </c>
    </row>
    <row r="508" spans="1:3" x14ac:dyDescent="0.25">
      <c r="A508" s="2">
        <v>0.44688644688644691</v>
      </c>
      <c r="B508" s="2">
        <v>0.85347985347985345</v>
      </c>
    </row>
    <row r="509" spans="1:3" x14ac:dyDescent="0.25">
      <c r="C509" s="2">
        <v>0.37202380952380953</v>
      </c>
    </row>
    <row r="510" spans="1:3" x14ac:dyDescent="0.25">
      <c r="C510" s="2">
        <v>0.37202380952380953</v>
      </c>
    </row>
    <row r="511" spans="1:3" x14ac:dyDescent="0.25">
      <c r="C511" s="2">
        <v>0.37360178970917224</v>
      </c>
    </row>
    <row r="512" spans="1:3" x14ac:dyDescent="0.25">
      <c r="A512" s="2">
        <v>0.36888888888888888</v>
      </c>
      <c r="B512" s="2">
        <v>0.82222222222222219</v>
      </c>
    </row>
    <row r="513" spans="1:3" x14ac:dyDescent="0.25">
      <c r="A513" s="2">
        <v>0.36888888888888888</v>
      </c>
      <c r="B513" s="2">
        <v>0.82222222222222219</v>
      </c>
    </row>
    <row r="514" spans="1:3" x14ac:dyDescent="0.25">
      <c r="A514" s="2">
        <v>0.36888888888888888</v>
      </c>
      <c r="B514" s="2">
        <v>0.82222222222222219</v>
      </c>
    </row>
    <row r="515" spans="1:3" x14ac:dyDescent="0.25">
      <c r="A515" s="2">
        <v>0.37387387387387389</v>
      </c>
      <c r="B515" s="2">
        <v>0.82657657657657657</v>
      </c>
    </row>
    <row r="516" spans="1:3" x14ac:dyDescent="0.25">
      <c r="A516" s="2">
        <v>0.37387387387387389</v>
      </c>
      <c r="B516" s="2">
        <v>0.82657657657657657</v>
      </c>
    </row>
    <row r="517" spans="1:3" x14ac:dyDescent="0.25">
      <c r="A517" s="2">
        <v>0.37387387387387389</v>
      </c>
      <c r="B517" s="2">
        <v>0.82657657657657657</v>
      </c>
    </row>
    <row r="518" spans="1:3" x14ac:dyDescent="0.25">
      <c r="A518" s="2">
        <v>0.52280701754385961</v>
      </c>
      <c r="B518" s="2">
        <v>0.87543859649122802</v>
      </c>
    </row>
    <row r="519" spans="1:3" x14ac:dyDescent="0.25">
      <c r="A519" s="2">
        <v>0.25900900900900903</v>
      </c>
      <c r="B519" s="2">
        <v>0.82657657657657657</v>
      </c>
    </row>
    <row r="520" spans="1:3" x14ac:dyDescent="0.25">
      <c r="A520" s="2">
        <v>0.47008547008547008</v>
      </c>
      <c r="B520" s="2">
        <v>0.86752136752136755</v>
      </c>
    </row>
    <row r="521" spans="1:3" x14ac:dyDescent="0.25">
      <c r="A521" s="2">
        <v>0.45904761904761904</v>
      </c>
      <c r="B521" s="2">
        <v>0.81333333333333335</v>
      </c>
    </row>
    <row r="522" spans="1:3" x14ac:dyDescent="0.25">
      <c r="C522" s="2">
        <v>0.39523809523809522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R9" sqref="R9"/>
    </sheetView>
  </sheetViews>
  <sheetFormatPr defaultRowHeight="15" x14ac:dyDescent="0.25"/>
  <sheetData>
    <row r="1" spans="1:3" x14ac:dyDescent="0.25">
      <c r="A1" s="6" t="s">
        <v>543</v>
      </c>
      <c r="B1" s="6" t="s">
        <v>542</v>
      </c>
      <c r="C1" t="s">
        <v>544</v>
      </c>
    </row>
    <row r="2" spans="1:3" x14ac:dyDescent="0.25">
      <c r="A2" s="3">
        <v>0</v>
      </c>
      <c r="B2" s="4">
        <v>0</v>
      </c>
      <c r="C2" s="4">
        <v>0</v>
      </c>
    </row>
    <row r="3" spans="1:3" x14ac:dyDescent="0.25">
      <c r="A3" s="3">
        <v>0.1</v>
      </c>
      <c r="B3" s="4">
        <v>0</v>
      </c>
      <c r="C3" s="4">
        <v>0</v>
      </c>
    </row>
    <row r="4" spans="1:3" x14ac:dyDescent="0.25">
      <c r="A4" s="3">
        <v>0.2</v>
      </c>
      <c r="B4" s="4">
        <v>1</v>
      </c>
      <c r="C4" s="4">
        <v>0</v>
      </c>
    </row>
    <row r="5" spans="1:3" x14ac:dyDescent="0.25">
      <c r="A5" s="3">
        <v>0.3</v>
      </c>
      <c r="B5" s="4">
        <v>17</v>
      </c>
      <c r="C5" s="4">
        <v>0</v>
      </c>
    </row>
    <row r="6" spans="1:3" x14ac:dyDescent="0.25">
      <c r="A6" s="3">
        <v>0.4</v>
      </c>
      <c r="B6" s="4">
        <v>29</v>
      </c>
      <c r="C6" s="4">
        <v>0</v>
      </c>
    </row>
    <row r="7" spans="1:3" x14ac:dyDescent="0.25">
      <c r="A7" s="3">
        <v>0.5</v>
      </c>
      <c r="B7" s="4">
        <v>119</v>
      </c>
      <c r="C7" s="4">
        <v>0</v>
      </c>
    </row>
    <row r="8" spans="1:3" x14ac:dyDescent="0.25">
      <c r="A8" s="3">
        <v>0.6</v>
      </c>
      <c r="B8" s="4">
        <v>12</v>
      </c>
      <c r="C8" s="4">
        <v>0</v>
      </c>
    </row>
    <row r="9" spans="1:3" x14ac:dyDescent="0.25">
      <c r="A9" s="3">
        <v>0.7</v>
      </c>
      <c r="B9" s="4">
        <v>0</v>
      </c>
      <c r="C9" s="4">
        <v>0</v>
      </c>
    </row>
    <row r="10" spans="1:3" x14ac:dyDescent="0.25">
      <c r="A10" s="3">
        <v>0.8</v>
      </c>
      <c r="B10" s="4">
        <v>0</v>
      </c>
      <c r="C10" s="4">
        <v>3</v>
      </c>
    </row>
    <row r="11" spans="1:3" x14ac:dyDescent="0.25">
      <c r="A11" s="3">
        <v>0.9</v>
      </c>
      <c r="B11" s="4">
        <v>0</v>
      </c>
      <c r="C11" s="4">
        <v>127</v>
      </c>
    </row>
    <row r="12" spans="1:3" x14ac:dyDescent="0.25">
      <c r="A12" s="3">
        <v>1</v>
      </c>
      <c r="B12" s="4">
        <v>0</v>
      </c>
      <c r="C12" s="4">
        <v>45</v>
      </c>
    </row>
    <row r="13" spans="1:3" ht="15.75" thickBot="1" x14ac:dyDescent="0.3">
      <c r="A13" s="5" t="s">
        <v>540</v>
      </c>
      <c r="B13" s="5">
        <v>0</v>
      </c>
      <c r="C13" s="5">
        <v>3</v>
      </c>
    </row>
  </sheetData>
  <sortState ref="A2:A12">
    <sortCondition ref="A2"/>
  </sortState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B2" sqref="B2:B13"/>
    </sheetView>
  </sheetViews>
  <sheetFormatPr defaultRowHeight="15" x14ac:dyDescent="0.25"/>
  <sheetData>
    <row r="1" spans="1:2" x14ac:dyDescent="0.25">
      <c r="A1" s="6" t="s">
        <v>539</v>
      </c>
      <c r="B1" s="6" t="s">
        <v>541</v>
      </c>
    </row>
    <row r="2" spans="1:2" x14ac:dyDescent="0.25">
      <c r="A2" s="3">
        <v>0</v>
      </c>
      <c r="B2" s="4">
        <v>0</v>
      </c>
    </row>
    <row r="3" spans="1:2" x14ac:dyDescent="0.25">
      <c r="A3" s="3">
        <v>0.1</v>
      </c>
      <c r="B3" s="4">
        <v>3</v>
      </c>
    </row>
    <row r="4" spans="1:2" x14ac:dyDescent="0.25">
      <c r="A4" s="3">
        <v>0.2</v>
      </c>
      <c r="B4" s="4">
        <v>14</v>
      </c>
    </row>
    <row r="5" spans="1:2" x14ac:dyDescent="0.25">
      <c r="A5" s="3">
        <v>0.3</v>
      </c>
      <c r="B5" s="4">
        <v>41</v>
      </c>
    </row>
    <row r="6" spans="1:2" x14ac:dyDescent="0.25">
      <c r="A6" s="3">
        <v>0.4</v>
      </c>
      <c r="B6" s="4">
        <v>129</v>
      </c>
    </row>
    <row r="7" spans="1:2" x14ac:dyDescent="0.25">
      <c r="A7" s="3">
        <v>0.5</v>
      </c>
      <c r="B7" s="4">
        <v>34</v>
      </c>
    </row>
    <row r="8" spans="1:2" x14ac:dyDescent="0.25">
      <c r="A8" s="3">
        <v>0.6</v>
      </c>
      <c r="B8" s="4">
        <v>4</v>
      </c>
    </row>
    <row r="9" spans="1:2" x14ac:dyDescent="0.25">
      <c r="A9" s="3">
        <v>0.7</v>
      </c>
      <c r="B9" s="4">
        <v>1</v>
      </c>
    </row>
    <row r="10" spans="1:2" x14ac:dyDescent="0.25">
      <c r="A10" s="3">
        <v>0.8</v>
      </c>
      <c r="B10" s="4">
        <v>0</v>
      </c>
    </row>
    <row r="11" spans="1:2" x14ac:dyDescent="0.25">
      <c r="A11" s="3">
        <v>0.9</v>
      </c>
      <c r="B11" s="4">
        <v>0</v>
      </c>
    </row>
    <row r="12" spans="1:2" x14ac:dyDescent="0.25">
      <c r="A12" s="3">
        <v>1</v>
      </c>
      <c r="B12" s="4">
        <v>0</v>
      </c>
    </row>
    <row r="13" spans="1:2" ht="15.75" thickBot="1" x14ac:dyDescent="0.3">
      <c r="A13" s="5" t="s">
        <v>540</v>
      </c>
      <c r="B13" s="5">
        <v>0</v>
      </c>
    </row>
  </sheetData>
  <sortState ref="A2:A12">
    <sortCondition ref="A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2-Lengths and overlaps</vt:lpstr>
      <vt:lpstr>Datasheet for histograms</vt:lpstr>
      <vt:lpstr>Start and end point of emb OSP</vt:lpstr>
      <vt:lpstr>Overlap length for ovl OSP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Kongari</dc:creator>
  <cp:lastModifiedBy>Rohit Kongari</cp:lastModifiedBy>
  <dcterms:created xsi:type="dcterms:W3CDTF">2015-09-30T03:54:53Z</dcterms:created>
  <dcterms:modified xsi:type="dcterms:W3CDTF">2018-01-18T21:01:44Z</dcterms:modified>
</cp:coreProperties>
</file>