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02mw5\Documents\Trichinella_MASTER\trichinella\paper2_Bioinformatics\BMC Bfx\final\"/>
    </mc:Choice>
  </mc:AlternateContent>
  <xr:revisionPtr revIDLastSave="0" documentId="13_ncr:1_{23503B0A-0C92-4690-A9C2-66277E5B8703}" xr6:coauthVersionLast="45" xr6:coauthVersionMax="45" xr10:uidLastSave="{00000000-0000-0000-0000-000000000000}"/>
  <bookViews>
    <workbookView xWindow="4230" yWindow="435" windowWidth="27675" windowHeight="15600" xr2:uid="{B033EDA5-B6DB-4FB8-AD40-200E77B0D6F8}"/>
  </bookViews>
  <sheets>
    <sheet name="Overview" sheetId="1" r:id="rId1"/>
    <sheet name="Cel" sheetId="2" r:id="rId2"/>
    <sheet name="Cbr" sheetId="3" r:id="rId3"/>
    <sheet name="Ppa" sheetId="4" r:id="rId4"/>
    <sheet name="Tmu" sheetId="5" r:id="rId5"/>
    <sheet name="Cin" sheetId="8" r:id="rId6"/>
    <sheet name="Odi" sheetId="7" r:id="rId7"/>
  </sheets>
  <definedNames>
    <definedName name="_xlnm._FilterDatabase" localSheetId="0" hidden="1">Overview!$A$7:$AC$23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23" i="1" l="1"/>
  <c r="S22" i="1"/>
  <c r="P23" i="1"/>
  <c r="P22" i="1"/>
  <c r="O23" i="1"/>
  <c r="O22" i="1"/>
  <c r="C16" i="8" l="1"/>
  <c r="F15" i="8"/>
  <c r="F14" i="8"/>
  <c r="F13" i="8"/>
  <c r="F12" i="8"/>
  <c r="F11" i="8"/>
  <c r="F10" i="8"/>
  <c r="F9" i="8"/>
  <c r="F8" i="8"/>
  <c r="F7" i="8"/>
  <c r="F6" i="8"/>
  <c r="F5" i="8"/>
  <c r="F4" i="8"/>
  <c r="F3" i="8"/>
  <c r="O25" i="1" l="1"/>
  <c r="O24" i="1"/>
  <c r="P35" i="1"/>
  <c r="P34" i="1"/>
  <c r="P33" i="1"/>
  <c r="P32" i="1"/>
  <c r="P31" i="1"/>
  <c r="P30" i="1"/>
  <c r="P26" i="1"/>
  <c r="P25" i="1"/>
  <c r="P24" i="1"/>
  <c r="P29" i="1"/>
  <c r="P28" i="1"/>
  <c r="P27" i="1"/>
  <c r="P21" i="1"/>
  <c r="P20" i="1"/>
  <c r="P19" i="1"/>
  <c r="P18" i="1"/>
  <c r="P17" i="1"/>
  <c r="P16" i="1"/>
  <c r="P15" i="1"/>
  <c r="P13" i="1"/>
  <c r="P12" i="1"/>
  <c r="P11" i="1"/>
  <c r="P10" i="1"/>
  <c r="P9" i="1"/>
  <c r="P8" i="1"/>
  <c r="P14" i="1"/>
  <c r="S35" i="1" l="1"/>
  <c r="O35" i="1"/>
  <c r="S34" i="1"/>
  <c r="O34" i="1"/>
  <c r="S33" i="1"/>
  <c r="O33" i="1"/>
  <c r="S26" i="1"/>
  <c r="O26" i="1"/>
  <c r="S25" i="1"/>
  <c r="S24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7" i="1"/>
  <c r="S28" i="1"/>
  <c r="S29" i="1"/>
  <c r="S30" i="1"/>
  <c r="S31" i="1"/>
  <c r="S32" i="1"/>
  <c r="O30" i="1"/>
  <c r="O31" i="1"/>
  <c r="O32" i="1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3" i="7" l="1"/>
  <c r="O29" i="1"/>
  <c r="O28" i="1"/>
  <c r="O27" i="1"/>
  <c r="G4" i="4" l="1"/>
  <c r="G5" i="4"/>
  <c r="G6" i="4"/>
  <c r="G7" i="4"/>
  <c r="G8" i="4"/>
  <c r="G9" i="4"/>
  <c r="G10" i="4"/>
  <c r="G11" i="4"/>
  <c r="G3" i="4"/>
  <c r="O9" i="1" l="1"/>
  <c r="O10" i="1"/>
  <c r="O11" i="1"/>
  <c r="O12" i="1"/>
  <c r="O13" i="1"/>
  <c r="O14" i="1"/>
  <c r="O15" i="1"/>
  <c r="O16" i="1"/>
  <c r="O17" i="1"/>
  <c r="O18" i="1"/>
  <c r="O19" i="1"/>
  <c r="O20" i="1"/>
  <c r="O21" i="1"/>
  <c r="O8" i="1"/>
  <c r="F4" i="5"/>
  <c r="F5" i="5"/>
  <c r="F6" i="5"/>
  <c r="F7" i="5"/>
  <c r="F3" i="5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3" i="2"/>
  <c r="G13" i="3"/>
  <c r="G14" i="3"/>
  <c r="G15" i="3"/>
  <c r="G16" i="3"/>
  <c r="G17" i="3"/>
  <c r="G18" i="3"/>
  <c r="G12" i="3"/>
  <c r="G5" i="3"/>
  <c r="G6" i="3"/>
  <c r="G7" i="3"/>
  <c r="G8" i="3"/>
  <c r="G9" i="3"/>
  <c r="G10" i="3"/>
  <c r="G4" i="3"/>
</calcChain>
</file>

<file path=xl/sharedStrings.xml><?xml version="1.0" encoding="utf-8"?>
<sst xmlns="http://schemas.openxmlformats.org/spreadsheetml/2006/main" count="1236" uniqueCount="240">
  <si>
    <t>Caenorhabditis elegans</t>
  </si>
  <si>
    <t>Caenorhabditis briggsae</t>
  </si>
  <si>
    <t xml:space="preserve">Pristionchus pacificus </t>
  </si>
  <si>
    <t>Species</t>
  </si>
  <si>
    <t>Cel</t>
  </si>
  <si>
    <t>Code</t>
  </si>
  <si>
    <t>GCF_000224145.3</t>
  </si>
  <si>
    <t>PRJNA270896</t>
  </si>
  <si>
    <t>2x100</t>
  </si>
  <si>
    <t>Genome</t>
  </si>
  <si>
    <t>Reads</t>
  </si>
  <si>
    <t>SL1</t>
  </si>
  <si>
    <t>SL2</t>
  </si>
  <si>
    <t>SL1+SL2</t>
  </si>
  <si>
    <t>Hybrid1</t>
  </si>
  <si>
    <t>SRP039388</t>
  </si>
  <si>
    <t>PRJNA338247</t>
  </si>
  <si>
    <t>2x150</t>
  </si>
  <si>
    <t>Operons</t>
  </si>
  <si>
    <t>Operonic genes</t>
  </si>
  <si>
    <t>Intercistronic distance</t>
  </si>
  <si>
    <t>CB3 (UCSC)</t>
  </si>
  <si>
    <t>PRJNA104933</t>
  </si>
  <si>
    <t>2x42</t>
  </si>
  <si>
    <t>CB4 (PRJNA10731.WBPS14)</t>
  </si>
  <si>
    <t>PRJNA231838</t>
  </si>
  <si>
    <t>SRR1727796</t>
  </si>
  <si>
    <t>SRR1727797</t>
  </si>
  <si>
    <t>SRR1727798</t>
  </si>
  <si>
    <t>SRR1727799</t>
  </si>
  <si>
    <t>SRR1727800</t>
  </si>
  <si>
    <t>SRR1727801</t>
  </si>
  <si>
    <t>SRR1727802</t>
  </si>
  <si>
    <t>SRR1727803</t>
  </si>
  <si>
    <t>SRR1727804</t>
  </si>
  <si>
    <t>SRR1727805</t>
  </si>
  <si>
    <t>SRR1727806</t>
  </si>
  <si>
    <t>SRR1727807</t>
  </si>
  <si>
    <t>SRR1727808</t>
  </si>
  <si>
    <t>SRR1727809</t>
  </si>
  <si>
    <t>SRR1727810</t>
  </si>
  <si>
    <t>SRR1727811</t>
  </si>
  <si>
    <t>SRR1727812</t>
  </si>
  <si>
    <t>SRR1727813</t>
  </si>
  <si>
    <t>SRR1727814</t>
  </si>
  <si>
    <t>SRR1727815</t>
  </si>
  <si>
    <t>SRR1727816</t>
  </si>
  <si>
    <t>SRR1727817</t>
  </si>
  <si>
    <t>SRR1727818</t>
  </si>
  <si>
    <t>SRR1727819</t>
  </si>
  <si>
    <t>Library</t>
  </si>
  <si>
    <t>Read pairs</t>
  </si>
  <si>
    <t>Mapped</t>
  </si>
  <si>
    <t>Properly paired</t>
  </si>
  <si>
    <t>SRR440441</t>
  </si>
  <si>
    <t>SRR440557</t>
  </si>
  <si>
    <t>SRR1050782</t>
  </si>
  <si>
    <t>SRR1050785</t>
  </si>
  <si>
    <t>SRR1050786</t>
  </si>
  <si>
    <t>SRR1050791</t>
  </si>
  <si>
    <t>SRR1050792</t>
  </si>
  <si>
    <t>SRR1182510</t>
  </si>
  <si>
    <t>SRR1542610</t>
  </si>
  <si>
    <t>SRR1542630</t>
  </si>
  <si>
    <t>SRR4017216</t>
  </si>
  <si>
    <t>SRR4017217</t>
  </si>
  <si>
    <t>SRR4017218</t>
  </si>
  <si>
    <t>SRR4017219</t>
  </si>
  <si>
    <t>SRR4017220</t>
  </si>
  <si>
    <t>SRR4017221</t>
  </si>
  <si>
    <t>SL reads</t>
  </si>
  <si>
    <t>operonic</t>
  </si>
  <si>
    <t>infinity</t>
  </si>
  <si>
    <t>Reference operons</t>
  </si>
  <si>
    <t>in reference</t>
  </si>
  <si>
    <t>Min.</t>
  </si>
  <si>
    <t>1st Qu.</t>
  </si>
  <si>
    <t>Median</t>
  </si>
  <si>
    <t>Mean</t>
  </si>
  <si>
    <t>3rd Qu.</t>
  </si>
  <si>
    <t>Max.</t>
  </si>
  <si>
    <t>SL2-vs-SL1</t>
  </si>
  <si>
    <t>Cluster1-vs-2</t>
  </si>
  <si>
    <t>Cluster2-vs-1</t>
  </si>
  <si>
    <t>Percent</t>
  </si>
  <si>
    <t>not expressed</t>
  </si>
  <si>
    <t>no SL</t>
  </si>
  <si>
    <t>Genes</t>
  </si>
  <si>
    <t>n=1</t>
  </si>
  <si>
    <t>n=2</t>
  </si>
  <si>
    <t>n=3</t>
  </si>
  <si>
    <t>n=4</t>
  </si>
  <si>
    <t>n=5</t>
  </si>
  <si>
    <t>n=6</t>
  </si>
  <si>
    <t>n=7</t>
  </si>
  <si>
    <t>n=8</t>
  </si>
  <si>
    <t>n=9</t>
  </si>
  <si>
    <t>n=10</t>
  </si>
  <si>
    <t>n=11</t>
  </si>
  <si>
    <t>n=12</t>
  </si>
  <si>
    <t>Cluster2</t>
  </si>
  <si>
    <t>Cluster1</t>
  </si>
  <si>
    <t>Cluster1+Cluster2</t>
  </si>
  <si>
    <t>NA's</t>
  </si>
  <si>
    <t>n=18</t>
  </si>
  <si>
    <t>SL2:SL1 read ratios</t>
  </si>
  <si>
    <t>Gene class</t>
  </si>
  <si>
    <t>Intercistronic distances</t>
  </si>
  <si>
    <t>read ratio &gt;= infinity</t>
  </si>
  <si>
    <t>read ratio &gt;= 2</t>
  </si>
  <si>
    <t>not operonic</t>
  </si>
  <si>
    <t xml:space="preserve">Operonic genes </t>
  </si>
  <si>
    <t>Upstream</t>
  </si>
  <si>
    <t>Downstream</t>
  </si>
  <si>
    <t>Monocistronic</t>
  </si>
  <si>
    <t>Not trans-spliced</t>
  </si>
  <si>
    <r>
      <t xml:space="preserve">SL </t>
    </r>
    <r>
      <rPr>
        <b/>
        <i/>
        <sz val="11"/>
        <color theme="1"/>
        <rFont val="Calibri"/>
        <family val="2"/>
        <scheme val="minor"/>
      </rPr>
      <t>trans</t>
    </r>
    <r>
      <rPr>
        <b/>
        <sz val="11"/>
        <color theme="1"/>
        <rFont val="Calibri"/>
        <family val="2"/>
        <scheme val="minor"/>
      </rPr>
      <t>-splicing events</t>
    </r>
  </si>
  <si>
    <t>Read processing</t>
  </si>
  <si>
    <t>Bioproject</t>
  </si>
  <si>
    <t>Bioproject PRJNA338247</t>
  </si>
  <si>
    <t>Bioproject SRP039388</t>
  </si>
  <si>
    <t>Polycistron resolver</t>
  </si>
  <si>
    <t>Genome CB3</t>
  </si>
  <si>
    <t>Genome CB4</t>
  </si>
  <si>
    <t>CB3 - PRJNA104933</t>
  </si>
  <si>
    <t>CB3 - PRJNA231838</t>
  </si>
  <si>
    <t>CB4 - PRJNA104933</t>
  </si>
  <si>
    <t>CB4 - PRJNA231838</t>
  </si>
  <si>
    <t>n=13</t>
  </si>
  <si>
    <t>Trichuris muris</t>
  </si>
  <si>
    <t>PRJEB126.WBPS15</t>
  </si>
  <si>
    <t>PRJEB1054</t>
  </si>
  <si>
    <t>ERR279671</t>
  </si>
  <si>
    <t>ERR279672</t>
  </si>
  <si>
    <t>ERR279673</t>
  </si>
  <si>
    <t>ERR279674</t>
  </si>
  <si>
    <t>ERR279675</t>
  </si>
  <si>
    <t>QC passed reads</t>
  </si>
  <si>
    <t>% SL reads</t>
  </si>
  <si>
    <t>% SLTS genes</t>
  </si>
  <si>
    <t>SRR5282840</t>
  </si>
  <si>
    <t>SRR5282841</t>
  </si>
  <si>
    <t>SRR5282842</t>
  </si>
  <si>
    <t>SRR5282843</t>
  </si>
  <si>
    <t>SRR5282844</t>
  </si>
  <si>
    <t>SRR5282845</t>
  </si>
  <si>
    <t>SRR5282846</t>
  </si>
  <si>
    <t>SRR5282847</t>
  </si>
  <si>
    <t>SRR5282848</t>
  </si>
  <si>
    <t>SRR5282849</t>
  </si>
  <si>
    <t>SRR5282850</t>
  </si>
  <si>
    <t>SRR5282851</t>
  </si>
  <si>
    <t>SRR5282852</t>
  </si>
  <si>
    <t>Ciona intestinalis</t>
  </si>
  <si>
    <t>PRJNA376667</t>
  </si>
  <si>
    <t>KH</t>
  </si>
  <si>
    <t>n=14</t>
  </si>
  <si>
    <t>n=16</t>
  </si>
  <si>
    <t>68 (inferred)</t>
  </si>
  <si>
    <t>Median intercistronic distance</t>
  </si>
  <si>
    <t>Median intergenic distance</t>
  </si>
  <si>
    <t>n=15</t>
  </si>
  <si>
    <t>n=17</t>
  </si>
  <si>
    <t>DRR090297</t>
  </si>
  <si>
    <t>DRR090298</t>
  </si>
  <si>
    <t>DRR090299</t>
  </si>
  <si>
    <t>DRR090300</t>
  </si>
  <si>
    <t>DRR090301</t>
  </si>
  <si>
    <t>SRR1693762</t>
  </si>
  <si>
    <t>SRR1693765</t>
  </si>
  <si>
    <t>SRR1693766</t>
  </si>
  <si>
    <t>SRR1693767</t>
  </si>
  <si>
    <t>DRR090311</t>
  </si>
  <si>
    <t>DRR090319</t>
  </si>
  <si>
    <t>DRR090323</t>
  </si>
  <si>
    <t>DRR090327</t>
  </si>
  <si>
    <t>DRR090329</t>
  </si>
  <si>
    <t>DRR090303</t>
  </si>
  <si>
    <t>DRR090310</t>
  </si>
  <si>
    <t>DRR090313</t>
  </si>
  <si>
    <t>DRR090325</t>
  </si>
  <si>
    <t>DRR090334</t>
  </si>
  <si>
    <t>DRR090337</t>
  </si>
  <si>
    <t>10.41%</t>
  </si>
  <si>
    <t>47.73%</t>
  </si>
  <si>
    <t>47.72%</t>
  </si>
  <si>
    <t>55.44%</t>
  </si>
  <si>
    <t>15.27%</t>
  </si>
  <si>
    <t>11.59%</t>
  </si>
  <si>
    <t>12.86%</t>
  </si>
  <si>
    <t>15.65%</t>
  </si>
  <si>
    <t>17.14%</t>
  </si>
  <si>
    <t>16.71%</t>
  </si>
  <si>
    <t>64.30%</t>
  </si>
  <si>
    <t>15.02%</t>
  </si>
  <si>
    <t>12.25%</t>
  </si>
  <si>
    <t>11.18%</t>
  </si>
  <si>
    <t>17.36%</t>
  </si>
  <si>
    <t>16.97%</t>
  </si>
  <si>
    <t>13.19%</t>
  </si>
  <si>
    <t>13.29%</t>
  </si>
  <si>
    <t>12.55%</t>
  </si>
  <si>
    <t>12.56%</t>
  </si>
  <si>
    <t>60 bp</t>
  </si>
  <si>
    <t>yes</t>
  </si>
  <si>
    <t>no</t>
  </si>
  <si>
    <t>1 bp</t>
  </si>
  <si>
    <t>Oikopleura dioica</t>
  </si>
  <si>
    <t>GCA_000209535.1</t>
  </si>
  <si>
    <t>PRJNA269316,PRJDB5668</t>
  </si>
  <si>
    <t>413 (inferred)</t>
  </si>
  <si>
    <t>Table S2: Detailed results from all SLOPPR runs</t>
  </si>
  <si>
    <t>The overview below details the species name and code, the accession number of the genome assembly, the bioproject accession for the RNA-Seq datasets, the total numbers of reads, the numbers of reads containing an SL tail and the percentage of genes receiving SL reads.</t>
  </si>
  <si>
    <t>For each SLOPPR run, the table details three parameters: the SL2:SL1 read ratio threshold, whether upstream genes were included, and the intercistronic distance cutoff for operonic genes</t>
  </si>
  <si>
    <t>Intercistronic distance cutoff</t>
  </si>
  <si>
    <t>The remaining columns detail the numbers of reference operons, the numbers of predicted operons and genes, the numbers of predicted operons/genes that matched reference operons, and the median intercistronic (operonic genes) and intergenic (non-operonic genes) distances.</t>
  </si>
  <si>
    <t>The additional sheets present detailed results for each species: read alignment and SL screening statistics for each library, proportions of genes receiving any combination of SL-types, SL clustering results, SL2:SL1 read ratios, numbers of operonic genes and operon sizes, and distributions of intercistronic/intergenic distances</t>
  </si>
  <si>
    <t>Specificity</t>
  </si>
  <si>
    <t>Sensitivity</t>
  </si>
  <si>
    <t>84 (inferred)</t>
  </si>
  <si>
    <t>170 (inferred)</t>
  </si>
  <si>
    <t>SL genes</t>
  </si>
  <si>
    <t>Cbr</t>
  </si>
  <si>
    <t>Ppa</t>
  </si>
  <si>
    <t>Tmu</t>
  </si>
  <si>
    <t>Cin</t>
  </si>
  <si>
    <t>Odi</t>
  </si>
  <si>
    <t>SRA taxonomy analysis</t>
  </si>
  <si>
    <t>C. intestinalis</t>
  </si>
  <si>
    <t>Upstream SL2 bias</t>
  </si>
  <si>
    <t>413 bp (inferred)</t>
  </si>
  <si>
    <t>170 bp (inferred)</t>
  </si>
  <si>
    <t>68 bp (inferred)</t>
  </si>
  <si>
    <t>84 bp (inferred)</t>
  </si>
  <si>
    <t>SL2 bias at upstream genes</t>
  </si>
  <si>
    <t>N/A</t>
  </si>
  <si>
    <t>O. dioica</t>
  </si>
  <si>
    <t>SL2:SL1 cutoff</t>
  </si>
  <si>
    <t>2x76</t>
  </si>
  <si>
    <t>2x90,2x100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</si>
</sst>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  <numFmt numFmtId="166" formatCode="_-* #,##0.000_-;\-* #,##0.000_-;_-* &quot;-&quot;??_-;_-@_-"/>
    <numFmt numFmtId="167" formatCode="0.00##\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11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5" borderId="0" applyNumberFormat="0" applyBorder="0" applyAlignment="0" applyProtection="0"/>
  </cellStyleXfs>
  <cellXfs count="101">
    <xf numFmtId="0" fontId="0" fillId="0" borderId="0" xfId="0"/>
    <xf numFmtId="0" fontId="4" fillId="0" borderId="0" xfId="0" applyFont="1"/>
    <xf numFmtId="0" fontId="3" fillId="0" borderId="0" xfId="0" applyFont="1"/>
    <xf numFmtId="165" fontId="0" fillId="0" borderId="0" xfId="1" applyNumberFormat="1" applyFont="1"/>
    <xf numFmtId="10" fontId="0" fillId="0" borderId="0" xfId="0" applyNumberFormat="1"/>
    <xf numFmtId="165" fontId="3" fillId="0" borderId="0" xfId="1" applyNumberFormat="1" applyFont="1"/>
    <xf numFmtId="9" fontId="0" fillId="0" borderId="0" xfId="2" applyFont="1"/>
    <xf numFmtId="43" fontId="3" fillId="0" borderId="0" xfId="1" applyNumberFormat="1" applyFont="1"/>
    <xf numFmtId="43" fontId="0" fillId="0" borderId="0" xfId="1" applyNumberFormat="1" applyFont="1"/>
    <xf numFmtId="10" fontId="0" fillId="0" borderId="0" xfId="2" applyNumberFormat="1" applyFont="1"/>
    <xf numFmtId="9" fontId="0" fillId="0" borderId="0" xfId="0" applyNumberFormat="1"/>
    <xf numFmtId="0" fontId="3" fillId="2" borderId="0" xfId="0" applyFont="1" applyFill="1"/>
    <xf numFmtId="165" fontId="3" fillId="2" borderId="0" xfId="1" applyNumberFormat="1" applyFont="1" applyFill="1"/>
    <xf numFmtId="43" fontId="3" fillId="2" borderId="0" xfId="1" applyNumberFormat="1" applyFont="1" applyFill="1"/>
    <xf numFmtId="10" fontId="3" fillId="2" borderId="0" xfId="0" applyNumberFormat="1" applyFont="1" applyFill="1"/>
    <xf numFmtId="0" fontId="2" fillId="0" borderId="0" xfId="0" applyFont="1"/>
    <xf numFmtId="165" fontId="2" fillId="0" borderId="0" xfId="1" applyNumberFormat="1" applyFont="1"/>
    <xf numFmtId="166" fontId="0" fillId="0" borderId="0" xfId="1" applyNumberFormat="1" applyFont="1"/>
    <xf numFmtId="166" fontId="2" fillId="0" borderId="0" xfId="1" applyNumberFormat="1" applyFont="1"/>
    <xf numFmtId="0" fontId="3" fillId="0" borderId="0" xfId="0" applyFont="1" applyFill="1"/>
    <xf numFmtId="43" fontId="3" fillId="0" borderId="0" xfId="1" applyNumberFormat="1" applyFont="1" applyFill="1"/>
    <xf numFmtId="0" fontId="6" fillId="0" borderId="0" xfId="0" applyFont="1" applyFill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166" fontId="0" fillId="0" borderId="0" xfId="1" applyNumberFormat="1" applyFont="1" applyAlignment="1">
      <alignment horizontal="right"/>
    </xf>
    <xf numFmtId="49" fontId="7" fillId="0" borderId="0" xfId="0" applyNumberFormat="1" applyFont="1"/>
    <xf numFmtId="166" fontId="8" fillId="0" borderId="0" xfId="1" applyNumberFormat="1" applyFont="1"/>
    <xf numFmtId="0" fontId="8" fillId="0" borderId="0" xfId="0" applyFont="1"/>
    <xf numFmtId="0" fontId="8" fillId="0" borderId="0" xfId="0" applyFont="1" applyAlignment="1">
      <alignment horizontal="right"/>
    </xf>
    <xf numFmtId="166" fontId="8" fillId="0" borderId="0" xfId="1" applyNumberFormat="1" applyFont="1" applyAlignment="1">
      <alignment horizontal="right"/>
    </xf>
    <xf numFmtId="165" fontId="8" fillId="0" borderId="0" xfId="1" applyNumberFormat="1" applyFont="1"/>
    <xf numFmtId="43" fontId="8" fillId="0" borderId="0" xfId="1" applyNumberFormat="1" applyFont="1"/>
    <xf numFmtId="165" fontId="8" fillId="0" borderId="0" xfId="1" applyNumberFormat="1" applyFont="1" applyAlignment="1">
      <alignment horizontal="right"/>
    </xf>
    <xf numFmtId="165" fontId="2" fillId="0" borderId="0" xfId="1" applyNumberFormat="1" applyFont="1" applyAlignment="1">
      <alignment horizontal="right"/>
    </xf>
    <xf numFmtId="166" fontId="2" fillId="0" borderId="0" xfId="1" applyNumberFormat="1" applyFont="1" applyAlignment="1">
      <alignment horizontal="right"/>
    </xf>
    <xf numFmtId="0" fontId="9" fillId="2" borderId="0" xfId="0" applyFont="1" applyFill="1"/>
    <xf numFmtId="165" fontId="9" fillId="2" borderId="0" xfId="1" applyNumberFormat="1" applyFont="1" applyFill="1"/>
    <xf numFmtId="43" fontId="9" fillId="2" borderId="0" xfId="1" applyNumberFormat="1" applyFont="1" applyFill="1"/>
    <xf numFmtId="0" fontId="9" fillId="0" borderId="0" xfId="0" applyFont="1"/>
    <xf numFmtId="165" fontId="9" fillId="0" borderId="0" xfId="1" applyNumberFormat="1" applyFont="1"/>
    <xf numFmtId="43" fontId="9" fillId="0" borderId="0" xfId="1" applyNumberFormat="1" applyFont="1"/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43" fontId="3" fillId="0" borderId="0" xfId="1" applyNumberFormat="1" applyFont="1" applyAlignment="1">
      <alignment horizontal="right"/>
    </xf>
    <xf numFmtId="165" fontId="0" fillId="0" borderId="0" xfId="1" applyNumberFormat="1" applyFont="1" applyAlignment="1">
      <alignment horizontal="right"/>
    </xf>
    <xf numFmtId="10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10" fontId="0" fillId="0" borderId="0" xfId="2" applyNumberFormat="1" applyFont="1" applyAlignment="1">
      <alignment horizontal="right"/>
    </xf>
    <xf numFmtId="10" fontId="3" fillId="0" borderId="0" xfId="2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Fill="1" applyAlignment="1">
      <alignment horizontal="right"/>
    </xf>
    <xf numFmtId="49" fontId="4" fillId="0" borderId="0" xfId="0" applyNumberFormat="1" applyFont="1" applyAlignment="1">
      <alignment horizontal="right"/>
    </xf>
    <xf numFmtId="49" fontId="3" fillId="0" borderId="0" xfId="0" applyNumberFormat="1" applyFont="1" applyFill="1" applyAlignment="1">
      <alignment horizontal="right"/>
    </xf>
    <xf numFmtId="49" fontId="3" fillId="0" borderId="0" xfId="1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49" fontId="4" fillId="0" borderId="0" xfId="1" applyNumberFormat="1" applyFont="1" applyFill="1" applyAlignment="1">
      <alignment horizontal="right"/>
    </xf>
    <xf numFmtId="9" fontId="0" fillId="0" borderId="0" xfId="0" applyNumberFormat="1" applyAlignment="1">
      <alignment horizontal="right"/>
    </xf>
    <xf numFmtId="166" fontId="8" fillId="0" borderId="0" xfId="0" applyNumberFormat="1" applyFont="1"/>
    <xf numFmtId="166" fontId="2" fillId="0" borderId="0" xfId="0" applyNumberFormat="1" applyFont="1"/>
    <xf numFmtId="165" fontId="4" fillId="0" borderId="0" xfId="1" applyNumberFormat="1" applyFont="1" applyFill="1" applyAlignment="1">
      <alignment horizontal="right"/>
    </xf>
    <xf numFmtId="164" fontId="0" fillId="0" borderId="0" xfId="1" applyNumberFormat="1" applyFont="1" applyAlignment="1">
      <alignment horizontal="right"/>
    </xf>
    <xf numFmtId="167" fontId="0" fillId="0" borderId="0" xfId="1" applyNumberFormat="1" applyFont="1" applyAlignment="1">
      <alignment horizontal="right"/>
    </xf>
    <xf numFmtId="167" fontId="0" fillId="0" borderId="0" xfId="0" applyNumberFormat="1" applyAlignment="1">
      <alignment horizontal="right"/>
    </xf>
    <xf numFmtId="0" fontId="9" fillId="0" borderId="0" xfId="0" applyFont="1" applyAlignment="1">
      <alignment horizontal="right"/>
    </xf>
    <xf numFmtId="167" fontId="0" fillId="0" borderId="0" xfId="0" applyNumberFormat="1"/>
    <xf numFmtId="49" fontId="9" fillId="2" borderId="0" xfId="1" applyNumberFormat="1" applyFont="1" applyFill="1" applyAlignment="1">
      <alignment horizontal="left" wrapText="1"/>
    </xf>
    <xf numFmtId="49" fontId="9" fillId="2" borderId="0" xfId="0" applyNumberFormat="1" applyFont="1" applyFill="1"/>
    <xf numFmtId="49" fontId="9" fillId="2" borderId="0" xfId="1" applyNumberFormat="1" applyFont="1" applyFill="1"/>
    <xf numFmtId="49" fontId="9" fillId="2" borderId="0" xfId="0" applyNumberFormat="1" applyFont="1" applyFill="1" applyAlignment="1">
      <alignment horizontal="right" wrapText="1"/>
    </xf>
    <xf numFmtId="49" fontId="0" fillId="0" borderId="0" xfId="0" applyNumberFormat="1" applyAlignment="1">
      <alignment horizontal="right"/>
    </xf>
    <xf numFmtId="49" fontId="0" fillId="0" borderId="0" xfId="1" applyNumberFormat="1" applyFont="1" applyAlignment="1">
      <alignment horizontal="right"/>
    </xf>
    <xf numFmtId="3" fontId="0" fillId="0" borderId="0" xfId="1" applyNumberFormat="1" applyFont="1" applyAlignment="1">
      <alignment horizontal="right"/>
    </xf>
    <xf numFmtId="0" fontId="4" fillId="3" borderId="0" xfId="0" applyFont="1" applyFill="1"/>
    <xf numFmtId="0" fontId="0" fillId="3" borderId="0" xfId="0" applyFill="1"/>
    <xf numFmtId="165" fontId="0" fillId="3" borderId="0" xfId="1" applyNumberFormat="1" applyFont="1" applyFill="1"/>
    <xf numFmtId="0" fontId="0" fillId="3" borderId="0" xfId="0" applyFill="1" applyAlignment="1">
      <alignment horizontal="right"/>
    </xf>
    <xf numFmtId="9" fontId="0" fillId="3" borderId="0" xfId="2" applyFont="1" applyFill="1"/>
    <xf numFmtId="0" fontId="0" fillId="3" borderId="0" xfId="1" applyNumberFormat="1" applyFont="1" applyFill="1"/>
    <xf numFmtId="165" fontId="0" fillId="3" borderId="0" xfId="1" applyNumberFormat="1" applyFont="1" applyFill="1" applyAlignment="1">
      <alignment horizontal="right"/>
    </xf>
    <xf numFmtId="9" fontId="0" fillId="3" borderId="0" xfId="0" applyNumberFormat="1" applyFill="1"/>
    <xf numFmtId="0" fontId="4" fillId="4" borderId="0" xfId="0" applyFont="1" applyFill="1"/>
    <xf numFmtId="0" fontId="0" fillId="4" borderId="0" xfId="0" applyFill="1"/>
    <xf numFmtId="165" fontId="0" fillId="4" borderId="0" xfId="1" applyNumberFormat="1" applyFont="1" applyFill="1"/>
    <xf numFmtId="0" fontId="0" fillId="4" borderId="0" xfId="0" applyFill="1" applyAlignment="1">
      <alignment horizontal="right"/>
    </xf>
    <xf numFmtId="9" fontId="0" fillId="4" borderId="0" xfId="2" applyFont="1" applyFill="1"/>
    <xf numFmtId="165" fontId="0" fillId="4" borderId="0" xfId="1" applyNumberFormat="1" applyFont="1" applyFill="1" applyAlignment="1">
      <alignment horizontal="right"/>
    </xf>
    <xf numFmtId="0" fontId="0" fillId="4" borderId="0" xfId="1" applyNumberFormat="1" applyFont="1" applyFill="1"/>
    <xf numFmtId="9" fontId="0" fillId="4" borderId="0" xfId="0" applyNumberFormat="1" applyFill="1"/>
    <xf numFmtId="165" fontId="8" fillId="4" borderId="0" xfId="1" applyNumberFormat="1" applyFont="1" applyFill="1" applyAlignment="1">
      <alignment horizontal="right"/>
    </xf>
    <xf numFmtId="167" fontId="0" fillId="3" borderId="0" xfId="0" applyNumberFormat="1" applyFill="1"/>
    <xf numFmtId="167" fontId="0" fillId="4" borderId="0" xfId="0" applyNumberFormat="1" applyFill="1"/>
    <xf numFmtId="2" fontId="0" fillId="0" borderId="0" xfId="0" applyNumberFormat="1"/>
    <xf numFmtId="43" fontId="0" fillId="0" borderId="0" xfId="1" applyFont="1"/>
    <xf numFmtId="0" fontId="8" fillId="0" borderId="0" xfId="3" applyFont="1" applyFill="1" applyAlignment="1">
      <alignment horizontal="right"/>
    </xf>
    <xf numFmtId="165" fontId="8" fillId="0" borderId="0" xfId="3" applyNumberFormat="1" applyFont="1" applyFill="1" applyAlignment="1">
      <alignment horizontal="right"/>
    </xf>
    <xf numFmtId="165" fontId="8" fillId="0" borderId="0" xfId="3" applyNumberFormat="1" applyFont="1" applyFill="1"/>
    <xf numFmtId="0" fontId="8" fillId="0" borderId="0" xfId="3" applyFont="1" applyFill="1"/>
    <xf numFmtId="0" fontId="11" fillId="2" borderId="0" xfId="0" applyFont="1" applyFill="1"/>
    <xf numFmtId="0" fontId="11" fillId="0" borderId="0" xfId="0" applyFont="1"/>
    <xf numFmtId="0" fontId="12" fillId="0" borderId="0" xfId="0" applyFont="1"/>
  </cellXfs>
  <cellStyles count="4">
    <cellStyle name="Comma" xfId="1" builtinId="3"/>
    <cellStyle name="Good" xfId="3" builtinId="26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561975</xdr:colOff>
      <xdr:row>1</xdr:row>
      <xdr:rowOff>180975</xdr:rowOff>
    </xdr:from>
    <xdr:to>
      <xdr:col>21</xdr:col>
      <xdr:colOff>323182</xdr:colOff>
      <xdr:row>33</xdr:row>
      <xdr:rowOff>142118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148D2D2-9E9A-44E2-BC88-A978AA649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05775" y="371475"/>
          <a:ext cx="5342857" cy="605714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342900</xdr:colOff>
      <xdr:row>0</xdr:row>
      <xdr:rowOff>76200</xdr:rowOff>
    </xdr:from>
    <xdr:to>
      <xdr:col>29</xdr:col>
      <xdr:colOff>589376</xdr:colOff>
      <xdr:row>32</xdr:row>
      <xdr:rowOff>18295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EDD02E8-ADD0-448D-90CF-A4FF9A343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39300" y="76200"/>
          <a:ext cx="9390476" cy="603809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30</xdr:col>
      <xdr:colOff>76200</xdr:colOff>
      <xdr:row>0</xdr:row>
      <xdr:rowOff>76200</xdr:rowOff>
    </xdr:from>
    <xdr:to>
      <xdr:col>45</xdr:col>
      <xdr:colOff>313152</xdr:colOff>
      <xdr:row>32</xdr:row>
      <xdr:rowOff>8771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A7C892B-DADD-4F98-ACCA-93673B23C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126200" y="76200"/>
          <a:ext cx="9380952" cy="602857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9</xdr:col>
      <xdr:colOff>352425</xdr:colOff>
      <xdr:row>32</xdr:row>
      <xdr:rowOff>57150</xdr:rowOff>
    </xdr:from>
    <xdr:to>
      <xdr:col>29</xdr:col>
      <xdr:colOff>608425</xdr:colOff>
      <xdr:row>64</xdr:row>
      <xdr:rowOff>18293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3644F8B-EAA9-4740-8709-FAB174E5F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48825" y="6153150"/>
          <a:ext cx="9400000" cy="605714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30</xdr:col>
      <xdr:colOff>66675</xdr:colOff>
      <xdr:row>32</xdr:row>
      <xdr:rowOff>85725</xdr:rowOff>
    </xdr:from>
    <xdr:to>
      <xdr:col>45</xdr:col>
      <xdr:colOff>322675</xdr:colOff>
      <xdr:row>64</xdr:row>
      <xdr:rowOff>18296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6C624B8-4507-443B-BB32-7EC887FBF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116675" y="6181725"/>
          <a:ext cx="9400000" cy="602857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133350</xdr:colOff>
      <xdr:row>1</xdr:row>
      <xdr:rowOff>104775</xdr:rowOff>
    </xdr:from>
    <xdr:to>
      <xdr:col>28</xdr:col>
      <xdr:colOff>389350</xdr:colOff>
      <xdr:row>33</xdr:row>
      <xdr:rowOff>27823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7C81CE-9B70-4BFE-9828-8819EC7D7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82025" y="295275"/>
          <a:ext cx="9400000" cy="601904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28</xdr:col>
      <xdr:colOff>523875</xdr:colOff>
      <xdr:row>1</xdr:row>
      <xdr:rowOff>95250</xdr:rowOff>
    </xdr:from>
    <xdr:to>
      <xdr:col>44</xdr:col>
      <xdr:colOff>170275</xdr:colOff>
      <xdr:row>33</xdr:row>
      <xdr:rowOff>37345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D77C888-2C48-475D-A319-C48A9C80F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116550" y="285750"/>
          <a:ext cx="9400000" cy="603809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0</xdr:row>
      <xdr:rowOff>123825</xdr:rowOff>
    </xdr:from>
    <xdr:to>
      <xdr:col>27</xdr:col>
      <xdr:colOff>247650</xdr:colOff>
      <xdr:row>32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F0202A0-668F-4DFA-B876-6E85C3DEF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23825"/>
          <a:ext cx="9420225" cy="60483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880E0-116B-42C3-9E0A-71AA50754F32}">
  <sheetPr>
    <tabColor theme="4"/>
  </sheetPr>
  <dimension ref="A1:AC44"/>
  <sheetViews>
    <sheetView tabSelected="1" workbookViewId="0">
      <selection activeCell="N37" sqref="N37"/>
    </sheetView>
  </sheetViews>
  <sheetFormatPr defaultRowHeight="15" x14ac:dyDescent="0.25"/>
  <cols>
    <col min="1" max="1" width="23.28515625" bestFit="1" customWidth="1"/>
    <col min="2" max="2" width="5.5703125" bestFit="1" customWidth="1"/>
    <col min="3" max="3" width="25" bestFit="1" customWidth="1"/>
    <col min="4" max="4" width="16.5703125" customWidth="1"/>
    <col min="5" max="5" width="10.5703125" bestFit="1" customWidth="1"/>
    <col min="6" max="6" width="17" style="3" bestFit="1" customWidth="1"/>
    <col min="7" max="7" width="10.5703125" style="3" bestFit="1" customWidth="1"/>
    <col min="8" max="8" width="8.5703125" bestFit="1" customWidth="1"/>
    <col min="9" max="9" width="10.42578125" style="22" customWidth="1"/>
    <col min="10" max="10" width="11.85546875" style="22" customWidth="1"/>
    <col min="11" max="11" width="13.28515625" style="22" bestFit="1" customWidth="1"/>
    <col min="12" max="12" width="9.85546875" style="22" customWidth="1"/>
    <col min="13" max="13" width="10" style="3" bestFit="1" customWidth="1"/>
    <col min="14" max="14" width="11.85546875" style="3" bestFit="1" customWidth="1"/>
    <col min="15" max="15" width="10.140625" style="3" bestFit="1" customWidth="1"/>
    <col min="16" max="16" width="10.28515625" style="3" bestFit="1" customWidth="1"/>
    <col min="17" max="17" width="16.42578125" style="3" bestFit="1" customWidth="1"/>
    <col min="18" max="18" width="13.42578125" style="3" bestFit="1" customWidth="1"/>
    <col min="19" max="19" width="4.5703125" style="3" bestFit="1" customWidth="1"/>
    <col min="20" max="20" width="12.85546875" style="3" customWidth="1"/>
    <col min="21" max="21" width="11.85546875" style="3" customWidth="1"/>
    <col min="22" max="22" width="27.7109375" bestFit="1" customWidth="1"/>
  </cols>
  <sheetData>
    <row r="1" spans="1:21" x14ac:dyDescent="0.25">
      <c r="A1" s="2" t="s">
        <v>211</v>
      </c>
      <c r="F1"/>
      <c r="G1"/>
      <c r="H1" s="3"/>
      <c r="I1"/>
      <c r="J1"/>
      <c r="K1"/>
      <c r="L1"/>
      <c r="M1" s="22"/>
      <c r="N1"/>
      <c r="O1"/>
      <c r="P1"/>
      <c r="Q1"/>
      <c r="R1"/>
      <c r="S1"/>
      <c r="T1"/>
      <c r="U1"/>
    </row>
    <row r="2" spans="1:21" x14ac:dyDescent="0.25">
      <c r="A2" t="s">
        <v>212</v>
      </c>
      <c r="F2"/>
      <c r="G2"/>
      <c r="H2" s="3"/>
      <c r="I2"/>
      <c r="J2"/>
      <c r="K2"/>
      <c r="L2"/>
      <c r="M2" s="22"/>
      <c r="N2"/>
      <c r="O2"/>
      <c r="P2"/>
      <c r="Q2"/>
      <c r="R2"/>
      <c r="S2"/>
      <c r="T2"/>
      <c r="U2"/>
    </row>
    <row r="3" spans="1:21" x14ac:dyDescent="0.25">
      <c r="A3" t="s">
        <v>213</v>
      </c>
      <c r="F3"/>
      <c r="G3"/>
      <c r="H3" s="3"/>
      <c r="I3"/>
      <c r="J3"/>
      <c r="K3"/>
      <c r="L3"/>
      <c r="M3" s="22"/>
      <c r="N3"/>
      <c r="O3"/>
      <c r="P3"/>
      <c r="Q3"/>
      <c r="R3"/>
      <c r="S3"/>
      <c r="T3"/>
      <c r="U3"/>
    </row>
    <row r="4" spans="1:21" x14ac:dyDescent="0.25">
      <c r="A4" t="s">
        <v>215</v>
      </c>
      <c r="F4"/>
      <c r="G4"/>
      <c r="H4" s="3"/>
      <c r="I4"/>
      <c r="J4"/>
      <c r="K4"/>
      <c r="L4"/>
      <c r="M4" s="22"/>
      <c r="N4"/>
      <c r="O4"/>
      <c r="P4"/>
      <c r="Q4"/>
      <c r="R4"/>
      <c r="S4"/>
      <c r="T4"/>
      <c r="U4"/>
    </row>
    <row r="5" spans="1:21" x14ac:dyDescent="0.25">
      <c r="A5" t="s">
        <v>216</v>
      </c>
      <c r="F5"/>
      <c r="G5"/>
      <c r="H5" s="3"/>
      <c r="I5"/>
      <c r="J5"/>
      <c r="K5"/>
      <c r="L5"/>
      <c r="M5" s="22"/>
      <c r="N5"/>
      <c r="O5"/>
      <c r="P5"/>
      <c r="Q5"/>
      <c r="R5"/>
      <c r="S5"/>
      <c r="T5"/>
      <c r="U5"/>
    </row>
    <row r="6" spans="1:21" x14ac:dyDescent="0.25">
      <c r="F6"/>
      <c r="G6"/>
      <c r="H6" s="3"/>
      <c r="I6"/>
      <c r="J6"/>
      <c r="K6"/>
      <c r="L6"/>
      <c r="M6" s="22"/>
      <c r="N6"/>
      <c r="O6"/>
      <c r="P6"/>
      <c r="Q6"/>
      <c r="R6"/>
      <c r="S6"/>
      <c r="T6"/>
      <c r="U6"/>
    </row>
    <row r="7" spans="1:21" s="67" customFormat="1" ht="45" x14ac:dyDescent="0.25">
      <c r="A7" s="67" t="s">
        <v>3</v>
      </c>
      <c r="B7" s="67" t="s">
        <v>5</v>
      </c>
      <c r="C7" s="67" t="s">
        <v>9</v>
      </c>
      <c r="D7" s="67" t="s">
        <v>10</v>
      </c>
      <c r="F7" s="68" t="s">
        <v>137</v>
      </c>
      <c r="G7" s="68" t="s">
        <v>70</v>
      </c>
      <c r="H7" s="67" t="s">
        <v>221</v>
      </c>
      <c r="I7" s="69" t="s">
        <v>237</v>
      </c>
      <c r="J7" s="69" t="s">
        <v>234</v>
      </c>
      <c r="K7" s="69" t="s">
        <v>214</v>
      </c>
      <c r="L7" s="69" t="s">
        <v>73</v>
      </c>
      <c r="M7" s="68" t="s">
        <v>18</v>
      </c>
      <c r="N7" s="68" t="s">
        <v>74</v>
      </c>
      <c r="O7" s="68" t="s">
        <v>217</v>
      </c>
      <c r="P7" s="68" t="s">
        <v>218</v>
      </c>
      <c r="Q7" s="68" t="s">
        <v>19</v>
      </c>
      <c r="R7" s="68" t="s">
        <v>74</v>
      </c>
      <c r="S7" s="68"/>
      <c r="T7" s="66" t="s">
        <v>159</v>
      </c>
      <c r="U7" s="66" t="s">
        <v>160</v>
      </c>
    </row>
    <row r="8" spans="1:21" s="74" customFormat="1" x14ac:dyDescent="0.25">
      <c r="A8" s="73" t="s">
        <v>0</v>
      </c>
      <c r="B8" s="74" t="s">
        <v>4</v>
      </c>
      <c r="C8" s="74" t="s">
        <v>6</v>
      </c>
      <c r="D8" s="74" t="s">
        <v>7</v>
      </c>
      <c r="E8" s="74" t="s">
        <v>8</v>
      </c>
      <c r="F8" s="75">
        <v>621744295</v>
      </c>
      <c r="G8" s="75">
        <v>937587</v>
      </c>
      <c r="H8" s="90">
        <v>52.04</v>
      </c>
      <c r="I8" s="76" t="s">
        <v>72</v>
      </c>
      <c r="J8" s="76" t="s">
        <v>205</v>
      </c>
      <c r="K8" s="76" t="s">
        <v>72</v>
      </c>
      <c r="L8" s="76">
        <v>1542</v>
      </c>
      <c r="M8" s="75">
        <v>213</v>
      </c>
      <c r="N8" s="75">
        <v>166</v>
      </c>
      <c r="O8" s="77">
        <f>N8/M8</f>
        <v>0.77934272300469487</v>
      </c>
      <c r="P8" s="77">
        <f t="shared" ref="P8:P13" si="0">N8/L8</f>
        <v>0.10765239948119326</v>
      </c>
      <c r="Q8" s="75">
        <v>434</v>
      </c>
      <c r="R8" s="75">
        <v>320</v>
      </c>
      <c r="S8" s="77">
        <f t="shared" ref="S8:S31" si="1">R8/Q8</f>
        <v>0.73732718894009219</v>
      </c>
      <c r="T8" s="75">
        <v>105</v>
      </c>
      <c r="U8" s="75">
        <v>3028</v>
      </c>
    </row>
    <row r="9" spans="1:21" s="74" customFormat="1" x14ac:dyDescent="0.25">
      <c r="A9" s="73" t="s">
        <v>0</v>
      </c>
      <c r="B9" s="74" t="s">
        <v>4</v>
      </c>
      <c r="C9" s="74" t="s">
        <v>6</v>
      </c>
      <c r="D9" s="74" t="s">
        <v>7</v>
      </c>
      <c r="E9" s="74" t="s">
        <v>8</v>
      </c>
      <c r="F9" s="75">
        <v>621744295</v>
      </c>
      <c r="G9" s="75">
        <v>937587</v>
      </c>
      <c r="H9" s="90">
        <v>52.04</v>
      </c>
      <c r="I9" s="76">
        <v>2</v>
      </c>
      <c r="J9" s="76" t="s">
        <v>205</v>
      </c>
      <c r="K9" s="76" t="s">
        <v>72</v>
      </c>
      <c r="L9" s="76">
        <v>1542</v>
      </c>
      <c r="M9" s="75">
        <v>345</v>
      </c>
      <c r="N9" s="75">
        <v>295</v>
      </c>
      <c r="O9" s="77">
        <f t="shared" ref="O9:O23" si="2">N9/M9</f>
        <v>0.85507246376811596</v>
      </c>
      <c r="P9" s="77">
        <f t="shared" si="0"/>
        <v>0.19130998702983137</v>
      </c>
      <c r="Q9" s="75">
        <v>721</v>
      </c>
      <c r="R9" s="75">
        <v>600</v>
      </c>
      <c r="S9" s="77">
        <f t="shared" si="1"/>
        <v>0.83217753120665738</v>
      </c>
      <c r="T9" s="75">
        <v>98.5</v>
      </c>
      <c r="U9" s="75">
        <v>3095</v>
      </c>
    </row>
    <row r="10" spans="1:21" s="82" customFormat="1" x14ac:dyDescent="0.25">
      <c r="A10" s="81" t="s">
        <v>1</v>
      </c>
      <c r="B10" s="82" t="s">
        <v>222</v>
      </c>
      <c r="C10" s="82" t="s">
        <v>21</v>
      </c>
      <c r="D10" s="82" t="s">
        <v>22</v>
      </c>
      <c r="E10" s="82" t="s">
        <v>23</v>
      </c>
      <c r="F10" s="83">
        <v>21265790</v>
      </c>
      <c r="G10" s="83">
        <v>209005</v>
      </c>
      <c r="H10" s="91">
        <v>27.35</v>
      </c>
      <c r="I10" s="84" t="s">
        <v>72</v>
      </c>
      <c r="J10" s="84" t="s">
        <v>205</v>
      </c>
      <c r="K10" s="84" t="s">
        <v>72</v>
      </c>
      <c r="L10" s="84">
        <v>1034</v>
      </c>
      <c r="M10" s="83">
        <v>631</v>
      </c>
      <c r="N10" s="83">
        <v>507</v>
      </c>
      <c r="O10" s="85">
        <f t="shared" si="2"/>
        <v>0.80348652931854203</v>
      </c>
      <c r="P10" s="85">
        <f t="shared" si="0"/>
        <v>0.49032882011605416</v>
      </c>
      <c r="Q10" s="83">
        <v>1346</v>
      </c>
      <c r="R10" s="83">
        <v>1060</v>
      </c>
      <c r="S10" s="85">
        <f t="shared" si="1"/>
        <v>0.78751857355126298</v>
      </c>
      <c r="T10" s="83">
        <v>333</v>
      </c>
      <c r="U10" s="83">
        <v>3621</v>
      </c>
    </row>
    <row r="11" spans="1:21" s="82" customFormat="1" x14ac:dyDescent="0.25">
      <c r="A11" s="81" t="s">
        <v>1</v>
      </c>
      <c r="B11" s="82" t="s">
        <v>222</v>
      </c>
      <c r="C11" s="82" t="s">
        <v>21</v>
      </c>
      <c r="D11" s="82" t="s">
        <v>22</v>
      </c>
      <c r="E11" s="82" t="s">
        <v>23</v>
      </c>
      <c r="F11" s="83">
        <v>21265790</v>
      </c>
      <c r="G11" s="83">
        <v>209005</v>
      </c>
      <c r="H11" s="91">
        <v>27.35</v>
      </c>
      <c r="I11" s="84">
        <v>2</v>
      </c>
      <c r="J11" s="84" t="s">
        <v>205</v>
      </c>
      <c r="K11" s="84" t="s">
        <v>72</v>
      </c>
      <c r="L11" s="84">
        <v>1034</v>
      </c>
      <c r="M11" s="83">
        <v>840</v>
      </c>
      <c r="N11" s="83">
        <v>682</v>
      </c>
      <c r="O11" s="85">
        <f t="shared" si="2"/>
        <v>0.81190476190476191</v>
      </c>
      <c r="P11" s="85">
        <f t="shared" si="0"/>
        <v>0.65957446808510634</v>
      </c>
      <c r="Q11" s="83">
        <v>1847</v>
      </c>
      <c r="R11" s="83">
        <v>1480</v>
      </c>
      <c r="S11" s="85">
        <f t="shared" si="1"/>
        <v>0.80129940443963188</v>
      </c>
      <c r="T11" s="83">
        <v>342</v>
      </c>
      <c r="U11" s="83">
        <v>3698</v>
      </c>
    </row>
    <row r="12" spans="1:21" s="82" customFormat="1" x14ac:dyDescent="0.25">
      <c r="A12" s="81" t="s">
        <v>1</v>
      </c>
      <c r="B12" s="82" t="s">
        <v>222</v>
      </c>
      <c r="C12" s="82" t="s">
        <v>21</v>
      </c>
      <c r="D12" s="82" t="s">
        <v>25</v>
      </c>
      <c r="E12" s="82" t="s">
        <v>238</v>
      </c>
      <c r="F12" s="83">
        <v>59271467</v>
      </c>
      <c r="G12" s="83">
        <v>286520</v>
      </c>
      <c r="H12" s="91">
        <v>36.22</v>
      </c>
      <c r="I12" s="84" t="s">
        <v>72</v>
      </c>
      <c r="J12" s="84" t="s">
        <v>205</v>
      </c>
      <c r="K12" s="84" t="s">
        <v>72</v>
      </c>
      <c r="L12" s="84">
        <v>1034</v>
      </c>
      <c r="M12" s="83">
        <v>564</v>
      </c>
      <c r="N12" s="83">
        <v>442</v>
      </c>
      <c r="O12" s="85">
        <f t="shared" si="2"/>
        <v>0.78368794326241131</v>
      </c>
      <c r="P12" s="85">
        <f t="shared" si="0"/>
        <v>0.42746615087040618</v>
      </c>
      <c r="Q12" s="83">
        <v>1202</v>
      </c>
      <c r="R12" s="83">
        <v>922</v>
      </c>
      <c r="S12" s="85">
        <f t="shared" si="1"/>
        <v>0.76705490848585689</v>
      </c>
      <c r="T12" s="83">
        <v>341</v>
      </c>
      <c r="U12" s="83">
        <v>3612</v>
      </c>
    </row>
    <row r="13" spans="1:21" s="82" customFormat="1" x14ac:dyDescent="0.25">
      <c r="A13" s="81" t="s">
        <v>1</v>
      </c>
      <c r="B13" s="82" t="s">
        <v>222</v>
      </c>
      <c r="C13" s="82" t="s">
        <v>21</v>
      </c>
      <c r="D13" s="82" t="s">
        <v>25</v>
      </c>
      <c r="E13" s="82" t="s">
        <v>238</v>
      </c>
      <c r="F13" s="83">
        <v>59271467</v>
      </c>
      <c r="G13" s="83">
        <v>286520</v>
      </c>
      <c r="H13" s="91">
        <v>36.22</v>
      </c>
      <c r="I13" s="84">
        <v>2</v>
      </c>
      <c r="J13" s="84" t="s">
        <v>205</v>
      </c>
      <c r="K13" s="84" t="s">
        <v>72</v>
      </c>
      <c r="L13" s="84">
        <v>1034</v>
      </c>
      <c r="M13" s="83">
        <v>752</v>
      </c>
      <c r="N13" s="83">
        <v>606</v>
      </c>
      <c r="O13" s="85">
        <f t="shared" si="2"/>
        <v>0.80585106382978722</v>
      </c>
      <c r="P13" s="85">
        <f t="shared" si="0"/>
        <v>0.58607350096711797</v>
      </c>
      <c r="Q13" s="83">
        <v>1631</v>
      </c>
      <c r="R13" s="83">
        <v>1291</v>
      </c>
      <c r="S13" s="85">
        <f t="shared" si="1"/>
        <v>0.79153893316983448</v>
      </c>
      <c r="T13" s="83">
        <v>332</v>
      </c>
      <c r="U13" s="83">
        <v>3680</v>
      </c>
    </row>
    <row r="14" spans="1:21" s="82" customFormat="1" x14ac:dyDescent="0.25">
      <c r="A14" s="81" t="s">
        <v>1</v>
      </c>
      <c r="B14" s="82" t="s">
        <v>222</v>
      </c>
      <c r="C14" s="82" t="s">
        <v>24</v>
      </c>
      <c r="D14" s="82" t="s">
        <v>22</v>
      </c>
      <c r="E14" s="82" t="s">
        <v>23</v>
      </c>
      <c r="F14" s="83">
        <v>21265790</v>
      </c>
      <c r="G14" s="83">
        <v>235001</v>
      </c>
      <c r="H14" s="91">
        <v>38.049999999999997</v>
      </c>
      <c r="I14" s="84" t="s">
        <v>72</v>
      </c>
      <c r="J14" s="84" t="s">
        <v>205</v>
      </c>
      <c r="K14" s="84" t="s">
        <v>72</v>
      </c>
      <c r="L14" s="84">
        <v>48</v>
      </c>
      <c r="M14" s="83">
        <v>688</v>
      </c>
      <c r="N14" s="83">
        <v>37</v>
      </c>
      <c r="O14" s="85">
        <f t="shared" si="2"/>
        <v>5.3779069767441859E-2</v>
      </c>
      <c r="P14" s="85">
        <f>N14/L14</f>
        <v>0.77083333333333337</v>
      </c>
      <c r="Q14" s="83">
        <v>1475</v>
      </c>
      <c r="R14" s="83">
        <v>71</v>
      </c>
      <c r="S14" s="85">
        <f t="shared" si="1"/>
        <v>4.8135593220338981E-2</v>
      </c>
      <c r="T14" s="83">
        <v>112</v>
      </c>
      <c r="U14" s="83">
        <v>3606</v>
      </c>
    </row>
    <row r="15" spans="1:21" s="82" customFormat="1" x14ac:dyDescent="0.25">
      <c r="A15" s="81" t="s">
        <v>1</v>
      </c>
      <c r="B15" s="82" t="s">
        <v>222</v>
      </c>
      <c r="C15" s="82" t="s">
        <v>24</v>
      </c>
      <c r="D15" s="82" t="s">
        <v>22</v>
      </c>
      <c r="E15" s="82" t="s">
        <v>23</v>
      </c>
      <c r="F15" s="83">
        <v>21265790</v>
      </c>
      <c r="G15" s="83">
        <v>235001</v>
      </c>
      <c r="H15" s="91">
        <v>38.049999999999997</v>
      </c>
      <c r="I15" s="84">
        <v>2</v>
      </c>
      <c r="J15" s="84" t="s">
        <v>205</v>
      </c>
      <c r="K15" s="84" t="s">
        <v>72</v>
      </c>
      <c r="L15" s="84">
        <v>48</v>
      </c>
      <c r="M15" s="83">
        <v>921</v>
      </c>
      <c r="N15" s="83">
        <v>46</v>
      </c>
      <c r="O15" s="85">
        <f t="shared" si="2"/>
        <v>4.9945711183496201E-2</v>
      </c>
      <c r="P15" s="85">
        <f t="shared" ref="P15:P35" si="3">N15/L15</f>
        <v>0.95833333333333337</v>
      </c>
      <c r="Q15" s="83">
        <v>2058</v>
      </c>
      <c r="R15" s="83">
        <v>86</v>
      </c>
      <c r="S15" s="85">
        <f t="shared" si="1"/>
        <v>4.1788143828960157E-2</v>
      </c>
      <c r="T15" s="83">
        <v>111</v>
      </c>
      <c r="U15" s="83">
        <v>3702</v>
      </c>
    </row>
    <row r="16" spans="1:21" s="82" customFormat="1" x14ac:dyDescent="0.25">
      <c r="A16" s="81" t="s">
        <v>1</v>
      </c>
      <c r="B16" s="82" t="s">
        <v>222</v>
      </c>
      <c r="C16" s="82" t="s">
        <v>24</v>
      </c>
      <c r="D16" s="82" t="s">
        <v>25</v>
      </c>
      <c r="E16" s="82" t="s">
        <v>238</v>
      </c>
      <c r="F16" s="83">
        <v>59271467</v>
      </c>
      <c r="G16" s="83">
        <v>289834</v>
      </c>
      <c r="H16" s="91">
        <v>41.38</v>
      </c>
      <c r="I16" s="84" t="s">
        <v>72</v>
      </c>
      <c r="J16" s="84" t="s">
        <v>205</v>
      </c>
      <c r="K16" s="84" t="s">
        <v>72</v>
      </c>
      <c r="L16" s="84">
        <v>48</v>
      </c>
      <c r="M16" s="83">
        <v>553</v>
      </c>
      <c r="N16" s="83">
        <v>24</v>
      </c>
      <c r="O16" s="85">
        <f t="shared" si="2"/>
        <v>4.3399638336347197E-2</v>
      </c>
      <c r="P16" s="85">
        <f t="shared" si="3"/>
        <v>0.5</v>
      </c>
      <c r="Q16" s="83">
        <v>1179</v>
      </c>
      <c r="R16" s="83">
        <v>41</v>
      </c>
      <c r="S16" s="85">
        <f t="shared" si="1"/>
        <v>3.477523324851569E-2</v>
      </c>
      <c r="T16" s="83">
        <v>110</v>
      </c>
      <c r="U16" s="83">
        <v>3555</v>
      </c>
    </row>
    <row r="17" spans="1:29" s="82" customFormat="1" x14ac:dyDescent="0.25">
      <c r="A17" s="81" t="s">
        <v>1</v>
      </c>
      <c r="B17" s="82" t="s">
        <v>222</v>
      </c>
      <c r="C17" s="82" t="s">
        <v>24</v>
      </c>
      <c r="D17" s="82" t="s">
        <v>25</v>
      </c>
      <c r="E17" s="82" t="s">
        <v>238</v>
      </c>
      <c r="F17" s="83">
        <v>59271467</v>
      </c>
      <c r="G17" s="83">
        <v>289834</v>
      </c>
      <c r="H17" s="91">
        <v>41.38</v>
      </c>
      <c r="I17" s="84">
        <v>2</v>
      </c>
      <c r="J17" s="84" t="s">
        <v>205</v>
      </c>
      <c r="K17" s="84" t="s">
        <v>72</v>
      </c>
      <c r="L17" s="84">
        <v>48</v>
      </c>
      <c r="M17" s="83">
        <v>750</v>
      </c>
      <c r="N17" s="83">
        <v>39</v>
      </c>
      <c r="O17" s="85">
        <f t="shared" si="2"/>
        <v>5.1999999999999998E-2</v>
      </c>
      <c r="P17" s="85">
        <f t="shared" si="3"/>
        <v>0.8125</v>
      </c>
      <c r="Q17" s="83">
        <v>1626</v>
      </c>
      <c r="R17" s="83">
        <v>69</v>
      </c>
      <c r="S17" s="85">
        <f t="shared" si="1"/>
        <v>4.2435424354243544E-2</v>
      </c>
      <c r="T17" s="83">
        <v>110</v>
      </c>
      <c r="U17" s="83">
        <v>3653</v>
      </c>
    </row>
    <row r="18" spans="1:29" s="74" customFormat="1" x14ac:dyDescent="0.25">
      <c r="A18" s="73" t="s">
        <v>2</v>
      </c>
      <c r="B18" s="74" t="s">
        <v>223</v>
      </c>
      <c r="C18" s="74" t="s">
        <v>14</v>
      </c>
      <c r="D18" s="74" t="s">
        <v>15</v>
      </c>
      <c r="E18" s="74" t="s">
        <v>238</v>
      </c>
      <c r="F18" s="75">
        <v>81387873</v>
      </c>
      <c r="G18" s="75">
        <v>438557</v>
      </c>
      <c r="H18" s="90">
        <v>19.97</v>
      </c>
      <c r="I18" s="76" t="s">
        <v>72</v>
      </c>
      <c r="J18" s="76" t="s">
        <v>205</v>
      </c>
      <c r="K18" s="76" t="s">
        <v>72</v>
      </c>
      <c r="L18" s="76">
        <v>2219</v>
      </c>
      <c r="M18" s="75">
        <v>117</v>
      </c>
      <c r="N18" s="75">
        <v>67</v>
      </c>
      <c r="O18" s="77">
        <f t="shared" si="2"/>
        <v>0.57264957264957261</v>
      </c>
      <c r="P18" s="77">
        <f t="shared" si="3"/>
        <v>3.0193780982424517E-2</v>
      </c>
      <c r="Q18" s="75">
        <v>234</v>
      </c>
      <c r="R18" s="75">
        <v>115</v>
      </c>
      <c r="S18" s="77">
        <f t="shared" si="1"/>
        <v>0.49145299145299143</v>
      </c>
      <c r="T18" s="75">
        <v>860</v>
      </c>
      <c r="U18" s="75">
        <v>3531</v>
      </c>
    </row>
    <row r="19" spans="1:29" s="74" customFormat="1" x14ac:dyDescent="0.25">
      <c r="A19" s="73" t="s">
        <v>2</v>
      </c>
      <c r="B19" s="74" t="s">
        <v>223</v>
      </c>
      <c r="C19" s="74" t="s">
        <v>14</v>
      </c>
      <c r="D19" s="74" t="s">
        <v>15</v>
      </c>
      <c r="E19" s="74" t="s">
        <v>238</v>
      </c>
      <c r="F19" s="75">
        <v>81387873</v>
      </c>
      <c r="G19" s="75">
        <v>438557</v>
      </c>
      <c r="H19" s="90">
        <v>19.97</v>
      </c>
      <c r="I19" s="76">
        <v>2</v>
      </c>
      <c r="J19" s="76" t="s">
        <v>205</v>
      </c>
      <c r="K19" s="76" t="s">
        <v>72</v>
      </c>
      <c r="L19" s="76">
        <v>2219</v>
      </c>
      <c r="M19" s="75">
        <v>190</v>
      </c>
      <c r="N19" s="75">
        <v>115</v>
      </c>
      <c r="O19" s="77">
        <f t="shared" si="2"/>
        <v>0.60526315789473684</v>
      </c>
      <c r="P19" s="77">
        <f t="shared" si="3"/>
        <v>5.1825146462370436E-2</v>
      </c>
      <c r="Q19" s="75">
        <v>382</v>
      </c>
      <c r="R19" s="75">
        <v>188</v>
      </c>
      <c r="S19" s="77">
        <f t="shared" si="1"/>
        <v>0.49214659685863876</v>
      </c>
      <c r="T19" s="75">
        <v>981</v>
      </c>
      <c r="U19" s="75">
        <v>3541</v>
      </c>
    </row>
    <row r="20" spans="1:29" s="74" customFormat="1" x14ac:dyDescent="0.25">
      <c r="A20" s="73" t="s">
        <v>2</v>
      </c>
      <c r="B20" s="74" t="s">
        <v>223</v>
      </c>
      <c r="C20" s="74" t="s">
        <v>14</v>
      </c>
      <c r="D20" s="74" t="s">
        <v>16</v>
      </c>
      <c r="E20" s="74" t="s">
        <v>17</v>
      </c>
      <c r="F20" s="75">
        <v>330856071</v>
      </c>
      <c r="G20" s="75">
        <v>312718</v>
      </c>
      <c r="H20" s="90">
        <v>27.89</v>
      </c>
      <c r="I20" s="76" t="s">
        <v>72</v>
      </c>
      <c r="J20" s="76" t="s">
        <v>205</v>
      </c>
      <c r="K20" s="76" t="s">
        <v>72</v>
      </c>
      <c r="L20" s="76">
        <v>2219</v>
      </c>
      <c r="M20" s="75">
        <v>150</v>
      </c>
      <c r="N20" s="75">
        <v>76</v>
      </c>
      <c r="O20" s="77">
        <f t="shared" si="2"/>
        <v>0.50666666666666671</v>
      </c>
      <c r="P20" s="77">
        <f t="shared" si="3"/>
        <v>3.4249662009914375E-2</v>
      </c>
      <c r="Q20" s="75">
        <v>300</v>
      </c>
      <c r="R20" s="75">
        <v>135</v>
      </c>
      <c r="S20" s="77">
        <f t="shared" si="1"/>
        <v>0.45</v>
      </c>
      <c r="T20" s="75">
        <v>785</v>
      </c>
      <c r="U20" s="75">
        <v>3540</v>
      </c>
    </row>
    <row r="21" spans="1:29" s="74" customFormat="1" x14ac:dyDescent="0.25">
      <c r="A21" s="73" t="s">
        <v>2</v>
      </c>
      <c r="B21" s="74" t="s">
        <v>223</v>
      </c>
      <c r="C21" s="74" t="s">
        <v>14</v>
      </c>
      <c r="D21" s="74" t="s">
        <v>16</v>
      </c>
      <c r="E21" s="74" t="s">
        <v>17</v>
      </c>
      <c r="F21" s="75">
        <v>330856071</v>
      </c>
      <c r="G21" s="75">
        <v>312718</v>
      </c>
      <c r="H21" s="90">
        <v>27.89</v>
      </c>
      <c r="I21" s="76">
        <v>2</v>
      </c>
      <c r="J21" s="76" t="s">
        <v>205</v>
      </c>
      <c r="K21" s="76" t="s">
        <v>72</v>
      </c>
      <c r="L21" s="76">
        <v>2219</v>
      </c>
      <c r="M21" s="75">
        <v>205</v>
      </c>
      <c r="N21" s="75">
        <v>102</v>
      </c>
      <c r="O21" s="77">
        <f t="shared" si="2"/>
        <v>0.4975609756097561</v>
      </c>
      <c r="P21" s="77">
        <f t="shared" si="3"/>
        <v>4.596665164488508E-2</v>
      </c>
      <c r="Q21" s="75">
        <v>414</v>
      </c>
      <c r="R21" s="75">
        <v>182</v>
      </c>
      <c r="S21" s="77">
        <f t="shared" si="1"/>
        <v>0.43961352657004832</v>
      </c>
      <c r="T21" s="75">
        <v>872</v>
      </c>
      <c r="U21" s="75">
        <v>3557</v>
      </c>
    </row>
    <row r="22" spans="1:29" s="82" customFormat="1" x14ac:dyDescent="0.25">
      <c r="A22" s="81" t="s">
        <v>129</v>
      </c>
      <c r="B22" s="82" t="s">
        <v>224</v>
      </c>
      <c r="C22" s="82" t="s">
        <v>130</v>
      </c>
      <c r="D22" s="82" t="s">
        <v>131</v>
      </c>
      <c r="E22" s="82" t="s">
        <v>8</v>
      </c>
      <c r="F22" s="83">
        <v>115460947</v>
      </c>
      <c r="G22" s="83">
        <v>168727</v>
      </c>
      <c r="H22" s="91">
        <v>34.619999999999997</v>
      </c>
      <c r="I22" s="84" t="s">
        <v>72</v>
      </c>
      <c r="J22" s="84" t="s">
        <v>205</v>
      </c>
      <c r="K22" s="84" t="s">
        <v>72</v>
      </c>
      <c r="L22" s="84">
        <v>2</v>
      </c>
      <c r="M22" s="86">
        <v>600</v>
      </c>
      <c r="N22" s="86">
        <v>2</v>
      </c>
      <c r="O22" s="85">
        <f t="shared" si="2"/>
        <v>3.3333333333333335E-3</v>
      </c>
      <c r="P22" s="85">
        <f t="shared" si="3"/>
        <v>1</v>
      </c>
      <c r="Q22" s="86">
        <v>1229</v>
      </c>
      <c r="R22" s="86">
        <v>2</v>
      </c>
      <c r="S22" s="85">
        <f t="shared" si="1"/>
        <v>1.6273393002441008E-3</v>
      </c>
      <c r="T22" s="83">
        <v>517</v>
      </c>
      <c r="U22" s="83">
        <v>5445</v>
      </c>
    </row>
    <row r="23" spans="1:29" s="82" customFormat="1" x14ac:dyDescent="0.25">
      <c r="A23" s="81" t="s">
        <v>129</v>
      </c>
      <c r="B23" s="82" t="s">
        <v>224</v>
      </c>
      <c r="C23" s="82" t="s">
        <v>130</v>
      </c>
      <c r="D23" s="82" t="s">
        <v>131</v>
      </c>
      <c r="E23" s="82" t="s">
        <v>8</v>
      </c>
      <c r="F23" s="83">
        <v>115460947</v>
      </c>
      <c r="G23" s="83">
        <v>168727</v>
      </c>
      <c r="H23" s="91">
        <v>34.619999999999997</v>
      </c>
      <c r="I23" s="84">
        <v>2</v>
      </c>
      <c r="J23" s="84" t="s">
        <v>205</v>
      </c>
      <c r="K23" s="84" t="s">
        <v>72</v>
      </c>
      <c r="L23" s="84">
        <v>2</v>
      </c>
      <c r="M23" s="86">
        <v>718</v>
      </c>
      <c r="N23" s="86">
        <v>2</v>
      </c>
      <c r="O23" s="85">
        <f t="shared" si="2"/>
        <v>2.7855153203342618E-3</v>
      </c>
      <c r="P23" s="85">
        <f t="shared" si="3"/>
        <v>1</v>
      </c>
      <c r="Q23" s="86">
        <v>1492</v>
      </c>
      <c r="R23" s="86">
        <v>2</v>
      </c>
      <c r="S23" s="85">
        <f t="shared" si="1"/>
        <v>1.3404825737265416E-3</v>
      </c>
      <c r="T23" s="83">
        <v>418</v>
      </c>
      <c r="U23" s="83">
        <v>5519</v>
      </c>
    </row>
    <row r="24" spans="1:29" s="74" customFormat="1" x14ac:dyDescent="0.25">
      <c r="A24" s="73" t="s">
        <v>153</v>
      </c>
      <c r="B24" s="74" t="s">
        <v>225</v>
      </c>
      <c r="C24" s="74" t="s">
        <v>155</v>
      </c>
      <c r="D24" s="74" t="s">
        <v>154</v>
      </c>
      <c r="E24" s="78" t="s">
        <v>8</v>
      </c>
      <c r="F24" s="75">
        <v>194089029</v>
      </c>
      <c r="G24" s="75">
        <v>452505</v>
      </c>
      <c r="H24" s="90">
        <v>51.18</v>
      </c>
      <c r="I24" s="76" t="s">
        <v>72</v>
      </c>
      <c r="J24" s="76" t="s">
        <v>205</v>
      </c>
      <c r="K24" s="76" t="s">
        <v>72</v>
      </c>
      <c r="L24" s="76">
        <v>1328</v>
      </c>
      <c r="M24" s="79">
        <v>3594</v>
      </c>
      <c r="N24" s="75">
        <v>1196</v>
      </c>
      <c r="O24" s="77">
        <f>N24/M24</f>
        <v>0.33277685030606569</v>
      </c>
      <c r="P24" s="77">
        <f t="shared" si="3"/>
        <v>0.9006024096385542</v>
      </c>
      <c r="Q24" s="79">
        <v>11044</v>
      </c>
      <c r="R24" s="75">
        <v>2706</v>
      </c>
      <c r="S24" s="77">
        <f t="shared" ref="S24:S26" si="4">R24/Q24</f>
        <v>0.2450199203187251</v>
      </c>
      <c r="T24" s="79">
        <v>2286.5</v>
      </c>
      <c r="U24" s="75">
        <v>4262</v>
      </c>
      <c r="W24" s="80"/>
      <c r="AC24" s="80"/>
    </row>
    <row r="25" spans="1:29" s="74" customFormat="1" x14ac:dyDescent="0.25">
      <c r="A25" s="73" t="s">
        <v>153</v>
      </c>
      <c r="B25" s="74" t="s">
        <v>225</v>
      </c>
      <c r="C25" s="74" t="s">
        <v>155</v>
      </c>
      <c r="D25" s="74" t="s">
        <v>154</v>
      </c>
      <c r="E25" s="78" t="s">
        <v>8</v>
      </c>
      <c r="F25" s="75">
        <v>194089029</v>
      </c>
      <c r="G25" s="75">
        <v>452505</v>
      </c>
      <c r="H25" s="90">
        <v>51.18</v>
      </c>
      <c r="I25" s="76" t="s">
        <v>72</v>
      </c>
      <c r="J25" s="76" t="s">
        <v>205</v>
      </c>
      <c r="K25" s="76" t="s">
        <v>219</v>
      </c>
      <c r="L25" s="76">
        <v>1328</v>
      </c>
      <c r="M25" s="75">
        <v>1172</v>
      </c>
      <c r="N25" s="75">
        <v>1100</v>
      </c>
      <c r="O25" s="77">
        <f>N25/M25</f>
        <v>0.93856655290102387</v>
      </c>
      <c r="P25" s="77">
        <f t="shared" si="3"/>
        <v>0.82831325301204817</v>
      </c>
      <c r="Q25" s="75">
        <v>2563</v>
      </c>
      <c r="R25" s="75">
        <v>2416</v>
      </c>
      <c r="S25" s="77">
        <f t="shared" si="4"/>
        <v>0.94264533749512291</v>
      </c>
      <c r="T25" s="79">
        <v>1</v>
      </c>
      <c r="U25" s="75">
        <v>4021</v>
      </c>
      <c r="W25" s="80"/>
      <c r="AC25" s="80"/>
    </row>
    <row r="26" spans="1:29" s="74" customFormat="1" x14ac:dyDescent="0.25">
      <c r="A26" s="73" t="s">
        <v>153</v>
      </c>
      <c r="B26" s="74" t="s">
        <v>225</v>
      </c>
      <c r="C26" s="74" t="s">
        <v>155</v>
      </c>
      <c r="D26" s="74" t="s">
        <v>154</v>
      </c>
      <c r="E26" s="78" t="s">
        <v>8</v>
      </c>
      <c r="F26" s="75">
        <v>194089029</v>
      </c>
      <c r="G26" s="75">
        <v>452505</v>
      </c>
      <c r="H26" s="90">
        <v>51.18</v>
      </c>
      <c r="I26" s="76" t="s">
        <v>72</v>
      </c>
      <c r="J26" s="76" t="s">
        <v>205</v>
      </c>
      <c r="K26" s="76">
        <v>1</v>
      </c>
      <c r="L26" s="76">
        <v>1328</v>
      </c>
      <c r="M26" s="75">
        <v>1128</v>
      </c>
      <c r="N26" s="75">
        <v>1056</v>
      </c>
      <c r="O26" s="77">
        <f t="shared" ref="O26" si="5">N26/M26</f>
        <v>0.93617021276595747</v>
      </c>
      <c r="P26" s="77">
        <f t="shared" si="3"/>
        <v>0.79518072289156627</v>
      </c>
      <c r="Q26" s="75">
        <v>2462</v>
      </c>
      <c r="R26" s="75">
        <v>2315</v>
      </c>
      <c r="S26" s="77">
        <f t="shared" si="4"/>
        <v>0.94029244516653132</v>
      </c>
      <c r="T26" s="75">
        <v>1</v>
      </c>
      <c r="U26" s="75">
        <v>3980.5</v>
      </c>
      <c r="X26" s="80"/>
    </row>
    <row r="27" spans="1:29" s="74" customFormat="1" x14ac:dyDescent="0.25">
      <c r="A27" s="73" t="s">
        <v>153</v>
      </c>
      <c r="B27" s="74" t="s">
        <v>225</v>
      </c>
      <c r="C27" s="74" t="s">
        <v>155</v>
      </c>
      <c r="D27" s="74" t="s">
        <v>154</v>
      </c>
      <c r="E27" s="78" t="s">
        <v>8</v>
      </c>
      <c r="F27" s="75">
        <v>194089029</v>
      </c>
      <c r="G27" s="75">
        <v>452505</v>
      </c>
      <c r="H27" s="90">
        <v>51.18</v>
      </c>
      <c r="I27" s="76" t="s">
        <v>72</v>
      </c>
      <c r="J27" s="76" t="s">
        <v>204</v>
      </c>
      <c r="K27" s="76" t="s">
        <v>72</v>
      </c>
      <c r="L27" s="76">
        <v>1328</v>
      </c>
      <c r="M27" s="79">
        <v>1851</v>
      </c>
      <c r="N27" s="75">
        <v>876</v>
      </c>
      <c r="O27" s="77">
        <f>N27/M27</f>
        <v>0.47325769854132899</v>
      </c>
      <c r="P27" s="77">
        <f>N27/L27</f>
        <v>0.65963855421686746</v>
      </c>
      <c r="Q27" s="79">
        <v>6082</v>
      </c>
      <c r="R27" s="75">
        <v>2010</v>
      </c>
      <c r="S27" s="77">
        <f>R27/Q27</f>
        <v>0.33048339362051954</v>
      </c>
      <c r="T27" s="79">
        <v>1710</v>
      </c>
      <c r="U27" s="79">
        <v>3799</v>
      </c>
      <c r="W27" s="80"/>
      <c r="AC27" s="80"/>
    </row>
    <row r="28" spans="1:29" s="74" customFormat="1" x14ac:dyDescent="0.25">
      <c r="A28" s="73" t="s">
        <v>153</v>
      </c>
      <c r="B28" s="74" t="s">
        <v>225</v>
      </c>
      <c r="C28" s="74" t="s">
        <v>155</v>
      </c>
      <c r="D28" s="74" t="s">
        <v>154</v>
      </c>
      <c r="E28" s="78" t="s">
        <v>8</v>
      </c>
      <c r="F28" s="75">
        <v>194089029</v>
      </c>
      <c r="G28" s="75">
        <v>452505</v>
      </c>
      <c r="H28" s="90">
        <v>51.18</v>
      </c>
      <c r="I28" s="76" t="s">
        <v>72</v>
      </c>
      <c r="J28" s="76" t="s">
        <v>204</v>
      </c>
      <c r="K28" s="76" t="s">
        <v>158</v>
      </c>
      <c r="L28" s="76">
        <v>1328</v>
      </c>
      <c r="M28" s="79">
        <v>856</v>
      </c>
      <c r="N28" s="75">
        <v>823</v>
      </c>
      <c r="O28" s="77">
        <f>N28/M28</f>
        <v>0.96144859813084116</v>
      </c>
      <c r="P28" s="77">
        <f>N28/L28</f>
        <v>0.61972891566265065</v>
      </c>
      <c r="Q28" s="79">
        <v>1873</v>
      </c>
      <c r="R28" s="75">
        <v>1805</v>
      </c>
      <c r="S28" s="77">
        <f>R28/Q28</f>
        <v>0.96369460758142023</v>
      </c>
      <c r="T28" s="79">
        <v>1</v>
      </c>
      <c r="U28" s="75">
        <v>3727</v>
      </c>
      <c r="W28" s="80"/>
      <c r="AC28" s="80"/>
    </row>
    <row r="29" spans="1:29" s="74" customFormat="1" x14ac:dyDescent="0.25">
      <c r="A29" s="73" t="s">
        <v>153</v>
      </c>
      <c r="B29" s="74" t="s">
        <v>225</v>
      </c>
      <c r="C29" s="74" t="s">
        <v>155</v>
      </c>
      <c r="D29" s="74" t="s">
        <v>154</v>
      </c>
      <c r="E29" s="78" t="s">
        <v>8</v>
      </c>
      <c r="F29" s="75">
        <v>194089029</v>
      </c>
      <c r="G29" s="75">
        <v>452505</v>
      </c>
      <c r="H29" s="90">
        <v>51.18</v>
      </c>
      <c r="I29" s="76" t="s">
        <v>72</v>
      </c>
      <c r="J29" s="76" t="s">
        <v>204</v>
      </c>
      <c r="K29" s="76">
        <v>1</v>
      </c>
      <c r="L29" s="76">
        <v>1328</v>
      </c>
      <c r="M29" s="79">
        <v>836</v>
      </c>
      <c r="N29" s="75">
        <v>803</v>
      </c>
      <c r="O29" s="77">
        <f>N29/M29</f>
        <v>0.96052631578947367</v>
      </c>
      <c r="P29" s="77">
        <f>N29/L29</f>
        <v>0.60466867469879515</v>
      </c>
      <c r="Q29" s="79">
        <v>1826</v>
      </c>
      <c r="R29" s="75">
        <v>1758</v>
      </c>
      <c r="S29" s="77">
        <f>R29/Q29</f>
        <v>0.96276013143483019</v>
      </c>
      <c r="T29" s="79">
        <v>1</v>
      </c>
      <c r="U29" s="79">
        <v>3718</v>
      </c>
      <c r="X29" s="80"/>
    </row>
    <row r="30" spans="1:29" s="82" customFormat="1" x14ac:dyDescent="0.25">
      <c r="A30" s="81" t="s">
        <v>207</v>
      </c>
      <c r="B30" s="82" t="s">
        <v>226</v>
      </c>
      <c r="C30" s="82" t="s">
        <v>208</v>
      </c>
      <c r="D30" s="82" t="s">
        <v>209</v>
      </c>
      <c r="E30" s="87" t="s">
        <v>239</v>
      </c>
      <c r="F30" s="83">
        <v>250361592</v>
      </c>
      <c r="G30" s="83">
        <v>5860107</v>
      </c>
      <c r="H30" s="91">
        <v>9.25</v>
      </c>
      <c r="I30" s="84" t="s">
        <v>72</v>
      </c>
      <c r="J30" s="84" t="s">
        <v>205</v>
      </c>
      <c r="K30" s="84" t="s">
        <v>72</v>
      </c>
      <c r="L30" s="84">
        <v>1765</v>
      </c>
      <c r="M30" s="83">
        <v>885</v>
      </c>
      <c r="N30" s="83">
        <v>644</v>
      </c>
      <c r="O30" s="85">
        <f t="shared" ref="O30:O32" si="6">N30/M30</f>
        <v>0.72768361581920904</v>
      </c>
      <c r="P30" s="85">
        <f t="shared" si="3"/>
        <v>0.36487252124645891</v>
      </c>
      <c r="Q30" s="83">
        <v>1980</v>
      </c>
      <c r="R30" s="83">
        <v>1266</v>
      </c>
      <c r="S30" s="85">
        <f t="shared" si="1"/>
        <v>0.6393939393939394</v>
      </c>
      <c r="T30" s="83">
        <v>57</v>
      </c>
      <c r="U30" s="83">
        <v>2177.5</v>
      </c>
      <c r="X30" s="88"/>
    </row>
    <row r="31" spans="1:29" s="82" customFormat="1" x14ac:dyDescent="0.25">
      <c r="A31" s="81" t="s">
        <v>207</v>
      </c>
      <c r="B31" s="82" t="s">
        <v>226</v>
      </c>
      <c r="C31" s="82" t="s">
        <v>208</v>
      </c>
      <c r="D31" s="82" t="s">
        <v>209</v>
      </c>
      <c r="E31" s="87" t="s">
        <v>239</v>
      </c>
      <c r="F31" s="83">
        <v>250361592</v>
      </c>
      <c r="G31" s="83">
        <v>5860107</v>
      </c>
      <c r="H31" s="91">
        <v>9.25</v>
      </c>
      <c r="I31" s="84" t="s">
        <v>72</v>
      </c>
      <c r="J31" s="84" t="s">
        <v>205</v>
      </c>
      <c r="K31" s="84" t="s">
        <v>210</v>
      </c>
      <c r="L31" s="84">
        <v>1765</v>
      </c>
      <c r="M31" s="89">
        <v>577</v>
      </c>
      <c r="N31" s="83">
        <v>521</v>
      </c>
      <c r="O31" s="85">
        <f t="shared" si="6"/>
        <v>0.90294627383015602</v>
      </c>
      <c r="P31" s="85">
        <f t="shared" si="3"/>
        <v>0.29518413597733711</v>
      </c>
      <c r="Q31" s="89">
        <v>1292</v>
      </c>
      <c r="R31" s="83">
        <v>1103</v>
      </c>
      <c r="S31" s="85">
        <f t="shared" si="1"/>
        <v>0.85371517027863775</v>
      </c>
      <c r="T31" s="83">
        <v>33</v>
      </c>
      <c r="U31" s="83">
        <v>2197.5</v>
      </c>
      <c r="X31" s="88"/>
    </row>
    <row r="32" spans="1:29" s="82" customFormat="1" x14ac:dyDescent="0.25">
      <c r="A32" s="81" t="s">
        <v>207</v>
      </c>
      <c r="B32" s="82" t="s">
        <v>226</v>
      </c>
      <c r="C32" s="82" t="s">
        <v>208</v>
      </c>
      <c r="D32" s="82" t="s">
        <v>209</v>
      </c>
      <c r="E32" s="87" t="s">
        <v>239</v>
      </c>
      <c r="F32" s="83">
        <v>250361592</v>
      </c>
      <c r="G32" s="83">
        <v>5860107</v>
      </c>
      <c r="H32" s="91">
        <v>9.25</v>
      </c>
      <c r="I32" s="84" t="s">
        <v>72</v>
      </c>
      <c r="J32" s="84" t="s">
        <v>205</v>
      </c>
      <c r="K32" s="84">
        <v>60</v>
      </c>
      <c r="L32" s="84">
        <v>1765</v>
      </c>
      <c r="M32" s="89">
        <v>464</v>
      </c>
      <c r="N32" s="83">
        <v>454</v>
      </c>
      <c r="O32" s="85">
        <f t="shared" si="6"/>
        <v>0.97844827586206895</v>
      </c>
      <c r="P32" s="85">
        <f t="shared" si="3"/>
        <v>0.25722379603399431</v>
      </c>
      <c r="Q32" s="89">
        <v>1017</v>
      </c>
      <c r="R32" s="83">
        <v>997</v>
      </c>
      <c r="S32" s="85">
        <f>R32/Q32</f>
        <v>0.98033431661750248</v>
      </c>
      <c r="T32" s="83">
        <v>31</v>
      </c>
      <c r="U32" s="83">
        <v>2046</v>
      </c>
      <c r="X32" s="88"/>
    </row>
    <row r="33" spans="1:29" s="82" customFormat="1" x14ac:dyDescent="0.25">
      <c r="A33" s="81" t="s">
        <v>207</v>
      </c>
      <c r="B33" s="82" t="s">
        <v>226</v>
      </c>
      <c r="C33" s="82" t="s">
        <v>208</v>
      </c>
      <c r="D33" s="82" t="s">
        <v>209</v>
      </c>
      <c r="E33" s="87" t="s">
        <v>239</v>
      </c>
      <c r="F33" s="83">
        <v>250361592</v>
      </c>
      <c r="G33" s="83">
        <v>5860107</v>
      </c>
      <c r="H33" s="91">
        <v>9.25</v>
      </c>
      <c r="I33" s="84" t="s">
        <v>72</v>
      </c>
      <c r="J33" s="84" t="s">
        <v>204</v>
      </c>
      <c r="K33" s="84" t="s">
        <v>72</v>
      </c>
      <c r="L33" s="84">
        <v>1765</v>
      </c>
      <c r="M33" s="83">
        <v>165</v>
      </c>
      <c r="N33" s="83">
        <v>143</v>
      </c>
      <c r="O33" s="85">
        <f t="shared" ref="O33:O35" si="7">N33/M33</f>
        <v>0.8666666666666667</v>
      </c>
      <c r="P33" s="85">
        <f t="shared" si="3"/>
        <v>8.1019830028328618E-2</v>
      </c>
      <c r="Q33" s="83">
        <v>414</v>
      </c>
      <c r="R33" s="83">
        <v>318</v>
      </c>
      <c r="S33" s="85">
        <f t="shared" ref="S33:S34" si="8">R33/Q33</f>
        <v>0.76811594202898548</v>
      </c>
      <c r="T33" s="83">
        <v>38</v>
      </c>
      <c r="U33" s="83">
        <v>1680</v>
      </c>
      <c r="X33" s="88"/>
    </row>
    <row r="34" spans="1:29" s="82" customFormat="1" x14ac:dyDescent="0.25">
      <c r="A34" s="81" t="s">
        <v>207</v>
      </c>
      <c r="B34" s="82" t="s">
        <v>226</v>
      </c>
      <c r="C34" s="82" t="s">
        <v>208</v>
      </c>
      <c r="D34" s="82" t="s">
        <v>209</v>
      </c>
      <c r="E34" s="87" t="s">
        <v>239</v>
      </c>
      <c r="F34" s="83">
        <v>250361592</v>
      </c>
      <c r="G34" s="83">
        <v>5860107</v>
      </c>
      <c r="H34" s="91">
        <v>9.25</v>
      </c>
      <c r="I34" s="84" t="s">
        <v>72</v>
      </c>
      <c r="J34" s="84" t="s">
        <v>204</v>
      </c>
      <c r="K34" s="84" t="s">
        <v>220</v>
      </c>
      <c r="L34" s="84">
        <v>1765</v>
      </c>
      <c r="M34" s="83">
        <v>133</v>
      </c>
      <c r="N34" s="83">
        <v>120</v>
      </c>
      <c r="O34" s="85">
        <f t="shared" si="7"/>
        <v>0.90225563909774431</v>
      </c>
      <c r="P34" s="85">
        <f t="shared" si="3"/>
        <v>6.79886685552408E-2</v>
      </c>
      <c r="Q34" s="83">
        <v>313</v>
      </c>
      <c r="R34" s="83">
        <v>276</v>
      </c>
      <c r="S34" s="85">
        <f t="shared" si="8"/>
        <v>0.88178913738019171</v>
      </c>
      <c r="T34" s="83">
        <v>31</v>
      </c>
      <c r="U34" s="83">
        <v>1655</v>
      </c>
      <c r="X34" s="88"/>
    </row>
    <row r="35" spans="1:29" s="82" customFormat="1" x14ac:dyDescent="0.25">
      <c r="A35" s="81" t="s">
        <v>207</v>
      </c>
      <c r="B35" s="82" t="s">
        <v>226</v>
      </c>
      <c r="C35" s="82" t="s">
        <v>208</v>
      </c>
      <c r="D35" s="82" t="s">
        <v>209</v>
      </c>
      <c r="E35" s="87" t="s">
        <v>239</v>
      </c>
      <c r="F35" s="83">
        <v>250361592</v>
      </c>
      <c r="G35" s="83">
        <v>5860107</v>
      </c>
      <c r="H35" s="91">
        <v>9.25</v>
      </c>
      <c r="I35" s="84" t="s">
        <v>72</v>
      </c>
      <c r="J35" s="84" t="s">
        <v>204</v>
      </c>
      <c r="K35" s="84">
        <v>60</v>
      </c>
      <c r="L35" s="84">
        <v>1765</v>
      </c>
      <c r="M35" s="83">
        <v>111</v>
      </c>
      <c r="N35" s="83">
        <v>106</v>
      </c>
      <c r="O35" s="85">
        <f t="shared" si="7"/>
        <v>0.95495495495495497</v>
      </c>
      <c r="P35" s="85">
        <f t="shared" si="3"/>
        <v>6.0056657223796037E-2</v>
      </c>
      <c r="Q35" s="83">
        <v>262</v>
      </c>
      <c r="R35" s="83">
        <v>252</v>
      </c>
      <c r="S35" s="85">
        <f>R35/Q35</f>
        <v>0.96183206106870234</v>
      </c>
      <c r="T35" s="83">
        <v>30</v>
      </c>
      <c r="U35" s="83">
        <v>1640</v>
      </c>
      <c r="X35" s="88"/>
    </row>
    <row r="36" spans="1:29" x14ac:dyDescent="0.25">
      <c r="W36" s="10"/>
      <c r="X36" s="10"/>
      <c r="AC36" s="10"/>
    </row>
    <row r="37" spans="1:29" x14ac:dyDescent="0.25">
      <c r="Y37" s="10"/>
    </row>
    <row r="38" spans="1:29" x14ac:dyDescent="0.25">
      <c r="Y38" s="10"/>
    </row>
    <row r="41" spans="1:29" x14ac:dyDescent="0.25">
      <c r="AA41" s="10"/>
    </row>
    <row r="42" spans="1:29" x14ac:dyDescent="0.25">
      <c r="AA42" s="10"/>
    </row>
    <row r="43" spans="1:29" x14ac:dyDescent="0.25">
      <c r="W43" s="10"/>
    </row>
    <row r="44" spans="1:29" x14ac:dyDescent="0.25">
      <c r="W44" s="10"/>
    </row>
  </sheetData>
  <sortState xmlns:xlrd2="http://schemas.microsoft.com/office/spreadsheetml/2017/richdata2" ref="I8:U8">
    <sortCondition descending="1" ref="I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E36B5-02D4-409C-9BB1-ADD537BDA18B}">
  <dimension ref="A1:U67"/>
  <sheetViews>
    <sheetView workbookViewId="0">
      <selection activeCell="W7" sqref="W7"/>
    </sheetView>
  </sheetViews>
  <sheetFormatPr defaultRowHeight="15" x14ac:dyDescent="0.25"/>
  <cols>
    <col min="1" max="1" width="22" bestFit="1" customWidth="1"/>
    <col min="2" max="2" width="18.85546875" style="3" bestFit="1" customWidth="1"/>
    <col min="3" max="3" width="12.28515625" bestFit="1" customWidth="1"/>
    <col min="4" max="4" width="14.85546875" bestFit="1" customWidth="1"/>
    <col min="5" max="5" width="13.85546875" bestFit="1" customWidth="1"/>
    <col min="6" max="6" width="16.28515625" bestFit="1" customWidth="1"/>
    <col min="7" max="7" width="15" style="8" bestFit="1" customWidth="1"/>
    <col min="8" max="8" width="10" bestFit="1" customWidth="1"/>
    <col min="9" max="9" width="9" bestFit="1" customWidth="1"/>
    <col min="10" max="10" width="7" bestFit="1" customWidth="1"/>
    <col min="11" max="14" width="5.42578125" bestFit="1" customWidth="1"/>
    <col min="15" max="21" width="5.140625" bestFit="1" customWidth="1"/>
  </cols>
  <sheetData>
    <row r="1" spans="1:7" s="11" customFormat="1" x14ac:dyDescent="0.25">
      <c r="A1" s="11" t="s">
        <v>117</v>
      </c>
    </row>
    <row r="2" spans="1:7" s="2" customFormat="1" x14ac:dyDescent="0.25">
      <c r="A2" s="41" t="s">
        <v>50</v>
      </c>
      <c r="B2" s="42" t="s">
        <v>51</v>
      </c>
      <c r="C2" s="41" t="s">
        <v>52</v>
      </c>
      <c r="D2" s="41" t="s">
        <v>53</v>
      </c>
      <c r="E2" s="41" t="s">
        <v>70</v>
      </c>
      <c r="F2" s="41" t="s">
        <v>138</v>
      </c>
      <c r="G2" s="43" t="s">
        <v>139</v>
      </c>
    </row>
    <row r="3" spans="1:7" x14ac:dyDescent="0.25">
      <c r="A3" s="22" t="s">
        <v>26</v>
      </c>
      <c r="B3" s="44">
        <v>22101335</v>
      </c>
      <c r="C3" s="45">
        <v>0.97640000000000005</v>
      </c>
      <c r="D3" s="45">
        <v>0.9506</v>
      </c>
      <c r="E3" s="46">
        <v>29854</v>
      </c>
      <c r="F3" s="47">
        <f>E3/B3</f>
        <v>1.3507781317282418E-3</v>
      </c>
      <c r="G3" s="62">
        <v>22.99</v>
      </c>
    </row>
    <row r="4" spans="1:7" x14ac:dyDescent="0.25">
      <c r="A4" s="22" t="s">
        <v>27</v>
      </c>
      <c r="B4" s="44">
        <v>17529716</v>
      </c>
      <c r="C4" s="45">
        <v>0.97070000000000001</v>
      </c>
      <c r="D4" s="45">
        <v>0.94389999999999996</v>
      </c>
      <c r="E4" s="46">
        <v>26964</v>
      </c>
      <c r="F4" s="47">
        <f t="shared" ref="F4:F26" si="0">E4/B4</f>
        <v>1.5381880687627798E-3</v>
      </c>
      <c r="G4" s="62">
        <v>22.17</v>
      </c>
    </row>
    <row r="5" spans="1:7" x14ac:dyDescent="0.25">
      <c r="A5" s="22" t="s">
        <v>28</v>
      </c>
      <c r="B5" s="44">
        <v>30930449</v>
      </c>
      <c r="C5" s="45">
        <v>0.97060000000000002</v>
      </c>
      <c r="D5" s="45">
        <v>0.94179999999999997</v>
      </c>
      <c r="E5" s="46">
        <v>48401</v>
      </c>
      <c r="F5" s="47">
        <f t="shared" si="0"/>
        <v>1.5648334105980808E-3</v>
      </c>
      <c r="G5" s="62">
        <v>26.86</v>
      </c>
    </row>
    <row r="6" spans="1:7" x14ac:dyDescent="0.25">
      <c r="A6" s="22" t="s">
        <v>29</v>
      </c>
      <c r="B6" s="44">
        <v>33130948</v>
      </c>
      <c r="C6" s="45">
        <v>0.9768</v>
      </c>
      <c r="D6" s="45">
        <v>0.95199999999999996</v>
      </c>
      <c r="E6" s="46">
        <v>50753</v>
      </c>
      <c r="F6" s="47">
        <f t="shared" si="0"/>
        <v>1.5318909679252161E-3</v>
      </c>
      <c r="G6" s="62">
        <v>28.66</v>
      </c>
    </row>
    <row r="7" spans="1:7" x14ac:dyDescent="0.25">
      <c r="A7" s="22" t="s">
        <v>30</v>
      </c>
      <c r="B7" s="44">
        <v>24911366</v>
      </c>
      <c r="C7" s="45">
        <v>0.94450000000000001</v>
      </c>
      <c r="D7" s="45">
        <v>0.89849999999999997</v>
      </c>
      <c r="E7" s="46">
        <v>34200</v>
      </c>
      <c r="F7" s="47">
        <f t="shared" si="0"/>
        <v>1.3728673088420763E-3</v>
      </c>
      <c r="G7" s="62">
        <v>25.42</v>
      </c>
    </row>
    <row r="8" spans="1:7" x14ac:dyDescent="0.25">
      <c r="A8" s="22" t="s">
        <v>31</v>
      </c>
      <c r="B8" s="44">
        <v>21438138</v>
      </c>
      <c r="C8" s="45">
        <v>0.94430000000000003</v>
      </c>
      <c r="D8" s="45">
        <v>0.89890000000000003</v>
      </c>
      <c r="E8" s="46">
        <v>29270</v>
      </c>
      <c r="F8" s="47">
        <f t="shared" si="0"/>
        <v>1.3653237981768752E-3</v>
      </c>
      <c r="G8" s="62">
        <v>23.58</v>
      </c>
    </row>
    <row r="9" spans="1:7" x14ac:dyDescent="0.25">
      <c r="A9" s="22" t="s">
        <v>32</v>
      </c>
      <c r="B9" s="44">
        <v>21492805</v>
      </c>
      <c r="C9" s="45">
        <v>0.97650000000000003</v>
      </c>
      <c r="D9" s="45">
        <v>0.95279999999999998</v>
      </c>
      <c r="E9" s="46">
        <v>27366</v>
      </c>
      <c r="F9" s="47">
        <f t="shared" si="0"/>
        <v>1.2732633083490034E-3</v>
      </c>
      <c r="G9" s="62">
        <v>22.06</v>
      </c>
    </row>
    <row r="10" spans="1:7" x14ac:dyDescent="0.25">
      <c r="A10" s="22" t="s">
        <v>33</v>
      </c>
      <c r="B10" s="44">
        <v>24620575</v>
      </c>
      <c r="C10" s="45">
        <v>0.97089999999999999</v>
      </c>
      <c r="D10" s="45">
        <v>0.94279999999999997</v>
      </c>
      <c r="E10" s="46">
        <v>40413</v>
      </c>
      <c r="F10" s="47">
        <f t="shared" si="0"/>
        <v>1.6414320136714923E-3</v>
      </c>
      <c r="G10" s="62">
        <v>25.38</v>
      </c>
    </row>
    <row r="11" spans="1:7" x14ac:dyDescent="0.25">
      <c r="A11" s="22" t="s">
        <v>34</v>
      </c>
      <c r="B11" s="44">
        <v>32303319</v>
      </c>
      <c r="C11" s="45">
        <v>0.97140000000000004</v>
      </c>
      <c r="D11" s="45">
        <v>0.94310000000000005</v>
      </c>
      <c r="E11" s="46">
        <v>54462</v>
      </c>
      <c r="F11" s="47">
        <f t="shared" si="0"/>
        <v>1.6859567897651632E-3</v>
      </c>
      <c r="G11" s="62">
        <v>28.22</v>
      </c>
    </row>
    <row r="12" spans="1:7" x14ac:dyDescent="0.25">
      <c r="A12" s="22" t="s">
        <v>35</v>
      </c>
      <c r="B12" s="44">
        <v>30142175</v>
      </c>
      <c r="C12" s="45">
        <v>0.97560000000000002</v>
      </c>
      <c r="D12" s="45">
        <v>0.95009999999999994</v>
      </c>
      <c r="E12" s="46">
        <v>40473</v>
      </c>
      <c r="F12" s="47">
        <f t="shared" si="0"/>
        <v>1.3427365477109731E-3</v>
      </c>
      <c r="G12" s="62">
        <v>26.72</v>
      </c>
    </row>
    <row r="13" spans="1:7" x14ac:dyDescent="0.25">
      <c r="A13" s="22" t="s">
        <v>36</v>
      </c>
      <c r="B13" s="44">
        <v>30634224</v>
      </c>
      <c r="C13" s="45">
        <v>0.94469999999999998</v>
      </c>
      <c r="D13" s="45">
        <v>0.89910000000000001</v>
      </c>
      <c r="E13" s="46">
        <v>43976</v>
      </c>
      <c r="F13" s="47">
        <f t="shared" si="0"/>
        <v>1.4355186539081258E-3</v>
      </c>
      <c r="G13" s="62">
        <v>27.38</v>
      </c>
    </row>
    <row r="14" spans="1:7" x14ac:dyDescent="0.25">
      <c r="A14" s="22" t="s">
        <v>37</v>
      </c>
      <c r="B14" s="44">
        <v>20855746</v>
      </c>
      <c r="C14" s="45">
        <v>0.94410000000000005</v>
      </c>
      <c r="D14" s="45">
        <v>0.89810000000000001</v>
      </c>
      <c r="E14" s="46">
        <v>25935</v>
      </c>
      <c r="F14" s="47">
        <f t="shared" si="0"/>
        <v>1.2435421873664937E-3</v>
      </c>
      <c r="G14" s="62">
        <v>22.96</v>
      </c>
    </row>
    <row r="15" spans="1:7" x14ac:dyDescent="0.25">
      <c r="A15" s="22" t="s">
        <v>38</v>
      </c>
      <c r="B15" s="44">
        <v>25553151</v>
      </c>
      <c r="C15" s="45">
        <v>0.97560000000000002</v>
      </c>
      <c r="D15" s="45">
        <v>0.95169999999999999</v>
      </c>
      <c r="E15" s="46">
        <v>34261</v>
      </c>
      <c r="F15" s="47">
        <f t="shared" si="0"/>
        <v>1.3407739812596889E-3</v>
      </c>
      <c r="G15" s="62">
        <v>24.27</v>
      </c>
    </row>
    <row r="16" spans="1:7" x14ac:dyDescent="0.25">
      <c r="A16" s="22" t="s">
        <v>39</v>
      </c>
      <c r="B16" s="44">
        <v>20199520</v>
      </c>
      <c r="C16" s="45">
        <v>0.97130000000000005</v>
      </c>
      <c r="D16" s="45">
        <v>0.94430000000000003</v>
      </c>
      <c r="E16" s="46">
        <v>36492</v>
      </c>
      <c r="F16" s="47">
        <f t="shared" si="0"/>
        <v>1.8065775820415534E-3</v>
      </c>
      <c r="G16" s="62">
        <v>25.7</v>
      </c>
    </row>
    <row r="17" spans="1:7" x14ac:dyDescent="0.25">
      <c r="A17" s="22" t="s">
        <v>40</v>
      </c>
      <c r="B17" s="44">
        <v>31111622</v>
      </c>
      <c r="C17" s="45">
        <v>0.96950000000000003</v>
      </c>
      <c r="D17" s="45">
        <v>0.9405</v>
      </c>
      <c r="E17" s="46">
        <v>52722</v>
      </c>
      <c r="F17" s="47">
        <f t="shared" si="0"/>
        <v>1.6946078864033512E-3</v>
      </c>
      <c r="G17" s="62">
        <v>29.87</v>
      </c>
    </row>
    <row r="18" spans="1:7" x14ac:dyDescent="0.25">
      <c r="A18" s="22" t="s">
        <v>41</v>
      </c>
      <c r="B18" s="44">
        <v>27388823</v>
      </c>
      <c r="C18" s="45">
        <v>0.97589999999999999</v>
      </c>
      <c r="D18" s="45">
        <v>0.95140000000000002</v>
      </c>
      <c r="E18" s="46">
        <v>42396</v>
      </c>
      <c r="F18" s="47">
        <f t="shared" si="0"/>
        <v>1.5479307015128032E-3</v>
      </c>
      <c r="G18" s="62">
        <v>27.96</v>
      </c>
    </row>
    <row r="19" spans="1:7" x14ac:dyDescent="0.25">
      <c r="A19" s="22" t="s">
        <v>42</v>
      </c>
      <c r="B19" s="44">
        <v>26950748</v>
      </c>
      <c r="C19" s="45">
        <v>0.94369999999999998</v>
      </c>
      <c r="D19" s="45">
        <v>0.89829999999999999</v>
      </c>
      <c r="E19" s="46">
        <v>41816</v>
      </c>
      <c r="F19" s="47">
        <f t="shared" si="0"/>
        <v>1.5515710361730963E-3</v>
      </c>
      <c r="G19" s="62">
        <v>24.61</v>
      </c>
    </row>
    <row r="20" spans="1:7" x14ac:dyDescent="0.25">
      <c r="A20" s="22" t="s">
        <v>43</v>
      </c>
      <c r="B20" s="44">
        <v>27152663</v>
      </c>
      <c r="C20" s="45">
        <v>0.94350000000000001</v>
      </c>
      <c r="D20" s="45">
        <v>0.89690000000000003</v>
      </c>
      <c r="E20" s="46">
        <v>38352</v>
      </c>
      <c r="F20" s="47">
        <f t="shared" si="0"/>
        <v>1.4124581445289547E-3</v>
      </c>
      <c r="G20" s="62">
        <v>27.07</v>
      </c>
    </row>
    <row r="21" spans="1:7" x14ac:dyDescent="0.25">
      <c r="A21" s="22" t="s">
        <v>44</v>
      </c>
      <c r="B21" s="44">
        <v>19476876</v>
      </c>
      <c r="C21" s="45">
        <v>0.96440000000000003</v>
      </c>
      <c r="D21" s="45">
        <v>0.94240000000000002</v>
      </c>
      <c r="E21" s="46">
        <v>28629</v>
      </c>
      <c r="F21" s="47">
        <f t="shared" si="0"/>
        <v>1.4698969177603226E-3</v>
      </c>
      <c r="G21" s="62">
        <v>23.36</v>
      </c>
    </row>
    <row r="22" spans="1:7" x14ac:dyDescent="0.25">
      <c r="A22" s="22" t="s">
        <v>45</v>
      </c>
      <c r="B22" s="44">
        <v>22145128</v>
      </c>
      <c r="C22" s="45">
        <v>0.96950000000000003</v>
      </c>
      <c r="D22" s="45">
        <v>0.94079999999999997</v>
      </c>
      <c r="E22" s="46">
        <v>37757</v>
      </c>
      <c r="F22" s="47">
        <f t="shared" si="0"/>
        <v>1.7049799847623369E-3</v>
      </c>
      <c r="G22" s="62">
        <v>27.23</v>
      </c>
    </row>
    <row r="23" spans="1:7" x14ac:dyDescent="0.25">
      <c r="A23" s="22" t="s">
        <v>46</v>
      </c>
      <c r="B23" s="44">
        <v>35916693</v>
      </c>
      <c r="C23" s="45">
        <v>0.97050000000000003</v>
      </c>
      <c r="D23" s="45">
        <v>0.94099999999999995</v>
      </c>
      <c r="E23" s="46">
        <v>59249</v>
      </c>
      <c r="F23" s="47">
        <f t="shared" si="0"/>
        <v>1.6496229204620814E-3</v>
      </c>
      <c r="G23" s="62">
        <v>31.36</v>
      </c>
    </row>
    <row r="24" spans="1:7" x14ac:dyDescent="0.25">
      <c r="A24" s="22" t="s">
        <v>47</v>
      </c>
      <c r="B24" s="44">
        <v>20337604</v>
      </c>
      <c r="C24" s="45">
        <v>0.97650000000000003</v>
      </c>
      <c r="D24" s="45">
        <v>0.95220000000000005</v>
      </c>
      <c r="E24" s="46">
        <v>29275</v>
      </c>
      <c r="F24" s="47">
        <f t="shared" si="0"/>
        <v>1.439451766294594E-3</v>
      </c>
      <c r="G24" s="62">
        <v>24.36</v>
      </c>
    </row>
    <row r="25" spans="1:7" x14ac:dyDescent="0.25">
      <c r="A25" s="22" t="s">
        <v>48</v>
      </c>
      <c r="B25" s="44">
        <v>27812832</v>
      </c>
      <c r="C25" s="45">
        <v>0.94399999999999995</v>
      </c>
      <c r="D25" s="45">
        <v>0.89790000000000003</v>
      </c>
      <c r="E25" s="46">
        <v>46815</v>
      </c>
      <c r="F25" s="47">
        <f t="shared" si="0"/>
        <v>1.6832158623760428E-3</v>
      </c>
      <c r="G25" s="62">
        <v>28.21</v>
      </c>
    </row>
    <row r="26" spans="1:7" x14ac:dyDescent="0.25">
      <c r="A26" s="22" t="s">
        <v>49</v>
      </c>
      <c r="B26" s="44">
        <v>27607839</v>
      </c>
      <c r="C26" s="45">
        <v>0.94430000000000003</v>
      </c>
      <c r="D26" s="45">
        <v>0.89900000000000002</v>
      </c>
      <c r="E26" s="46">
        <v>37756</v>
      </c>
      <c r="F26" s="47">
        <f t="shared" si="0"/>
        <v>1.3675825913067661E-3</v>
      </c>
      <c r="G26" s="62">
        <v>25.33</v>
      </c>
    </row>
    <row r="28" spans="1:7" s="11" customFormat="1" x14ac:dyDescent="0.25">
      <c r="A28" s="11" t="s">
        <v>116</v>
      </c>
      <c r="B28" s="12"/>
      <c r="G28" s="13"/>
    </row>
    <row r="29" spans="1:7" x14ac:dyDescent="0.25">
      <c r="A29" s="41" t="s">
        <v>106</v>
      </c>
      <c r="B29" s="41" t="s">
        <v>87</v>
      </c>
      <c r="C29" s="41" t="s">
        <v>84</v>
      </c>
    </row>
    <row r="30" spans="1:7" x14ac:dyDescent="0.25">
      <c r="A30" s="22" t="s">
        <v>85</v>
      </c>
      <c r="B30" s="44">
        <v>242</v>
      </c>
      <c r="C30" s="45">
        <v>1.26E-2</v>
      </c>
    </row>
    <row r="31" spans="1:7" x14ac:dyDescent="0.25">
      <c r="A31" s="22" t="s">
        <v>86</v>
      </c>
      <c r="B31" s="44">
        <v>8990</v>
      </c>
      <c r="C31" s="45">
        <v>0.46700000000000003</v>
      </c>
    </row>
    <row r="32" spans="1:7" x14ac:dyDescent="0.25">
      <c r="A32" s="22" t="s">
        <v>11</v>
      </c>
      <c r="B32" s="44">
        <v>6964</v>
      </c>
      <c r="C32" s="45">
        <v>0.36170000000000002</v>
      </c>
    </row>
    <row r="33" spans="1:21" x14ac:dyDescent="0.25">
      <c r="A33" s="22" t="s">
        <v>12</v>
      </c>
      <c r="B33" s="44">
        <v>221</v>
      </c>
      <c r="C33" s="45">
        <v>1.15E-2</v>
      </c>
    </row>
    <row r="34" spans="1:21" x14ac:dyDescent="0.25">
      <c r="A34" s="22" t="s">
        <v>13</v>
      </c>
      <c r="B34" s="44">
        <v>2834</v>
      </c>
      <c r="C34" s="45">
        <v>0.1472</v>
      </c>
    </row>
    <row r="35" spans="1:21" x14ac:dyDescent="0.25">
      <c r="A35" s="22" t="s">
        <v>101</v>
      </c>
      <c r="B35" s="44">
        <v>6964</v>
      </c>
      <c r="C35" s="45">
        <v>0.36170000000000002</v>
      </c>
    </row>
    <row r="36" spans="1:21" x14ac:dyDescent="0.25">
      <c r="A36" s="22" t="s">
        <v>100</v>
      </c>
      <c r="B36" s="44">
        <v>221</v>
      </c>
      <c r="C36" s="45">
        <v>1.15E-2</v>
      </c>
    </row>
    <row r="37" spans="1:21" x14ac:dyDescent="0.25">
      <c r="A37" s="22" t="s">
        <v>102</v>
      </c>
      <c r="B37" s="44">
        <v>2834</v>
      </c>
      <c r="C37" s="45">
        <v>0.1472</v>
      </c>
    </row>
    <row r="38" spans="1:21" x14ac:dyDescent="0.25">
      <c r="B38"/>
      <c r="C38" s="4"/>
    </row>
    <row r="39" spans="1:21" s="11" customFormat="1" x14ac:dyDescent="0.25">
      <c r="A39" s="11" t="s">
        <v>105</v>
      </c>
      <c r="C39" s="14"/>
      <c r="G39" s="13"/>
    </row>
    <row r="40" spans="1:21" s="2" customFormat="1" x14ac:dyDescent="0.25">
      <c r="A40" s="41"/>
      <c r="B40" s="42" t="s">
        <v>75</v>
      </c>
      <c r="C40" s="41" t="s">
        <v>76</v>
      </c>
      <c r="D40" s="41" t="s">
        <v>77</v>
      </c>
      <c r="E40" s="41" t="s">
        <v>78</v>
      </c>
      <c r="F40" s="41" t="s">
        <v>79</v>
      </c>
      <c r="G40" s="43" t="s">
        <v>80</v>
      </c>
    </row>
    <row r="41" spans="1:21" x14ac:dyDescent="0.25">
      <c r="A41" s="22" t="s">
        <v>81</v>
      </c>
      <c r="B41" s="24">
        <v>2.6266640120803301E-3</v>
      </c>
      <c r="C41" s="24">
        <v>0.29183561171308797</v>
      </c>
      <c r="D41" s="24">
        <v>0.83595378711933099</v>
      </c>
      <c r="E41" s="24">
        <v>0.89577522652090502</v>
      </c>
      <c r="F41" s="24">
        <v>1.29848944898259</v>
      </c>
      <c r="G41" s="24">
        <v>9.2107672709798898</v>
      </c>
    </row>
    <row r="42" spans="1:21" s="15" customFormat="1" x14ac:dyDescent="0.25">
      <c r="A42" s="23" t="s">
        <v>82</v>
      </c>
      <c r="B42" s="34">
        <v>0.108568588324957</v>
      </c>
      <c r="C42" s="34">
        <v>0.77012564437539199</v>
      </c>
      <c r="D42" s="34">
        <v>1.19623874306232</v>
      </c>
      <c r="E42" s="34">
        <v>7.9146805037681096</v>
      </c>
      <c r="F42" s="34">
        <v>3.42658662004493</v>
      </c>
      <c r="G42" s="34">
        <v>380.71104465622</v>
      </c>
    </row>
    <row r="43" spans="1:21" x14ac:dyDescent="0.25">
      <c r="A43" s="22" t="s">
        <v>83</v>
      </c>
      <c r="B43" s="24">
        <v>2.6266640120803301E-3</v>
      </c>
      <c r="C43" s="24">
        <v>0.29183561171308797</v>
      </c>
      <c r="D43" s="24">
        <v>0.83595378711933099</v>
      </c>
      <c r="E43" s="24">
        <v>0.89577522652090502</v>
      </c>
      <c r="F43" s="24">
        <v>1.29848944898259</v>
      </c>
      <c r="G43" s="24">
        <v>9.2107672709798898</v>
      </c>
    </row>
    <row r="45" spans="1:21" s="11" customFormat="1" x14ac:dyDescent="0.25">
      <c r="A45" s="11" t="s">
        <v>111</v>
      </c>
      <c r="B45" s="12"/>
      <c r="G45" s="13"/>
    </row>
    <row r="46" spans="1:21" s="2" customFormat="1" x14ac:dyDescent="0.25">
      <c r="A46" s="41"/>
      <c r="B46" s="41" t="s">
        <v>121</v>
      </c>
      <c r="C46" s="42" t="s">
        <v>112</v>
      </c>
      <c r="D46" s="41" t="s">
        <v>113</v>
      </c>
      <c r="E46" s="41" t="s">
        <v>114</v>
      </c>
      <c r="F46" s="41" t="s">
        <v>115</v>
      </c>
      <c r="G46" s="41" t="s">
        <v>19</v>
      </c>
      <c r="H46" s="43" t="s">
        <v>18</v>
      </c>
      <c r="I46" s="41" t="s">
        <v>88</v>
      </c>
      <c r="J46" s="41" t="s">
        <v>89</v>
      </c>
      <c r="K46" s="41" t="s">
        <v>90</v>
      </c>
      <c r="L46" s="41" t="s">
        <v>91</v>
      </c>
      <c r="M46" s="41" t="s">
        <v>92</v>
      </c>
      <c r="N46" s="41" t="s">
        <v>93</v>
      </c>
      <c r="O46" s="41" t="s">
        <v>94</v>
      </c>
      <c r="P46" s="41" t="s">
        <v>95</v>
      </c>
      <c r="Q46" s="41" t="s">
        <v>96</v>
      </c>
      <c r="R46" s="41" t="s">
        <v>97</v>
      </c>
      <c r="S46" s="41" t="s">
        <v>98</v>
      </c>
      <c r="T46" s="41" t="s">
        <v>99</v>
      </c>
      <c r="U46" s="41" t="s">
        <v>104</v>
      </c>
    </row>
    <row r="47" spans="1:21" x14ac:dyDescent="0.25">
      <c r="A47" s="22" t="s">
        <v>108</v>
      </c>
      <c r="B47" s="22" t="s">
        <v>12</v>
      </c>
      <c r="C47" s="44">
        <v>213</v>
      </c>
      <c r="D47" s="44">
        <v>221</v>
      </c>
      <c r="E47" s="44">
        <v>9619</v>
      </c>
      <c r="F47" s="44">
        <v>9198</v>
      </c>
      <c r="G47" s="44">
        <v>434</v>
      </c>
      <c r="H47" s="44">
        <v>213</v>
      </c>
      <c r="I47" s="44">
        <v>0</v>
      </c>
      <c r="J47" s="44">
        <v>205</v>
      </c>
      <c r="K47" s="44">
        <v>8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</row>
    <row r="48" spans="1:21" s="15" customFormat="1" x14ac:dyDescent="0.25">
      <c r="A48" s="23" t="s">
        <v>108</v>
      </c>
      <c r="B48" s="23" t="s">
        <v>101</v>
      </c>
      <c r="C48" s="33">
        <v>4010</v>
      </c>
      <c r="D48" s="33">
        <v>6964</v>
      </c>
      <c r="E48" s="33">
        <v>2090</v>
      </c>
      <c r="F48" s="33">
        <v>6187</v>
      </c>
      <c r="G48" s="33">
        <v>10974</v>
      </c>
      <c r="H48" s="33">
        <v>4016</v>
      </c>
      <c r="I48" s="33">
        <v>2</v>
      </c>
      <c r="J48" s="33">
        <v>2382</v>
      </c>
      <c r="K48" s="33">
        <v>909</v>
      </c>
      <c r="L48" s="33">
        <v>414</v>
      </c>
      <c r="M48" s="33">
        <v>171</v>
      </c>
      <c r="N48" s="33">
        <v>67</v>
      </c>
      <c r="O48" s="33">
        <v>38</v>
      </c>
      <c r="P48" s="33">
        <v>11</v>
      </c>
      <c r="Q48" s="33">
        <v>12</v>
      </c>
      <c r="R48" s="33">
        <v>5</v>
      </c>
      <c r="S48" s="33">
        <v>4</v>
      </c>
      <c r="T48" s="33">
        <v>1</v>
      </c>
      <c r="U48" s="33">
        <v>0</v>
      </c>
    </row>
    <row r="49" spans="1:21" x14ac:dyDescent="0.25">
      <c r="A49" s="22" t="s">
        <v>108</v>
      </c>
      <c r="B49" s="22" t="s">
        <v>100</v>
      </c>
      <c r="C49" s="44">
        <v>213</v>
      </c>
      <c r="D49" s="44">
        <v>221</v>
      </c>
      <c r="E49" s="44">
        <v>9619</v>
      </c>
      <c r="F49" s="44">
        <v>9198</v>
      </c>
      <c r="G49" s="44">
        <v>434</v>
      </c>
      <c r="H49" s="44">
        <v>213</v>
      </c>
      <c r="I49" s="44">
        <v>0</v>
      </c>
      <c r="J49" s="44">
        <v>205</v>
      </c>
      <c r="K49" s="44">
        <v>8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</row>
    <row r="50" spans="1:21" x14ac:dyDescent="0.25">
      <c r="A50" s="22" t="s">
        <v>109</v>
      </c>
      <c r="B50" s="22" t="s">
        <v>12</v>
      </c>
      <c r="C50" s="44">
        <v>345</v>
      </c>
      <c r="D50" s="44">
        <v>376</v>
      </c>
      <c r="E50" s="44">
        <v>9339</v>
      </c>
      <c r="F50" s="44">
        <v>9191</v>
      </c>
      <c r="G50" s="44">
        <v>721</v>
      </c>
      <c r="H50" s="44">
        <v>345</v>
      </c>
      <c r="I50" s="44">
        <v>0</v>
      </c>
      <c r="J50" s="44">
        <v>319</v>
      </c>
      <c r="K50" s="44">
        <v>21</v>
      </c>
      <c r="L50" s="44">
        <v>5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</row>
    <row r="51" spans="1:21" s="15" customFormat="1" x14ac:dyDescent="0.25">
      <c r="A51" s="23" t="s">
        <v>109</v>
      </c>
      <c r="B51" s="23" t="s">
        <v>101</v>
      </c>
      <c r="C51" s="33">
        <v>4172</v>
      </c>
      <c r="D51" s="33">
        <v>7970</v>
      </c>
      <c r="E51" s="33">
        <v>1243</v>
      </c>
      <c r="F51" s="33">
        <v>5866</v>
      </c>
      <c r="G51" s="33">
        <v>12142</v>
      </c>
      <c r="H51" s="33">
        <v>4178</v>
      </c>
      <c r="I51" s="33">
        <v>2</v>
      </c>
      <c r="J51" s="33">
        <v>2263</v>
      </c>
      <c r="K51" s="33">
        <v>983</v>
      </c>
      <c r="L51" s="33">
        <v>473</v>
      </c>
      <c r="M51" s="33">
        <v>226</v>
      </c>
      <c r="N51" s="33">
        <v>111</v>
      </c>
      <c r="O51" s="33">
        <v>61</v>
      </c>
      <c r="P51" s="33">
        <v>19</v>
      </c>
      <c r="Q51" s="33">
        <v>18</v>
      </c>
      <c r="R51" s="33">
        <v>14</v>
      </c>
      <c r="S51" s="33">
        <v>6</v>
      </c>
      <c r="T51" s="33">
        <v>1</v>
      </c>
      <c r="U51" s="33">
        <v>1</v>
      </c>
    </row>
    <row r="52" spans="1:21" x14ac:dyDescent="0.25">
      <c r="A52" s="22" t="s">
        <v>109</v>
      </c>
      <c r="B52" s="22" t="s">
        <v>100</v>
      </c>
      <c r="C52" s="44">
        <v>345</v>
      </c>
      <c r="D52" s="44">
        <v>376</v>
      </c>
      <c r="E52" s="44">
        <v>9339</v>
      </c>
      <c r="F52" s="44">
        <v>9191</v>
      </c>
      <c r="G52" s="44">
        <v>721</v>
      </c>
      <c r="H52" s="44">
        <v>345</v>
      </c>
      <c r="I52" s="44">
        <v>0</v>
      </c>
      <c r="J52" s="44">
        <v>319</v>
      </c>
      <c r="K52" s="44">
        <v>21</v>
      </c>
      <c r="L52" s="44">
        <v>5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</row>
    <row r="54" spans="1:21" s="11" customFormat="1" x14ac:dyDescent="0.25">
      <c r="A54" s="11" t="s">
        <v>107</v>
      </c>
      <c r="B54" s="12"/>
      <c r="G54" s="13"/>
    </row>
    <row r="55" spans="1:21" s="2" customFormat="1" x14ac:dyDescent="0.25">
      <c r="A55" s="41"/>
      <c r="B55" s="41" t="s">
        <v>121</v>
      </c>
      <c r="C55" s="41" t="s">
        <v>106</v>
      </c>
      <c r="D55" s="42" t="s">
        <v>75</v>
      </c>
      <c r="E55" s="41" t="s">
        <v>76</v>
      </c>
      <c r="F55" s="41" t="s">
        <v>77</v>
      </c>
      <c r="G55" s="41" t="s">
        <v>78</v>
      </c>
      <c r="H55" s="43" t="s">
        <v>79</v>
      </c>
      <c r="I55" s="41" t="s">
        <v>80</v>
      </c>
      <c r="J55" s="41" t="s">
        <v>103</v>
      </c>
    </row>
    <row r="56" spans="1:21" x14ac:dyDescent="0.25">
      <c r="A56" s="22" t="s">
        <v>108</v>
      </c>
      <c r="B56" s="22" t="s">
        <v>12</v>
      </c>
      <c r="C56" s="22" t="s">
        <v>71</v>
      </c>
      <c r="D56" s="44">
        <v>-8424</v>
      </c>
      <c r="E56" s="44">
        <v>85</v>
      </c>
      <c r="F56" s="44">
        <v>105</v>
      </c>
      <c r="G56" s="44">
        <v>1465.2619999999999</v>
      </c>
      <c r="H56" s="44">
        <v>668</v>
      </c>
      <c r="I56" s="44">
        <v>26603</v>
      </c>
      <c r="J56" s="44">
        <v>213</v>
      </c>
    </row>
    <row r="57" spans="1:21" x14ac:dyDescent="0.25">
      <c r="A57" s="22" t="s">
        <v>108</v>
      </c>
      <c r="B57" s="22" t="s">
        <v>12</v>
      </c>
      <c r="C57" s="22" t="s">
        <v>110</v>
      </c>
      <c r="D57" s="44">
        <v>-116302</v>
      </c>
      <c r="E57" s="44">
        <v>692</v>
      </c>
      <c r="F57" s="44">
        <v>3028</v>
      </c>
      <c r="G57" s="44">
        <v>6947.7640000000001</v>
      </c>
      <c r="H57" s="44">
        <v>9143.75</v>
      </c>
      <c r="I57" s="44">
        <v>199424</v>
      </c>
      <c r="J57" s="44">
        <v>13</v>
      </c>
    </row>
    <row r="58" spans="1:21" s="15" customFormat="1" x14ac:dyDescent="0.25">
      <c r="A58" s="23" t="s">
        <v>108</v>
      </c>
      <c r="B58" s="23" t="s">
        <v>101</v>
      </c>
      <c r="C58" s="23" t="s">
        <v>71</v>
      </c>
      <c r="D58" s="33">
        <v>-116302</v>
      </c>
      <c r="E58" s="33">
        <v>1665.5</v>
      </c>
      <c r="F58" s="33">
        <v>5009</v>
      </c>
      <c r="G58" s="33">
        <v>9086.5460000000003</v>
      </c>
      <c r="H58" s="33">
        <v>12217.25</v>
      </c>
      <c r="I58" s="33">
        <v>166783</v>
      </c>
      <c r="J58" s="33">
        <v>4016</v>
      </c>
    </row>
    <row r="59" spans="1:21" s="15" customFormat="1" x14ac:dyDescent="0.25">
      <c r="A59" s="23" t="s">
        <v>108</v>
      </c>
      <c r="B59" s="23" t="s">
        <v>101</v>
      </c>
      <c r="C59" s="23" t="s">
        <v>110</v>
      </c>
      <c r="D59" s="33">
        <v>-41749</v>
      </c>
      <c r="E59" s="33">
        <v>446.25</v>
      </c>
      <c r="F59" s="33">
        <v>1827</v>
      </c>
      <c r="G59" s="33">
        <v>5406.3239999999996</v>
      </c>
      <c r="H59" s="33">
        <v>6704.5</v>
      </c>
      <c r="I59" s="33">
        <v>199424</v>
      </c>
      <c r="J59" s="33">
        <v>7</v>
      </c>
    </row>
    <row r="60" spans="1:21" x14ac:dyDescent="0.25">
      <c r="A60" s="22" t="s">
        <v>108</v>
      </c>
      <c r="B60" s="22" t="s">
        <v>100</v>
      </c>
      <c r="C60" s="22" t="s">
        <v>71</v>
      </c>
      <c r="D60" s="44">
        <v>-8424</v>
      </c>
      <c r="E60" s="44">
        <v>85</v>
      </c>
      <c r="F60" s="44">
        <v>105</v>
      </c>
      <c r="G60" s="44">
        <v>1465.2619999999999</v>
      </c>
      <c r="H60" s="44">
        <v>668</v>
      </c>
      <c r="I60" s="44">
        <v>26603</v>
      </c>
      <c r="J60" s="44">
        <v>213</v>
      </c>
    </row>
    <row r="61" spans="1:21" x14ac:dyDescent="0.25">
      <c r="A61" s="22" t="s">
        <v>108</v>
      </c>
      <c r="B61" s="22" t="s">
        <v>100</v>
      </c>
      <c r="C61" s="22" t="s">
        <v>110</v>
      </c>
      <c r="D61" s="44">
        <v>-116302</v>
      </c>
      <c r="E61" s="44">
        <v>692</v>
      </c>
      <c r="F61" s="44">
        <v>3028</v>
      </c>
      <c r="G61" s="44">
        <v>6947.7640000000001</v>
      </c>
      <c r="H61" s="44">
        <v>9143.75</v>
      </c>
      <c r="I61" s="44">
        <v>199424</v>
      </c>
      <c r="J61" s="44">
        <v>13</v>
      </c>
    </row>
    <row r="62" spans="1:21" x14ac:dyDescent="0.25">
      <c r="A62" s="22" t="s">
        <v>109</v>
      </c>
      <c r="B62" s="22" t="s">
        <v>12</v>
      </c>
      <c r="C62" s="22" t="s">
        <v>71</v>
      </c>
      <c r="D62" s="44">
        <v>-87540</v>
      </c>
      <c r="E62" s="44">
        <v>64</v>
      </c>
      <c r="F62" s="44">
        <v>98.5</v>
      </c>
      <c r="G62" s="44">
        <v>667.38829999999996</v>
      </c>
      <c r="H62" s="44">
        <v>237.75</v>
      </c>
      <c r="I62" s="44">
        <v>28485</v>
      </c>
      <c r="J62" s="44">
        <v>345</v>
      </c>
    </row>
    <row r="63" spans="1:21" x14ac:dyDescent="0.25">
      <c r="A63" s="22" t="s">
        <v>109</v>
      </c>
      <c r="B63" s="22" t="s">
        <v>12</v>
      </c>
      <c r="C63" s="22" t="s">
        <v>110</v>
      </c>
      <c r="D63" s="44">
        <v>-116302</v>
      </c>
      <c r="E63" s="44">
        <v>720</v>
      </c>
      <c r="F63" s="44">
        <v>3095</v>
      </c>
      <c r="G63" s="44">
        <v>7020.4870000000001</v>
      </c>
      <c r="H63" s="44">
        <v>9223</v>
      </c>
      <c r="I63" s="44">
        <v>199424</v>
      </c>
      <c r="J63" s="44">
        <v>13</v>
      </c>
    </row>
    <row r="64" spans="1:21" s="15" customFormat="1" x14ac:dyDescent="0.25">
      <c r="A64" s="23" t="s">
        <v>109</v>
      </c>
      <c r="B64" s="23" t="s">
        <v>101</v>
      </c>
      <c r="C64" s="23" t="s">
        <v>71</v>
      </c>
      <c r="D64" s="33">
        <v>-116302</v>
      </c>
      <c r="E64" s="33">
        <v>1512</v>
      </c>
      <c r="F64" s="33">
        <v>4760</v>
      </c>
      <c r="G64" s="33">
        <v>8735.8880000000008</v>
      </c>
      <c r="H64" s="33">
        <v>11775.25</v>
      </c>
      <c r="I64" s="33">
        <v>166783</v>
      </c>
      <c r="J64" s="33">
        <v>4178</v>
      </c>
    </row>
    <row r="65" spans="1:10" s="15" customFormat="1" x14ac:dyDescent="0.25">
      <c r="A65" s="23" t="s">
        <v>109</v>
      </c>
      <c r="B65" s="23" t="s">
        <v>101</v>
      </c>
      <c r="C65" s="23" t="s">
        <v>110</v>
      </c>
      <c r="D65" s="33">
        <v>-34378</v>
      </c>
      <c r="E65" s="33">
        <v>508</v>
      </c>
      <c r="F65" s="33">
        <v>1867.5</v>
      </c>
      <c r="G65" s="33">
        <v>5498.4390000000003</v>
      </c>
      <c r="H65" s="33">
        <v>6726</v>
      </c>
      <c r="I65" s="33">
        <v>199424</v>
      </c>
      <c r="J65" s="33">
        <v>5</v>
      </c>
    </row>
    <row r="66" spans="1:10" x14ac:dyDescent="0.25">
      <c r="A66" s="22" t="s">
        <v>109</v>
      </c>
      <c r="B66" s="22" t="s">
        <v>100</v>
      </c>
      <c r="C66" s="22" t="s">
        <v>71</v>
      </c>
      <c r="D66" s="44">
        <v>-87540</v>
      </c>
      <c r="E66" s="44">
        <v>64</v>
      </c>
      <c r="F66" s="44">
        <v>98.5</v>
      </c>
      <c r="G66" s="44">
        <v>667.38829999999996</v>
      </c>
      <c r="H66" s="44">
        <v>237.75</v>
      </c>
      <c r="I66" s="44">
        <v>28485</v>
      </c>
      <c r="J66" s="44">
        <v>345</v>
      </c>
    </row>
    <row r="67" spans="1:10" x14ac:dyDescent="0.25">
      <c r="A67" s="22" t="s">
        <v>109</v>
      </c>
      <c r="B67" s="22" t="s">
        <v>100</v>
      </c>
      <c r="C67" s="22" t="s">
        <v>110</v>
      </c>
      <c r="D67" s="44">
        <v>-116302</v>
      </c>
      <c r="E67" s="44">
        <v>720</v>
      </c>
      <c r="F67" s="44">
        <v>3095</v>
      </c>
      <c r="G67" s="44">
        <v>7020.4870000000001</v>
      </c>
      <c r="H67" s="44">
        <v>9223</v>
      </c>
      <c r="I67" s="44">
        <v>199424</v>
      </c>
      <c r="J67" s="44">
        <v>13</v>
      </c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00AC1-BD32-4293-AB46-983162B0B2B1}">
  <dimension ref="A1:U150"/>
  <sheetViews>
    <sheetView workbookViewId="0">
      <selection activeCell="I4" sqref="I4"/>
    </sheetView>
  </sheetViews>
  <sheetFormatPr defaultRowHeight="15" x14ac:dyDescent="0.25"/>
  <cols>
    <col min="1" max="1" width="22.42578125" bestFit="1" customWidth="1"/>
    <col min="2" max="2" width="18.85546875" style="3" bestFit="1" customWidth="1"/>
    <col min="3" max="3" width="12.28515625" bestFit="1" customWidth="1"/>
    <col min="4" max="4" width="13.42578125" bestFit="1" customWidth="1"/>
    <col min="5" max="5" width="14.85546875" bestFit="1" customWidth="1"/>
    <col min="6" max="6" width="16.28515625" style="9" bestFit="1" customWidth="1"/>
    <col min="7" max="7" width="15" bestFit="1" customWidth="1"/>
    <col min="8" max="8" width="13.42578125" bestFit="1" customWidth="1"/>
    <col min="9" max="9" width="9" bestFit="1" customWidth="1"/>
    <col min="10" max="10" width="7" bestFit="1" customWidth="1"/>
    <col min="11" max="14" width="5.42578125" bestFit="1" customWidth="1"/>
    <col min="15" max="18" width="5.140625" bestFit="1" customWidth="1"/>
    <col min="19" max="19" width="6.5703125" bestFit="1" customWidth="1"/>
    <col min="20" max="21" width="5.140625" bestFit="1" customWidth="1"/>
    <col min="22" max="22" width="7" bestFit="1" customWidth="1"/>
  </cols>
  <sheetData>
    <row r="1" spans="1:8" s="11" customFormat="1" x14ac:dyDescent="0.25">
      <c r="A1" s="11" t="s">
        <v>117</v>
      </c>
    </row>
    <row r="2" spans="1:8" s="2" customFormat="1" x14ac:dyDescent="0.25">
      <c r="A2" s="41" t="s">
        <v>118</v>
      </c>
      <c r="B2" s="41" t="s">
        <v>50</v>
      </c>
      <c r="C2" s="42" t="s">
        <v>51</v>
      </c>
      <c r="D2" s="41" t="s">
        <v>52</v>
      </c>
      <c r="E2" s="41" t="s">
        <v>53</v>
      </c>
      <c r="F2" s="41" t="s">
        <v>70</v>
      </c>
      <c r="G2" s="41" t="s">
        <v>138</v>
      </c>
      <c r="H2" s="43" t="s">
        <v>139</v>
      </c>
    </row>
    <row r="3" spans="1:8" s="2" customFormat="1" x14ac:dyDescent="0.25">
      <c r="A3" s="50" t="s">
        <v>122</v>
      </c>
      <c r="B3" s="41"/>
      <c r="C3" s="42"/>
      <c r="D3" s="41"/>
      <c r="E3" s="41"/>
      <c r="F3" s="41"/>
      <c r="G3" s="48"/>
      <c r="H3" s="43"/>
    </row>
    <row r="4" spans="1:8" x14ac:dyDescent="0.25">
      <c r="A4" s="22" t="s">
        <v>22</v>
      </c>
      <c r="B4" s="22" t="s">
        <v>54</v>
      </c>
      <c r="C4" s="44">
        <v>9972535</v>
      </c>
      <c r="D4" s="45">
        <v>0.62109999999999999</v>
      </c>
      <c r="E4" s="45">
        <v>0.501</v>
      </c>
      <c r="F4" s="46">
        <v>100000</v>
      </c>
      <c r="G4" s="47">
        <f>F4/C4</f>
        <v>1.0027540640368773E-2</v>
      </c>
      <c r="H4" s="63">
        <v>19.66</v>
      </c>
    </row>
    <row r="5" spans="1:8" x14ac:dyDescent="0.25">
      <c r="A5" s="22" t="s">
        <v>22</v>
      </c>
      <c r="B5" s="22" t="s">
        <v>55</v>
      </c>
      <c r="C5" s="44">
        <v>11293255</v>
      </c>
      <c r="D5" s="45">
        <v>0.69130000000000003</v>
      </c>
      <c r="E5" s="45">
        <v>0.58479999999999999</v>
      </c>
      <c r="F5" s="46">
        <v>109005</v>
      </c>
      <c r="G5" s="47">
        <f t="shared" ref="G5:G10" si="0">F5/C5</f>
        <v>9.652221613697734E-3</v>
      </c>
      <c r="H5" s="63">
        <v>23.34</v>
      </c>
    </row>
    <row r="6" spans="1:8" x14ac:dyDescent="0.25">
      <c r="A6" s="22" t="s">
        <v>25</v>
      </c>
      <c r="B6" s="22" t="s">
        <v>56</v>
      </c>
      <c r="C6" s="44">
        <v>7402748</v>
      </c>
      <c r="D6" s="45">
        <v>0.96230000000000004</v>
      </c>
      <c r="E6" s="45">
        <v>0.93520000000000003</v>
      </c>
      <c r="F6" s="46">
        <v>44530</v>
      </c>
      <c r="G6" s="47">
        <f t="shared" si="0"/>
        <v>6.0153337652450144E-3</v>
      </c>
      <c r="H6" s="63">
        <v>20.440000000000001</v>
      </c>
    </row>
    <row r="7" spans="1:8" x14ac:dyDescent="0.25">
      <c r="A7" s="22" t="s">
        <v>25</v>
      </c>
      <c r="B7" s="22" t="s">
        <v>57</v>
      </c>
      <c r="C7" s="44">
        <v>9551190</v>
      </c>
      <c r="D7" s="45">
        <v>0.96120000000000005</v>
      </c>
      <c r="E7" s="45">
        <v>0.93210000000000004</v>
      </c>
      <c r="F7" s="46">
        <v>71783</v>
      </c>
      <c r="G7" s="47">
        <f t="shared" si="0"/>
        <v>7.515608002772429E-3</v>
      </c>
      <c r="H7" s="63">
        <v>21.92</v>
      </c>
    </row>
    <row r="8" spans="1:8" x14ac:dyDescent="0.25">
      <c r="A8" s="22" t="s">
        <v>25</v>
      </c>
      <c r="B8" s="22" t="s">
        <v>58</v>
      </c>
      <c r="C8" s="44">
        <v>11975683</v>
      </c>
      <c r="D8" s="45">
        <v>0.83460000000000001</v>
      </c>
      <c r="E8" s="45">
        <v>0.8044</v>
      </c>
      <c r="F8" s="46">
        <v>79079</v>
      </c>
      <c r="G8" s="47">
        <f t="shared" si="0"/>
        <v>6.603297699179245E-3</v>
      </c>
      <c r="H8" s="63">
        <v>23.05</v>
      </c>
    </row>
    <row r="9" spans="1:8" x14ac:dyDescent="0.25">
      <c r="A9" s="22" t="s">
        <v>25</v>
      </c>
      <c r="B9" s="22" t="s">
        <v>59</v>
      </c>
      <c r="C9" s="44">
        <v>15710004</v>
      </c>
      <c r="D9" s="45">
        <v>0.9587</v>
      </c>
      <c r="E9" s="45">
        <v>0.93140000000000001</v>
      </c>
      <c r="F9" s="46">
        <v>45987</v>
      </c>
      <c r="G9" s="47">
        <f t="shared" si="0"/>
        <v>2.9272430484422536E-3</v>
      </c>
      <c r="H9" s="63">
        <v>20.81</v>
      </c>
    </row>
    <row r="10" spans="1:8" x14ac:dyDescent="0.25">
      <c r="A10" s="22" t="s">
        <v>25</v>
      </c>
      <c r="B10" s="22" t="s">
        <v>60</v>
      </c>
      <c r="C10" s="44">
        <v>14631842</v>
      </c>
      <c r="D10" s="45">
        <v>0.95430000000000004</v>
      </c>
      <c r="E10" s="45">
        <v>0.92589999999999995</v>
      </c>
      <c r="F10" s="46">
        <v>45141</v>
      </c>
      <c r="G10" s="47">
        <f t="shared" si="0"/>
        <v>3.0851207934038654E-3</v>
      </c>
      <c r="H10" s="63">
        <v>22.2</v>
      </c>
    </row>
    <row r="11" spans="1:8" x14ac:dyDescent="0.25">
      <c r="A11" s="50" t="s">
        <v>123</v>
      </c>
      <c r="B11" s="22"/>
      <c r="C11" s="44"/>
      <c r="D11" s="22"/>
      <c r="E11" s="22"/>
      <c r="F11" s="22"/>
      <c r="G11" s="47"/>
      <c r="H11" s="63"/>
    </row>
    <row r="12" spans="1:8" x14ac:dyDescent="0.25">
      <c r="A12" s="22" t="s">
        <v>22</v>
      </c>
      <c r="B12" s="22" t="s">
        <v>54</v>
      </c>
      <c r="C12" s="44">
        <v>9972535</v>
      </c>
      <c r="D12" s="45">
        <v>0.64480000000000004</v>
      </c>
      <c r="E12" s="45">
        <v>0.55189999999999995</v>
      </c>
      <c r="F12" s="46">
        <v>109029</v>
      </c>
      <c r="G12" s="47">
        <f t="shared" ref="G12:G18" si="1">F12/C12</f>
        <v>1.0932927284787669E-2</v>
      </c>
      <c r="H12" s="63">
        <v>27.78</v>
      </c>
    </row>
    <row r="13" spans="1:8" x14ac:dyDescent="0.25">
      <c r="A13" s="22" t="s">
        <v>22</v>
      </c>
      <c r="B13" s="22" t="s">
        <v>55</v>
      </c>
      <c r="C13" s="44">
        <v>11293255</v>
      </c>
      <c r="D13" s="45">
        <v>0.73529999999999995</v>
      </c>
      <c r="E13" s="45">
        <v>0.66379999999999995</v>
      </c>
      <c r="F13" s="46">
        <v>125972</v>
      </c>
      <c r="G13" s="47">
        <f t="shared" si="1"/>
        <v>1.1154622825748644E-2</v>
      </c>
      <c r="H13" s="63">
        <v>33.17</v>
      </c>
    </row>
    <row r="14" spans="1:8" x14ac:dyDescent="0.25">
      <c r="A14" s="22" t="s">
        <v>25</v>
      </c>
      <c r="B14" s="22" t="s">
        <v>56</v>
      </c>
      <c r="C14" s="44">
        <v>7402748</v>
      </c>
      <c r="D14" s="45">
        <v>0.96340000000000003</v>
      </c>
      <c r="E14" s="45">
        <v>0.93810000000000004</v>
      </c>
      <c r="F14" s="46">
        <v>45132</v>
      </c>
      <c r="G14" s="47">
        <f t="shared" si="1"/>
        <v>6.0966549178764423E-3</v>
      </c>
      <c r="H14" s="63">
        <v>23.54</v>
      </c>
    </row>
    <row r="15" spans="1:8" x14ac:dyDescent="0.25">
      <c r="A15" s="22" t="s">
        <v>25</v>
      </c>
      <c r="B15" s="22" t="s">
        <v>57</v>
      </c>
      <c r="C15" s="44">
        <v>9551190</v>
      </c>
      <c r="D15" s="45">
        <v>0.96</v>
      </c>
      <c r="E15" s="45">
        <v>0.93310000000000004</v>
      </c>
      <c r="F15" s="46">
        <v>72605</v>
      </c>
      <c r="G15" s="47">
        <f t="shared" si="1"/>
        <v>7.6016705771741536E-3</v>
      </c>
      <c r="H15" s="63">
        <v>25.47</v>
      </c>
    </row>
    <row r="16" spans="1:8" x14ac:dyDescent="0.25">
      <c r="A16" s="22" t="s">
        <v>25</v>
      </c>
      <c r="B16" s="22" t="s">
        <v>58</v>
      </c>
      <c r="C16" s="44">
        <v>11975683</v>
      </c>
      <c r="D16" s="45">
        <v>0.83309999999999995</v>
      </c>
      <c r="E16" s="45">
        <v>0.80459999999999998</v>
      </c>
      <c r="F16" s="46">
        <v>79952</v>
      </c>
      <c r="G16" s="47">
        <f t="shared" si="1"/>
        <v>6.6761954203363597E-3</v>
      </c>
      <c r="H16" s="63">
        <v>26.66</v>
      </c>
    </row>
    <row r="17" spans="1:8" x14ac:dyDescent="0.25">
      <c r="A17" s="22" t="s">
        <v>25</v>
      </c>
      <c r="B17" s="22" t="s">
        <v>59</v>
      </c>
      <c r="C17" s="44">
        <v>15710004</v>
      </c>
      <c r="D17" s="45">
        <v>0.95740000000000003</v>
      </c>
      <c r="E17" s="45">
        <v>0.93140000000000001</v>
      </c>
      <c r="F17" s="46">
        <v>46468</v>
      </c>
      <c r="G17" s="47">
        <f t="shared" si="1"/>
        <v>2.9578604817669047E-3</v>
      </c>
      <c r="H17" s="63">
        <v>23.89</v>
      </c>
    </row>
    <row r="18" spans="1:8" x14ac:dyDescent="0.25">
      <c r="A18" s="22" t="s">
        <v>25</v>
      </c>
      <c r="B18" s="22" t="s">
        <v>60</v>
      </c>
      <c r="C18" s="44">
        <v>14631842</v>
      </c>
      <c r="D18" s="45">
        <v>0.95399999999999996</v>
      </c>
      <c r="E18" s="45">
        <v>0.92700000000000005</v>
      </c>
      <c r="F18" s="46">
        <v>45677</v>
      </c>
      <c r="G18" s="47">
        <f t="shared" si="1"/>
        <v>3.1217532283358447E-3</v>
      </c>
      <c r="H18" s="63">
        <v>25.59</v>
      </c>
    </row>
    <row r="34" spans="1:9" s="11" customFormat="1" x14ac:dyDescent="0.25">
      <c r="A34" s="11" t="s">
        <v>116</v>
      </c>
      <c r="B34" s="12"/>
      <c r="G34" s="13"/>
    </row>
    <row r="35" spans="1:9" s="19" customFormat="1" x14ac:dyDescent="0.25">
      <c r="A35" s="51"/>
      <c r="B35" s="52" t="s">
        <v>122</v>
      </c>
      <c r="C35" s="53"/>
      <c r="D35" s="52" t="s">
        <v>122</v>
      </c>
      <c r="E35" s="53"/>
      <c r="F35" s="52" t="s">
        <v>123</v>
      </c>
      <c r="G35" s="54"/>
      <c r="H35" s="52" t="s">
        <v>123</v>
      </c>
      <c r="I35" s="53"/>
    </row>
    <row r="36" spans="1:9" s="21" customFormat="1" x14ac:dyDescent="0.25">
      <c r="A36" s="55"/>
      <c r="B36" s="52" t="s">
        <v>22</v>
      </c>
      <c r="C36" s="56"/>
      <c r="D36" s="52" t="s">
        <v>25</v>
      </c>
      <c r="E36" s="56"/>
      <c r="F36" s="52" t="s">
        <v>22</v>
      </c>
      <c r="G36" s="56"/>
      <c r="H36" s="52" t="s">
        <v>25</v>
      </c>
    </row>
    <row r="37" spans="1:9" x14ac:dyDescent="0.25">
      <c r="A37" s="41" t="s">
        <v>106</v>
      </c>
      <c r="B37" s="41" t="s">
        <v>87</v>
      </c>
      <c r="C37" s="41" t="s">
        <v>84</v>
      </c>
      <c r="D37" s="41" t="s">
        <v>87</v>
      </c>
      <c r="E37" s="41" t="s">
        <v>84</v>
      </c>
      <c r="F37" s="41" t="s">
        <v>87</v>
      </c>
      <c r="G37" s="41" t="s">
        <v>84</v>
      </c>
      <c r="H37" s="41" t="s">
        <v>87</v>
      </c>
      <c r="I37" s="41" t="s">
        <v>84</v>
      </c>
    </row>
    <row r="38" spans="1:9" x14ac:dyDescent="0.25">
      <c r="A38" s="22" t="s">
        <v>85</v>
      </c>
      <c r="B38" s="44">
        <v>3237</v>
      </c>
      <c r="C38" s="47">
        <v>0.1391</v>
      </c>
      <c r="D38" s="44">
        <v>1810</v>
      </c>
      <c r="E38" s="45">
        <v>7.7799999999999994E-2</v>
      </c>
      <c r="F38" s="44">
        <v>2393</v>
      </c>
      <c r="G38" s="45">
        <v>0.113</v>
      </c>
      <c r="H38" s="44">
        <v>1375</v>
      </c>
      <c r="I38" s="45">
        <v>6.4899999999999999E-2</v>
      </c>
    </row>
    <row r="39" spans="1:9" x14ac:dyDescent="0.25">
      <c r="A39" s="22" t="s">
        <v>86</v>
      </c>
      <c r="B39" s="44">
        <v>13671</v>
      </c>
      <c r="C39" s="47">
        <v>0.58740000000000003</v>
      </c>
      <c r="D39" s="44">
        <v>13032</v>
      </c>
      <c r="E39" s="57">
        <v>0.56000000000000005</v>
      </c>
      <c r="F39" s="44">
        <v>10730</v>
      </c>
      <c r="G39" s="45">
        <v>0.50649999999999995</v>
      </c>
      <c r="H39" s="44">
        <v>10947</v>
      </c>
      <c r="I39" s="45">
        <v>0.51680000000000004</v>
      </c>
    </row>
    <row r="40" spans="1:9" x14ac:dyDescent="0.25">
      <c r="A40" s="22" t="s">
        <v>11</v>
      </c>
      <c r="B40" s="44">
        <v>4803</v>
      </c>
      <c r="C40" s="47">
        <v>0.2064</v>
      </c>
      <c r="D40" s="44">
        <v>6380</v>
      </c>
      <c r="E40" s="45">
        <v>0.27410000000000001</v>
      </c>
      <c r="F40" s="44">
        <v>6130</v>
      </c>
      <c r="G40" s="45">
        <v>0.28939999999999999</v>
      </c>
      <c r="H40" s="44">
        <v>6744</v>
      </c>
      <c r="I40" s="45">
        <v>0.31840000000000002</v>
      </c>
    </row>
    <row r="41" spans="1:9" x14ac:dyDescent="0.25">
      <c r="A41" s="22" t="s">
        <v>12</v>
      </c>
      <c r="B41" s="44">
        <v>715</v>
      </c>
      <c r="C41" s="47">
        <v>3.0700000000000002E-2</v>
      </c>
      <c r="D41" s="44">
        <v>638</v>
      </c>
      <c r="E41" s="45">
        <v>2.7400000000000001E-2</v>
      </c>
      <c r="F41" s="44">
        <v>789</v>
      </c>
      <c r="G41" s="45">
        <v>3.7199999999999997E-2</v>
      </c>
      <c r="H41" s="44">
        <v>628</v>
      </c>
      <c r="I41" s="45">
        <v>2.9600000000000001E-2</v>
      </c>
    </row>
    <row r="42" spans="1:9" x14ac:dyDescent="0.25">
      <c r="A42" s="22" t="s">
        <v>13</v>
      </c>
      <c r="B42" s="44">
        <v>846</v>
      </c>
      <c r="C42" s="47">
        <v>3.6400000000000002E-2</v>
      </c>
      <c r="D42" s="44">
        <v>1412</v>
      </c>
      <c r="E42" s="45">
        <v>6.0699999999999997E-2</v>
      </c>
      <c r="F42" s="44">
        <v>1141</v>
      </c>
      <c r="G42" s="45">
        <v>5.3900000000000003E-2</v>
      </c>
      <c r="H42" s="44">
        <v>1489</v>
      </c>
      <c r="I42" s="45">
        <v>7.0300000000000001E-2</v>
      </c>
    </row>
    <row r="43" spans="1:9" x14ac:dyDescent="0.25">
      <c r="A43" s="22" t="s">
        <v>101</v>
      </c>
      <c r="B43" s="44">
        <v>928</v>
      </c>
      <c r="C43" s="47">
        <v>3.9899999999999998E-2</v>
      </c>
      <c r="D43" s="44">
        <v>6380</v>
      </c>
      <c r="E43" s="45">
        <v>0.27410000000000001</v>
      </c>
      <c r="F43" s="44">
        <v>48</v>
      </c>
      <c r="G43" s="45">
        <v>2.3E-3</v>
      </c>
      <c r="H43" s="44">
        <v>6744</v>
      </c>
      <c r="I43" s="45">
        <v>0.31840000000000002</v>
      </c>
    </row>
    <row r="44" spans="1:9" x14ac:dyDescent="0.25">
      <c r="A44" s="22" t="s">
        <v>100</v>
      </c>
      <c r="B44" s="44">
        <v>1801</v>
      </c>
      <c r="C44" s="47">
        <v>7.7399999999999997E-2</v>
      </c>
      <c r="D44" s="44">
        <v>638</v>
      </c>
      <c r="E44" s="45">
        <v>2.7400000000000001E-2</v>
      </c>
      <c r="F44" s="44">
        <v>7009</v>
      </c>
      <c r="G44" s="45">
        <v>0.33090000000000003</v>
      </c>
      <c r="H44" s="44">
        <v>628</v>
      </c>
      <c r="I44" s="45">
        <v>2.9600000000000001E-2</v>
      </c>
    </row>
    <row r="45" spans="1:9" x14ac:dyDescent="0.25">
      <c r="A45" s="22" t="s">
        <v>102</v>
      </c>
      <c r="B45" s="44">
        <v>3635</v>
      </c>
      <c r="C45" s="47">
        <v>0.15620000000000001</v>
      </c>
      <c r="D45" s="44">
        <v>1412</v>
      </c>
      <c r="E45" s="45">
        <v>6.0699999999999997E-2</v>
      </c>
      <c r="F45" s="44">
        <v>1003</v>
      </c>
      <c r="G45" s="45">
        <v>4.7300000000000002E-2</v>
      </c>
      <c r="H45" s="44">
        <v>1489</v>
      </c>
      <c r="I45" s="45">
        <v>7.0300000000000001E-2</v>
      </c>
    </row>
    <row r="46" spans="1:9" x14ac:dyDescent="0.25">
      <c r="B46"/>
      <c r="C46" s="4"/>
      <c r="F46"/>
      <c r="G46" s="8"/>
    </row>
    <row r="47" spans="1:9" s="11" customFormat="1" x14ac:dyDescent="0.25">
      <c r="A47" s="11" t="s">
        <v>105</v>
      </c>
      <c r="C47" s="14"/>
      <c r="G47" s="13"/>
    </row>
    <row r="48" spans="1:9" s="2" customFormat="1" x14ac:dyDescent="0.25">
      <c r="B48" s="5" t="s">
        <v>75</v>
      </c>
      <c r="C48" s="2" t="s">
        <v>76</v>
      </c>
      <c r="D48" s="2" t="s">
        <v>77</v>
      </c>
      <c r="E48" s="2" t="s">
        <v>78</v>
      </c>
      <c r="F48" s="2" t="s">
        <v>79</v>
      </c>
      <c r="G48" s="7" t="s">
        <v>80</v>
      </c>
    </row>
    <row r="49" spans="1:7" s="27" customFormat="1" x14ac:dyDescent="0.25">
      <c r="A49" s="25" t="s">
        <v>124</v>
      </c>
      <c r="B49" s="26"/>
      <c r="C49" s="26"/>
      <c r="D49" s="26"/>
      <c r="E49" s="26"/>
      <c r="F49" s="26"/>
      <c r="G49" s="26"/>
    </row>
    <row r="50" spans="1:7" s="27" customFormat="1" x14ac:dyDescent="0.25">
      <c r="A50" s="28" t="s">
        <v>81</v>
      </c>
      <c r="B50" s="26">
        <v>1.70719073963691E-3</v>
      </c>
      <c r="C50" s="26">
        <v>0.165968825570283</v>
      </c>
      <c r="D50" s="26">
        <v>0.79454926859659503</v>
      </c>
      <c r="E50" s="26">
        <v>2.3872123327685002</v>
      </c>
      <c r="F50" s="26">
        <v>2.8846528971258798</v>
      </c>
      <c r="G50" s="58">
        <v>52.081666639999099</v>
      </c>
    </row>
    <row r="51" spans="1:7" s="15" customFormat="1" x14ac:dyDescent="0.25">
      <c r="A51" s="23" t="s">
        <v>82</v>
      </c>
      <c r="B51" s="18">
        <v>1.6316122229209199E-2</v>
      </c>
      <c r="C51" s="18">
        <v>0.53809576939609804</v>
      </c>
      <c r="D51" s="18">
        <v>1.0401527921120901</v>
      </c>
      <c r="E51" s="18">
        <v>1.89998404553769</v>
      </c>
      <c r="F51" s="18">
        <v>1.8491605193103799</v>
      </c>
      <c r="G51" s="59">
        <v>124.868472832885</v>
      </c>
    </row>
    <row r="52" spans="1:7" s="15" customFormat="1" x14ac:dyDescent="0.25">
      <c r="A52" s="23" t="s">
        <v>83</v>
      </c>
      <c r="B52" s="18">
        <v>8.0084266053155693E-3</v>
      </c>
      <c r="C52" s="18">
        <v>0.54078593478349701</v>
      </c>
      <c r="D52" s="18">
        <v>0.96139721739288397</v>
      </c>
      <c r="E52" s="18">
        <v>1.66113956814896</v>
      </c>
      <c r="F52" s="18">
        <v>1.85841515683535</v>
      </c>
      <c r="G52" s="59">
        <v>61.289072608796303</v>
      </c>
    </row>
    <row r="53" spans="1:7" s="27" customFormat="1" x14ac:dyDescent="0.25">
      <c r="A53" s="25" t="s">
        <v>125</v>
      </c>
      <c r="B53" s="26"/>
      <c r="C53" s="26"/>
      <c r="D53" s="26"/>
      <c r="E53" s="26"/>
      <c r="F53" s="26"/>
      <c r="G53" s="58"/>
    </row>
    <row r="54" spans="1:7" s="27" customFormat="1" x14ac:dyDescent="0.25">
      <c r="A54" s="28" t="s">
        <v>81</v>
      </c>
      <c r="B54" s="26">
        <v>1.20420173648243E-3</v>
      </c>
      <c r="C54" s="26">
        <v>0.24336921010065901</v>
      </c>
      <c r="D54" s="26">
        <v>0.74105532643732996</v>
      </c>
      <c r="E54" s="26">
        <v>1.2316430176397299</v>
      </c>
      <c r="F54" s="26">
        <v>1.5697336454197199</v>
      </c>
      <c r="G54" s="58">
        <v>25.3137340141507</v>
      </c>
    </row>
    <row r="55" spans="1:7" s="15" customFormat="1" x14ac:dyDescent="0.25">
      <c r="A55" s="23" t="s">
        <v>82</v>
      </c>
      <c r="B55" s="18">
        <v>3.9504246960996997E-2</v>
      </c>
      <c r="C55" s="18">
        <v>0.63705099180672897</v>
      </c>
      <c r="D55" s="18">
        <v>1.3494295592340799</v>
      </c>
      <c r="E55" s="18">
        <v>14.8708773667367</v>
      </c>
      <c r="F55" s="18">
        <v>4.1089851905103298</v>
      </c>
      <c r="G55" s="59">
        <v>830.42564190372104</v>
      </c>
    </row>
    <row r="56" spans="1:7" s="27" customFormat="1" x14ac:dyDescent="0.25">
      <c r="A56" s="28" t="s">
        <v>83</v>
      </c>
      <c r="B56" s="26">
        <v>1.20420173648243E-3</v>
      </c>
      <c r="C56" s="26">
        <v>0.24336921010065901</v>
      </c>
      <c r="D56" s="26">
        <v>0.74105532643732996</v>
      </c>
      <c r="E56" s="26">
        <v>1.2316430176397299</v>
      </c>
      <c r="F56" s="26">
        <v>1.5697336454197199</v>
      </c>
      <c r="G56" s="58">
        <v>25.3137340141507</v>
      </c>
    </row>
    <row r="57" spans="1:7" s="27" customFormat="1" x14ac:dyDescent="0.25">
      <c r="A57" s="25" t="s">
        <v>126</v>
      </c>
      <c r="B57" s="26"/>
      <c r="C57" s="26"/>
      <c r="D57" s="26"/>
      <c r="E57" s="26"/>
      <c r="F57" s="26"/>
      <c r="G57" s="58"/>
    </row>
    <row r="58" spans="1:7" s="27" customFormat="1" x14ac:dyDescent="0.25">
      <c r="A58" s="28" t="s">
        <v>81</v>
      </c>
      <c r="B58" s="26">
        <v>1.2236538585247E-3</v>
      </c>
      <c r="C58" s="26">
        <v>0.14285714285714299</v>
      </c>
      <c r="D58" s="26">
        <v>0.74323108772290503</v>
      </c>
      <c r="E58" s="26">
        <v>2.3421606891454898</v>
      </c>
      <c r="F58" s="26">
        <v>2.6832815729997499</v>
      </c>
      <c r="G58" s="58">
        <v>51.8411033833193</v>
      </c>
    </row>
    <row r="59" spans="1:7" s="15" customFormat="1" x14ac:dyDescent="0.25">
      <c r="A59" s="23" t="s">
        <v>82</v>
      </c>
      <c r="B59" s="18">
        <v>9.2324064052726402E-4</v>
      </c>
      <c r="C59" s="18">
        <v>0.19221093576000101</v>
      </c>
      <c r="D59" s="18">
        <v>0.44849218344000202</v>
      </c>
      <c r="E59" s="18">
        <v>0.74133453001085603</v>
      </c>
      <c r="F59" s="18">
        <v>1</v>
      </c>
      <c r="G59" s="59">
        <v>6.7273827516000297</v>
      </c>
    </row>
    <row r="60" spans="1:7" s="15" customFormat="1" x14ac:dyDescent="0.25">
      <c r="A60" s="23" t="s">
        <v>83</v>
      </c>
      <c r="B60" s="18">
        <v>0.14864621754458099</v>
      </c>
      <c r="C60" s="18">
        <v>1</v>
      </c>
      <c r="D60" s="18">
        <v>2.2296932631687199</v>
      </c>
      <c r="E60" s="18">
        <v>22.876659699558001</v>
      </c>
      <c r="F60" s="18">
        <v>5.2026176140603404</v>
      </c>
      <c r="G60" s="59">
        <v>1083.1412267866599</v>
      </c>
    </row>
    <row r="61" spans="1:7" s="27" customFormat="1" x14ac:dyDescent="0.25">
      <c r="A61" s="25" t="s">
        <v>127</v>
      </c>
      <c r="B61" s="26"/>
      <c r="C61" s="26"/>
      <c r="D61" s="26"/>
      <c r="E61" s="26"/>
      <c r="F61" s="26"/>
      <c r="G61" s="58"/>
    </row>
    <row r="62" spans="1:7" s="27" customFormat="1" x14ac:dyDescent="0.25">
      <c r="A62" s="28" t="s">
        <v>81</v>
      </c>
      <c r="B62" s="26">
        <v>1.1937643308820201E-3</v>
      </c>
      <c r="C62" s="26">
        <v>0.24159322122589799</v>
      </c>
      <c r="D62" s="26">
        <v>0.70602383825969695</v>
      </c>
      <c r="E62" s="26">
        <v>1.1887857679817</v>
      </c>
      <c r="F62" s="26">
        <v>1.5131904755804</v>
      </c>
      <c r="G62" s="58">
        <v>28.3784771838721</v>
      </c>
    </row>
    <row r="63" spans="1:7" s="15" customFormat="1" x14ac:dyDescent="0.25">
      <c r="A63" s="23" t="s">
        <v>82</v>
      </c>
      <c r="B63" s="18">
        <v>3.5237972549433103E-2</v>
      </c>
      <c r="C63" s="18">
        <v>0.66085533588654199</v>
      </c>
      <c r="D63" s="18">
        <v>1.41638277039616</v>
      </c>
      <c r="E63" s="18">
        <v>13.927352225576501</v>
      </c>
      <c r="F63" s="18">
        <v>4.1391889843836402</v>
      </c>
      <c r="G63" s="59">
        <v>837.68627871561898</v>
      </c>
    </row>
    <row r="64" spans="1:7" s="27" customFormat="1" x14ac:dyDescent="0.25">
      <c r="A64" s="28" t="s">
        <v>83</v>
      </c>
      <c r="B64" s="26">
        <v>1.1937643308820201E-3</v>
      </c>
      <c r="C64" s="26">
        <v>0.24159322122589799</v>
      </c>
      <c r="D64" s="26">
        <v>0.70602383825969695</v>
      </c>
      <c r="E64" s="26">
        <v>1.1887857679817</v>
      </c>
      <c r="F64" s="26">
        <v>1.5131904755804</v>
      </c>
      <c r="G64" s="58">
        <v>28.3784771838721</v>
      </c>
    </row>
    <row r="65" spans="1:21" x14ac:dyDescent="0.25">
      <c r="F65"/>
      <c r="G65" s="8"/>
    </row>
    <row r="66" spans="1:21" s="11" customFormat="1" x14ac:dyDescent="0.25">
      <c r="A66" s="11" t="s">
        <v>111</v>
      </c>
      <c r="B66" s="12"/>
      <c r="G66" s="13"/>
    </row>
    <row r="67" spans="1:21" s="2" customFormat="1" x14ac:dyDescent="0.25">
      <c r="B67" s="2" t="s">
        <v>121</v>
      </c>
      <c r="C67" s="5" t="s">
        <v>112</v>
      </c>
      <c r="D67" s="2" t="s">
        <v>113</v>
      </c>
      <c r="E67" s="2" t="s">
        <v>114</v>
      </c>
      <c r="F67" s="2" t="s">
        <v>115</v>
      </c>
      <c r="G67" s="2" t="s">
        <v>19</v>
      </c>
      <c r="H67" s="7" t="s">
        <v>18</v>
      </c>
      <c r="I67" s="2" t="s">
        <v>88</v>
      </c>
      <c r="J67" s="2" t="s">
        <v>89</v>
      </c>
      <c r="K67" s="2" t="s">
        <v>90</v>
      </c>
      <c r="L67" s="2" t="s">
        <v>91</v>
      </c>
      <c r="M67" s="2" t="s">
        <v>92</v>
      </c>
      <c r="N67" s="2" t="s">
        <v>93</v>
      </c>
      <c r="O67" s="2" t="s">
        <v>94</v>
      </c>
      <c r="P67" s="2" t="s">
        <v>95</v>
      </c>
      <c r="Q67" s="2" t="s">
        <v>96</v>
      </c>
      <c r="R67" t="s">
        <v>97</v>
      </c>
      <c r="S67" s="3" t="s">
        <v>98</v>
      </c>
      <c r="T67" t="s">
        <v>99</v>
      </c>
      <c r="U67" t="s">
        <v>128</v>
      </c>
    </row>
    <row r="68" spans="1:21" s="27" customFormat="1" x14ac:dyDescent="0.25">
      <c r="A68" s="25" t="s">
        <v>124</v>
      </c>
      <c r="B68" s="26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Q68" s="30"/>
    </row>
    <row r="69" spans="1:21" s="27" customFormat="1" x14ac:dyDescent="0.25">
      <c r="A69" s="28" t="s">
        <v>108</v>
      </c>
      <c r="B69" s="32" t="s">
        <v>12</v>
      </c>
      <c r="C69" s="30">
        <v>631</v>
      </c>
      <c r="D69" s="30">
        <v>715</v>
      </c>
      <c r="E69" s="30">
        <v>5284</v>
      </c>
      <c r="F69" s="30">
        <v>16642</v>
      </c>
      <c r="G69" s="30">
        <v>1346</v>
      </c>
      <c r="H69" s="30">
        <v>631</v>
      </c>
      <c r="I69" s="30">
        <v>0</v>
      </c>
      <c r="J69" s="30">
        <v>561</v>
      </c>
      <c r="K69" s="30">
        <v>58</v>
      </c>
      <c r="L69" s="30">
        <v>11</v>
      </c>
      <c r="M69" s="30">
        <v>0</v>
      </c>
      <c r="N69" s="30">
        <v>1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</row>
    <row r="70" spans="1:21" s="15" customFormat="1" x14ac:dyDescent="0.25">
      <c r="A70" s="23" t="s">
        <v>108</v>
      </c>
      <c r="B70" s="33" t="s">
        <v>101</v>
      </c>
      <c r="C70" s="16">
        <v>881</v>
      </c>
      <c r="D70" s="16">
        <v>928</v>
      </c>
      <c r="E70" s="16">
        <v>5191</v>
      </c>
      <c r="F70" s="16">
        <v>16272</v>
      </c>
      <c r="G70" s="16">
        <v>1809</v>
      </c>
      <c r="H70" s="16">
        <v>882</v>
      </c>
      <c r="I70" s="16">
        <v>1</v>
      </c>
      <c r="J70" s="16">
        <v>836</v>
      </c>
      <c r="K70" s="16">
        <v>44</v>
      </c>
      <c r="L70" s="16">
        <v>1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</row>
    <row r="71" spans="1:21" s="15" customFormat="1" x14ac:dyDescent="0.25">
      <c r="A71" s="23" t="s">
        <v>108</v>
      </c>
      <c r="B71" s="33" t="s">
        <v>100</v>
      </c>
      <c r="C71" s="16">
        <v>1609</v>
      </c>
      <c r="D71" s="16">
        <v>1801</v>
      </c>
      <c r="E71" s="16">
        <v>4059</v>
      </c>
      <c r="F71" s="16">
        <v>15803</v>
      </c>
      <c r="G71" s="16">
        <v>3410</v>
      </c>
      <c r="H71" s="16">
        <v>1611</v>
      </c>
      <c r="I71" s="16">
        <v>2</v>
      </c>
      <c r="J71" s="16">
        <v>1452</v>
      </c>
      <c r="K71" s="16">
        <v>131</v>
      </c>
      <c r="L71" s="16">
        <v>22</v>
      </c>
      <c r="M71" s="16">
        <v>3</v>
      </c>
      <c r="N71" s="16">
        <v>0</v>
      </c>
      <c r="O71" s="16">
        <v>0</v>
      </c>
      <c r="P71" s="16">
        <v>1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</row>
    <row r="72" spans="1:21" s="27" customFormat="1" x14ac:dyDescent="0.25">
      <c r="A72" s="28" t="s">
        <v>109</v>
      </c>
      <c r="B72" s="32" t="s">
        <v>12</v>
      </c>
      <c r="C72" s="30">
        <v>840</v>
      </c>
      <c r="D72" s="30">
        <v>1007</v>
      </c>
      <c r="E72" s="30">
        <v>4873</v>
      </c>
      <c r="F72" s="30">
        <v>16552</v>
      </c>
      <c r="G72" s="30">
        <v>1847</v>
      </c>
      <c r="H72" s="30">
        <v>840</v>
      </c>
      <c r="I72" s="30">
        <v>0</v>
      </c>
      <c r="J72" s="30">
        <v>705</v>
      </c>
      <c r="K72" s="30">
        <v>111</v>
      </c>
      <c r="L72" s="30">
        <v>20</v>
      </c>
      <c r="M72" s="30">
        <v>2</v>
      </c>
      <c r="N72" s="30">
        <v>1</v>
      </c>
      <c r="O72" s="30">
        <v>0</v>
      </c>
      <c r="P72" s="30">
        <v>1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</row>
    <row r="73" spans="1:21" s="15" customFormat="1" x14ac:dyDescent="0.25">
      <c r="A73" s="23" t="s">
        <v>109</v>
      </c>
      <c r="B73" s="34" t="s">
        <v>101</v>
      </c>
      <c r="C73" s="16">
        <v>2193</v>
      </c>
      <c r="D73" s="16">
        <v>2679</v>
      </c>
      <c r="E73" s="16">
        <v>3074</v>
      </c>
      <c r="F73" s="16">
        <v>15326</v>
      </c>
      <c r="G73" s="16">
        <v>4872</v>
      </c>
      <c r="H73" s="16">
        <v>2196</v>
      </c>
      <c r="I73" s="16">
        <v>2</v>
      </c>
      <c r="J73" s="16">
        <v>1815</v>
      </c>
      <c r="K73" s="16">
        <v>303</v>
      </c>
      <c r="L73" s="16">
        <v>58</v>
      </c>
      <c r="M73" s="16">
        <v>14</v>
      </c>
      <c r="N73" s="16">
        <v>3</v>
      </c>
      <c r="O73" s="16">
        <v>0</v>
      </c>
      <c r="P73" s="16">
        <v>0</v>
      </c>
      <c r="Q73" s="16">
        <v>0</v>
      </c>
      <c r="R73" s="16">
        <v>0</v>
      </c>
      <c r="S73" s="16">
        <v>1</v>
      </c>
      <c r="T73" s="16">
        <v>0</v>
      </c>
      <c r="U73" s="16">
        <v>0</v>
      </c>
    </row>
    <row r="74" spans="1:21" s="15" customFormat="1" x14ac:dyDescent="0.25">
      <c r="A74" s="23" t="s">
        <v>109</v>
      </c>
      <c r="B74" s="33" t="s">
        <v>100</v>
      </c>
      <c r="C74" s="16">
        <v>1586</v>
      </c>
      <c r="D74" s="16">
        <v>1754</v>
      </c>
      <c r="E74" s="16">
        <v>4193</v>
      </c>
      <c r="F74" s="16">
        <v>15739</v>
      </c>
      <c r="G74" s="16">
        <v>3340</v>
      </c>
      <c r="H74" s="16">
        <v>1587</v>
      </c>
      <c r="I74" s="16">
        <v>1</v>
      </c>
      <c r="J74" s="16">
        <v>1429</v>
      </c>
      <c r="K74" s="16">
        <v>148</v>
      </c>
      <c r="L74" s="16">
        <v>8</v>
      </c>
      <c r="M74" s="16">
        <v>1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</row>
    <row r="75" spans="1:21" s="27" customFormat="1" x14ac:dyDescent="0.25">
      <c r="A75" s="25" t="s">
        <v>125</v>
      </c>
      <c r="B75" s="28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:21" s="27" customFormat="1" x14ac:dyDescent="0.25">
      <c r="A76" s="28" t="s">
        <v>108</v>
      </c>
      <c r="B76" s="32" t="s">
        <v>12</v>
      </c>
      <c r="C76" s="30">
        <v>564</v>
      </c>
      <c r="D76" s="30">
        <v>638</v>
      </c>
      <c r="E76" s="30">
        <v>7377</v>
      </c>
      <c r="F76" s="30">
        <v>14693</v>
      </c>
      <c r="G76" s="30">
        <v>1202</v>
      </c>
      <c r="H76" s="30">
        <v>564</v>
      </c>
      <c r="I76" s="30">
        <v>0</v>
      </c>
      <c r="J76" s="30">
        <v>507</v>
      </c>
      <c r="K76" s="30">
        <v>44</v>
      </c>
      <c r="L76" s="30">
        <v>10</v>
      </c>
      <c r="M76" s="30">
        <v>2</v>
      </c>
      <c r="N76" s="30">
        <v>1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</row>
    <row r="77" spans="1:21" s="15" customFormat="1" x14ac:dyDescent="0.25">
      <c r="A77" s="23" t="s">
        <v>108</v>
      </c>
      <c r="B77" s="33" t="s">
        <v>101</v>
      </c>
      <c r="C77" s="16">
        <v>4353</v>
      </c>
      <c r="D77" s="16">
        <v>6380</v>
      </c>
      <c r="E77" s="16">
        <v>1516</v>
      </c>
      <c r="F77" s="16">
        <v>11023</v>
      </c>
      <c r="G77" s="16">
        <v>10733</v>
      </c>
      <c r="H77" s="16">
        <v>4360</v>
      </c>
      <c r="I77" s="16">
        <v>5</v>
      </c>
      <c r="J77" s="16">
        <v>3014</v>
      </c>
      <c r="K77" s="16">
        <v>883</v>
      </c>
      <c r="L77" s="16">
        <v>313</v>
      </c>
      <c r="M77" s="16">
        <v>93</v>
      </c>
      <c r="N77" s="16">
        <v>36</v>
      </c>
      <c r="O77" s="16">
        <v>10</v>
      </c>
      <c r="P77" s="16">
        <v>6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</row>
    <row r="78" spans="1:21" s="27" customFormat="1" x14ac:dyDescent="0.25">
      <c r="A78" s="28" t="s">
        <v>108</v>
      </c>
      <c r="B78" s="32" t="s">
        <v>100</v>
      </c>
      <c r="C78" s="30">
        <v>564</v>
      </c>
      <c r="D78" s="30">
        <v>638</v>
      </c>
      <c r="E78" s="30">
        <v>7377</v>
      </c>
      <c r="F78" s="30">
        <v>14693</v>
      </c>
      <c r="G78" s="30">
        <v>1202</v>
      </c>
      <c r="H78" s="30">
        <v>564</v>
      </c>
      <c r="I78" s="30">
        <v>0</v>
      </c>
      <c r="J78" s="30">
        <v>507</v>
      </c>
      <c r="K78" s="30">
        <v>44</v>
      </c>
      <c r="L78" s="30">
        <v>10</v>
      </c>
      <c r="M78" s="30">
        <v>2</v>
      </c>
      <c r="N78" s="30">
        <v>1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</row>
    <row r="79" spans="1:21" s="27" customFormat="1" x14ac:dyDescent="0.25">
      <c r="A79" s="28" t="s">
        <v>109</v>
      </c>
      <c r="B79" s="32" t="s">
        <v>12</v>
      </c>
      <c r="C79" s="30">
        <v>752</v>
      </c>
      <c r="D79" s="30">
        <v>879</v>
      </c>
      <c r="E79" s="30">
        <v>6981</v>
      </c>
      <c r="F79" s="30">
        <v>14660</v>
      </c>
      <c r="G79" s="30">
        <v>1631</v>
      </c>
      <c r="H79" s="30">
        <v>752</v>
      </c>
      <c r="I79" s="30">
        <v>0</v>
      </c>
      <c r="J79" s="30">
        <v>653</v>
      </c>
      <c r="K79" s="30">
        <v>78</v>
      </c>
      <c r="L79" s="30">
        <v>17</v>
      </c>
      <c r="M79" s="30">
        <v>1</v>
      </c>
      <c r="N79" s="30">
        <v>3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30">
        <v>0</v>
      </c>
      <c r="U79" s="30">
        <v>0</v>
      </c>
    </row>
    <row r="80" spans="1:21" s="15" customFormat="1" x14ac:dyDescent="0.25">
      <c r="A80" s="23" t="s">
        <v>109</v>
      </c>
      <c r="B80" s="34" t="s">
        <v>101</v>
      </c>
      <c r="C80" s="16">
        <v>4538</v>
      </c>
      <c r="D80" s="16">
        <v>6935</v>
      </c>
      <c r="E80" s="16">
        <v>1035</v>
      </c>
      <c r="F80" s="16">
        <v>10764</v>
      </c>
      <c r="G80" s="16">
        <v>11473</v>
      </c>
      <c r="H80" s="16">
        <v>4545</v>
      </c>
      <c r="I80" s="16">
        <v>5</v>
      </c>
      <c r="J80" s="16">
        <v>3009</v>
      </c>
      <c r="K80" s="16">
        <v>957</v>
      </c>
      <c r="L80" s="16">
        <v>383</v>
      </c>
      <c r="M80" s="16">
        <v>127</v>
      </c>
      <c r="N80" s="16">
        <v>44</v>
      </c>
      <c r="O80" s="16">
        <v>13</v>
      </c>
      <c r="P80" s="16">
        <v>6</v>
      </c>
      <c r="Q80" s="16">
        <v>1</v>
      </c>
      <c r="R80" s="16">
        <v>0</v>
      </c>
      <c r="S80" s="16">
        <v>0</v>
      </c>
      <c r="T80" s="16">
        <v>0</v>
      </c>
      <c r="U80" s="16">
        <v>0</v>
      </c>
    </row>
    <row r="81" spans="1:21" s="27" customFormat="1" x14ac:dyDescent="0.25">
      <c r="A81" s="28" t="s">
        <v>109</v>
      </c>
      <c r="B81" s="32" t="s">
        <v>100</v>
      </c>
      <c r="C81" s="30">
        <v>752</v>
      </c>
      <c r="D81" s="30">
        <v>879</v>
      </c>
      <c r="E81" s="30">
        <v>6981</v>
      </c>
      <c r="F81" s="30">
        <v>14660</v>
      </c>
      <c r="G81" s="30">
        <v>1631</v>
      </c>
      <c r="H81" s="30">
        <v>752</v>
      </c>
      <c r="I81" s="30">
        <v>0</v>
      </c>
      <c r="J81" s="30">
        <v>653</v>
      </c>
      <c r="K81" s="30">
        <v>78</v>
      </c>
      <c r="L81" s="30">
        <v>17</v>
      </c>
      <c r="M81" s="30">
        <v>1</v>
      </c>
      <c r="N81" s="30">
        <v>3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</row>
    <row r="82" spans="1:21" s="27" customFormat="1" x14ac:dyDescent="0.25">
      <c r="A82" s="25" t="s">
        <v>126</v>
      </c>
      <c r="B82" s="28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:21" s="27" customFormat="1" x14ac:dyDescent="0.25">
      <c r="A83" s="28" t="s">
        <v>108</v>
      </c>
      <c r="B83" s="32" t="s">
        <v>12</v>
      </c>
      <c r="C83" s="30">
        <v>686</v>
      </c>
      <c r="D83" s="30">
        <v>789</v>
      </c>
      <c r="E83" s="30">
        <v>6770</v>
      </c>
      <c r="F83" s="30">
        <v>12938</v>
      </c>
      <c r="G83" s="30">
        <v>1475</v>
      </c>
      <c r="H83" s="30">
        <v>688</v>
      </c>
      <c r="I83" s="30">
        <v>2</v>
      </c>
      <c r="J83" s="30">
        <v>601</v>
      </c>
      <c r="K83" s="30">
        <v>73</v>
      </c>
      <c r="L83" s="30">
        <v>9</v>
      </c>
      <c r="M83" s="30">
        <v>2</v>
      </c>
      <c r="N83" s="30">
        <v>1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</row>
    <row r="84" spans="1:21" s="15" customFormat="1" x14ac:dyDescent="0.25">
      <c r="A84" s="23" t="s">
        <v>108</v>
      </c>
      <c r="B84" s="33" t="s">
        <v>101</v>
      </c>
      <c r="C84" s="16">
        <v>47</v>
      </c>
      <c r="D84" s="16">
        <v>48</v>
      </c>
      <c r="E84" s="16">
        <v>7980</v>
      </c>
      <c r="F84" s="16">
        <v>13108</v>
      </c>
      <c r="G84" s="16">
        <v>95</v>
      </c>
      <c r="H84" s="16">
        <v>48</v>
      </c>
      <c r="I84" s="16">
        <v>1</v>
      </c>
      <c r="J84" s="16">
        <v>47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</row>
    <row r="85" spans="1:21" s="15" customFormat="1" x14ac:dyDescent="0.25">
      <c r="A85" s="23" t="s">
        <v>108</v>
      </c>
      <c r="B85" s="33" t="s">
        <v>100</v>
      </c>
      <c r="C85" s="16">
        <v>4133</v>
      </c>
      <c r="D85" s="16">
        <v>7009</v>
      </c>
      <c r="E85" s="16">
        <v>596</v>
      </c>
      <c r="F85" s="16">
        <v>9445</v>
      </c>
      <c r="G85" s="16">
        <v>11142</v>
      </c>
      <c r="H85" s="16">
        <v>4186</v>
      </c>
      <c r="I85" s="16">
        <v>41</v>
      </c>
      <c r="J85" s="16">
        <v>2514</v>
      </c>
      <c r="K85" s="16">
        <v>965</v>
      </c>
      <c r="L85" s="16">
        <v>380</v>
      </c>
      <c r="M85" s="16">
        <v>158</v>
      </c>
      <c r="N85" s="16">
        <v>78</v>
      </c>
      <c r="O85" s="16">
        <v>24</v>
      </c>
      <c r="P85" s="16">
        <v>13</v>
      </c>
      <c r="Q85" s="16">
        <v>7</v>
      </c>
      <c r="R85" s="16">
        <v>2</v>
      </c>
      <c r="S85" s="16">
        <v>3</v>
      </c>
      <c r="T85" s="16">
        <v>1</v>
      </c>
      <c r="U85" s="16">
        <v>0</v>
      </c>
    </row>
    <row r="86" spans="1:21" s="27" customFormat="1" x14ac:dyDescent="0.25">
      <c r="A86" s="28" t="s">
        <v>109</v>
      </c>
      <c r="B86" s="32" t="s">
        <v>12</v>
      </c>
      <c r="C86" s="30">
        <v>919</v>
      </c>
      <c r="D86" s="30">
        <v>1139</v>
      </c>
      <c r="E86" s="30">
        <v>6244</v>
      </c>
      <c r="F86" s="30">
        <v>12881</v>
      </c>
      <c r="G86" s="30">
        <v>2058</v>
      </c>
      <c r="H86" s="30">
        <v>921</v>
      </c>
      <c r="I86" s="30">
        <v>2</v>
      </c>
      <c r="J86" s="30">
        <v>755</v>
      </c>
      <c r="K86" s="30">
        <v>126</v>
      </c>
      <c r="L86" s="30">
        <v>27</v>
      </c>
      <c r="M86" s="30">
        <v>8</v>
      </c>
      <c r="N86" s="30">
        <v>2</v>
      </c>
      <c r="O86" s="30">
        <v>0</v>
      </c>
      <c r="P86" s="30">
        <v>1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</row>
    <row r="87" spans="1:21" s="15" customFormat="1" x14ac:dyDescent="0.25">
      <c r="A87" s="23" t="s">
        <v>109</v>
      </c>
      <c r="B87" s="34" t="s">
        <v>101</v>
      </c>
      <c r="C87" s="16">
        <v>4077</v>
      </c>
      <c r="D87" s="16">
        <v>7546</v>
      </c>
      <c r="E87" s="16">
        <v>256</v>
      </c>
      <c r="F87" s="16">
        <v>9304</v>
      </c>
      <c r="G87" s="16">
        <v>11623</v>
      </c>
      <c r="H87" s="16">
        <v>4131</v>
      </c>
      <c r="I87" s="16">
        <v>40</v>
      </c>
      <c r="J87" s="16">
        <v>2309</v>
      </c>
      <c r="K87" s="16">
        <v>958</v>
      </c>
      <c r="L87" s="16">
        <v>420</v>
      </c>
      <c r="M87" s="16">
        <v>203</v>
      </c>
      <c r="N87" s="16">
        <v>108</v>
      </c>
      <c r="O87" s="16">
        <v>44</v>
      </c>
      <c r="P87" s="16">
        <v>26</v>
      </c>
      <c r="Q87" s="16">
        <v>10</v>
      </c>
      <c r="R87" s="16">
        <v>5</v>
      </c>
      <c r="S87" s="16">
        <v>5</v>
      </c>
      <c r="T87" s="16">
        <v>2</v>
      </c>
      <c r="U87" s="16">
        <v>1</v>
      </c>
    </row>
    <row r="88" spans="1:21" s="15" customFormat="1" x14ac:dyDescent="0.25">
      <c r="A88" s="23" t="s">
        <v>109</v>
      </c>
      <c r="B88" s="33" t="s">
        <v>100</v>
      </c>
      <c r="C88" s="16">
        <v>126</v>
      </c>
      <c r="D88" s="16">
        <v>132</v>
      </c>
      <c r="E88" s="16">
        <v>7834</v>
      </c>
      <c r="F88" s="16">
        <v>13091</v>
      </c>
      <c r="G88" s="16">
        <v>258</v>
      </c>
      <c r="H88" s="16">
        <v>127</v>
      </c>
      <c r="I88" s="16">
        <v>1</v>
      </c>
      <c r="J88" s="16">
        <v>121</v>
      </c>
      <c r="K88" s="16">
        <v>5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</row>
    <row r="89" spans="1:21" s="27" customFormat="1" x14ac:dyDescent="0.25">
      <c r="A89" s="25" t="s">
        <v>127</v>
      </c>
      <c r="B89" s="28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:21" s="27" customFormat="1" x14ac:dyDescent="0.25">
      <c r="A90" s="28" t="s">
        <v>108</v>
      </c>
      <c r="B90" s="32" t="s">
        <v>12</v>
      </c>
      <c r="C90" s="30">
        <v>551</v>
      </c>
      <c r="D90" s="30">
        <v>628</v>
      </c>
      <c r="E90" s="30">
        <v>7809</v>
      </c>
      <c r="F90" s="30">
        <v>12195</v>
      </c>
      <c r="G90" s="30">
        <v>1179</v>
      </c>
      <c r="H90" s="30">
        <v>553</v>
      </c>
      <c r="I90" s="30">
        <v>2</v>
      </c>
      <c r="J90" s="30">
        <v>490</v>
      </c>
      <c r="K90" s="30">
        <v>50</v>
      </c>
      <c r="L90" s="30">
        <v>8</v>
      </c>
      <c r="M90" s="30">
        <v>3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</row>
    <row r="91" spans="1:21" s="15" customFormat="1" x14ac:dyDescent="0.25">
      <c r="A91" s="23" t="s">
        <v>108</v>
      </c>
      <c r="B91" s="33" t="s">
        <v>101</v>
      </c>
      <c r="C91" s="16">
        <v>4156</v>
      </c>
      <c r="D91" s="16">
        <v>6744</v>
      </c>
      <c r="E91" s="16">
        <v>1464</v>
      </c>
      <c r="F91" s="16">
        <v>8819</v>
      </c>
      <c r="G91" s="16">
        <v>10900</v>
      </c>
      <c r="H91" s="16">
        <v>4220</v>
      </c>
      <c r="I91" s="16">
        <v>58</v>
      </c>
      <c r="J91" s="16">
        <v>2622</v>
      </c>
      <c r="K91" s="16">
        <v>946</v>
      </c>
      <c r="L91" s="16">
        <v>368</v>
      </c>
      <c r="M91" s="16">
        <v>130</v>
      </c>
      <c r="N91" s="16">
        <v>54</v>
      </c>
      <c r="O91" s="16">
        <v>27</v>
      </c>
      <c r="P91" s="16">
        <v>12</v>
      </c>
      <c r="Q91" s="16">
        <v>1</v>
      </c>
      <c r="R91" s="16">
        <v>2</v>
      </c>
      <c r="S91" s="16">
        <v>0</v>
      </c>
      <c r="T91" s="16">
        <v>0</v>
      </c>
      <c r="U91" s="16">
        <v>0</v>
      </c>
    </row>
    <row r="92" spans="1:21" s="27" customFormat="1" x14ac:dyDescent="0.25">
      <c r="A92" s="28" t="s">
        <v>108</v>
      </c>
      <c r="B92" s="32" t="s">
        <v>100</v>
      </c>
      <c r="C92" s="30">
        <v>551</v>
      </c>
      <c r="D92" s="30">
        <v>628</v>
      </c>
      <c r="E92" s="30">
        <v>7809</v>
      </c>
      <c r="F92" s="30">
        <v>12195</v>
      </c>
      <c r="G92" s="30">
        <v>1179</v>
      </c>
      <c r="H92" s="30">
        <v>553</v>
      </c>
      <c r="I92" s="30">
        <v>2</v>
      </c>
      <c r="J92" s="30">
        <v>490</v>
      </c>
      <c r="K92" s="30">
        <v>50</v>
      </c>
      <c r="L92" s="30">
        <v>8</v>
      </c>
      <c r="M92" s="30">
        <v>3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</row>
    <row r="93" spans="1:21" s="27" customFormat="1" x14ac:dyDescent="0.25">
      <c r="A93" s="28" t="s">
        <v>109</v>
      </c>
      <c r="B93" s="32" t="s">
        <v>12</v>
      </c>
      <c r="C93" s="30">
        <v>748</v>
      </c>
      <c r="D93" s="30">
        <v>878</v>
      </c>
      <c r="E93" s="30">
        <v>7401</v>
      </c>
      <c r="F93" s="30">
        <v>12156</v>
      </c>
      <c r="G93" s="30">
        <v>1626</v>
      </c>
      <c r="H93" s="30">
        <v>750</v>
      </c>
      <c r="I93" s="30">
        <v>2</v>
      </c>
      <c r="J93" s="30">
        <v>645</v>
      </c>
      <c r="K93" s="30">
        <v>84</v>
      </c>
      <c r="L93" s="30">
        <v>15</v>
      </c>
      <c r="M93" s="30">
        <v>2</v>
      </c>
      <c r="N93" s="30">
        <v>2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</row>
    <row r="94" spans="1:21" s="15" customFormat="1" x14ac:dyDescent="0.25">
      <c r="A94" s="23" t="s">
        <v>109</v>
      </c>
      <c r="B94" s="23" t="s">
        <v>101</v>
      </c>
      <c r="C94" s="16">
        <v>4298</v>
      </c>
      <c r="D94" s="16">
        <v>7345</v>
      </c>
      <c r="E94" s="16">
        <v>958</v>
      </c>
      <c r="F94" s="16">
        <v>8582</v>
      </c>
      <c r="G94" s="16">
        <v>11643</v>
      </c>
      <c r="H94" s="16">
        <v>4364</v>
      </c>
      <c r="I94" s="16">
        <v>58</v>
      </c>
      <c r="J94" s="16">
        <v>2585</v>
      </c>
      <c r="K94" s="16">
        <v>994</v>
      </c>
      <c r="L94" s="16">
        <v>430</v>
      </c>
      <c r="M94" s="16">
        <v>161</v>
      </c>
      <c r="N94" s="16">
        <v>77</v>
      </c>
      <c r="O94" s="16">
        <v>36</v>
      </c>
      <c r="P94" s="16">
        <v>18</v>
      </c>
      <c r="Q94" s="16">
        <v>1</v>
      </c>
      <c r="R94" s="16">
        <v>3</v>
      </c>
      <c r="S94" s="16">
        <v>1</v>
      </c>
      <c r="T94" s="16">
        <v>0</v>
      </c>
      <c r="U94" s="16">
        <v>0</v>
      </c>
    </row>
    <row r="95" spans="1:21" s="27" customFormat="1" x14ac:dyDescent="0.25">
      <c r="A95" s="28" t="s">
        <v>109</v>
      </c>
      <c r="B95" s="32" t="s">
        <v>100</v>
      </c>
      <c r="C95" s="30">
        <v>748</v>
      </c>
      <c r="D95" s="30">
        <v>878</v>
      </c>
      <c r="E95" s="30">
        <v>7401</v>
      </c>
      <c r="F95" s="30">
        <v>12156</v>
      </c>
      <c r="G95" s="30">
        <v>1626</v>
      </c>
      <c r="H95" s="30">
        <v>750</v>
      </c>
      <c r="I95" s="30">
        <v>2</v>
      </c>
      <c r="J95" s="30">
        <v>645</v>
      </c>
      <c r="K95" s="30">
        <v>84</v>
      </c>
      <c r="L95" s="30">
        <v>15</v>
      </c>
      <c r="M95" s="30">
        <v>2</v>
      </c>
      <c r="N95" s="30">
        <v>2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</row>
    <row r="96" spans="1:21" x14ac:dyDescent="0.25">
      <c r="B96"/>
    </row>
    <row r="97" spans="1:10" s="11" customFormat="1" x14ac:dyDescent="0.25">
      <c r="A97" s="11" t="s">
        <v>107</v>
      </c>
      <c r="B97" s="12"/>
      <c r="G97" s="13"/>
    </row>
    <row r="98" spans="1:10" s="2" customFormat="1" x14ac:dyDescent="0.25">
      <c r="B98" s="2" t="s">
        <v>121</v>
      </c>
      <c r="C98" s="2" t="s">
        <v>106</v>
      </c>
      <c r="D98" s="5" t="s">
        <v>75</v>
      </c>
      <c r="E98" s="2" t="s">
        <v>76</v>
      </c>
      <c r="F98" s="2" t="s">
        <v>77</v>
      </c>
      <c r="G98" s="2" t="s">
        <v>78</v>
      </c>
      <c r="H98" s="7" t="s">
        <v>79</v>
      </c>
      <c r="I98" s="2" t="s">
        <v>80</v>
      </c>
      <c r="J98" s="2" t="s">
        <v>103</v>
      </c>
    </row>
    <row r="99" spans="1:10" s="27" customFormat="1" x14ac:dyDescent="0.25">
      <c r="A99" s="25" t="s">
        <v>124</v>
      </c>
      <c r="B99" s="26"/>
      <c r="C99" s="26"/>
      <c r="D99" s="26"/>
      <c r="E99" s="26"/>
      <c r="F99" s="26"/>
      <c r="G99" s="26"/>
    </row>
    <row r="100" spans="1:10" s="27" customFormat="1" x14ac:dyDescent="0.25">
      <c r="A100" s="28" t="s">
        <v>108</v>
      </c>
      <c r="B100" s="28" t="s">
        <v>12</v>
      </c>
      <c r="C100" s="28" t="s">
        <v>71</v>
      </c>
      <c r="D100" s="30">
        <v>-10167</v>
      </c>
      <c r="E100" s="30">
        <v>216.5</v>
      </c>
      <c r="F100" s="30">
        <v>333</v>
      </c>
      <c r="G100" s="30">
        <v>929.73569999999995</v>
      </c>
      <c r="H100" s="30">
        <v>644</v>
      </c>
      <c r="I100" s="30">
        <v>28292</v>
      </c>
      <c r="J100" s="30">
        <v>631</v>
      </c>
    </row>
    <row r="101" spans="1:10" s="27" customFormat="1" x14ac:dyDescent="0.25">
      <c r="A101" s="28" t="s">
        <v>108</v>
      </c>
      <c r="B101" s="28" t="s">
        <v>12</v>
      </c>
      <c r="C101" s="28" t="s">
        <v>110</v>
      </c>
      <c r="D101" s="30">
        <v>-153152</v>
      </c>
      <c r="E101" s="30">
        <v>1171</v>
      </c>
      <c r="F101" s="30">
        <v>3620.5</v>
      </c>
      <c r="G101" s="30">
        <v>6803.1688999999997</v>
      </c>
      <c r="H101" s="30">
        <v>9087</v>
      </c>
      <c r="I101" s="30">
        <v>114459</v>
      </c>
      <c r="J101" s="30">
        <v>24</v>
      </c>
    </row>
    <row r="102" spans="1:10" s="27" customFormat="1" x14ac:dyDescent="0.25">
      <c r="A102" s="28" t="s">
        <v>108</v>
      </c>
      <c r="B102" s="28" t="s">
        <v>101</v>
      </c>
      <c r="C102" s="28" t="s">
        <v>71</v>
      </c>
      <c r="D102" s="30">
        <v>-74612</v>
      </c>
      <c r="E102" s="30">
        <v>1514.5</v>
      </c>
      <c r="F102" s="30">
        <v>4079</v>
      </c>
      <c r="G102" s="30">
        <v>7047.0079999999998</v>
      </c>
      <c r="H102" s="30">
        <v>9831.5</v>
      </c>
      <c r="I102" s="30">
        <v>93876</v>
      </c>
      <c r="J102" s="30">
        <v>882</v>
      </c>
    </row>
    <row r="103" spans="1:10" s="27" customFormat="1" x14ac:dyDescent="0.25">
      <c r="A103" s="28" t="s">
        <v>108</v>
      </c>
      <c r="B103" s="28" t="s">
        <v>101</v>
      </c>
      <c r="C103" s="28" t="s">
        <v>110</v>
      </c>
      <c r="D103" s="30">
        <v>-153152</v>
      </c>
      <c r="E103" s="30">
        <v>1035</v>
      </c>
      <c r="F103" s="30">
        <v>3385.5</v>
      </c>
      <c r="G103" s="30">
        <v>6574.4290000000001</v>
      </c>
      <c r="H103" s="30">
        <v>8769</v>
      </c>
      <c r="I103" s="30">
        <v>114459</v>
      </c>
      <c r="J103" s="30">
        <v>23</v>
      </c>
    </row>
    <row r="104" spans="1:10" s="27" customFormat="1" x14ac:dyDescent="0.25">
      <c r="A104" s="28" t="s">
        <v>108</v>
      </c>
      <c r="B104" s="28" t="s">
        <v>100</v>
      </c>
      <c r="C104" s="28" t="s">
        <v>71</v>
      </c>
      <c r="D104" s="30">
        <v>-28884</v>
      </c>
      <c r="E104" s="30">
        <v>718</v>
      </c>
      <c r="F104" s="30">
        <v>2807</v>
      </c>
      <c r="G104" s="30">
        <v>5999.5590000000002</v>
      </c>
      <c r="H104" s="30">
        <v>8094.5</v>
      </c>
      <c r="I104" s="30">
        <v>75199</v>
      </c>
      <c r="J104" s="30">
        <v>1611</v>
      </c>
    </row>
    <row r="105" spans="1:10" s="27" customFormat="1" x14ac:dyDescent="0.25">
      <c r="A105" s="28" t="s">
        <v>108</v>
      </c>
      <c r="B105" s="28" t="s">
        <v>100</v>
      </c>
      <c r="C105" s="28" t="s">
        <v>110</v>
      </c>
      <c r="D105" s="30">
        <v>-153152</v>
      </c>
      <c r="E105" s="30">
        <v>1083.25</v>
      </c>
      <c r="F105" s="30">
        <v>3470</v>
      </c>
      <c r="G105" s="30">
        <v>6645.5360000000001</v>
      </c>
      <c r="H105" s="30">
        <v>8904</v>
      </c>
      <c r="I105" s="30">
        <v>114459</v>
      </c>
      <c r="J105" s="30">
        <v>24</v>
      </c>
    </row>
    <row r="106" spans="1:10" s="27" customFormat="1" x14ac:dyDescent="0.25">
      <c r="A106" s="28" t="s">
        <v>109</v>
      </c>
      <c r="B106" s="28" t="s">
        <v>12</v>
      </c>
      <c r="C106" s="28" t="s">
        <v>71</v>
      </c>
      <c r="D106" s="30">
        <v>-10167</v>
      </c>
      <c r="E106" s="30">
        <v>220.5</v>
      </c>
      <c r="F106" s="30">
        <v>342</v>
      </c>
      <c r="G106" s="30">
        <v>883.19359999999995</v>
      </c>
      <c r="H106" s="30">
        <v>632.5</v>
      </c>
      <c r="I106" s="30">
        <v>29164</v>
      </c>
      <c r="J106" s="30">
        <v>840</v>
      </c>
    </row>
    <row r="107" spans="1:10" s="27" customFormat="1" x14ac:dyDescent="0.25">
      <c r="A107" s="28" t="s">
        <v>109</v>
      </c>
      <c r="B107" s="28" t="s">
        <v>12</v>
      </c>
      <c r="C107" s="28" t="s">
        <v>110</v>
      </c>
      <c r="D107" s="30">
        <v>-153152</v>
      </c>
      <c r="E107" s="30">
        <v>1220</v>
      </c>
      <c r="F107" s="30">
        <v>3698</v>
      </c>
      <c r="G107" s="30">
        <v>6881.1540000000005</v>
      </c>
      <c r="H107" s="30">
        <v>9177</v>
      </c>
      <c r="I107" s="30">
        <v>114459</v>
      </c>
      <c r="J107" s="30">
        <v>24</v>
      </c>
    </row>
    <row r="108" spans="1:10" s="27" customFormat="1" x14ac:dyDescent="0.25">
      <c r="A108" s="28" t="s">
        <v>109</v>
      </c>
      <c r="B108" s="28" t="s">
        <v>101</v>
      </c>
      <c r="C108" s="28" t="s">
        <v>71</v>
      </c>
      <c r="D108" s="30">
        <v>-63187</v>
      </c>
      <c r="E108" s="30">
        <v>613.75</v>
      </c>
      <c r="F108" s="30">
        <v>2534</v>
      </c>
      <c r="G108" s="30">
        <v>5651.9279999999999</v>
      </c>
      <c r="H108" s="30">
        <v>7476.5</v>
      </c>
      <c r="I108" s="30">
        <v>81120</v>
      </c>
      <c r="J108" s="30">
        <v>2196</v>
      </c>
    </row>
    <row r="109" spans="1:10" s="27" customFormat="1" x14ac:dyDescent="0.25">
      <c r="A109" s="28" t="s">
        <v>109</v>
      </c>
      <c r="B109" s="28" t="s">
        <v>101</v>
      </c>
      <c r="C109" s="28" t="s">
        <v>110</v>
      </c>
      <c r="D109" s="30">
        <v>-153152</v>
      </c>
      <c r="E109" s="30">
        <v>1126</v>
      </c>
      <c r="F109" s="30">
        <v>3540.5</v>
      </c>
      <c r="G109" s="30">
        <v>6723.683</v>
      </c>
      <c r="H109" s="30">
        <v>9017</v>
      </c>
      <c r="I109" s="30">
        <v>114459</v>
      </c>
      <c r="J109" s="30">
        <v>24</v>
      </c>
    </row>
    <row r="110" spans="1:10" s="27" customFormat="1" x14ac:dyDescent="0.25">
      <c r="A110" s="28" t="s">
        <v>109</v>
      </c>
      <c r="B110" s="28" t="s">
        <v>100</v>
      </c>
      <c r="C110" s="28" t="s">
        <v>71</v>
      </c>
      <c r="D110" s="30">
        <v>-74612</v>
      </c>
      <c r="E110" s="30">
        <v>1370</v>
      </c>
      <c r="F110" s="30">
        <v>3990</v>
      </c>
      <c r="G110" s="30">
        <v>7107.5</v>
      </c>
      <c r="H110" s="30">
        <v>9380</v>
      </c>
      <c r="I110" s="30">
        <v>93876</v>
      </c>
      <c r="J110" s="30">
        <v>1587</v>
      </c>
    </row>
    <row r="111" spans="1:10" s="27" customFormat="1" x14ac:dyDescent="0.25">
      <c r="A111" s="28" t="s">
        <v>109</v>
      </c>
      <c r="B111" s="28" t="s">
        <v>100</v>
      </c>
      <c r="C111" s="28" t="s">
        <v>110</v>
      </c>
      <c r="D111" s="30">
        <v>-153152</v>
      </c>
      <c r="E111" s="30">
        <v>1038</v>
      </c>
      <c r="F111" s="30">
        <v>3375</v>
      </c>
      <c r="G111" s="30">
        <v>6550.1850000000004</v>
      </c>
      <c r="H111" s="30">
        <v>8721</v>
      </c>
      <c r="I111" s="30">
        <v>114459</v>
      </c>
      <c r="J111" s="30">
        <v>23</v>
      </c>
    </row>
    <row r="112" spans="1:10" s="27" customFormat="1" x14ac:dyDescent="0.25">
      <c r="A112" s="25" t="s">
        <v>125</v>
      </c>
      <c r="B112" s="29"/>
      <c r="C112" s="29"/>
      <c r="D112" s="30"/>
      <c r="E112" s="30"/>
      <c r="F112" s="30"/>
      <c r="G112" s="30"/>
      <c r="H112" s="30"/>
      <c r="I112" s="30"/>
      <c r="J112" s="30"/>
    </row>
    <row r="113" spans="1:10" s="27" customFormat="1" x14ac:dyDescent="0.25">
      <c r="A113" s="28" t="s">
        <v>108</v>
      </c>
      <c r="B113" s="28" t="s">
        <v>12</v>
      </c>
      <c r="C113" s="28" t="s">
        <v>71</v>
      </c>
      <c r="D113" s="30">
        <v>-10167</v>
      </c>
      <c r="E113" s="30">
        <v>218.25</v>
      </c>
      <c r="F113" s="30">
        <v>341</v>
      </c>
      <c r="G113" s="30">
        <v>808.54549999999995</v>
      </c>
      <c r="H113" s="30">
        <v>622.5</v>
      </c>
      <c r="I113" s="30">
        <v>29164</v>
      </c>
      <c r="J113" s="30">
        <v>564</v>
      </c>
    </row>
    <row r="114" spans="1:10" s="27" customFormat="1" x14ac:dyDescent="0.25">
      <c r="A114" s="28" t="s">
        <v>108</v>
      </c>
      <c r="B114" s="28" t="s">
        <v>12</v>
      </c>
      <c r="C114" s="28" t="s">
        <v>110</v>
      </c>
      <c r="D114" s="30">
        <v>-153152</v>
      </c>
      <c r="E114" s="30">
        <v>1160</v>
      </c>
      <c r="F114" s="30">
        <v>3611.5</v>
      </c>
      <c r="G114" s="30">
        <v>6777.7174000000005</v>
      </c>
      <c r="H114" s="30">
        <v>9057.75</v>
      </c>
      <c r="I114" s="30">
        <v>114459</v>
      </c>
      <c r="J114" s="30">
        <v>24</v>
      </c>
    </row>
    <row r="115" spans="1:10" s="15" customFormat="1" x14ac:dyDescent="0.25">
      <c r="A115" s="23" t="s">
        <v>108</v>
      </c>
      <c r="B115" s="23" t="s">
        <v>101</v>
      </c>
      <c r="C115" s="23" t="s">
        <v>71</v>
      </c>
      <c r="D115" s="16">
        <v>-74612</v>
      </c>
      <c r="E115" s="16">
        <v>2009</v>
      </c>
      <c r="F115" s="16">
        <v>4999</v>
      </c>
      <c r="G115" s="16">
        <v>8181.6970000000001</v>
      </c>
      <c r="H115" s="16">
        <v>11013</v>
      </c>
      <c r="I115" s="16">
        <v>87711</v>
      </c>
      <c r="J115" s="16">
        <v>4360</v>
      </c>
    </row>
    <row r="116" spans="1:10" s="15" customFormat="1" x14ac:dyDescent="0.25">
      <c r="A116" s="23" t="s">
        <v>108</v>
      </c>
      <c r="B116" s="23" t="s">
        <v>101</v>
      </c>
      <c r="C116" s="23" t="s">
        <v>110</v>
      </c>
      <c r="D116" s="16">
        <v>-153152</v>
      </c>
      <c r="E116" s="16">
        <v>881</v>
      </c>
      <c r="F116" s="16">
        <v>2942</v>
      </c>
      <c r="G116" s="16">
        <v>6022.9639999999999</v>
      </c>
      <c r="H116" s="16">
        <v>7981</v>
      </c>
      <c r="I116" s="16">
        <v>114459</v>
      </c>
      <c r="J116" s="16">
        <v>18</v>
      </c>
    </row>
    <row r="117" spans="1:10" s="27" customFormat="1" x14ac:dyDescent="0.25">
      <c r="A117" s="28" t="s">
        <v>108</v>
      </c>
      <c r="B117" s="28" t="s">
        <v>100</v>
      </c>
      <c r="C117" s="28" t="s">
        <v>71</v>
      </c>
      <c r="D117" s="30">
        <v>-10167</v>
      </c>
      <c r="E117" s="30">
        <v>218.25</v>
      </c>
      <c r="F117" s="30">
        <v>341</v>
      </c>
      <c r="G117" s="30">
        <v>808.54549999999995</v>
      </c>
      <c r="H117" s="30">
        <v>622.5</v>
      </c>
      <c r="I117" s="30">
        <v>29164</v>
      </c>
      <c r="J117" s="30">
        <v>564</v>
      </c>
    </row>
    <row r="118" spans="1:10" s="27" customFormat="1" x14ac:dyDescent="0.25">
      <c r="A118" s="28" t="s">
        <v>108</v>
      </c>
      <c r="B118" s="28" t="s">
        <v>100</v>
      </c>
      <c r="C118" s="28" t="s">
        <v>110</v>
      </c>
      <c r="D118" s="30">
        <v>-153152</v>
      </c>
      <c r="E118" s="30">
        <v>1160</v>
      </c>
      <c r="F118" s="30">
        <v>3611.5</v>
      </c>
      <c r="G118" s="30">
        <v>6777.7174000000005</v>
      </c>
      <c r="H118" s="30">
        <v>9057.75</v>
      </c>
      <c r="I118" s="30">
        <v>114459</v>
      </c>
      <c r="J118" s="30">
        <v>24</v>
      </c>
    </row>
    <row r="119" spans="1:10" s="27" customFormat="1" x14ac:dyDescent="0.25">
      <c r="A119" s="28" t="s">
        <v>109</v>
      </c>
      <c r="B119" s="28" t="s">
        <v>12</v>
      </c>
      <c r="C119" s="28" t="s">
        <v>71</v>
      </c>
      <c r="D119" s="30">
        <v>-10167</v>
      </c>
      <c r="E119" s="30">
        <v>220.5</v>
      </c>
      <c r="F119" s="30">
        <v>332</v>
      </c>
      <c r="G119" s="30">
        <v>773.03300000000002</v>
      </c>
      <c r="H119" s="30">
        <v>581.5</v>
      </c>
      <c r="I119" s="30">
        <v>29164</v>
      </c>
      <c r="J119" s="30">
        <v>752</v>
      </c>
    </row>
    <row r="120" spans="1:10" s="27" customFormat="1" x14ac:dyDescent="0.25">
      <c r="A120" s="28" t="s">
        <v>109</v>
      </c>
      <c r="B120" s="28" t="s">
        <v>12</v>
      </c>
      <c r="C120" s="28" t="s">
        <v>110</v>
      </c>
      <c r="D120" s="30">
        <v>-153152</v>
      </c>
      <c r="E120" s="30">
        <v>1207</v>
      </c>
      <c r="F120" s="30">
        <v>3680</v>
      </c>
      <c r="G120" s="30">
        <v>6842.1580000000004</v>
      </c>
      <c r="H120" s="30">
        <v>9149</v>
      </c>
      <c r="I120" s="30">
        <v>114459</v>
      </c>
      <c r="J120" s="30">
        <v>24</v>
      </c>
    </row>
    <row r="121" spans="1:10" s="15" customFormat="1" x14ac:dyDescent="0.25">
      <c r="A121" s="23" t="s">
        <v>109</v>
      </c>
      <c r="B121" s="23" t="s">
        <v>101</v>
      </c>
      <c r="C121" s="23" t="s">
        <v>71</v>
      </c>
      <c r="D121" s="16">
        <v>-74612</v>
      </c>
      <c r="E121" s="16">
        <v>1890.5</v>
      </c>
      <c r="F121" s="16">
        <v>4772.5</v>
      </c>
      <c r="G121" s="16">
        <v>7989.2510000000002</v>
      </c>
      <c r="H121" s="16">
        <v>10651</v>
      </c>
      <c r="I121" s="16">
        <v>87711</v>
      </c>
      <c r="J121" s="16">
        <v>4545</v>
      </c>
    </row>
    <row r="122" spans="1:10" s="15" customFormat="1" x14ac:dyDescent="0.25">
      <c r="A122" s="23" t="s">
        <v>109</v>
      </c>
      <c r="B122" s="23" t="s">
        <v>101</v>
      </c>
      <c r="C122" s="23" t="s">
        <v>110</v>
      </c>
      <c r="D122" s="16">
        <v>-153152</v>
      </c>
      <c r="E122" s="16">
        <v>912</v>
      </c>
      <c r="F122" s="16">
        <v>3003</v>
      </c>
      <c r="G122" s="16">
        <v>6041.3789999999999</v>
      </c>
      <c r="H122" s="16">
        <v>8039</v>
      </c>
      <c r="I122" s="16">
        <v>114459</v>
      </c>
      <c r="J122" s="16">
        <v>18</v>
      </c>
    </row>
    <row r="123" spans="1:10" s="27" customFormat="1" x14ac:dyDescent="0.25">
      <c r="A123" s="28" t="s">
        <v>109</v>
      </c>
      <c r="B123" s="28" t="s">
        <v>100</v>
      </c>
      <c r="C123" s="28" t="s">
        <v>71</v>
      </c>
      <c r="D123" s="30">
        <v>-10167</v>
      </c>
      <c r="E123" s="30">
        <v>220.5</v>
      </c>
      <c r="F123" s="30">
        <v>332</v>
      </c>
      <c r="G123" s="30">
        <v>773.03300000000002</v>
      </c>
      <c r="H123" s="30">
        <v>581.5</v>
      </c>
      <c r="I123" s="30">
        <v>29164</v>
      </c>
      <c r="J123" s="30">
        <v>752</v>
      </c>
    </row>
    <row r="124" spans="1:10" s="27" customFormat="1" x14ac:dyDescent="0.25">
      <c r="A124" s="28" t="s">
        <v>109</v>
      </c>
      <c r="B124" s="28" t="s">
        <v>100</v>
      </c>
      <c r="C124" s="28" t="s">
        <v>110</v>
      </c>
      <c r="D124" s="30">
        <v>-153152</v>
      </c>
      <c r="E124" s="30">
        <v>1207</v>
      </c>
      <c r="F124" s="30">
        <v>3680</v>
      </c>
      <c r="G124" s="30">
        <v>6842.1580000000004</v>
      </c>
      <c r="H124" s="30">
        <v>9149</v>
      </c>
      <c r="I124" s="30">
        <v>114459</v>
      </c>
      <c r="J124" s="30">
        <v>24</v>
      </c>
    </row>
    <row r="125" spans="1:10" s="27" customFormat="1" x14ac:dyDescent="0.25">
      <c r="A125" s="25" t="s">
        <v>126</v>
      </c>
      <c r="B125" s="26"/>
      <c r="C125" s="26"/>
      <c r="D125" s="30"/>
      <c r="E125" s="30"/>
      <c r="F125" s="30"/>
      <c r="G125" s="30"/>
      <c r="H125" s="30"/>
      <c r="I125" s="30"/>
      <c r="J125" s="30"/>
    </row>
    <row r="126" spans="1:10" s="27" customFormat="1" x14ac:dyDescent="0.25">
      <c r="A126" s="28" t="s">
        <v>108</v>
      </c>
      <c r="B126" s="28" t="s">
        <v>12</v>
      </c>
      <c r="C126" s="28" t="s">
        <v>71</v>
      </c>
      <c r="D126" s="30">
        <v>-10230</v>
      </c>
      <c r="E126" s="30">
        <v>91</v>
      </c>
      <c r="F126" s="30">
        <v>112</v>
      </c>
      <c r="G126" s="30">
        <v>941.9606</v>
      </c>
      <c r="H126" s="30">
        <v>398.5</v>
      </c>
      <c r="I126" s="30">
        <v>46493</v>
      </c>
      <c r="J126" s="30">
        <v>688</v>
      </c>
    </row>
    <row r="127" spans="1:10" s="27" customFormat="1" x14ac:dyDescent="0.25">
      <c r="A127" s="28" t="s">
        <v>108</v>
      </c>
      <c r="B127" s="28" t="s">
        <v>12</v>
      </c>
      <c r="C127" s="28" t="s">
        <v>110</v>
      </c>
      <c r="D127" s="30">
        <v>-87871</v>
      </c>
      <c r="E127" s="30">
        <v>1007</v>
      </c>
      <c r="F127" s="30">
        <v>3606</v>
      </c>
      <c r="G127" s="30">
        <v>7446.1840000000002</v>
      </c>
      <c r="H127" s="30">
        <v>9803</v>
      </c>
      <c r="I127" s="30">
        <v>124473</v>
      </c>
      <c r="J127" s="30">
        <v>304</v>
      </c>
    </row>
    <row r="128" spans="1:10" s="27" customFormat="1" x14ac:dyDescent="0.25">
      <c r="A128" s="28" t="s">
        <v>108</v>
      </c>
      <c r="B128" s="28" t="s">
        <v>101</v>
      </c>
      <c r="C128" s="28" t="s">
        <v>71</v>
      </c>
      <c r="D128" s="30">
        <v>-10230</v>
      </c>
      <c r="E128" s="30">
        <v>110</v>
      </c>
      <c r="F128" s="30">
        <v>240</v>
      </c>
      <c r="G128" s="30">
        <v>933.91489999999999</v>
      </c>
      <c r="H128" s="30">
        <v>1043.5</v>
      </c>
      <c r="I128" s="30">
        <v>10521</v>
      </c>
      <c r="J128" s="30">
        <v>48</v>
      </c>
    </row>
    <row r="129" spans="1:10" s="27" customFormat="1" x14ac:dyDescent="0.25">
      <c r="A129" s="28" t="s">
        <v>108</v>
      </c>
      <c r="B129" s="28" t="s">
        <v>101</v>
      </c>
      <c r="C129" s="28" t="s">
        <v>110</v>
      </c>
      <c r="D129" s="30">
        <v>-87871</v>
      </c>
      <c r="E129" s="30">
        <v>853</v>
      </c>
      <c r="F129" s="30">
        <v>3337</v>
      </c>
      <c r="G129" s="30">
        <v>7187.8485000000001</v>
      </c>
      <c r="H129" s="30">
        <v>9425</v>
      </c>
      <c r="I129" s="30">
        <v>124473</v>
      </c>
      <c r="J129" s="30">
        <v>307</v>
      </c>
    </row>
    <row r="130" spans="1:10" s="27" customFormat="1" x14ac:dyDescent="0.25">
      <c r="A130" s="28" t="s">
        <v>108</v>
      </c>
      <c r="B130" s="28" t="s">
        <v>100</v>
      </c>
      <c r="C130" s="28" t="s">
        <v>71</v>
      </c>
      <c r="D130" s="30">
        <v>-55632</v>
      </c>
      <c r="E130" s="30">
        <v>1322.75</v>
      </c>
      <c r="F130" s="30">
        <v>4379</v>
      </c>
      <c r="G130" s="30">
        <v>8062.3540000000003</v>
      </c>
      <c r="H130" s="30">
        <v>10956.25</v>
      </c>
      <c r="I130" s="30">
        <v>124473</v>
      </c>
      <c r="J130" s="30">
        <v>4186</v>
      </c>
    </row>
    <row r="131" spans="1:10" s="27" customFormat="1" x14ac:dyDescent="0.25">
      <c r="A131" s="28" t="s">
        <v>108</v>
      </c>
      <c r="B131" s="28" t="s">
        <v>100</v>
      </c>
      <c r="C131" s="28" t="s">
        <v>110</v>
      </c>
      <c r="D131" s="30">
        <v>-87871</v>
      </c>
      <c r="E131" s="30">
        <v>801.5</v>
      </c>
      <c r="F131" s="30">
        <v>2932</v>
      </c>
      <c r="G131" s="30">
        <v>6783.2359999999999</v>
      </c>
      <c r="H131" s="30">
        <v>8591.25</v>
      </c>
      <c r="I131" s="30">
        <v>119908</v>
      </c>
      <c r="J131" s="30">
        <v>255</v>
      </c>
    </row>
    <row r="132" spans="1:10" s="27" customFormat="1" x14ac:dyDescent="0.25">
      <c r="A132" s="28" t="s">
        <v>109</v>
      </c>
      <c r="B132" s="28" t="s">
        <v>12</v>
      </c>
      <c r="C132" s="28" t="s">
        <v>71</v>
      </c>
      <c r="D132" s="30">
        <v>-10230</v>
      </c>
      <c r="E132" s="30">
        <v>90</v>
      </c>
      <c r="F132" s="30">
        <v>111</v>
      </c>
      <c r="G132" s="30">
        <v>978.89449999999999</v>
      </c>
      <c r="H132" s="30">
        <v>413</v>
      </c>
      <c r="I132" s="30">
        <v>46493</v>
      </c>
      <c r="J132" s="30">
        <v>921</v>
      </c>
    </row>
    <row r="133" spans="1:10" s="27" customFormat="1" x14ac:dyDescent="0.25">
      <c r="A133" s="28" t="s">
        <v>109</v>
      </c>
      <c r="B133" s="28" t="s">
        <v>12</v>
      </c>
      <c r="C133" s="28" t="s">
        <v>110</v>
      </c>
      <c r="D133" s="30">
        <v>-87871</v>
      </c>
      <c r="E133" s="30">
        <v>1072</v>
      </c>
      <c r="F133" s="30">
        <v>3702</v>
      </c>
      <c r="G133" s="30">
        <v>7564.8118999999997</v>
      </c>
      <c r="H133" s="30">
        <v>9964.75</v>
      </c>
      <c r="I133" s="30">
        <v>124473</v>
      </c>
      <c r="J133" s="30">
        <v>303</v>
      </c>
    </row>
    <row r="134" spans="1:10" s="27" customFormat="1" x14ac:dyDescent="0.25">
      <c r="A134" s="28" t="s">
        <v>109</v>
      </c>
      <c r="B134" s="28" t="s">
        <v>101</v>
      </c>
      <c r="C134" s="28" t="s">
        <v>71</v>
      </c>
      <c r="D134" s="30">
        <v>-55632</v>
      </c>
      <c r="E134" s="30">
        <v>1030.75</v>
      </c>
      <c r="F134" s="30">
        <v>3972.5</v>
      </c>
      <c r="G134" s="30">
        <v>7687.98</v>
      </c>
      <c r="H134" s="30">
        <v>10400.5</v>
      </c>
      <c r="I134" s="30">
        <v>124473</v>
      </c>
      <c r="J134" s="30">
        <v>4131</v>
      </c>
    </row>
    <row r="135" spans="1:10" s="27" customFormat="1" x14ac:dyDescent="0.25">
      <c r="A135" s="28" t="s">
        <v>109</v>
      </c>
      <c r="B135" s="28" t="s">
        <v>101</v>
      </c>
      <c r="C135" s="28" t="s">
        <v>110</v>
      </c>
      <c r="D135" s="30">
        <v>-87871</v>
      </c>
      <c r="E135" s="30">
        <v>871</v>
      </c>
      <c r="F135" s="30">
        <v>3025</v>
      </c>
      <c r="G135" s="30">
        <v>6870.8729999999996</v>
      </c>
      <c r="H135" s="30">
        <v>8745</v>
      </c>
      <c r="I135" s="30">
        <v>119908</v>
      </c>
      <c r="J135" s="30">
        <v>255</v>
      </c>
    </row>
    <row r="136" spans="1:10" s="27" customFormat="1" x14ac:dyDescent="0.25">
      <c r="A136" s="28" t="s">
        <v>109</v>
      </c>
      <c r="B136" s="28" t="s">
        <v>100</v>
      </c>
      <c r="C136" s="28" t="s">
        <v>71</v>
      </c>
      <c r="D136" s="30">
        <v>-10230</v>
      </c>
      <c r="E136" s="30">
        <v>98</v>
      </c>
      <c r="F136" s="30">
        <v>156</v>
      </c>
      <c r="G136" s="30">
        <v>997.6336</v>
      </c>
      <c r="H136" s="30">
        <v>543</v>
      </c>
      <c r="I136" s="30">
        <v>16620</v>
      </c>
      <c r="J136" s="30">
        <v>127</v>
      </c>
    </row>
    <row r="137" spans="1:10" s="27" customFormat="1" x14ac:dyDescent="0.25">
      <c r="A137" s="28" t="s">
        <v>109</v>
      </c>
      <c r="B137" s="28" t="s">
        <v>100</v>
      </c>
      <c r="C137" s="28" t="s">
        <v>110</v>
      </c>
      <c r="D137" s="30">
        <v>-87871</v>
      </c>
      <c r="E137" s="30">
        <v>874</v>
      </c>
      <c r="F137" s="30">
        <v>3367</v>
      </c>
      <c r="G137" s="30">
        <v>7217.2727000000004</v>
      </c>
      <c r="H137" s="30">
        <v>9458.5</v>
      </c>
      <c r="I137" s="30">
        <v>124473</v>
      </c>
      <c r="J137" s="30">
        <v>307</v>
      </c>
    </row>
    <row r="138" spans="1:10" s="27" customFormat="1" x14ac:dyDescent="0.25">
      <c r="A138" s="25" t="s">
        <v>127</v>
      </c>
      <c r="B138" s="29"/>
      <c r="C138" s="29"/>
      <c r="D138" s="30"/>
      <c r="E138" s="30"/>
      <c r="F138" s="30"/>
      <c r="G138" s="30"/>
      <c r="H138" s="30"/>
      <c r="I138" s="30"/>
      <c r="J138" s="30"/>
    </row>
    <row r="139" spans="1:10" s="27" customFormat="1" x14ac:dyDescent="0.25">
      <c r="A139" s="28" t="s">
        <v>108</v>
      </c>
      <c r="B139" s="28" t="s">
        <v>12</v>
      </c>
      <c r="C139" s="28" t="s">
        <v>71</v>
      </c>
      <c r="D139" s="30">
        <v>-72688</v>
      </c>
      <c r="E139" s="30">
        <v>88</v>
      </c>
      <c r="F139" s="30">
        <v>110</v>
      </c>
      <c r="G139" s="30">
        <v>687.50319999999999</v>
      </c>
      <c r="H139" s="30">
        <v>387.5</v>
      </c>
      <c r="I139" s="30">
        <v>31512</v>
      </c>
      <c r="J139" s="30">
        <v>553</v>
      </c>
    </row>
    <row r="140" spans="1:10" s="27" customFormat="1" x14ac:dyDescent="0.25">
      <c r="A140" s="28" t="s">
        <v>108</v>
      </c>
      <c r="B140" s="28" t="s">
        <v>12</v>
      </c>
      <c r="C140" s="28" t="s">
        <v>110</v>
      </c>
      <c r="D140" s="30">
        <v>-87871</v>
      </c>
      <c r="E140" s="30">
        <v>972.5</v>
      </c>
      <c r="F140" s="30">
        <v>3555</v>
      </c>
      <c r="G140" s="30">
        <v>7388.6535999999996</v>
      </c>
      <c r="H140" s="30">
        <v>9704.25</v>
      </c>
      <c r="I140" s="30">
        <v>124473</v>
      </c>
      <c r="J140" s="30">
        <v>300</v>
      </c>
    </row>
    <row r="141" spans="1:10" s="15" customFormat="1" x14ac:dyDescent="0.25">
      <c r="A141" s="23" t="s">
        <v>108</v>
      </c>
      <c r="B141" s="23" t="s">
        <v>101</v>
      </c>
      <c r="C141" s="23" t="s">
        <v>71</v>
      </c>
      <c r="D141" s="16">
        <v>-55632</v>
      </c>
      <c r="E141" s="16">
        <v>1907</v>
      </c>
      <c r="F141" s="16">
        <v>5262</v>
      </c>
      <c r="G141" s="16">
        <v>8936.3610000000008</v>
      </c>
      <c r="H141" s="16">
        <v>12072</v>
      </c>
      <c r="I141" s="16">
        <v>121443</v>
      </c>
      <c r="J141" s="16">
        <v>4220</v>
      </c>
    </row>
    <row r="142" spans="1:10" s="15" customFormat="1" x14ac:dyDescent="0.25">
      <c r="A142" s="23" t="s">
        <v>108</v>
      </c>
      <c r="B142" s="23" t="s">
        <v>101</v>
      </c>
      <c r="C142" s="23" t="s">
        <v>110</v>
      </c>
      <c r="D142" s="16">
        <v>-87871</v>
      </c>
      <c r="E142" s="16">
        <v>625.25</v>
      </c>
      <c r="F142" s="16">
        <v>2618</v>
      </c>
      <c r="G142" s="16">
        <v>6343.5739999999996</v>
      </c>
      <c r="H142" s="16">
        <v>7925.5</v>
      </c>
      <c r="I142" s="16">
        <v>124473</v>
      </c>
      <c r="J142" s="16">
        <v>249</v>
      </c>
    </row>
    <row r="143" spans="1:10" s="27" customFormat="1" x14ac:dyDescent="0.25">
      <c r="A143" s="28" t="s">
        <v>108</v>
      </c>
      <c r="B143" s="28" t="s">
        <v>100</v>
      </c>
      <c r="C143" s="28" t="s">
        <v>71</v>
      </c>
      <c r="D143" s="30">
        <v>-72688</v>
      </c>
      <c r="E143" s="30">
        <v>88</v>
      </c>
      <c r="F143" s="30">
        <v>110</v>
      </c>
      <c r="G143" s="30">
        <v>687.50319999999999</v>
      </c>
      <c r="H143" s="30">
        <v>387.5</v>
      </c>
      <c r="I143" s="30">
        <v>31512</v>
      </c>
      <c r="J143" s="30">
        <v>553</v>
      </c>
    </row>
    <row r="144" spans="1:10" s="27" customFormat="1" x14ac:dyDescent="0.25">
      <c r="A144" s="28" t="s">
        <v>108</v>
      </c>
      <c r="B144" s="28" t="s">
        <v>100</v>
      </c>
      <c r="C144" s="28" t="s">
        <v>110</v>
      </c>
      <c r="D144" s="30">
        <v>-87871</v>
      </c>
      <c r="E144" s="30">
        <v>972.5</v>
      </c>
      <c r="F144" s="30">
        <v>3555</v>
      </c>
      <c r="G144" s="30">
        <v>7388.6535999999996</v>
      </c>
      <c r="H144" s="30">
        <v>9704.25</v>
      </c>
      <c r="I144" s="30">
        <v>124473</v>
      </c>
      <c r="J144" s="30">
        <v>300</v>
      </c>
    </row>
    <row r="145" spans="1:10" s="27" customFormat="1" x14ac:dyDescent="0.25">
      <c r="A145" s="28" t="s">
        <v>109</v>
      </c>
      <c r="B145" s="28" t="s">
        <v>12</v>
      </c>
      <c r="C145" s="28" t="s">
        <v>71</v>
      </c>
      <c r="D145" s="30">
        <v>-72688</v>
      </c>
      <c r="E145" s="30">
        <v>90</v>
      </c>
      <c r="F145" s="30">
        <v>110</v>
      </c>
      <c r="G145" s="30">
        <v>740.40750000000003</v>
      </c>
      <c r="H145" s="30">
        <v>386</v>
      </c>
      <c r="I145" s="30">
        <v>31512</v>
      </c>
      <c r="J145" s="30">
        <v>750</v>
      </c>
    </row>
    <row r="146" spans="1:10" s="27" customFormat="1" x14ac:dyDescent="0.25">
      <c r="A146" s="28" t="s">
        <v>109</v>
      </c>
      <c r="B146" s="28" t="s">
        <v>12</v>
      </c>
      <c r="C146" s="28" t="s">
        <v>110</v>
      </c>
      <c r="D146" s="30">
        <v>-87871</v>
      </c>
      <c r="E146" s="30">
        <v>1025.25</v>
      </c>
      <c r="F146" s="30">
        <v>3652.5</v>
      </c>
      <c r="G146" s="30">
        <v>7493.5739999999996</v>
      </c>
      <c r="H146" s="30">
        <v>9861</v>
      </c>
      <c r="I146" s="30">
        <v>124473</v>
      </c>
      <c r="J146" s="30">
        <v>299</v>
      </c>
    </row>
    <row r="147" spans="1:10" s="15" customFormat="1" x14ac:dyDescent="0.25">
      <c r="A147" s="23" t="s">
        <v>109</v>
      </c>
      <c r="B147" s="23" t="s">
        <v>101</v>
      </c>
      <c r="C147" s="23" t="s">
        <v>71</v>
      </c>
      <c r="D147" s="16">
        <v>-55632</v>
      </c>
      <c r="E147" s="16">
        <v>1719</v>
      </c>
      <c r="F147" s="16">
        <v>4964</v>
      </c>
      <c r="G147" s="16">
        <v>8674.4390000000003</v>
      </c>
      <c r="H147" s="16">
        <v>11721</v>
      </c>
      <c r="I147" s="16">
        <v>121443</v>
      </c>
      <c r="J147" s="16">
        <v>4364</v>
      </c>
    </row>
    <row r="148" spans="1:10" s="15" customFormat="1" x14ac:dyDescent="0.25">
      <c r="A148" s="23" t="s">
        <v>109</v>
      </c>
      <c r="B148" s="23" t="s">
        <v>101</v>
      </c>
      <c r="C148" s="23" t="s">
        <v>110</v>
      </c>
      <c r="D148" s="16">
        <v>-87871</v>
      </c>
      <c r="E148" s="16">
        <v>678</v>
      </c>
      <c r="F148" s="16">
        <v>2706</v>
      </c>
      <c r="G148" s="16">
        <v>6411.2870000000003</v>
      </c>
      <c r="H148" s="16">
        <v>8000</v>
      </c>
      <c r="I148" s="16">
        <v>124473</v>
      </c>
      <c r="J148" s="16">
        <v>247</v>
      </c>
    </row>
    <row r="149" spans="1:10" s="27" customFormat="1" x14ac:dyDescent="0.25">
      <c r="A149" s="28" t="s">
        <v>109</v>
      </c>
      <c r="B149" s="28" t="s">
        <v>100</v>
      </c>
      <c r="C149" s="28" t="s">
        <v>71</v>
      </c>
      <c r="D149" s="30">
        <v>-72688</v>
      </c>
      <c r="E149" s="30">
        <v>90</v>
      </c>
      <c r="F149" s="30">
        <v>110</v>
      </c>
      <c r="G149" s="30">
        <v>740.40750000000003</v>
      </c>
      <c r="H149" s="30">
        <v>386</v>
      </c>
      <c r="I149" s="30">
        <v>31512</v>
      </c>
      <c r="J149" s="30">
        <v>750</v>
      </c>
    </row>
    <row r="150" spans="1:10" s="27" customFormat="1" x14ac:dyDescent="0.25">
      <c r="A150" s="28" t="s">
        <v>109</v>
      </c>
      <c r="B150" s="28" t="s">
        <v>100</v>
      </c>
      <c r="C150" s="28" t="s">
        <v>110</v>
      </c>
      <c r="D150" s="30">
        <v>-87871</v>
      </c>
      <c r="E150" s="30">
        <v>1025.25</v>
      </c>
      <c r="F150" s="30">
        <v>3652.5</v>
      </c>
      <c r="G150" s="30">
        <v>7493.5739999999996</v>
      </c>
      <c r="H150" s="30">
        <v>9861</v>
      </c>
      <c r="I150" s="30">
        <v>124473</v>
      </c>
      <c r="J150" s="30">
        <v>299</v>
      </c>
    </row>
  </sheetData>
  <sortState xmlns:xlrd2="http://schemas.microsoft.com/office/spreadsheetml/2017/richdata2" ref="B6:B10">
    <sortCondition ref="B6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15463-A0C8-4420-B01F-3A4E5DD407B8}">
  <dimension ref="A1:Q80"/>
  <sheetViews>
    <sheetView workbookViewId="0">
      <selection activeCell="W38" sqref="W38"/>
    </sheetView>
  </sheetViews>
  <sheetFormatPr defaultRowHeight="15" x14ac:dyDescent="0.25"/>
  <cols>
    <col min="1" max="1" width="23" bestFit="1" customWidth="1"/>
    <col min="2" max="2" width="18.85546875" bestFit="1" customWidth="1"/>
    <col min="3" max="4" width="12.28515625" bestFit="1" customWidth="1"/>
    <col min="5" max="5" width="14.85546875" bestFit="1" customWidth="1"/>
    <col min="6" max="6" width="16.28515625" bestFit="1" customWidth="1"/>
    <col min="7" max="7" width="15" bestFit="1" customWidth="1"/>
    <col min="8" max="8" width="14.140625" bestFit="1" customWidth="1"/>
    <col min="9" max="9" width="9" bestFit="1" customWidth="1"/>
    <col min="10" max="10" width="7" bestFit="1" customWidth="1"/>
    <col min="11" max="12" width="5.42578125" bestFit="1" customWidth="1"/>
    <col min="13" max="21" width="5.140625" bestFit="1" customWidth="1"/>
  </cols>
  <sheetData>
    <row r="1" spans="1:8" s="11" customFormat="1" x14ac:dyDescent="0.25">
      <c r="A1" s="11" t="s">
        <v>117</v>
      </c>
    </row>
    <row r="2" spans="1:8" s="2" customFormat="1" x14ac:dyDescent="0.25">
      <c r="A2" s="41" t="s">
        <v>118</v>
      </c>
      <c r="B2" s="41" t="s">
        <v>50</v>
      </c>
      <c r="C2" s="42" t="s">
        <v>51</v>
      </c>
      <c r="D2" s="41" t="s">
        <v>52</v>
      </c>
      <c r="E2" s="41" t="s">
        <v>53</v>
      </c>
      <c r="F2" s="41" t="s">
        <v>70</v>
      </c>
      <c r="G2" s="41" t="s">
        <v>138</v>
      </c>
      <c r="H2" s="43" t="s">
        <v>139</v>
      </c>
    </row>
    <row r="3" spans="1:8" x14ac:dyDescent="0.25">
      <c r="A3" s="22" t="s">
        <v>15</v>
      </c>
      <c r="B3" s="22" t="s">
        <v>61</v>
      </c>
      <c r="C3" s="44">
        <v>29484740</v>
      </c>
      <c r="D3" s="45">
        <v>0.91720000000000002</v>
      </c>
      <c r="E3" s="45">
        <v>0.88719999999999999</v>
      </c>
      <c r="F3" s="46">
        <v>124055</v>
      </c>
      <c r="G3" s="9">
        <f>F3/C3</f>
        <v>4.2074306912660581E-3</v>
      </c>
      <c r="H3" s="63">
        <v>12.61</v>
      </c>
    </row>
    <row r="4" spans="1:8" x14ac:dyDescent="0.25">
      <c r="A4" s="22" t="s">
        <v>15</v>
      </c>
      <c r="B4" s="22" t="s">
        <v>62</v>
      </c>
      <c r="C4" s="44">
        <v>29914061</v>
      </c>
      <c r="D4" s="45">
        <v>0.93359999999999999</v>
      </c>
      <c r="E4" s="45">
        <v>0.90210000000000001</v>
      </c>
      <c r="F4" s="46">
        <v>241229</v>
      </c>
      <c r="G4" s="9">
        <f t="shared" ref="G4:G11" si="0">F4/C4</f>
        <v>8.0640672625492075E-3</v>
      </c>
      <c r="H4" s="63">
        <v>16.489999999999998</v>
      </c>
    </row>
    <row r="5" spans="1:8" x14ac:dyDescent="0.25">
      <c r="A5" s="22" t="s">
        <v>15</v>
      </c>
      <c r="B5" s="22" t="s">
        <v>63</v>
      </c>
      <c r="C5" s="44">
        <v>21989072</v>
      </c>
      <c r="D5" s="45">
        <v>0.92049999999999998</v>
      </c>
      <c r="E5" s="45">
        <v>0.88800000000000001</v>
      </c>
      <c r="F5" s="46">
        <v>73273</v>
      </c>
      <c r="G5" s="9">
        <f t="shared" si="0"/>
        <v>3.3322461266214417E-3</v>
      </c>
      <c r="H5" s="63">
        <v>10.02</v>
      </c>
    </row>
    <row r="6" spans="1:8" x14ac:dyDescent="0.25">
      <c r="A6" s="22" t="s">
        <v>16</v>
      </c>
      <c r="B6" s="22" t="s">
        <v>64</v>
      </c>
      <c r="C6" s="44">
        <v>69943560</v>
      </c>
      <c r="D6" s="45">
        <v>0.92800000000000005</v>
      </c>
      <c r="E6" s="45">
        <v>0.90529999999999999</v>
      </c>
      <c r="F6" s="46">
        <v>64369</v>
      </c>
      <c r="G6" s="9">
        <f t="shared" si="0"/>
        <v>9.2029916692830621E-4</v>
      </c>
      <c r="H6" s="63">
        <v>18.23</v>
      </c>
    </row>
    <row r="7" spans="1:8" x14ac:dyDescent="0.25">
      <c r="A7" s="22" t="s">
        <v>16</v>
      </c>
      <c r="B7" s="22" t="s">
        <v>65</v>
      </c>
      <c r="C7" s="44">
        <v>49749415</v>
      </c>
      <c r="D7" s="45">
        <v>0.92730000000000001</v>
      </c>
      <c r="E7" s="45">
        <v>0.90480000000000005</v>
      </c>
      <c r="F7" s="46">
        <v>48500</v>
      </c>
      <c r="G7" s="9">
        <f t="shared" si="0"/>
        <v>9.7488583534097834E-4</v>
      </c>
      <c r="H7" s="63">
        <v>16.5</v>
      </c>
    </row>
    <row r="8" spans="1:8" x14ac:dyDescent="0.25">
      <c r="A8" s="22" t="s">
        <v>16</v>
      </c>
      <c r="B8" s="22" t="s">
        <v>66</v>
      </c>
      <c r="C8" s="44">
        <v>59030326</v>
      </c>
      <c r="D8" s="45">
        <v>0.92320000000000002</v>
      </c>
      <c r="E8" s="45">
        <v>0.90039999999999998</v>
      </c>
      <c r="F8" s="46">
        <v>56016</v>
      </c>
      <c r="G8" s="9">
        <f t="shared" si="0"/>
        <v>9.4893597572203825E-4</v>
      </c>
      <c r="H8" s="63">
        <v>17.329999999999998</v>
      </c>
    </row>
    <row r="9" spans="1:8" x14ac:dyDescent="0.25">
      <c r="A9" s="22" t="s">
        <v>16</v>
      </c>
      <c r="B9" s="22" t="s">
        <v>67</v>
      </c>
      <c r="C9" s="44">
        <v>46387368</v>
      </c>
      <c r="D9" s="45">
        <v>0.91500000000000004</v>
      </c>
      <c r="E9" s="45">
        <v>0.89080000000000004</v>
      </c>
      <c r="F9" s="46">
        <v>42933</v>
      </c>
      <c r="G9" s="9">
        <f t="shared" si="0"/>
        <v>9.2553214056033536E-4</v>
      </c>
      <c r="H9" s="63">
        <v>15.71</v>
      </c>
    </row>
    <row r="10" spans="1:8" x14ac:dyDescent="0.25">
      <c r="A10" s="22" t="s">
        <v>16</v>
      </c>
      <c r="B10" s="22" t="s">
        <v>68</v>
      </c>
      <c r="C10" s="44">
        <v>49473192</v>
      </c>
      <c r="D10" s="45">
        <v>0.90069999999999995</v>
      </c>
      <c r="E10" s="45">
        <v>0.87960000000000005</v>
      </c>
      <c r="F10" s="46">
        <v>44774</v>
      </c>
      <c r="G10" s="9">
        <f t="shared" si="0"/>
        <v>9.0501538691904087E-4</v>
      </c>
      <c r="H10" s="63">
        <v>15.41</v>
      </c>
    </row>
    <row r="11" spans="1:8" x14ac:dyDescent="0.25">
      <c r="A11" s="22" t="s">
        <v>16</v>
      </c>
      <c r="B11" s="22" t="s">
        <v>69</v>
      </c>
      <c r="C11" s="44">
        <v>56272210</v>
      </c>
      <c r="D11" s="45">
        <v>0.91400000000000003</v>
      </c>
      <c r="E11" s="45">
        <v>0.89070000000000005</v>
      </c>
      <c r="F11" s="46">
        <v>56126</v>
      </c>
      <c r="G11" s="9">
        <f t="shared" si="0"/>
        <v>9.9740173702081371E-4</v>
      </c>
      <c r="H11" s="63">
        <v>16.850000000000001</v>
      </c>
    </row>
    <row r="13" spans="1:8" s="11" customFormat="1" x14ac:dyDescent="0.25">
      <c r="A13" s="11" t="s">
        <v>116</v>
      </c>
      <c r="B13" s="12"/>
      <c r="G13" s="13"/>
    </row>
    <row r="14" spans="1:8" s="19" customFormat="1" x14ac:dyDescent="0.25">
      <c r="A14" s="51"/>
      <c r="B14" s="60" t="s">
        <v>118</v>
      </c>
      <c r="C14" s="49" t="s">
        <v>15</v>
      </c>
      <c r="D14" s="55"/>
      <c r="E14" s="60" t="s">
        <v>118</v>
      </c>
      <c r="F14" s="49" t="s">
        <v>16</v>
      </c>
      <c r="G14" s="20"/>
    </row>
    <row r="15" spans="1:8" x14ac:dyDescent="0.25">
      <c r="A15" s="41" t="s">
        <v>106</v>
      </c>
      <c r="B15" s="41" t="s">
        <v>87</v>
      </c>
      <c r="C15" s="41" t="s">
        <v>84</v>
      </c>
      <c r="D15" s="22"/>
      <c r="E15" s="41" t="s">
        <v>87</v>
      </c>
      <c r="F15" s="41" t="s">
        <v>84</v>
      </c>
      <c r="G15" s="8"/>
    </row>
    <row r="16" spans="1:8" x14ac:dyDescent="0.25">
      <c r="A16" s="22" t="s">
        <v>85</v>
      </c>
      <c r="B16" s="44">
        <v>2361</v>
      </c>
      <c r="C16" s="47">
        <v>9.74E-2</v>
      </c>
      <c r="D16" s="61"/>
      <c r="E16" s="44">
        <v>482</v>
      </c>
      <c r="F16" s="47">
        <v>1.9900000000000001E-2</v>
      </c>
      <c r="G16" s="8"/>
    </row>
    <row r="17" spans="1:7" x14ac:dyDescent="0.25">
      <c r="A17" s="22" t="s">
        <v>86</v>
      </c>
      <c r="B17" s="44">
        <v>17030</v>
      </c>
      <c r="C17" s="47">
        <v>0.70279999999999998</v>
      </c>
      <c r="D17" s="61"/>
      <c r="E17" s="44">
        <v>16993</v>
      </c>
      <c r="F17" s="47">
        <v>0.70130000000000003</v>
      </c>
      <c r="G17" s="8"/>
    </row>
    <row r="18" spans="1:7" x14ac:dyDescent="0.25">
      <c r="A18" s="22" t="s">
        <v>11</v>
      </c>
      <c r="B18" s="44">
        <v>4282</v>
      </c>
      <c r="C18" s="47">
        <v>0.1767</v>
      </c>
      <c r="D18" s="61"/>
      <c r="E18" s="44">
        <v>5434</v>
      </c>
      <c r="F18" s="47">
        <v>0.2243</v>
      </c>
      <c r="G18" s="8"/>
    </row>
    <row r="19" spans="1:7" x14ac:dyDescent="0.25">
      <c r="A19" s="22" t="s">
        <v>12</v>
      </c>
      <c r="B19" s="44">
        <v>119</v>
      </c>
      <c r="C19" s="47">
        <v>4.8999999999999998E-3</v>
      </c>
      <c r="D19" s="61"/>
      <c r="E19" s="44">
        <v>157</v>
      </c>
      <c r="F19" s="47">
        <v>6.4999999999999997E-3</v>
      </c>
      <c r="G19" s="8"/>
    </row>
    <row r="20" spans="1:7" x14ac:dyDescent="0.25">
      <c r="A20" s="22" t="s">
        <v>13</v>
      </c>
      <c r="B20" s="44">
        <v>439</v>
      </c>
      <c r="C20" s="47">
        <v>1.8100000000000002E-2</v>
      </c>
      <c r="D20" s="61"/>
      <c r="E20" s="44">
        <v>1165</v>
      </c>
      <c r="F20" s="47">
        <v>4.8099999999999997E-2</v>
      </c>
      <c r="G20" s="8"/>
    </row>
    <row r="21" spans="1:7" x14ac:dyDescent="0.25">
      <c r="A21" s="22" t="s">
        <v>101</v>
      </c>
      <c r="B21" s="44">
        <v>119</v>
      </c>
      <c r="C21" s="47">
        <v>4.8999999999999998E-3</v>
      </c>
      <c r="D21" s="61"/>
      <c r="E21" s="44">
        <v>5434</v>
      </c>
      <c r="F21" s="47">
        <v>0.2243</v>
      </c>
      <c r="G21" s="8"/>
    </row>
    <row r="22" spans="1:7" x14ac:dyDescent="0.25">
      <c r="A22" s="22" t="s">
        <v>100</v>
      </c>
      <c r="B22" s="44">
        <v>4282</v>
      </c>
      <c r="C22" s="47">
        <v>0.1767</v>
      </c>
      <c r="D22" s="61"/>
      <c r="E22" s="44">
        <v>157</v>
      </c>
      <c r="F22" s="47">
        <v>6.4999999999999997E-3</v>
      </c>
      <c r="G22" s="8"/>
    </row>
    <row r="23" spans="1:7" x14ac:dyDescent="0.25">
      <c r="A23" s="22" t="s">
        <v>102</v>
      </c>
      <c r="B23" s="44">
        <v>439</v>
      </c>
      <c r="C23" s="47">
        <v>1.8100000000000002E-2</v>
      </c>
      <c r="D23" s="61"/>
      <c r="E23" s="44">
        <v>1165</v>
      </c>
      <c r="F23" s="47">
        <v>4.8099999999999997E-2</v>
      </c>
      <c r="G23" s="8"/>
    </row>
    <row r="24" spans="1:7" x14ac:dyDescent="0.25">
      <c r="C24" s="4"/>
      <c r="G24" s="8"/>
    </row>
    <row r="25" spans="1:7" s="11" customFormat="1" x14ac:dyDescent="0.25">
      <c r="A25" s="11" t="s">
        <v>105</v>
      </c>
      <c r="C25" s="14"/>
      <c r="G25" s="13"/>
    </row>
    <row r="26" spans="1:7" s="2" customFormat="1" x14ac:dyDescent="0.25">
      <c r="B26" s="5" t="s">
        <v>75</v>
      </c>
      <c r="C26" s="2" t="s">
        <v>76</v>
      </c>
      <c r="D26" s="2" t="s">
        <v>77</v>
      </c>
      <c r="E26" s="2" t="s">
        <v>78</v>
      </c>
      <c r="F26" s="2" t="s">
        <v>79</v>
      </c>
      <c r="G26" s="7" t="s">
        <v>80</v>
      </c>
    </row>
    <row r="27" spans="1:7" x14ac:dyDescent="0.25">
      <c r="A27" s="1" t="s">
        <v>120</v>
      </c>
      <c r="B27" s="17"/>
      <c r="C27" s="17"/>
      <c r="D27" s="17"/>
      <c r="E27" s="17"/>
      <c r="F27" s="17"/>
      <c r="G27" s="17"/>
    </row>
    <row r="28" spans="1:7" x14ac:dyDescent="0.25">
      <c r="A28" s="22" t="s">
        <v>81</v>
      </c>
      <c r="B28" s="17">
        <v>3.729679555322E-4</v>
      </c>
      <c r="C28" s="17">
        <v>0.26929436238517102</v>
      </c>
      <c r="D28" s="17">
        <v>0.70639982230107901</v>
      </c>
      <c r="E28" s="17">
        <v>1.3294238638049301</v>
      </c>
      <c r="F28" s="17">
        <v>1.5442793929448</v>
      </c>
      <c r="G28" s="17">
        <v>13.9690432193095</v>
      </c>
    </row>
    <row r="29" spans="1:7" x14ac:dyDescent="0.25">
      <c r="A29" s="22" t="s">
        <v>82</v>
      </c>
      <c r="B29" s="17">
        <v>3.729679555322E-4</v>
      </c>
      <c r="C29" s="17">
        <v>0.26929436238517102</v>
      </c>
      <c r="D29" s="17">
        <v>0.70639982230107901</v>
      </c>
      <c r="E29" s="17">
        <v>1.3294238638049301</v>
      </c>
      <c r="F29" s="17">
        <v>1.5442793929448</v>
      </c>
      <c r="G29" s="17">
        <v>13.9690432193095</v>
      </c>
    </row>
    <row r="30" spans="1:7" s="15" customFormat="1" x14ac:dyDescent="0.25">
      <c r="A30" s="23" t="s">
        <v>83</v>
      </c>
      <c r="B30" s="18">
        <v>7.1586864203962902E-2</v>
      </c>
      <c r="C30" s="18">
        <v>0.64757125952808603</v>
      </c>
      <c r="D30" s="18">
        <v>1.41562889518081</v>
      </c>
      <c r="E30" s="18">
        <v>38.017925261234097</v>
      </c>
      <c r="F30" s="18">
        <v>3.7137615463920399</v>
      </c>
      <c r="G30" s="18">
        <v>2681.1954892292702</v>
      </c>
    </row>
    <row r="31" spans="1:7" x14ac:dyDescent="0.25">
      <c r="A31" s="1" t="s">
        <v>119</v>
      </c>
      <c r="B31" s="17"/>
      <c r="C31" s="17"/>
      <c r="D31" s="17"/>
      <c r="E31" s="17"/>
      <c r="F31" s="17"/>
      <c r="G31" s="17"/>
    </row>
    <row r="32" spans="1:7" x14ac:dyDescent="0.25">
      <c r="A32" s="22" t="s">
        <v>81</v>
      </c>
      <c r="B32" s="17">
        <v>1.56709058256588E-3</v>
      </c>
      <c r="C32" s="17">
        <v>0.38662310686144502</v>
      </c>
      <c r="D32" s="17">
        <v>0.78518310652187395</v>
      </c>
      <c r="E32" s="17">
        <v>0.86969947078310295</v>
      </c>
      <c r="F32" s="17">
        <v>1.17692729855597</v>
      </c>
      <c r="G32" s="17">
        <v>4.8777602029702702</v>
      </c>
    </row>
    <row r="33" spans="1:17" x14ac:dyDescent="0.25">
      <c r="A33" s="22" t="s">
        <v>82</v>
      </c>
      <c r="B33" s="17">
        <v>0.20501212818765799</v>
      </c>
      <c r="C33" s="17">
        <v>0.84967015484044595</v>
      </c>
      <c r="D33" s="17">
        <v>1.2735882772996701</v>
      </c>
      <c r="E33" s="17">
        <v>8.1143488120878597</v>
      </c>
      <c r="F33" s="17">
        <v>2.5864982776582202</v>
      </c>
      <c r="G33" s="17">
        <v>638.125205476411</v>
      </c>
    </row>
    <row r="34" spans="1:17" s="15" customFormat="1" x14ac:dyDescent="0.25">
      <c r="A34" s="23" t="s">
        <v>83</v>
      </c>
      <c r="B34" s="18">
        <v>1.56709058256588E-3</v>
      </c>
      <c r="C34" s="18">
        <v>0.38662310686144502</v>
      </c>
      <c r="D34" s="18">
        <v>0.78518310652187395</v>
      </c>
      <c r="E34" s="18">
        <v>0.86969947078310295</v>
      </c>
      <c r="F34" s="18">
        <v>1.17692729855597</v>
      </c>
      <c r="G34" s="18">
        <v>4.8777602029702702</v>
      </c>
    </row>
    <row r="35" spans="1:17" x14ac:dyDescent="0.25">
      <c r="B35" s="3"/>
      <c r="G35" s="8"/>
    </row>
    <row r="36" spans="1:17" s="11" customFormat="1" x14ac:dyDescent="0.25">
      <c r="A36" s="11" t="s">
        <v>111</v>
      </c>
      <c r="B36" s="12"/>
      <c r="G36" s="13"/>
    </row>
    <row r="37" spans="1:17" s="2" customFormat="1" x14ac:dyDescent="0.25">
      <c r="B37" s="2" t="s">
        <v>121</v>
      </c>
      <c r="C37" s="5" t="s">
        <v>112</v>
      </c>
      <c r="D37" s="2" t="s">
        <v>113</v>
      </c>
      <c r="E37" s="2" t="s">
        <v>114</v>
      </c>
      <c r="F37" s="2" t="s">
        <v>115</v>
      </c>
      <c r="G37" s="2" t="s">
        <v>19</v>
      </c>
      <c r="H37" s="7" t="s">
        <v>18</v>
      </c>
      <c r="I37" s="2" t="s">
        <v>88</v>
      </c>
      <c r="J37" s="2" t="s">
        <v>89</v>
      </c>
      <c r="K37" s="2" t="s">
        <v>90</v>
      </c>
      <c r="L37" s="2" t="s">
        <v>91</v>
      </c>
      <c r="M37" s="2" t="s">
        <v>92</v>
      </c>
      <c r="N37" s="2" t="s">
        <v>93</v>
      </c>
      <c r="O37" s="2" t="s">
        <v>94</v>
      </c>
      <c r="P37" s="2" t="s">
        <v>95</v>
      </c>
      <c r="Q37" s="2" t="s">
        <v>96</v>
      </c>
    </row>
    <row r="38" spans="1:17" x14ac:dyDescent="0.25">
      <c r="A38" s="1" t="s">
        <v>120</v>
      </c>
      <c r="B38" s="17"/>
      <c r="C38" s="17"/>
      <c r="D38" s="17"/>
      <c r="E38" s="17"/>
      <c r="F38" s="17"/>
      <c r="G38" s="17"/>
    </row>
    <row r="39" spans="1:17" x14ac:dyDescent="0.25">
      <c r="A39" s="22" t="s">
        <v>108</v>
      </c>
      <c r="B39" s="22" t="s">
        <v>12</v>
      </c>
      <c r="C39" s="3">
        <v>115</v>
      </c>
      <c r="D39" s="3">
        <v>119</v>
      </c>
      <c r="E39" s="3">
        <v>4691</v>
      </c>
      <c r="F39" s="3">
        <v>19306</v>
      </c>
      <c r="G39" s="3">
        <v>234</v>
      </c>
      <c r="H39" s="3">
        <v>117</v>
      </c>
      <c r="I39" s="3">
        <v>2</v>
      </c>
      <c r="J39" s="3">
        <v>113</v>
      </c>
      <c r="K39" s="3">
        <v>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x14ac:dyDescent="0.25">
      <c r="A40" s="22" t="s">
        <v>108</v>
      </c>
      <c r="B40" s="22" t="s">
        <v>101</v>
      </c>
      <c r="C40" s="3">
        <v>115</v>
      </c>
      <c r="D40" s="3">
        <v>119</v>
      </c>
      <c r="E40" s="3">
        <v>4691</v>
      </c>
      <c r="F40" s="3">
        <v>19306</v>
      </c>
      <c r="G40" s="3">
        <v>234</v>
      </c>
      <c r="H40" s="3">
        <v>117</v>
      </c>
      <c r="I40" s="3">
        <v>2</v>
      </c>
      <c r="J40" s="3">
        <v>113</v>
      </c>
      <c r="K40" s="3">
        <v>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s="15" customFormat="1" x14ac:dyDescent="0.25">
      <c r="A41" s="23" t="s">
        <v>108</v>
      </c>
      <c r="B41" s="23" t="s">
        <v>100</v>
      </c>
      <c r="C41" s="16">
        <v>3182</v>
      </c>
      <c r="D41" s="16">
        <v>4282</v>
      </c>
      <c r="E41" s="16">
        <v>435</v>
      </c>
      <c r="F41" s="16">
        <v>16332</v>
      </c>
      <c r="G41" s="16">
        <v>7464</v>
      </c>
      <c r="H41" s="16">
        <v>3324</v>
      </c>
      <c r="I41" s="16">
        <v>118</v>
      </c>
      <c r="J41" s="16">
        <v>2500</v>
      </c>
      <c r="K41" s="16">
        <v>535</v>
      </c>
      <c r="L41" s="16">
        <v>122</v>
      </c>
      <c r="M41" s="16">
        <v>43</v>
      </c>
      <c r="N41" s="16">
        <v>5</v>
      </c>
      <c r="O41" s="16">
        <v>0</v>
      </c>
      <c r="P41" s="16">
        <v>1</v>
      </c>
      <c r="Q41" s="16">
        <v>0</v>
      </c>
    </row>
    <row r="42" spans="1:17" x14ac:dyDescent="0.25">
      <c r="A42" s="22" t="s">
        <v>109</v>
      </c>
      <c r="B42" s="22" t="s">
        <v>12</v>
      </c>
      <c r="C42" s="3">
        <v>188</v>
      </c>
      <c r="D42" s="3">
        <v>194</v>
      </c>
      <c r="E42" s="3">
        <v>4594</v>
      </c>
      <c r="F42" s="3">
        <v>19255</v>
      </c>
      <c r="G42" s="3">
        <v>382</v>
      </c>
      <c r="H42" s="3">
        <v>190</v>
      </c>
      <c r="I42" s="3">
        <v>2</v>
      </c>
      <c r="J42" s="3">
        <v>184</v>
      </c>
      <c r="K42" s="3">
        <v>4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x14ac:dyDescent="0.25">
      <c r="A43" s="22" t="s">
        <v>109</v>
      </c>
      <c r="B43" s="22" t="s">
        <v>101</v>
      </c>
      <c r="C43" s="3">
        <v>188</v>
      </c>
      <c r="D43" s="3">
        <v>194</v>
      </c>
      <c r="E43" s="3">
        <v>4594</v>
      </c>
      <c r="F43" s="3">
        <v>19255</v>
      </c>
      <c r="G43" s="3">
        <v>382</v>
      </c>
      <c r="H43" s="3">
        <v>190</v>
      </c>
      <c r="I43" s="3">
        <v>2</v>
      </c>
      <c r="J43" s="3">
        <v>184</v>
      </c>
      <c r="K43" s="3">
        <v>4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s="15" customFormat="1" x14ac:dyDescent="0.25">
      <c r="A44" s="23" t="s">
        <v>109</v>
      </c>
      <c r="B44" s="23" t="s">
        <v>100</v>
      </c>
      <c r="C44" s="16">
        <v>3254</v>
      </c>
      <c r="D44" s="16">
        <v>4466</v>
      </c>
      <c r="E44" s="16">
        <v>282</v>
      </c>
      <c r="F44" s="16">
        <v>16229</v>
      </c>
      <c r="G44" s="16">
        <v>7720</v>
      </c>
      <c r="H44" s="16">
        <v>3400</v>
      </c>
      <c r="I44" s="16">
        <v>120</v>
      </c>
      <c r="J44" s="16">
        <v>2520</v>
      </c>
      <c r="K44" s="16">
        <v>561</v>
      </c>
      <c r="L44" s="16">
        <v>133</v>
      </c>
      <c r="M44" s="16">
        <v>56</v>
      </c>
      <c r="N44" s="16">
        <v>8</v>
      </c>
      <c r="O44" s="16">
        <v>0</v>
      </c>
      <c r="P44" s="16">
        <v>1</v>
      </c>
      <c r="Q44" s="16">
        <v>1</v>
      </c>
    </row>
    <row r="45" spans="1:17" x14ac:dyDescent="0.25">
      <c r="A45" s="1" t="s">
        <v>119</v>
      </c>
      <c r="B45" s="24"/>
      <c r="C45" s="17"/>
      <c r="D45" s="17"/>
      <c r="E45" s="17"/>
      <c r="F45" s="17"/>
      <c r="G45" s="17"/>
    </row>
    <row r="46" spans="1:17" x14ac:dyDescent="0.25">
      <c r="A46" s="22" t="s">
        <v>108</v>
      </c>
      <c r="B46" s="22" t="s">
        <v>12</v>
      </c>
      <c r="C46" s="3">
        <v>143</v>
      </c>
      <c r="D46" s="3">
        <v>157</v>
      </c>
      <c r="E46" s="3">
        <v>6504</v>
      </c>
      <c r="F46" s="3">
        <v>17427</v>
      </c>
      <c r="G46" s="3">
        <v>300</v>
      </c>
      <c r="H46" s="3">
        <v>150</v>
      </c>
      <c r="I46" s="3">
        <v>7</v>
      </c>
      <c r="J46" s="3">
        <v>136</v>
      </c>
      <c r="K46" s="3">
        <v>7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s="15" customFormat="1" x14ac:dyDescent="0.25">
      <c r="A47" s="23" t="s">
        <v>108</v>
      </c>
      <c r="B47" s="23" t="s">
        <v>101</v>
      </c>
      <c r="C47" s="16">
        <v>3875</v>
      </c>
      <c r="D47" s="16">
        <v>5434</v>
      </c>
      <c r="E47" s="16">
        <v>1002</v>
      </c>
      <c r="F47" s="16">
        <v>13920</v>
      </c>
      <c r="G47" s="16">
        <v>9309</v>
      </c>
      <c r="H47" s="16">
        <v>4067</v>
      </c>
      <c r="I47" s="16">
        <v>162</v>
      </c>
      <c r="J47" s="16">
        <v>2913</v>
      </c>
      <c r="K47" s="16">
        <v>748</v>
      </c>
      <c r="L47" s="16">
        <v>174</v>
      </c>
      <c r="M47" s="16">
        <v>49</v>
      </c>
      <c r="N47" s="16">
        <v>14</v>
      </c>
      <c r="O47" s="16">
        <v>4</v>
      </c>
      <c r="P47" s="16">
        <v>3</v>
      </c>
      <c r="Q47" s="16">
        <v>0</v>
      </c>
    </row>
    <row r="48" spans="1:17" x14ac:dyDescent="0.25">
      <c r="A48" s="22" t="s">
        <v>108</v>
      </c>
      <c r="B48" s="22" t="s">
        <v>100</v>
      </c>
      <c r="C48" s="3">
        <v>143</v>
      </c>
      <c r="D48" s="3">
        <v>157</v>
      </c>
      <c r="E48" s="3">
        <v>6504</v>
      </c>
      <c r="F48" s="3">
        <v>17427</v>
      </c>
      <c r="G48" s="3">
        <v>300</v>
      </c>
      <c r="H48" s="3">
        <v>150</v>
      </c>
      <c r="I48" s="3">
        <v>7</v>
      </c>
      <c r="J48" s="3">
        <v>136</v>
      </c>
      <c r="K48" s="3">
        <v>7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x14ac:dyDescent="0.25">
      <c r="A49" s="22" t="s">
        <v>109</v>
      </c>
      <c r="B49" s="22" t="s">
        <v>12</v>
      </c>
      <c r="C49" s="3">
        <v>196</v>
      </c>
      <c r="D49" s="3">
        <v>218</v>
      </c>
      <c r="E49" s="3">
        <v>6413</v>
      </c>
      <c r="F49" s="3">
        <v>17404</v>
      </c>
      <c r="G49" s="3">
        <v>414</v>
      </c>
      <c r="H49" s="3">
        <v>205</v>
      </c>
      <c r="I49" s="3">
        <v>9</v>
      </c>
      <c r="J49" s="3">
        <v>183</v>
      </c>
      <c r="K49" s="3">
        <v>13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s="15" customFormat="1" x14ac:dyDescent="0.25">
      <c r="A50" s="23" t="s">
        <v>109</v>
      </c>
      <c r="B50" s="23" t="s">
        <v>101</v>
      </c>
      <c r="C50" s="16">
        <v>4018</v>
      </c>
      <c r="D50" s="16">
        <v>5808</v>
      </c>
      <c r="E50" s="16">
        <v>666</v>
      </c>
      <c r="F50" s="16">
        <v>13739</v>
      </c>
      <c r="G50" s="16">
        <v>9826</v>
      </c>
      <c r="H50" s="16">
        <v>4224</v>
      </c>
      <c r="I50" s="16">
        <v>167</v>
      </c>
      <c r="J50" s="16">
        <v>2941</v>
      </c>
      <c r="K50" s="16">
        <v>816</v>
      </c>
      <c r="L50" s="16">
        <v>213</v>
      </c>
      <c r="M50" s="16">
        <v>59</v>
      </c>
      <c r="N50" s="16">
        <v>17</v>
      </c>
      <c r="O50" s="16">
        <v>8</v>
      </c>
      <c r="P50" s="16">
        <v>3</v>
      </c>
      <c r="Q50" s="16">
        <v>0</v>
      </c>
    </row>
    <row r="51" spans="1:17" x14ac:dyDescent="0.25">
      <c r="A51" s="22" t="s">
        <v>109</v>
      </c>
      <c r="B51" s="22" t="s">
        <v>100</v>
      </c>
      <c r="C51" s="3">
        <v>196</v>
      </c>
      <c r="D51" s="3">
        <v>218</v>
      </c>
      <c r="E51" s="3">
        <v>6413</v>
      </c>
      <c r="F51" s="3">
        <v>17404</v>
      </c>
      <c r="G51" s="3">
        <v>414</v>
      </c>
      <c r="H51" s="3">
        <v>205</v>
      </c>
      <c r="I51" s="3">
        <v>9</v>
      </c>
      <c r="J51" s="3">
        <v>183</v>
      </c>
      <c r="K51" s="3">
        <v>13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3" spans="1:17" s="11" customFormat="1" x14ac:dyDescent="0.25">
      <c r="A53" s="11" t="s">
        <v>107</v>
      </c>
      <c r="B53" s="12"/>
      <c r="G53" s="13"/>
    </row>
    <row r="54" spans="1:17" s="2" customFormat="1" x14ac:dyDescent="0.25">
      <c r="B54" s="2" t="s">
        <v>121</v>
      </c>
      <c r="C54" s="2" t="s">
        <v>106</v>
      </c>
      <c r="D54" s="5" t="s">
        <v>75</v>
      </c>
      <c r="E54" s="2" t="s">
        <v>76</v>
      </c>
      <c r="F54" s="2" t="s">
        <v>77</v>
      </c>
      <c r="G54" s="2" t="s">
        <v>78</v>
      </c>
      <c r="H54" s="7" t="s">
        <v>79</v>
      </c>
      <c r="I54" s="2" t="s">
        <v>80</v>
      </c>
      <c r="J54" s="2" t="s">
        <v>103</v>
      </c>
    </row>
    <row r="55" spans="1:17" x14ac:dyDescent="0.25">
      <c r="A55" s="1" t="s">
        <v>120</v>
      </c>
      <c r="B55" s="17"/>
      <c r="C55" s="17"/>
      <c r="D55" s="17"/>
      <c r="E55" s="17"/>
      <c r="F55" s="17"/>
      <c r="G55" s="17"/>
    </row>
    <row r="56" spans="1:17" x14ac:dyDescent="0.25">
      <c r="A56" s="22" t="s">
        <v>108</v>
      </c>
      <c r="B56" s="22" t="s">
        <v>12</v>
      </c>
      <c r="C56" s="22" t="s">
        <v>71</v>
      </c>
      <c r="D56" s="3">
        <v>31</v>
      </c>
      <c r="E56" s="3">
        <v>427</v>
      </c>
      <c r="F56" s="3">
        <v>860</v>
      </c>
      <c r="G56" s="3">
        <v>4174.3850000000002</v>
      </c>
      <c r="H56" s="3">
        <v>3758</v>
      </c>
      <c r="I56" s="3">
        <v>46603</v>
      </c>
      <c r="J56" s="3">
        <v>117</v>
      </c>
    </row>
    <row r="57" spans="1:17" x14ac:dyDescent="0.25">
      <c r="A57" s="22" t="s">
        <v>108</v>
      </c>
      <c r="B57" s="22" t="s">
        <v>12</v>
      </c>
      <c r="C57" s="22" t="s">
        <v>110</v>
      </c>
      <c r="D57" s="3">
        <v>4</v>
      </c>
      <c r="E57" s="3">
        <v>1072</v>
      </c>
      <c r="F57" s="3">
        <v>3531</v>
      </c>
      <c r="G57" s="3">
        <v>9138.18</v>
      </c>
      <c r="H57" s="3">
        <v>11324.5</v>
      </c>
      <c r="I57" s="3">
        <v>477665</v>
      </c>
      <c r="J57" s="3">
        <v>1062</v>
      </c>
    </row>
    <row r="58" spans="1:17" x14ac:dyDescent="0.25">
      <c r="A58" s="22" t="s">
        <v>108</v>
      </c>
      <c r="B58" s="22" t="s">
        <v>101</v>
      </c>
      <c r="C58" s="22" t="s">
        <v>71</v>
      </c>
      <c r="D58" s="3">
        <v>31</v>
      </c>
      <c r="E58" s="3">
        <v>427</v>
      </c>
      <c r="F58" s="3">
        <v>860</v>
      </c>
      <c r="G58" s="3">
        <v>4174.3850000000002</v>
      </c>
      <c r="H58" s="3">
        <v>3758</v>
      </c>
      <c r="I58" s="3">
        <v>46603</v>
      </c>
      <c r="J58" s="3">
        <v>117</v>
      </c>
    </row>
    <row r="59" spans="1:17" x14ac:dyDescent="0.25">
      <c r="A59" s="22" t="s">
        <v>108</v>
      </c>
      <c r="B59" s="22" t="s">
        <v>101</v>
      </c>
      <c r="C59" s="22" t="s">
        <v>110</v>
      </c>
      <c r="D59" s="3">
        <v>4</v>
      </c>
      <c r="E59" s="3">
        <v>1072</v>
      </c>
      <c r="F59" s="3">
        <v>3531</v>
      </c>
      <c r="G59" s="3">
        <v>9138.18</v>
      </c>
      <c r="H59" s="3">
        <v>11324.5</v>
      </c>
      <c r="I59" s="3">
        <v>477665</v>
      </c>
      <c r="J59" s="3">
        <v>1062</v>
      </c>
    </row>
    <row r="60" spans="1:17" s="15" customFormat="1" x14ac:dyDescent="0.25">
      <c r="A60" s="23" t="s">
        <v>108</v>
      </c>
      <c r="B60" s="23" t="s">
        <v>100</v>
      </c>
      <c r="C60" s="23" t="s">
        <v>71</v>
      </c>
      <c r="D60" s="16">
        <v>14</v>
      </c>
      <c r="E60" s="16">
        <v>1346.5</v>
      </c>
      <c r="F60" s="16">
        <v>4434.5</v>
      </c>
      <c r="G60" s="16">
        <v>9886.1380000000008</v>
      </c>
      <c r="H60" s="16">
        <v>12775.25</v>
      </c>
      <c r="I60" s="16">
        <v>135143</v>
      </c>
      <c r="J60" s="16">
        <v>3324</v>
      </c>
    </row>
    <row r="61" spans="1:17" s="15" customFormat="1" x14ac:dyDescent="0.25">
      <c r="A61" s="23" t="s">
        <v>108</v>
      </c>
      <c r="B61" s="23" t="s">
        <v>100</v>
      </c>
      <c r="C61" s="23" t="s">
        <v>110</v>
      </c>
      <c r="D61" s="16">
        <v>4</v>
      </c>
      <c r="E61" s="16">
        <v>1031</v>
      </c>
      <c r="F61" s="16">
        <v>3359</v>
      </c>
      <c r="G61" s="16">
        <v>9052.0229999999992</v>
      </c>
      <c r="H61" s="16">
        <v>11056.5</v>
      </c>
      <c r="I61" s="16">
        <v>477665</v>
      </c>
      <c r="J61" s="16">
        <v>936</v>
      </c>
    </row>
    <row r="62" spans="1:17" x14ac:dyDescent="0.25">
      <c r="A62" s="22" t="s">
        <v>109</v>
      </c>
      <c r="B62" s="22" t="s">
        <v>12</v>
      </c>
      <c r="C62" s="22" t="s">
        <v>71</v>
      </c>
      <c r="D62" s="3">
        <v>14</v>
      </c>
      <c r="E62" s="3">
        <v>453.5</v>
      </c>
      <c r="F62" s="3">
        <v>981</v>
      </c>
      <c r="G62" s="3">
        <v>5648.01</v>
      </c>
      <c r="H62" s="3">
        <v>5333</v>
      </c>
      <c r="I62" s="3">
        <v>90187</v>
      </c>
      <c r="J62" s="3">
        <v>190</v>
      </c>
    </row>
    <row r="63" spans="1:17" x14ac:dyDescent="0.25">
      <c r="A63" s="22" t="s">
        <v>109</v>
      </c>
      <c r="B63" s="22" t="s">
        <v>12</v>
      </c>
      <c r="C63" s="22" t="s">
        <v>110</v>
      </c>
      <c r="D63" s="3">
        <v>4</v>
      </c>
      <c r="E63" s="3">
        <v>1076</v>
      </c>
      <c r="F63" s="3">
        <v>3541</v>
      </c>
      <c r="G63" s="3">
        <v>9145.241</v>
      </c>
      <c r="H63" s="3">
        <v>11329</v>
      </c>
      <c r="I63" s="3">
        <v>477665</v>
      </c>
      <c r="J63" s="3">
        <v>1060</v>
      </c>
    </row>
    <row r="64" spans="1:17" x14ac:dyDescent="0.25">
      <c r="A64" s="22" t="s">
        <v>109</v>
      </c>
      <c r="B64" s="22" t="s">
        <v>101</v>
      </c>
      <c r="C64" s="22" t="s">
        <v>71</v>
      </c>
      <c r="D64" s="3">
        <v>14</v>
      </c>
      <c r="E64" s="3">
        <v>453.5</v>
      </c>
      <c r="F64" s="3">
        <v>981</v>
      </c>
      <c r="G64" s="3">
        <v>5648.01</v>
      </c>
      <c r="H64" s="3">
        <v>5333</v>
      </c>
      <c r="I64" s="3">
        <v>90187</v>
      </c>
      <c r="J64" s="3">
        <v>190</v>
      </c>
    </row>
    <row r="65" spans="1:10" x14ac:dyDescent="0.25">
      <c r="A65" s="22" t="s">
        <v>109</v>
      </c>
      <c r="B65" s="22" t="s">
        <v>101</v>
      </c>
      <c r="C65" s="22" t="s">
        <v>110</v>
      </c>
      <c r="D65" s="3">
        <v>4</v>
      </c>
      <c r="E65" s="3">
        <v>1076</v>
      </c>
      <c r="F65" s="3">
        <v>3541</v>
      </c>
      <c r="G65" s="3">
        <v>9145.241</v>
      </c>
      <c r="H65" s="3">
        <v>11329</v>
      </c>
      <c r="I65" s="3">
        <v>477665</v>
      </c>
      <c r="J65" s="3">
        <v>1060</v>
      </c>
    </row>
    <row r="66" spans="1:10" s="15" customFormat="1" x14ac:dyDescent="0.25">
      <c r="A66" s="23" t="s">
        <v>109</v>
      </c>
      <c r="B66" s="23" t="s">
        <v>100</v>
      </c>
      <c r="C66" s="23" t="s">
        <v>71</v>
      </c>
      <c r="D66" s="16">
        <v>14</v>
      </c>
      <c r="E66" s="16">
        <v>1302.75</v>
      </c>
      <c r="F66" s="16">
        <v>4306</v>
      </c>
      <c r="G66" s="16">
        <v>9790.6059999999998</v>
      </c>
      <c r="H66" s="16">
        <v>12635.25</v>
      </c>
      <c r="I66" s="16">
        <v>135143</v>
      </c>
      <c r="J66" s="16">
        <v>3400</v>
      </c>
    </row>
    <row r="67" spans="1:10" s="15" customFormat="1" x14ac:dyDescent="0.25">
      <c r="A67" s="23" t="s">
        <v>109</v>
      </c>
      <c r="B67" s="23" t="s">
        <v>100</v>
      </c>
      <c r="C67" s="23" t="s">
        <v>110</v>
      </c>
      <c r="D67" s="16">
        <v>4</v>
      </c>
      <c r="E67" s="16">
        <v>1031</v>
      </c>
      <c r="F67" s="16">
        <v>3367.5</v>
      </c>
      <c r="G67" s="16">
        <v>9050.4779999999992</v>
      </c>
      <c r="H67" s="16">
        <v>11062.75</v>
      </c>
      <c r="I67" s="16">
        <v>477665</v>
      </c>
      <c r="J67" s="16">
        <v>931</v>
      </c>
    </row>
    <row r="68" spans="1:10" x14ac:dyDescent="0.25">
      <c r="A68" s="1" t="s">
        <v>119</v>
      </c>
      <c r="B68" s="24"/>
      <c r="C68" s="24"/>
      <c r="D68" s="17"/>
      <c r="E68" s="17"/>
      <c r="F68" s="17"/>
      <c r="G68" s="17"/>
    </row>
    <row r="69" spans="1:10" x14ac:dyDescent="0.25">
      <c r="A69" s="22" t="s">
        <v>108</v>
      </c>
      <c r="B69" s="22" t="s">
        <v>12</v>
      </c>
      <c r="C69" s="22" t="s">
        <v>71</v>
      </c>
      <c r="D69" s="3">
        <v>4</v>
      </c>
      <c r="E69" s="3">
        <v>323.5</v>
      </c>
      <c r="F69" s="3">
        <v>784.5</v>
      </c>
      <c r="G69" s="3">
        <v>4038.24</v>
      </c>
      <c r="H69" s="3">
        <v>2844.5</v>
      </c>
      <c r="I69" s="3">
        <v>76926</v>
      </c>
      <c r="J69" s="3">
        <v>150</v>
      </c>
    </row>
    <row r="70" spans="1:10" x14ac:dyDescent="0.25">
      <c r="A70" s="22" t="s">
        <v>108</v>
      </c>
      <c r="B70" s="22" t="s">
        <v>12</v>
      </c>
      <c r="C70" s="22" t="s">
        <v>110</v>
      </c>
      <c r="D70" s="3">
        <v>4</v>
      </c>
      <c r="E70" s="3">
        <v>1076</v>
      </c>
      <c r="F70" s="3">
        <v>3539.5</v>
      </c>
      <c r="G70" s="3">
        <v>9150.5220000000008</v>
      </c>
      <c r="H70" s="3">
        <v>11336.5</v>
      </c>
      <c r="I70" s="3">
        <v>477665</v>
      </c>
      <c r="J70" s="3">
        <v>1057</v>
      </c>
    </row>
    <row r="71" spans="1:10" s="15" customFormat="1" x14ac:dyDescent="0.25">
      <c r="A71" s="23" t="s">
        <v>108</v>
      </c>
      <c r="B71" s="23" t="s">
        <v>101</v>
      </c>
      <c r="C71" s="23" t="s">
        <v>71</v>
      </c>
      <c r="D71" s="16">
        <v>7</v>
      </c>
      <c r="E71" s="16">
        <v>1531</v>
      </c>
      <c r="F71" s="16">
        <v>5123.5</v>
      </c>
      <c r="G71" s="16">
        <v>10504.192999999999</v>
      </c>
      <c r="H71" s="16">
        <v>14058.75</v>
      </c>
      <c r="I71" s="16">
        <v>158286</v>
      </c>
      <c r="J71" s="16">
        <v>4067</v>
      </c>
    </row>
    <row r="72" spans="1:10" s="15" customFormat="1" x14ac:dyDescent="0.25">
      <c r="A72" s="23" t="s">
        <v>108</v>
      </c>
      <c r="B72" s="23" t="s">
        <v>101</v>
      </c>
      <c r="C72" s="23" t="s">
        <v>110</v>
      </c>
      <c r="D72" s="16">
        <v>4</v>
      </c>
      <c r="E72" s="16">
        <v>1009</v>
      </c>
      <c r="F72" s="16">
        <v>3249</v>
      </c>
      <c r="G72" s="16">
        <v>8950.8690000000006</v>
      </c>
      <c r="H72" s="16">
        <v>10703</v>
      </c>
      <c r="I72" s="16">
        <v>477665</v>
      </c>
      <c r="J72" s="16">
        <v>868</v>
      </c>
    </row>
    <row r="73" spans="1:10" x14ac:dyDescent="0.25">
      <c r="A73" s="22" t="s">
        <v>108</v>
      </c>
      <c r="B73" s="22" t="s">
        <v>100</v>
      </c>
      <c r="C73" s="22" t="s">
        <v>71</v>
      </c>
      <c r="D73" s="3">
        <v>4</v>
      </c>
      <c r="E73" s="3">
        <v>323.5</v>
      </c>
      <c r="F73" s="3">
        <v>784.5</v>
      </c>
      <c r="G73" s="3">
        <v>4038.24</v>
      </c>
      <c r="H73" s="3">
        <v>2844.5</v>
      </c>
      <c r="I73" s="3">
        <v>76926</v>
      </c>
      <c r="J73" s="3">
        <v>150</v>
      </c>
    </row>
    <row r="74" spans="1:10" x14ac:dyDescent="0.25">
      <c r="A74" s="22" t="s">
        <v>108</v>
      </c>
      <c r="B74" s="22" t="s">
        <v>100</v>
      </c>
      <c r="C74" s="22" t="s">
        <v>110</v>
      </c>
      <c r="D74" s="3">
        <v>4</v>
      </c>
      <c r="E74" s="3">
        <v>1076</v>
      </c>
      <c r="F74" s="3">
        <v>3539.5</v>
      </c>
      <c r="G74" s="3">
        <v>9150.5220000000008</v>
      </c>
      <c r="H74" s="3">
        <v>11336.5</v>
      </c>
      <c r="I74" s="3">
        <v>477665</v>
      </c>
      <c r="J74" s="3">
        <v>1057</v>
      </c>
    </row>
    <row r="75" spans="1:10" x14ac:dyDescent="0.25">
      <c r="A75" s="22" t="s">
        <v>109</v>
      </c>
      <c r="B75" s="22" t="s">
        <v>12</v>
      </c>
      <c r="C75" s="22" t="s">
        <v>71</v>
      </c>
      <c r="D75" s="3">
        <v>4</v>
      </c>
      <c r="E75" s="3">
        <v>366</v>
      </c>
      <c r="F75" s="3">
        <v>872</v>
      </c>
      <c r="G75" s="3">
        <v>3734.694</v>
      </c>
      <c r="H75" s="3">
        <v>3090</v>
      </c>
      <c r="I75" s="3">
        <v>76926</v>
      </c>
      <c r="J75" s="3">
        <v>205</v>
      </c>
    </row>
    <row r="76" spans="1:10" x14ac:dyDescent="0.25">
      <c r="A76" s="22" t="s">
        <v>109</v>
      </c>
      <c r="B76" s="22" t="s">
        <v>12</v>
      </c>
      <c r="C76" s="22" t="s">
        <v>110</v>
      </c>
      <c r="D76" s="3">
        <v>4</v>
      </c>
      <c r="E76" s="3">
        <v>1082</v>
      </c>
      <c r="F76" s="3">
        <v>3557</v>
      </c>
      <c r="G76" s="3">
        <v>9168.1149999999998</v>
      </c>
      <c r="H76" s="3">
        <v>11366.75</v>
      </c>
      <c r="I76" s="3">
        <v>477665</v>
      </c>
      <c r="J76" s="3">
        <v>1055</v>
      </c>
    </row>
    <row r="77" spans="1:10" s="15" customFormat="1" x14ac:dyDescent="0.25">
      <c r="A77" s="23" t="s">
        <v>109</v>
      </c>
      <c r="B77" s="23" t="s">
        <v>101</v>
      </c>
      <c r="C77" s="23" t="s">
        <v>71</v>
      </c>
      <c r="D77" s="16">
        <v>7</v>
      </c>
      <c r="E77" s="16">
        <v>1479.75</v>
      </c>
      <c r="F77" s="16">
        <v>5009</v>
      </c>
      <c r="G77" s="16">
        <v>10406.296</v>
      </c>
      <c r="H77" s="16">
        <v>13741.25</v>
      </c>
      <c r="I77" s="16">
        <v>158286</v>
      </c>
      <c r="J77" s="16">
        <v>4224</v>
      </c>
    </row>
    <row r="78" spans="1:10" s="15" customFormat="1" x14ac:dyDescent="0.25">
      <c r="A78" s="23" t="s">
        <v>109</v>
      </c>
      <c r="B78" s="23" t="s">
        <v>101</v>
      </c>
      <c r="C78" s="23" t="s">
        <v>110</v>
      </c>
      <c r="D78" s="16">
        <v>4</v>
      </c>
      <c r="E78" s="16">
        <v>1009</v>
      </c>
      <c r="F78" s="16">
        <v>3259</v>
      </c>
      <c r="G78" s="16">
        <v>8965.3259999999991</v>
      </c>
      <c r="H78" s="16">
        <v>10736.5</v>
      </c>
      <c r="I78" s="16">
        <v>477665</v>
      </c>
      <c r="J78" s="16">
        <v>858</v>
      </c>
    </row>
    <row r="79" spans="1:10" x14ac:dyDescent="0.25">
      <c r="A79" s="22" t="s">
        <v>109</v>
      </c>
      <c r="B79" s="22" t="s">
        <v>100</v>
      </c>
      <c r="C79" s="22" t="s">
        <v>71</v>
      </c>
      <c r="D79" s="3">
        <v>4</v>
      </c>
      <c r="E79" s="3">
        <v>366</v>
      </c>
      <c r="F79" s="3">
        <v>872</v>
      </c>
      <c r="G79" s="3">
        <v>3734.694</v>
      </c>
      <c r="H79" s="3">
        <v>3090</v>
      </c>
      <c r="I79" s="3">
        <v>76926</v>
      </c>
      <c r="J79" s="3">
        <v>205</v>
      </c>
    </row>
    <row r="80" spans="1:10" x14ac:dyDescent="0.25">
      <c r="A80" s="22" t="s">
        <v>109</v>
      </c>
      <c r="B80" s="22" t="s">
        <v>100</v>
      </c>
      <c r="C80" s="22" t="s">
        <v>110</v>
      </c>
      <c r="D80" s="3">
        <v>4</v>
      </c>
      <c r="E80" s="3">
        <v>1082</v>
      </c>
      <c r="F80" s="3">
        <v>3557</v>
      </c>
      <c r="G80" s="3">
        <v>9168.1149999999998</v>
      </c>
      <c r="H80" s="3">
        <v>11366.75</v>
      </c>
      <c r="I80" s="3">
        <v>477665</v>
      </c>
      <c r="J80" s="3">
        <v>1055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CE246-8B50-4E76-BEB1-01A8E7A4D407}">
  <dimension ref="A1:U72"/>
  <sheetViews>
    <sheetView workbookViewId="0">
      <selection activeCell="W35" sqref="W35"/>
    </sheetView>
  </sheetViews>
  <sheetFormatPr defaultRowHeight="15" x14ac:dyDescent="0.25"/>
  <cols>
    <col min="1" max="1" width="22.42578125" bestFit="1" customWidth="1"/>
    <col min="2" max="2" width="18.85546875" style="3" bestFit="1" customWidth="1"/>
    <col min="3" max="3" width="12.28515625" bestFit="1" customWidth="1"/>
    <col min="4" max="4" width="14.85546875" bestFit="1" customWidth="1"/>
    <col min="5" max="5" width="13.85546875" bestFit="1" customWidth="1"/>
    <col min="6" max="6" width="16.28515625" bestFit="1" customWidth="1"/>
    <col min="7" max="7" width="15" bestFit="1" customWidth="1"/>
    <col min="8" max="8" width="10" bestFit="1" customWidth="1"/>
    <col min="9" max="9" width="10.5703125" bestFit="1" customWidth="1"/>
    <col min="10" max="10" width="7" bestFit="1" customWidth="1"/>
    <col min="11" max="13" width="5.42578125" bestFit="1" customWidth="1"/>
    <col min="14" max="21" width="5.140625" bestFit="1" customWidth="1"/>
  </cols>
  <sheetData>
    <row r="1" spans="1:7" s="11" customFormat="1" x14ac:dyDescent="0.25">
      <c r="A1" s="11" t="s">
        <v>117</v>
      </c>
      <c r="B1" s="12"/>
    </row>
    <row r="2" spans="1:7" s="2" customFormat="1" x14ac:dyDescent="0.25">
      <c r="A2" s="41" t="s">
        <v>50</v>
      </c>
      <c r="B2" s="42" t="s">
        <v>51</v>
      </c>
      <c r="C2" s="41" t="s">
        <v>52</v>
      </c>
      <c r="D2" s="41" t="s">
        <v>53</v>
      </c>
      <c r="E2" s="41" t="s">
        <v>70</v>
      </c>
      <c r="F2" s="41" t="s">
        <v>138</v>
      </c>
      <c r="G2" s="43" t="s">
        <v>139</v>
      </c>
    </row>
    <row r="3" spans="1:7" x14ac:dyDescent="0.25">
      <c r="A3" s="22" t="s">
        <v>132</v>
      </c>
      <c r="B3" s="44">
        <v>27695636</v>
      </c>
      <c r="C3" s="45">
        <v>0.96330000000000005</v>
      </c>
      <c r="D3" s="45">
        <v>0.89449999999999996</v>
      </c>
      <c r="E3" s="46">
        <v>41176</v>
      </c>
      <c r="F3" s="47">
        <f>E3/B3</f>
        <v>1.4867324223931885E-3</v>
      </c>
      <c r="G3" s="63">
        <v>21.87</v>
      </c>
    </row>
    <row r="4" spans="1:7" x14ac:dyDescent="0.25">
      <c r="A4" s="22" t="s">
        <v>133</v>
      </c>
      <c r="B4" s="44">
        <v>30875738</v>
      </c>
      <c r="C4" s="45">
        <v>0.96130000000000004</v>
      </c>
      <c r="D4" s="45">
        <v>0.90669999999999995</v>
      </c>
      <c r="E4" s="46">
        <v>31561</v>
      </c>
      <c r="F4" s="47">
        <f t="shared" ref="F4:F7" si="0">E4/B4</f>
        <v>1.0221941901437303E-3</v>
      </c>
      <c r="G4" s="63">
        <v>20.03</v>
      </c>
    </row>
    <row r="5" spans="1:7" x14ac:dyDescent="0.25">
      <c r="A5" s="22" t="s">
        <v>134</v>
      </c>
      <c r="B5" s="44">
        <v>20274497</v>
      </c>
      <c r="C5" s="45">
        <v>0.93240000000000001</v>
      </c>
      <c r="D5" s="45">
        <v>0.87780000000000002</v>
      </c>
      <c r="E5" s="46">
        <v>22376</v>
      </c>
      <c r="F5" s="47">
        <f t="shared" si="0"/>
        <v>1.1036525345117069E-3</v>
      </c>
      <c r="G5" s="63">
        <v>17.72</v>
      </c>
    </row>
    <row r="6" spans="1:7" x14ac:dyDescent="0.25">
      <c r="A6" s="22" t="s">
        <v>135</v>
      </c>
      <c r="B6" s="44">
        <v>20046333</v>
      </c>
      <c r="C6" s="45">
        <v>0.91439999999999999</v>
      </c>
      <c r="D6" s="45">
        <v>0.82679999999999998</v>
      </c>
      <c r="E6" s="46">
        <v>34891</v>
      </c>
      <c r="F6" s="47">
        <f t="shared" si="0"/>
        <v>1.7405178293705887E-3</v>
      </c>
      <c r="G6" s="63">
        <v>21.26</v>
      </c>
    </row>
    <row r="7" spans="1:7" x14ac:dyDescent="0.25">
      <c r="A7" s="22" t="s">
        <v>136</v>
      </c>
      <c r="B7" s="44">
        <v>16568743</v>
      </c>
      <c r="C7" s="45">
        <v>0.92200000000000004</v>
      </c>
      <c r="D7" s="45">
        <v>0.85199999999999998</v>
      </c>
      <c r="E7" s="46">
        <v>38723</v>
      </c>
      <c r="F7" s="47">
        <f t="shared" si="0"/>
        <v>2.3371115117181793E-3</v>
      </c>
      <c r="G7" s="63">
        <v>22.64</v>
      </c>
    </row>
    <row r="17" spans="1:9" s="11" customFormat="1" x14ac:dyDescent="0.25">
      <c r="A17" s="11" t="s">
        <v>116</v>
      </c>
      <c r="B17" s="12"/>
      <c r="G17" s="13"/>
    </row>
    <row r="18" spans="1:9" x14ac:dyDescent="0.25">
      <c r="A18" s="41" t="s">
        <v>106</v>
      </c>
      <c r="B18" s="41" t="s">
        <v>87</v>
      </c>
      <c r="C18" s="41" t="s">
        <v>84</v>
      </c>
      <c r="G18" s="8"/>
    </row>
    <row r="19" spans="1:9" x14ac:dyDescent="0.25">
      <c r="A19" s="22" t="s">
        <v>85</v>
      </c>
      <c r="B19" s="3">
        <v>279</v>
      </c>
      <c r="C19" s="4">
        <v>1.78E-2</v>
      </c>
      <c r="I19" s="4"/>
    </row>
    <row r="20" spans="1:9" x14ac:dyDescent="0.25">
      <c r="A20" s="22" t="s">
        <v>86</v>
      </c>
      <c r="B20" s="3">
        <v>9966</v>
      </c>
      <c r="C20" s="4">
        <v>0.6361</v>
      </c>
      <c r="I20" s="4"/>
    </row>
    <row r="21" spans="1:9" x14ac:dyDescent="0.25">
      <c r="A21" s="22" t="s">
        <v>11</v>
      </c>
      <c r="B21" s="3">
        <v>2185</v>
      </c>
      <c r="C21" s="4">
        <v>0.13950000000000001</v>
      </c>
      <c r="I21" s="4"/>
    </row>
    <row r="22" spans="1:9" x14ac:dyDescent="0.25">
      <c r="A22" s="22" t="s">
        <v>12</v>
      </c>
      <c r="B22" s="3">
        <v>648</v>
      </c>
      <c r="C22" s="4">
        <v>4.1399999999999999E-2</v>
      </c>
      <c r="I22" s="4"/>
    </row>
    <row r="23" spans="1:9" x14ac:dyDescent="0.25">
      <c r="A23" s="22" t="s">
        <v>13</v>
      </c>
      <c r="B23" s="3">
        <v>2590</v>
      </c>
      <c r="C23" s="4">
        <v>0.1653</v>
      </c>
      <c r="I23" s="4"/>
    </row>
    <row r="24" spans="1:9" x14ac:dyDescent="0.25">
      <c r="A24" s="22" t="s">
        <v>101</v>
      </c>
      <c r="B24" s="3">
        <v>648</v>
      </c>
      <c r="C24" s="4">
        <v>4.1399999999999999E-2</v>
      </c>
      <c r="G24" s="8"/>
    </row>
    <row r="25" spans="1:9" x14ac:dyDescent="0.25">
      <c r="A25" s="22" t="s">
        <v>100</v>
      </c>
      <c r="B25" s="3">
        <v>2185</v>
      </c>
      <c r="C25" s="4">
        <v>0.13950000000000001</v>
      </c>
      <c r="G25" s="8"/>
    </row>
    <row r="26" spans="1:9" x14ac:dyDescent="0.25">
      <c r="A26" s="22" t="s">
        <v>102</v>
      </c>
      <c r="B26" s="3">
        <v>2590</v>
      </c>
      <c r="C26" s="4">
        <v>0.1653</v>
      </c>
      <c r="G26" s="8"/>
    </row>
    <row r="27" spans="1:9" x14ac:dyDescent="0.25">
      <c r="B27"/>
      <c r="C27" s="4"/>
      <c r="G27" s="8"/>
    </row>
    <row r="28" spans="1:9" s="11" customFormat="1" x14ac:dyDescent="0.25">
      <c r="A28" s="11" t="s">
        <v>105</v>
      </c>
      <c r="C28" s="14"/>
      <c r="G28" s="13"/>
    </row>
    <row r="29" spans="1:9" s="2" customFormat="1" x14ac:dyDescent="0.25">
      <c r="A29" s="41"/>
      <c r="B29" s="42" t="s">
        <v>75</v>
      </c>
      <c r="C29" s="41" t="s">
        <v>76</v>
      </c>
      <c r="D29" s="41" t="s">
        <v>77</v>
      </c>
      <c r="E29" s="41" t="s">
        <v>78</v>
      </c>
      <c r="F29" s="41" t="s">
        <v>79</v>
      </c>
      <c r="G29" s="43" t="s">
        <v>80</v>
      </c>
    </row>
    <row r="30" spans="1:9" s="27" customFormat="1" x14ac:dyDescent="0.25">
      <c r="A30" s="28" t="s">
        <v>81</v>
      </c>
      <c r="B30" s="17">
        <v>4.8609956693287798E-2</v>
      </c>
      <c r="C30" s="17">
        <v>0.27358321457435802</v>
      </c>
      <c r="D30" s="17">
        <v>0.50614931291424603</v>
      </c>
      <c r="E30" s="17">
        <v>1.0579447079179101</v>
      </c>
      <c r="F30" s="17">
        <v>0.89150606641298702</v>
      </c>
      <c r="G30" s="17">
        <v>152.16107553987399</v>
      </c>
    </row>
    <row r="31" spans="1:9" s="27" customFormat="1" x14ac:dyDescent="0.25">
      <c r="A31" s="28" t="s">
        <v>82</v>
      </c>
      <c r="B31" s="17">
        <v>4.8609956693287798E-2</v>
      </c>
      <c r="C31" s="17">
        <v>0.27358321457435802</v>
      </c>
      <c r="D31" s="17">
        <v>0.50614931291424603</v>
      </c>
      <c r="E31" s="17">
        <v>1.0579447079179101</v>
      </c>
      <c r="F31" s="17">
        <v>0.89150606641298702</v>
      </c>
      <c r="G31" s="17">
        <v>152.16107553987399</v>
      </c>
    </row>
    <row r="32" spans="1:9" s="27" customFormat="1" x14ac:dyDescent="0.25">
      <c r="A32" s="28" t="s">
        <v>83</v>
      </c>
      <c r="B32" s="17">
        <v>6.5719829887634501E-3</v>
      </c>
      <c r="C32" s="17">
        <v>1.12169735874434</v>
      </c>
      <c r="D32" s="17">
        <v>1.97570158933864</v>
      </c>
      <c r="E32" s="17">
        <v>2.7684265736409599</v>
      </c>
      <c r="F32" s="17">
        <v>3.6551977631447601</v>
      </c>
      <c r="G32" s="17">
        <v>20.5719171138057</v>
      </c>
    </row>
    <row r="33" spans="1:21" x14ac:dyDescent="0.25">
      <c r="G33" s="8"/>
    </row>
    <row r="34" spans="1:21" s="11" customFormat="1" x14ac:dyDescent="0.25">
      <c r="A34" s="11" t="s">
        <v>111</v>
      </c>
      <c r="B34" s="12"/>
      <c r="G34" s="13"/>
    </row>
    <row r="35" spans="1:21" s="2" customFormat="1" x14ac:dyDescent="0.25">
      <c r="A35" s="41"/>
      <c r="B35" s="41" t="s">
        <v>121</v>
      </c>
      <c r="C35" s="42" t="s">
        <v>112</v>
      </c>
      <c r="D35" s="41" t="s">
        <v>113</v>
      </c>
      <c r="E35" s="41" t="s">
        <v>114</v>
      </c>
      <c r="F35" s="41" t="s">
        <v>115</v>
      </c>
      <c r="G35" s="41" t="s">
        <v>19</v>
      </c>
      <c r="H35" s="43" t="s">
        <v>18</v>
      </c>
      <c r="I35" s="22" t="s">
        <v>88</v>
      </c>
      <c r="J35" s="22" t="s">
        <v>89</v>
      </c>
      <c r="K35" s="22" t="s">
        <v>90</v>
      </c>
      <c r="L35" s="22" t="s">
        <v>91</v>
      </c>
      <c r="M35" s="22" t="s">
        <v>92</v>
      </c>
      <c r="N35" s="22" t="s">
        <v>93</v>
      </c>
      <c r="O35" s="22" t="s">
        <v>94</v>
      </c>
      <c r="P35" s="22" t="s">
        <v>95</v>
      </c>
      <c r="Q35" s="22"/>
      <c r="R35" s="22"/>
      <c r="S35" s="22"/>
    </row>
    <row r="36" spans="1:21" s="27" customFormat="1" x14ac:dyDescent="0.25">
      <c r="A36" s="28" t="s">
        <v>108</v>
      </c>
      <c r="B36" s="22" t="s">
        <v>12</v>
      </c>
      <c r="C36" s="44">
        <v>581</v>
      </c>
      <c r="D36" s="44">
        <v>648</v>
      </c>
      <c r="E36" s="44">
        <v>4476</v>
      </c>
      <c r="F36" s="44">
        <v>9963</v>
      </c>
      <c r="G36" s="44">
        <v>1229</v>
      </c>
      <c r="H36" s="44">
        <v>600</v>
      </c>
      <c r="I36" s="44">
        <v>17</v>
      </c>
      <c r="J36" s="44">
        <v>541</v>
      </c>
      <c r="K36" s="44">
        <v>38</v>
      </c>
      <c r="L36" s="44">
        <v>4</v>
      </c>
      <c r="M36" s="44">
        <v>0</v>
      </c>
      <c r="N36" s="44">
        <v>0</v>
      </c>
      <c r="O36" s="44">
        <v>0</v>
      </c>
      <c r="P36" s="44">
        <v>0</v>
      </c>
      <c r="Q36" s="32"/>
      <c r="R36" s="44"/>
      <c r="S36" s="32"/>
      <c r="T36" s="30"/>
      <c r="U36" s="30"/>
    </row>
    <row r="37" spans="1:21" s="27" customFormat="1" x14ac:dyDescent="0.25">
      <c r="A37" s="28" t="s">
        <v>108</v>
      </c>
      <c r="B37" s="22" t="s">
        <v>101</v>
      </c>
      <c r="C37" s="44">
        <v>581</v>
      </c>
      <c r="D37" s="44">
        <v>648</v>
      </c>
      <c r="E37" s="44">
        <v>4476</v>
      </c>
      <c r="F37" s="44">
        <v>9963</v>
      </c>
      <c r="G37" s="44">
        <v>1229</v>
      </c>
      <c r="H37" s="44">
        <v>600</v>
      </c>
      <c r="I37" s="44">
        <v>17</v>
      </c>
      <c r="J37" s="44">
        <v>541</v>
      </c>
      <c r="K37" s="44">
        <v>38</v>
      </c>
      <c r="L37" s="44">
        <v>4</v>
      </c>
      <c r="M37" s="44">
        <v>0</v>
      </c>
      <c r="N37" s="44">
        <v>0</v>
      </c>
      <c r="O37" s="44">
        <v>0</v>
      </c>
      <c r="P37" s="44">
        <v>0</v>
      </c>
      <c r="Q37" s="32"/>
      <c r="R37" s="44"/>
      <c r="S37" s="32"/>
      <c r="T37" s="30"/>
      <c r="U37" s="30"/>
    </row>
    <row r="38" spans="1:21" s="27" customFormat="1" x14ac:dyDescent="0.25">
      <c r="A38" s="28" t="s">
        <v>108</v>
      </c>
      <c r="B38" s="22" t="s">
        <v>100</v>
      </c>
      <c r="C38" s="44">
        <v>1713</v>
      </c>
      <c r="D38" s="44">
        <v>2185</v>
      </c>
      <c r="E38" s="44">
        <v>2760</v>
      </c>
      <c r="F38" s="44">
        <v>9010</v>
      </c>
      <c r="G38" s="44">
        <v>3898</v>
      </c>
      <c r="H38" s="44">
        <v>1823</v>
      </c>
      <c r="I38" s="44">
        <v>102</v>
      </c>
      <c r="J38" s="44">
        <v>1443</v>
      </c>
      <c r="K38" s="44">
        <v>220</v>
      </c>
      <c r="L38" s="44">
        <v>46</v>
      </c>
      <c r="M38" s="44">
        <v>7</v>
      </c>
      <c r="N38" s="44">
        <v>4</v>
      </c>
      <c r="O38" s="44">
        <v>1</v>
      </c>
      <c r="P38" s="44">
        <v>0</v>
      </c>
      <c r="Q38" s="32"/>
      <c r="R38" s="44"/>
      <c r="S38" s="32"/>
      <c r="T38" s="30"/>
      <c r="U38" s="30"/>
    </row>
    <row r="39" spans="1:21" s="27" customFormat="1" x14ac:dyDescent="0.25">
      <c r="A39" s="28" t="s">
        <v>109</v>
      </c>
      <c r="B39" s="22" t="s">
        <v>12</v>
      </c>
      <c r="C39" s="44">
        <v>695</v>
      </c>
      <c r="D39" s="44">
        <v>797</v>
      </c>
      <c r="E39" s="44">
        <v>4280</v>
      </c>
      <c r="F39" s="44">
        <v>9896</v>
      </c>
      <c r="G39" s="44">
        <v>1492</v>
      </c>
      <c r="H39" s="44">
        <v>718</v>
      </c>
      <c r="I39" s="44">
        <v>20</v>
      </c>
      <c r="J39" s="44">
        <v>633</v>
      </c>
      <c r="K39" s="44">
        <v>55</v>
      </c>
      <c r="L39" s="44">
        <v>9</v>
      </c>
      <c r="M39" s="44">
        <v>1</v>
      </c>
      <c r="N39" s="44">
        <v>0</v>
      </c>
      <c r="O39" s="44">
        <v>0</v>
      </c>
      <c r="P39" s="44">
        <v>0</v>
      </c>
      <c r="Q39" s="44"/>
      <c r="R39" s="44"/>
      <c r="S39" s="44"/>
      <c r="T39" s="30"/>
      <c r="U39" s="30"/>
    </row>
    <row r="40" spans="1:21" s="27" customFormat="1" x14ac:dyDescent="0.25">
      <c r="A40" s="28" t="s">
        <v>109</v>
      </c>
      <c r="B40" s="22" t="s">
        <v>101</v>
      </c>
      <c r="C40" s="44">
        <v>695</v>
      </c>
      <c r="D40" s="44">
        <v>797</v>
      </c>
      <c r="E40" s="44">
        <v>4280</v>
      </c>
      <c r="F40" s="44">
        <v>9896</v>
      </c>
      <c r="G40" s="44">
        <v>1492</v>
      </c>
      <c r="H40" s="44">
        <v>718</v>
      </c>
      <c r="I40" s="44">
        <v>20</v>
      </c>
      <c r="J40" s="44">
        <v>633</v>
      </c>
      <c r="K40" s="44">
        <v>55</v>
      </c>
      <c r="L40" s="44">
        <v>9</v>
      </c>
      <c r="M40" s="44">
        <v>1</v>
      </c>
      <c r="N40" s="44">
        <v>0</v>
      </c>
      <c r="O40" s="44">
        <v>0</v>
      </c>
      <c r="P40" s="44">
        <v>0</v>
      </c>
      <c r="Q40" s="44"/>
      <c r="R40" s="44"/>
      <c r="S40" s="44"/>
      <c r="T40" s="30"/>
      <c r="U40" s="30"/>
    </row>
    <row r="41" spans="1:21" s="27" customFormat="1" x14ac:dyDescent="0.25">
      <c r="A41" s="28" t="s">
        <v>109</v>
      </c>
      <c r="B41" s="22" t="s">
        <v>100</v>
      </c>
      <c r="C41" s="44">
        <v>2420</v>
      </c>
      <c r="D41" s="44">
        <v>3460</v>
      </c>
      <c r="E41" s="44">
        <v>1495</v>
      </c>
      <c r="F41" s="44">
        <v>8293</v>
      </c>
      <c r="G41" s="44">
        <v>5880</v>
      </c>
      <c r="H41" s="44">
        <v>2577</v>
      </c>
      <c r="I41" s="44">
        <v>139</v>
      </c>
      <c r="J41" s="44">
        <v>1835</v>
      </c>
      <c r="K41" s="44">
        <v>420</v>
      </c>
      <c r="L41" s="44">
        <v>131</v>
      </c>
      <c r="M41" s="44">
        <v>35</v>
      </c>
      <c r="N41" s="44">
        <v>10</v>
      </c>
      <c r="O41" s="44">
        <v>4</v>
      </c>
      <c r="P41" s="44">
        <v>3</v>
      </c>
      <c r="Q41" s="44"/>
      <c r="R41" s="44"/>
      <c r="S41" s="44"/>
      <c r="T41" s="30"/>
      <c r="U41" s="30"/>
    </row>
    <row r="42" spans="1:21" s="27" customFormat="1" x14ac:dyDescent="0.25">
      <c r="B42" s="30"/>
      <c r="G42" s="31"/>
    </row>
    <row r="43" spans="1:21" s="35" customFormat="1" x14ac:dyDescent="0.25">
      <c r="A43" s="35" t="s">
        <v>107</v>
      </c>
      <c r="B43" s="36"/>
      <c r="G43" s="37"/>
    </row>
    <row r="44" spans="1:21" s="38" customFormat="1" x14ac:dyDescent="0.25">
      <c r="B44" s="38" t="s">
        <v>121</v>
      </c>
      <c r="C44" s="38" t="s">
        <v>106</v>
      </c>
      <c r="D44" s="39" t="s">
        <v>75</v>
      </c>
      <c r="E44" s="38" t="s">
        <v>76</v>
      </c>
      <c r="F44" s="38" t="s">
        <v>77</v>
      </c>
      <c r="G44" s="38" t="s">
        <v>78</v>
      </c>
      <c r="H44" s="40" t="s">
        <v>79</v>
      </c>
      <c r="I44" s="38" t="s">
        <v>80</v>
      </c>
      <c r="J44" s="38" t="s">
        <v>103</v>
      </c>
    </row>
    <row r="45" spans="1:21" s="28" customFormat="1" x14ac:dyDescent="0.25">
      <c r="A45" s="28" t="s">
        <v>108</v>
      </c>
      <c r="B45" s="28" t="s">
        <v>12</v>
      </c>
      <c r="C45" s="28" t="s">
        <v>71</v>
      </c>
      <c r="D45" s="44">
        <v>-7021</v>
      </c>
      <c r="E45" s="44">
        <v>115</v>
      </c>
      <c r="F45" s="44">
        <v>517</v>
      </c>
      <c r="G45" s="44">
        <v>6875.4470000000001</v>
      </c>
      <c r="H45" s="44">
        <v>6504</v>
      </c>
      <c r="I45" s="44">
        <v>1061638</v>
      </c>
      <c r="J45" s="44">
        <v>600</v>
      </c>
    </row>
    <row r="46" spans="1:21" s="28" customFormat="1" x14ac:dyDescent="0.25">
      <c r="A46" s="28" t="s">
        <v>108</v>
      </c>
      <c r="B46" s="28" t="s">
        <v>12</v>
      </c>
      <c r="C46" s="28" t="s">
        <v>110</v>
      </c>
      <c r="D46" s="44">
        <v>-28205</v>
      </c>
      <c r="E46" s="44">
        <v>1619</v>
      </c>
      <c r="F46" s="44">
        <v>5445</v>
      </c>
      <c r="G46" s="44">
        <v>9954.0059999999994</v>
      </c>
      <c r="H46" s="44">
        <v>13194</v>
      </c>
      <c r="I46" s="44">
        <v>489736</v>
      </c>
      <c r="J46" s="44">
        <v>1010</v>
      </c>
    </row>
    <row r="47" spans="1:21" s="28" customFormat="1" x14ac:dyDescent="0.25">
      <c r="A47" s="28" t="s">
        <v>108</v>
      </c>
      <c r="B47" s="28" t="s">
        <v>101</v>
      </c>
      <c r="C47" s="28" t="s">
        <v>71</v>
      </c>
      <c r="D47" s="44">
        <v>-7021</v>
      </c>
      <c r="E47" s="44">
        <v>115</v>
      </c>
      <c r="F47" s="44">
        <v>517</v>
      </c>
      <c r="G47" s="44">
        <v>6875.4470000000001</v>
      </c>
      <c r="H47" s="44">
        <v>6504</v>
      </c>
      <c r="I47" s="44">
        <v>1061638</v>
      </c>
      <c r="J47" s="44">
        <v>600</v>
      </c>
    </row>
    <row r="48" spans="1:21" s="28" customFormat="1" x14ac:dyDescent="0.25">
      <c r="A48" s="28" t="s">
        <v>108</v>
      </c>
      <c r="B48" s="28" t="s">
        <v>101</v>
      </c>
      <c r="C48" s="28" t="s">
        <v>110</v>
      </c>
      <c r="D48" s="44">
        <v>-28205</v>
      </c>
      <c r="E48" s="44">
        <v>1619</v>
      </c>
      <c r="F48" s="44">
        <v>5445</v>
      </c>
      <c r="G48" s="44">
        <v>9954.0059999999994</v>
      </c>
      <c r="H48" s="44">
        <v>13194</v>
      </c>
      <c r="I48" s="44">
        <v>489736</v>
      </c>
      <c r="J48" s="44">
        <v>1010</v>
      </c>
    </row>
    <row r="49" spans="1:10" s="28" customFormat="1" x14ac:dyDescent="0.25">
      <c r="A49" s="28" t="s">
        <v>108</v>
      </c>
      <c r="B49" s="28" t="s">
        <v>100</v>
      </c>
      <c r="C49" s="28" t="s">
        <v>71</v>
      </c>
      <c r="D49" s="44">
        <v>-10755</v>
      </c>
      <c r="E49" s="44">
        <v>2249.5</v>
      </c>
      <c r="F49" s="44">
        <v>6598</v>
      </c>
      <c r="G49" s="44">
        <v>10798.448</v>
      </c>
      <c r="H49" s="44">
        <v>14475</v>
      </c>
      <c r="I49" s="44">
        <v>158854</v>
      </c>
      <c r="J49" s="44">
        <v>1823</v>
      </c>
    </row>
    <row r="50" spans="1:10" s="28" customFormat="1" x14ac:dyDescent="0.25">
      <c r="A50" s="28" t="s">
        <v>108</v>
      </c>
      <c r="B50" s="28" t="s">
        <v>100</v>
      </c>
      <c r="C50" s="28" t="s">
        <v>110</v>
      </c>
      <c r="D50" s="44">
        <v>-28205</v>
      </c>
      <c r="E50" s="44">
        <v>1266</v>
      </c>
      <c r="F50" s="44">
        <v>5012</v>
      </c>
      <c r="G50" s="44">
        <v>9576.4809999999998</v>
      </c>
      <c r="H50" s="44">
        <v>12592</v>
      </c>
      <c r="I50" s="44">
        <v>1061638</v>
      </c>
      <c r="J50" s="44">
        <v>929</v>
      </c>
    </row>
    <row r="51" spans="1:10" s="28" customFormat="1" x14ac:dyDescent="0.25">
      <c r="A51" s="28" t="s">
        <v>109</v>
      </c>
      <c r="B51" s="28" t="s">
        <v>12</v>
      </c>
      <c r="C51" s="28" t="s">
        <v>71</v>
      </c>
      <c r="D51" s="44">
        <v>-10775</v>
      </c>
      <c r="E51" s="44">
        <v>111.25</v>
      </c>
      <c r="F51" s="44">
        <v>418</v>
      </c>
      <c r="G51" s="44">
        <v>6271.2979999999998</v>
      </c>
      <c r="H51" s="44">
        <v>5714</v>
      </c>
      <c r="I51" s="44">
        <v>1061638</v>
      </c>
      <c r="J51" s="44">
        <v>718</v>
      </c>
    </row>
    <row r="52" spans="1:10" s="28" customFormat="1" x14ac:dyDescent="0.25">
      <c r="A52" s="28" t="s">
        <v>109</v>
      </c>
      <c r="B52" s="28" t="s">
        <v>12</v>
      </c>
      <c r="C52" s="28" t="s">
        <v>110</v>
      </c>
      <c r="D52" s="44">
        <v>-28205</v>
      </c>
      <c r="E52" s="44">
        <v>1671.75</v>
      </c>
      <c r="F52" s="44">
        <v>5519</v>
      </c>
      <c r="G52" s="44">
        <v>10018.01</v>
      </c>
      <c r="H52" s="44">
        <v>13329</v>
      </c>
      <c r="I52" s="44">
        <v>489736</v>
      </c>
      <c r="J52" s="44">
        <v>1004</v>
      </c>
    </row>
    <row r="53" spans="1:10" s="28" customFormat="1" x14ac:dyDescent="0.25">
      <c r="A53" s="28" t="s">
        <v>109</v>
      </c>
      <c r="B53" s="28" t="s">
        <v>101</v>
      </c>
      <c r="C53" s="28" t="s">
        <v>71</v>
      </c>
      <c r="D53" s="44">
        <v>-10775</v>
      </c>
      <c r="E53" s="44">
        <v>111.25</v>
      </c>
      <c r="F53" s="44">
        <v>418</v>
      </c>
      <c r="G53" s="44">
        <v>6271.2979999999998</v>
      </c>
      <c r="H53" s="44">
        <v>5714</v>
      </c>
      <c r="I53" s="44">
        <v>1061638</v>
      </c>
      <c r="J53" s="44">
        <v>718</v>
      </c>
    </row>
    <row r="54" spans="1:10" s="28" customFormat="1" x14ac:dyDescent="0.25">
      <c r="A54" s="28" t="s">
        <v>109</v>
      </c>
      <c r="B54" s="28" t="s">
        <v>101</v>
      </c>
      <c r="C54" s="28" t="s">
        <v>110</v>
      </c>
      <c r="D54" s="44">
        <v>-28205</v>
      </c>
      <c r="E54" s="44">
        <v>1671.75</v>
      </c>
      <c r="F54" s="44">
        <v>5519</v>
      </c>
      <c r="G54" s="44">
        <v>10018.01</v>
      </c>
      <c r="H54" s="44">
        <v>13329</v>
      </c>
      <c r="I54" s="44">
        <v>489736</v>
      </c>
      <c r="J54" s="44">
        <v>1004</v>
      </c>
    </row>
    <row r="55" spans="1:10" s="28" customFormat="1" x14ac:dyDescent="0.25">
      <c r="A55" s="28" t="s">
        <v>109</v>
      </c>
      <c r="B55" s="28" t="s">
        <v>100</v>
      </c>
      <c r="C55" s="28" t="s">
        <v>71</v>
      </c>
      <c r="D55" s="44">
        <v>-11776</v>
      </c>
      <c r="E55" s="44">
        <v>2174.5</v>
      </c>
      <c r="F55" s="44">
        <v>6280</v>
      </c>
      <c r="G55" s="44">
        <v>10535.634</v>
      </c>
      <c r="H55" s="44">
        <v>14103.5</v>
      </c>
      <c r="I55" s="44">
        <v>313453</v>
      </c>
      <c r="J55" s="44">
        <v>2577</v>
      </c>
    </row>
    <row r="56" spans="1:10" s="28" customFormat="1" x14ac:dyDescent="0.25">
      <c r="A56" s="28" t="s">
        <v>109</v>
      </c>
      <c r="B56" s="28" t="s">
        <v>100</v>
      </c>
      <c r="C56" s="28" t="s">
        <v>110</v>
      </c>
      <c r="D56" s="44">
        <v>-28205</v>
      </c>
      <c r="E56" s="44">
        <v>1209.5</v>
      </c>
      <c r="F56" s="44">
        <v>4947</v>
      </c>
      <c r="G56" s="44">
        <v>9475.7369999999992</v>
      </c>
      <c r="H56" s="44">
        <v>12527</v>
      </c>
      <c r="I56" s="44">
        <v>1061638</v>
      </c>
      <c r="J56" s="44">
        <v>873</v>
      </c>
    </row>
    <row r="57" spans="1:10" s="22" customFormat="1" x14ac:dyDescent="0.25">
      <c r="B57" s="44"/>
    </row>
    <row r="62" spans="1:10" x14ac:dyDescent="0.25">
      <c r="C62" s="3"/>
    </row>
    <row r="67" spans="3:3" x14ac:dyDescent="0.25">
      <c r="C67" s="3"/>
    </row>
    <row r="72" spans="3:3" x14ac:dyDescent="0.25">
      <c r="C72" s="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2CB9C-E368-45E8-A779-BB4906DA74CD}">
  <dimension ref="A1:Y50"/>
  <sheetViews>
    <sheetView workbookViewId="0">
      <selection activeCell="M3" sqref="M3"/>
    </sheetView>
  </sheetViews>
  <sheetFormatPr defaultRowHeight="15" x14ac:dyDescent="0.25"/>
  <cols>
    <col min="1" max="1" width="22.42578125" bestFit="1" customWidth="1"/>
    <col min="2" max="2" width="17.28515625" bestFit="1" customWidth="1"/>
    <col min="3" max="3" width="12.28515625" bestFit="1" customWidth="1"/>
    <col min="4" max="4" width="14.85546875" bestFit="1" customWidth="1"/>
    <col min="5" max="5" width="13.85546875" bestFit="1" customWidth="1"/>
    <col min="6" max="6" width="16.28515625" bestFit="1" customWidth="1"/>
    <col min="7" max="7" width="15" bestFit="1" customWidth="1"/>
    <col min="8" max="8" width="13.7109375" customWidth="1"/>
    <col min="9" max="9" width="9" bestFit="1" customWidth="1"/>
    <col min="10" max="10" width="7" bestFit="1" customWidth="1"/>
    <col min="11" max="12" width="5.5703125" bestFit="1" customWidth="1"/>
    <col min="13" max="14" width="5.42578125" bestFit="1" customWidth="1"/>
    <col min="15" max="15" width="4.42578125" bestFit="1" customWidth="1"/>
    <col min="16" max="25" width="5.140625" bestFit="1" customWidth="1"/>
  </cols>
  <sheetData>
    <row r="1" spans="1:9" s="11" customFormat="1" x14ac:dyDescent="0.25">
      <c r="A1" s="11" t="s">
        <v>117</v>
      </c>
      <c r="H1" s="35" t="s">
        <v>227</v>
      </c>
      <c r="I1" s="98"/>
    </row>
    <row r="2" spans="1:9" s="2" customFormat="1" x14ac:dyDescent="0.25">
      <c r="A2" s="41" t="s">
        <v>50</v>
      </c>
      <c r="B2" s="42" t="s">
        <v>51</v>
      </c>
      <c r="C2" s="41" t="s">
        <v>52</v>
      </c>
      <c r="D2" s="41" t="s">
        <v>53</v>
      </c>
      <c r="E2" s="41" t="s">
        <v>70</v>
      </c>
      <c r="F2" s="41" t="s">
        <v>138</v>
      </c>
      <c r="G2" s="43" t="s">
        <v>139</v>
      </c>
      <c r="H2" s="100" t="s">
        <v>228</v>
      </c>
      <c r="I2" s="99" t="s">
        <v>235</v>
      </c>
    </row>
    <row r="3" spans="1:9" x14ac:dyDescent="0.25">
      <c r="A3" s="22" t="s">
        <v>140</v>
      </c>
      <c r="B3" s="44">
        <v>13051957</v>
      </c>
      <c r="C3" s="45">
        <v>0.51600000000000001</v>
      </c>
      <c r="D3" s="45">
        <v>0.39489999999999997</v>
      </c>
      <c r="E3" s="46">
        <v>37823</v>
      </c>
      <c r="F3" s="47">
        <f>E3/B3</f>
        <v>2.8978796053342804E-3</v>
      </c>
      <c r="G3" s="65">
        <v>24.36</v>
      </c>
      <c r="H3" s="92">
        <v>55.11</v>
      </c>
      <c r="I3" s="4">
        <v>0.20380000000000001</v>
      </c>
    </row>
    <row r="4" spans="1:9" x14ac:dyDescent="0.25">
      <c r="A4" s="22" t="s">
        <v>141</v>
      </c>
      <c r="B4" s="44">
        <v>13361312</v>
      </c>
      <c r="C4" s="45">
        <v>0.5131</v>
      </c>
      <c r="D4" s="45">
        <v>0.3921</v>
      </c>
      <c r="E4" s="46">
        <v>38501</v>
      </c>
      <c r="F4" s="47">
        <f t="shared" ref="F4:F15" si="0">E4/B4</f>
        <v>2.8815284008037534E-3</v>
      </c>
      <c r="G4" s="65">
        <v>24.31</v>
      </c>
      <c r="H4" s="92">
        <v>54.79</v>
      </c>
      <c r="I4" s="4">
        <v>0.20619999999999999</v>
      </c>
    </row>
    <row r="5" spans="1:9" x14ac:dyDescent="0.25">
      <c r="A5" s="22" t="s">
        <v>142</v>
      </c>
      <c r="B5" s="44">
        <v>17499929</v>
      </c>
      <c r="C5" s="45">
        <v>0.34610000000000002</v>
      </c>
      <c r="D5" s="45">
        <v>0.30620000000000003</v>
      </c>
      <c r="E5" s="46">
        <v>12225</v>
      </c>
      <c r="F5" s="47">
        <f t="shared" si="0"/>
        <v>6.9857426278700904E-4</v>
      </c>
      <c r="G5" s="65">
        <v>15.35</v>
      </c>
      <c r="H5" s="92">
        <v>30.39</v>
      </c>
      <c r="I5" s="4">
        <v>0.25629999999999997</v>
      </c>
    </row>
    <row r="6" spans="1:9" x14ac:dyDescent="0.25">
      <c r="A6" s="22" t="s">
        <v>143</v>
      </c>
      <c r="B6" s="44">
        <v>17758732</v>
      </c>
      <c r="C6" s="45">
        <v>0.34310000000000002</v>
      </c>
      <c r="D6" s="45">
        <v>0.30309999999999998</v>
      </c>
      <c r="E6" s="46">
        <v>12204</v>
      </c>
      <c r="F6" s="47">
        <f t="shared" si="0"/>
        <v>6.8721122656730221E-4</v>
      </c>
      <c r="G6" s="65">
        <v>15.53</v>
      </c>
      <c r="H6" s="92">
        <v>30.19</v>
      </c>
      <c r="I6" s="4">
        <v>0.50629999999999997</v>
      </c>
    </row>
    <row r="7" spans="1:9" x14ac:dyDescent="0.25">
      <c r="A7" s="22" t="s">
        <v>144</v>
      </c>
      <c r="B7" s="44">
        <v>7240537</v>
      </c>
      <c r="C7" s="45">
        <v>0.26629999999999998</v>
      </c>
      <c r="D7" s="45">
        <v>0.2366</v>
      </c>
      <c r="E7" s="46">
        <v>3697</v>
      </c>
      <c r="F7" s="47">
        <f t="shared" si="0"/>
        <v>5.1059748745155233E-4</v>
      </c>
      <c r="G7" s="65">
        <v>8.1999999999999993</v>
      </c>
      <c r="H7" s="92">
        <v>23.73</v>
      </c>
      <c r="I7" s="4">
        <v>0.2676</v>
      </c>
    </row>
    <row r="8" spans="1:9" x14ac:dyDescent="0.25">
      <c r="A8" s="22" t="s">
        <v>145</v>
      </c>
      <c r="B8" s="44">
        <v>7368427</v>
      </c>
      <c r="C8" s="45">
        <v>0.2641</v>
      </c>
      <c r="D8" s="45">
        <v>0.23449999999999999</v>
      </c>
      <c r="E8" s="46">
        <v>3697</v>
      </c>
      <c r="F8" s="47">
        <f t="shared" si="0"/>
        <v>5.0173530931364317E-4</v>
      </c>
      <c r="G8" s="65">
        <v>8.36</v>
      </c>
      <c r="H8" s="92">
        <v>23.52</v>
      </c>
      <c r="I8" s="4">
        <v>0.26979999999999998</v>
      </c>
    </row>
    <row r="9" spans="1:9" x14ac:dyDescent="0.25">
      <c r="A9" s="22" t="s">
        <v>146</v>
      </c>
      <c r="B9" s="44">
        <v>27564842</v>
      </c>
      <c r="C9" s="45">
        <v>0.60360000000000003</v>
      </c>
      <c r="D9" s="45">
        <v>0.46920000000000001</v>
      </c>
      <c r="E9" s="46">
        <v>92602</v>
      </c>
      <c r="F9" s="47">
        <f t="shared" si="0"/>
        <v>3.3594242985321666E-3</v>
      </c>
      <c r="G9" s="65">
        <v>35.21</v>
      </c>
      <c r="H9" s="92">
        <v>63.51</v>
      </c>
      <c r="I9" s="4">
        <v>0.19450000000000001</v>
      </c>
    </row>
    <row r="10" spans="1:9" x14ac:dyDescent="0.25">
      <c r="A10" s="22" t="s">
        <v>147</v>
      </c>
      <c r="B10" s="44">
        <v>26490809</v>
      </c>
      <c r="C10" s="45">
        <v>0.63770000000000004</v>
      </c>
      <c r="D10" s="45">
        <v>0.51019999999999999</v>
      </c>
      <c r="E10" s="46">
        <v>114789</v>
      </c>
      <c r="F10" s="47">
        <f t="shared" si="0"/>
        <v>4.3331632491857832E-3</v>
      </c>
      <c r="G10" s="65">
        <v>37.520000000000003</v>
      </c>
      <c r="H10" s="92">
        <v>65.5</v>
      </c>
      <c r="I10" s="4">
        <v>0.18740000000000001</v>
      </c>
    </row>
    <row r="11" spans="1:9" x14ac:dyDescent="0.25">
      <c r="A11" s="22" t="s">
        <v>148</v>
      </c>
      <c r="B11" s="44">
        <v>26970698</v>
      </c>
      <c r="C11" s="45">
        <v>0.62909999999999999</v>
      </c>
      <c r="D11" s="45">
        <v>0.50080000000000002</v>
      </c>
      <c r="E11" s="46">
        <v>121364</v>
      </c>
      <c r="F11" s="47">
        <f t="shared" si="0"/>
        <v>4.4998464630021809E-3</v>
      </c>
      <c r="G11" s="65">
        <v>39.630000000000003</v>
      </c>
      <c r="H11" s="92">
        <v>64.599999999999994</v>
      </c>
      <c r="I11" s="4">
        <v>0.18329999999999999</v>
      </c>
    </row>
    <row r="12" spans="1:9" x14ac:dyDescent="0.25">
      <c r="A12" s="22" t="s">
        <v>149</v>
      </c>
      <c r="B12" s="44">
        <v>8003978</v>
      </c>
      <c r="C12" s="45">
        <v>0.58289999999999997</v>
      </c>
      <c r="D12" s="45">
        <v>0.50260000000000005</v>
      </c>
      <c r="E12" s="46">
        <v>3356</v>
      </c>
      <c r="F12" s="47">
        <f t="shared" si="0"/>
        <v>4.1929150729799606E-4</v>
      </c>
      <c r="G12" s="65">
        <v>7.05</v>
      </c>
      <c r="H12" s="92">
        <v>49.62</v>
      </c>
      <c r="I12" s="4">
        <v>0.26429999999999998</v>
      </c>
    </row>
    <row r="13" spans="1:9" x14ac:dyDescent="0.25">
      <c r="A13" s="22" t="s">
        <v>150</v>
      </c>
      <c r="B13" s="44">
        <v>8114537</v>
      </c>
      <c r="C13" s="45">
        <v>0.58069999999999999</v>
      </c>
      <c r="D13" s="45">
        <v>0.5</v>
      </c>
      <c r="E13" s="46">
        <v>3315</v>
      </c>
      <c r="F13" s="47">
        <f t="shared" si="0"/>
        <v>4.0852608103210327E-4</v>
      </c>
      <c r="G13" s="65">
        <v>6.9</v>
      </c>
      <c r="H13" s="92">
        <v>49.39</v>
      </c>
      <c r="I13" s="4">
        <v>0.2676</v>
      </c>
    </row>
    <row r="14" spans="1:9" x14ac:dyDescent="0.25">
      <c r="A14" s="22" t="s">
        <v>151</v>
      </c>
      <c r="B14" s="44">
        <v>10250915</v>
      </c>
      <c r="C14" s="45">
        <v>0.36230000000000001</v>
      </c>
      <c r="D14" s="45">
        <v>0.3322</v>
      </c>
      <c r="E14" s="46">
        <v>4469</v>
      </c>
      <c r="F14" s="47">
        <f t="shared" si="0"/>
        <v>4.3596108249848917E-4</v>
      </c>
      <c r="G14" s="65">
        <v>9.4499999999999993</v>
      </c>
      <c r="H14" s="92">
        <v>29.2</v>
      </c>
      <c r="I14" s="4">
        <v>0.27829999999999999</v>
      </c>
    </row>
    <row r="15" spans="1:9" x14ac:dyDescent="0.25">
      <c r="A15" s="22" t="s">
        <v>152</v>
      </c>
      <c r="B15" s="44">
        <v>10412356</v>
      </c>
      <c r="C15" s="45">
        <v>0.35949999999999999</v>
      </c>
      <c r="D15" s="45">
        <v>0.32929999999999998</v>
      </c>
      <c r="E15" s="46">
        <v>4463</v>
      </c>
      <c r="F15" s="47">
        <f t="shared" si="0"/>
        <v>4.2862537546737743E-4</v>
      </c>
      <c r="G15" s="65">
        <v>9.16</v>
      </c>
      <c r="H15" s="92">
        <v>28.8</v>
      </c>
      <c r="I15" s="4">
        <v>0.28050000000000003</v>
      </c>
    </row>
    <row r="16" spans="1:9" x14ac:dyDescent="0.25">
      <c r="B16" s="3"/>
      <c r="C16" s="6">
        <f>MAX(C3:C15)</f>
        <v>0.63770000000000004</v>
      </c>
      <c r="D16" s="3"/>
      <c r="E16" s="3"/>
      <c r="G16" s="8"/>
    </row>
    <row r="17" spans="1:25" s="11" customFormat="1" x14ac:dyDescent="0.25">
      <c r="A17" s="11" t="s">
        <v>116</v>
      </c>
      <c r="B17" s="12"/>
      <c r="G17" s="13"/>
    </row>
    <row r="18" spans="1:25" x14ac:dyDescent="0.25">
      <c r="A18" s="41" t="s">
        <v>106</v>
      </c>
      <c r="B18" s="41" t="s">
        <v>87</v>
      </c>
      <c r="C18" s="41" t="s">
        <v>84</v>
      </c>
    </row>
    <row r="19" spans="1:25" x14ac:dyDescent="0.25">
      <c r="A19" s="22" t="s">
        <v>85</v>
      </c>
      <c r="B19" s="3">
        <v>45</v>
      </c>
      <c r="C19" s="4">
        <v>2.8999999999999998E-3</v>
      </c>
    </row>
    <row r="20" spans="1:25" x14ac:dyDescent="0.25">
      <c r="A20" s="22" t="s">
        <v>86</v>
      </c>
      <c r="B20" s="3">
        <v>7418</v>
      </c>
      <c r="C20" s="4">
        <v>0.48520000000000002</v>
      </c>
      <c r="G20" s="8"/>
      <c r="I20" s="10"/>
      <c r="K20" s="4"/>
    </row>
    <row r="21" spans="1:25" x14ac:dyDescent="0.25">
      <c r="A21" s="22" t="s">
        <v>11</v>
      </c>
      <c r="B21" s="3">
        <v>0</v>
      </c>
      <c r="C21" s="10">
        <v>0</v>
      </c>
      <c r="G21" s="8"/>
      <c r="I21" s="4"/>
      <c r="K21" s="4"/>
    </row>
    <row r="22" spans="1:25" x14ac:dyDescent="0.25">
      <c r="A22" s="22" t="s">
        <v>12</v>
      </c>
      <c r="B22" s="3">
        <v>7825</v>
      </c>
      <c r="C22" s="4">
        <v>0.51180000000000003</v>
      </c>
      <c r="G22" s="8"/>
      <c r="I22" s="10"/>
      <c r="K22" s="10"/>
    </row>
    <row r="23" spans="1:25" x14ac:dyDescent="0.25">
      <c r="B23" s="3"/>
      <c r="G23" s="8"/>
    </row>
    <row r="24" spans="1:25" s="11" customFormat="1" x14ac:dyDescent="0.25">
      <c r="A24" s="11" t="s">
        <v>111</v>
      </c>
      <c r="B24" s="12"/>
      <c r="G24" s="13"/>
    </row>
    <row r="25" spans="1:25" s="2" customFormat="1" x14ac:dyDescent="0.25">
      <c r="A25" s="41" t="s">
        <v>20</v>
      </c>
      <c r="B25" s="2" t="s">
        <v>229</v>
      </c>
      <c r="C25" s="42" t="s">
        <v>112</v>
      </c>
      <c r="D25" s="41" t="s">
        <v>113</v>
      </c>
      <c r="E25" s="41" t="s">
        <v>114</v>
      </c>
      <c r="F25" s="41" t="s">
        <v>115</v>
      </c>
      <c r="G25" s="41" t="s">
        <v>19</v>
      </c>
      <c r="H25" s="43" t="s">
        <v>18</v>
      </c>
      <c r="I25" s="2" t="s">
        <v>88</v>
      </c>
      <c r="J25" s="42" t="s">
        <v>89</v>
      </c>
      <c r="K25" s="42" t="s">
        <v>90</v>
      </c>
      <c r="L25" s="42" t="s">
        <v>91</v>
      </c>
      <c r="M25" s="64" t="s">
        <v>92</v>
      </c>
      <c r="N25" s="64" t="s">
        <v>93</v>
      </c>
      <c r="O25" s="64" t="s">
        <v>94</v>
      </c>
      <c r="P25" s="64" t="s">
        <v>95</v>
      </c>
      <c r="Q25" s="64" t="s">
        <v>96</v>
      </c>
      <c r="R25" s="64" t="s">
        <v>97</v>
      </c>
      <c r="S25" s="64" t="s">
        <v>98</v>
      </c>
      <c r="T25" s="64" t="s">
        <v>99</v>
      </c>
      <c r="U25" s="64" t="s">
        <v>128</v>
      </c>
      <c r="V25" s="64" t="s">
        <v>156</v>
      </c>
      <c r="W25" s="2" t="s">
        <v>161</v>
      </c>
      <c r="X25" s="64" t="s">
        <v>157</v>
      </c>
      <c r="Y25" s="2" t="s">
        <v>162</v>
      </c>
    </row>
    <row r="26" spans="1:25" s="97" customFormat="1" x14ac:dyDescent="0.25">
      <c r="A26" s="94" t="s">
        <v>72</v>
      </c>
      <c r="B26" s="94" t="s">
        <v>205</v>
      </c>
      <c r="C26" s="95">
        <v>3219</v>
      </c>
      <c r="D26" s="95">
        <v>7825</v>
      </c>
      <c r="E26" s="95">
        <v>0</v>
      </c>
      <c r="F26" s="95">
        <v>4244</v>
      </c>
      <c r="G26" s="95">
        <v>11044</v>
      </c>
      <c r="H26" s="95">
        <v>3594</v>
      </c>
      <c r="I26" s="95">
        <v>264</v>
      </c>
      <c r="J26" s="95">
        <v>1549</v>
      </c>
      <c r="K26" s="95">
        <v>807</v>
      </c>
      <c r="L26" s="95">
        <v>407</v>
      </c>
      <c r="M26" s="95">
        <v>252</v>
      </c>
      <c r="N26" s="95">
        <v>131</v>
      </c>
      <c r="O26" s="95">
        <v>73</v>
      </c>
      <c r="P26" s="95">
        <v>34</v>
      </c>
      <c r="Q26" s="95">
        <v>40</v>
      </c>
      <c r="R26" s="95">
        <v>13</v>
      </c>
      <c r="S26" s="95">
        <v>8</v>
      </c>
      <c r="T26" s="95">
        <v>3</v>
      </c>
      <c r="U26" s="95">
        <v>3</v>
      </c>
      <c r="V26" s="95">
        <v>5</v>
      </c>
      <c r="W26" s="95">
        <v>2</v>
      </c>
      <c r="X26" s="96">
        <v>0</v>
      </c>
      <c r="Y26" s="95">
        <v>3</v>
      </c>
    </row>
    <row r="27" spans="1:25" s="97" customFormat="1" x14ac:dyDescent="0.25">
      <c r="A27" s="94" t="s">
        <v>233</v>
      </c>
      <c r="B27" s="94" t="s">
        <v>205</v>
      </c>
      <c r="C27" s="96">
        <v>374</v>
      </c>
      <c r="D27" s="96">
        <v>2189</v>
      </c>
      <c r="E27" s="96">
        <v>5636</v>
      </c>
      <c r="F27" s="96">
        <v>7089</v>
      </c>
      <c r="G27" s="96">
        <v>2563</v>
      </c>
      <c r="H27" s="96">
        <v>1172</v>
      </c>
      <c r="I27" s="95">
        <v>0</v>
      </c>
      <c r="J27" s="96">
        <v>993</v>
      </c>
      <c r="K27" s="96">
        <v>146</v>
      </c>
      <c r="L27" s="96">
        <v>28</v>
      </c>
      <c r="M27" s="96">
        <v>4</v>
      </c>
      <c r="N27" s="96">
        <v>0</v>
      </c>
      <c r="O27" s="96">
        <v>1</v>
      </c>
      <c r="P27" s="95">
        <v>0</v>
      </c>
      <c r="Q27" s="95">
        <v>0</v>
      </c>
      <c r="R27" s="95">
        <v>0</v>
      </c>
      <c r="S27" s="95">
        <v>0</v>
      </c>
      <c r="T27" s="95">
        <v>0</v>
      </c>
      <c r="U27" s="95">
        <v>0</v>
      </c>
      <c r="V27" s="95">
        <v>0</v>
      </c>
      <c r="W27" s="95">
        <v>0</v>
      </c>
      <c r="X27" s="95">
        <v>0</v>
      </c>
      <c r="Y27" s="95">
        <v>0</v>
      </c>
    </row>
    <row r="28" spans="1:25" s="97" customFormat="1" x14ac:dyDescent="0.25">
      <c r="A28" s="94" t="s">
        <v>206</v>
      </c>
      <c r="B28" s="94" t="s">
        <v>205</v>
      </c>
      <c r="C28" s="96">
        <v>344</v>
      </c>
      <c r="D28" s="96">
        <v>2118</v>
      </c>
      <c r="E28" s="96">
        <v>5707</v>
      </c>
      <c r="F28" s="96">
        <v>7119</v>
      </c>
      <c r="G28" s="96">
        <v>2462</v>
      </c>
      <c r="H28" s="96">
        <v>1128</v>
      </c>
      <c r="I28" s="95">
        <v>0</v>
      </c>
      <c r="J28" s="96">
        <v>959</v>
      </c>
      <c r="K28" s="96">
        <v>139</v>
      </c>
      <c r="L28" s="96">
        <v>25</v>
      </c>
      <c r="M28" s="96">
        <v>4</v>
      </c>
      <c r="N28" s="96">
        <v>0</v>
      </c>
      <c r="O28" s="96">
        <v>1</v>
      </c>
      <c r="P28" s="95">
        <v>0</v>
      </c>
      <c r="Q28" s="95">
        <v>0</v>
      </c>
      <c r="R28" s="95">
        <v>0</v>
      </c>
      <c r="S28" s="95">
        <v>0</v>
      </c>
      <c r="T28" s="95">
        <v>0</v>
      </c>
      <c r="U28" s="95">
        <v>0</v>
      </c>
      <c r="V28" s="95">
        <v>0</v>
      </c>
      <c r="W28" s="95">
        <v>0</v>
      </c>
      <c r="X28" s="95">
        <v>0</v>
      </c>
      <c r="Y28" s="95">
        <v>0</v>
      </c>
    </row>
    <row r="29" spans="1:25" s="97" customFormat="1" x14ac:dyDescent="0.25">
      <c r="A29" s="94" t="s">
        <v>72</v>
      </c>
      <c r="B29" s="94" t="s">
        <v>204</v>
      </c>
      <c r="C29" s="95">
        <v>1851</v>
      </c>
      <c r="D29" s="95">
        <v>4231</v>
      </c>
      <c r="E29" s="95">
        <v>1743</v>
      </c>
      <c r="F29" s="95">
        <v>7463</v>
      </c>
      <c r="G29" s="95">
        <v>6082</v>
      </c>
      <c r="H29" s="95">
        <v>1851</v>
      </c>
      <c r="I29" s="95">
        <v>0</v>
      </c>
      <c r="J29" s="95">
        <v>861</v>
      </c>
      <c r="K29" s="95">
        <v>410</v>
      </c>
      <c r="L29" s="95">
        <v>256</v>
      </c>
      <c r="M29" s="95">
        <v>138</v>
      </c>
      <c r="N29" s="95">
        <v>74</v>
      </c>
      <c r="O29" s="95">
        <v>35</v>
      </c>
      <c r="P29" s="95">
        <v>40</v>
      </c>
      <c r="Q29" s="95">
        <v>13</v>
      </c>
      <c r="R29" s="95">
        <v>8</v>
      </c>
      <c r="S29" s="95">
        <v>3</v>
      </c>
      <c r="T29" s="95">
        <v>3</v>
      </c>
      <c r="U29" s="95">
        <v>5</v>
      </c>
      <c r="V29" s="95">
        <v>2</v>
      </c>
      <c r="W29" s="96">
        <v>0</v>
      </c>
      <c r="X29" s="95">
        <v>3</v>
      </c>
      <c r="Y29" s="96">
        <v>0</v>
      </c>
    </row>
    <row r="30" spans="1:25" s="27" customFormat="1" x14ac:dyDescent="0.25">
      <c r="A30" s="94" t="s">
        <v>232</v>
      </c>
      <c r="B30" s="28" t="s">
        <v>204</v>
      </c>
      <c r="C30" s="32">
        <v>856</v>
      </c>
      <c r="D30" s="32">
        <v>1017</v>
      </c>
      <c r="E30" s="44">
        <v>5952</v>
      </c>
      <c r="F30" s="44">
        <v>7463</v>
      </c>
      <c r="G30" s="44">
        <v>1873</v>
      </c>
      <c r="H30" s="44">
        <v>856</v>
      </c>
      <c r="I30" s="44">
        <v>0</v>
      </c>
      <c r="J30" s="44">
        <v>726</v>
      </c>
      <c r="K30" s="44">
        <v>105</v>
      </c>
      <c r="L30" s="44">
        <v>21</v>
      </c>
      <c r="M30" s="32">
        <v>3</v>
      </c>
      <c r="N30" s="44">
        <v>0</v>
      </c>
      <c r="O30" s="32">
        <v>1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30">
        <v>0</v>
      </c>
      <c r="X30" s="44">
        <v>0</v>
      </c>
      <c r="Y30" s="30">
        <v>0</v>
      </c>
    </row>
    <row r="31" spans="1:25" s="27" customFormat="1" x14ac:dyDescent="0.25">
      <c r="A31" s="28" t="s">
        <v>206</v>
      </c>
      <c r="B31" s="28" t="s">
        <v>204</v>
      </c>
      <c r="C31" s="32">
        <v>836</v>
      </c>
      <c r="D31" s="32">
        <v>990</v>
      </c>
      <c r="E31" s="44">
        <v>5999</v>
      </c>
      <c r="F31" s="44">
        <v>7463</v>
      </c>
      <c r="G31" s="44">
        <v>1826</v>
      </c>
      <c r="H31" s="44">
        <v>836</v>
      </c>
      <c r="I31" s="44">
        <v>0</v>
      </c>
      <c r="J31" s="44">
        <v>710</v>
      </c>
      <c r="K31" s="44">
        <v>104</v>
      </c>
      <c r="L31" s="44">
        <v>18</v>
      </c>
      <c r="M31" s="32">
        <v>3</v>
      </c>
      <c r="N31" s="44">
        <v>0</v>
      </c>
      <c r="O31" s="32">
        <v>1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30">
        <v>0</v>
      </c>
      <c r="X31" s="44">
        <v>0</v>
      </c>
      <c r="Y31" s="30">
        <v>0</v>
      </c>
    </row>
    <row r="32" spans="1:25" s="27" customFormat="1" x14ac:dyDescent="0.25">
      <c r="B32" s="30"/>
      <c r="G32" s="31"/>
    </row>
    <row r="33" spans="1:10" s="35" customFormat="1" x14ac:dyDescent="0.25">
      <c r="A33" s="35" t="s">
        <v>107</v>
      </c>
      <c r="B33" s="36"/>
      <c r="G33" s="37"/>
    </row>
    <row r="34" spans="1:10" s="38" customFormat="1" x14ac:dyDescent="0.25">
      <c r="A34" s="41" t="s">
        <v>20</v>
      </c>
      <c r="B34" s="2" t="s">
        <v>229</v>
      </c>
      <c r="C34" s="38" t="s">
        <v>106</v>
      </c>
      <c r="D34" s="39" t="s">
        <v>75</v>
      </c>
      <c r="E34" s="38" t="s">
        <v>76</v>
      </c>
      <c r="F34" s="38" t="s">
        <v>77</v>
      </c>
      <c r="G34" s="38" t="s">
        <v>78</v>
      </c>
      <c r="H34" s="40" t="s">
        <v>79</v>
      </c>
      <c r="I34" s="38" t="s">
        <v>80</v>
      </c>
      <c r="J34" s="38" t="s">
        <v>103</v>
      </c>
    </row>
    <row r="35" spans="1:10" s="28" customFormat="1" x14ac:dyDescent="0.25">
      <c r="A35" s="28" t="s">
        <v>72</v>
      </c>
      <c r="B35" s="28" t="s">
        <v>205</v>
      </c>
      <c r="C35" s="28" t="s">
        <v>71</v>
      </c>
      <c r="D35" s="44">
        <v>-60022</v>
      </c>
      <c r="E35" s="44">
        <v>473.25</v>
      </c>
      <c r="F35" s="44">
        <v>2286.5</v>
      </c>
      <c r="G35" s="44">
        <v>7484.9679999999998</v>
      </c>
      <c r="H35" s="44">
        <v>9150.25</v>
      </c>
      <c r="I35" s="44">
        <v>160866</v>
      </c>
      <c r="J35" s="44">
        <v>3594</v>
      </c>
    </row>
    <row r="36" spans="1:10" s="28" customFormat="1" x14ac:dyDescent="0.25">
      <c r="A36" s="28" t="s">
        <v>72</v>
      </c>
      <c r="B36" s="28" t="s">
        <v>205</v>
      </c>
      <c r="C36" s="28" t="s">
        <v>110</v>
      </c>
      <c r="D36" s="3">
        <v>-37137</v>
      </c>
      <c r="E36" s="3">
        <v>1029</v>
      </c>
      <c r="F36" s="3">
        <v>4262</v>
      </c>
      <c r="G36" s="3">
        <v>10076.588</v>
      </c>
      <c r="H36" s="3">
        <v>12873</v>
      </c>
      <c r="I36" s="3">
        <v>195145</v>
      </c>
      <c r="J36" s="3">
        <v>852</v>
      </c>
    </row>
    <row r="37" spans="1:10" s="28" customFormat="1" x14ac:dyDescent="0.25">
      <c r="A37" s="94" t="s">
        <v>233</v>
      </c>
      <c r="B37" s="28" t="s">
        <v>205</v>
      </c>
      <c r="C37" s="28" t="s">
        <v>71</v>
      </c>
      <c r="D37" s="44">
        <v>-60022</v>
      </c>
      <c r="E37" s="44">
        <v>1</v>
      </c>
      <c r="F37" s="44">
        <v>1</v>
      </c>
      <c r="G37" s="44">
        <v>-616.39469999999994</v>
      </c>
      <c r="H37" s="44">
        <v>1</v>
      </c>
      <c r="I37" s="44">
        <v>84</v>
      </c>
      <c r="J37" s="44">
        <v>1172</v>
      </c>
    </row>
    <row r="38" spans="1:10" s="28" customFormat="1" x14ac:dyDescent="0.25">
      <c r="A38" s="94" t="s">
        <v>233</v>
      </c>
      <c r="B38" s="28" t="s">
        <v>205</v>
      </c>
      <c r="C38" s="28" t="s">
        <v>110</v>
      </c>
      <c r="D38" s="3">
        <v>-44441</v>
      </c>
      <c r="E38" s="3">
        <v>1067</v>
      </c>
      <c r="F38" s="3">
        <v>4021</v>
      </c>
      <c r="G38" s="3">
        <v>9602.7579000000005</v>
      </c>
      <c r="H38" s="3">
        <v>12266</v>
      </c>
      <c r="I38" s="3">
        <v>195145</v>
      </c>
      <c r="J38" s="3">
        <v>1232</v>
      </c>
    </row>
    <row r="39" spans="1:10" s="28" customFormat="1" x14ac:dyDescent="0.25">
      <c r="A39" s="28" t="s">
        <v>206</v>
      </c>
      <c r="B39" s="28" t="s">
        <v>205</v>
      </c>
      <c r="C39" s="28" t="s">
        <v>71</v>
      </c>
      <c r="D39" s="3">
        <v>-60022</v>
      </c>
      <c r="E39" s="3">
        <v>1</v>
      </c>
      <c r="F39" s="3">
        <v>1</v>
      </c>
      <c r="G39" s="3">
        <v>-644.46180000000004</v>
      </c>
      <c r="H39" s="3">
        <v>1</v>
      </c>
      <c r="I39" s="3">
        <v>1</v>
      </c>
      <c r="J39" s="3">
        <v>1128</v>
      </c>
    </row>
    <row r="40" spans="1:10" s="28" customFormat="1" x14ac:dyDescent="0.25">
      <c r="A40" s="28" t="s">
        <v>206</v>
      </c>
      <c r="B40" s="28" t="s">
        <v>205</v>
      </c>
      <c r="C40" s="28" t="s">
        <v>110</v>
      </c>
      <c r="D40" s="3">
        <v>-44441</v>
      </c>
      <c r="E40" s="3">
        <v>1048.75</v>
      </c>
      <c r="F40" s="3">
        <v>3980.5</v>
      </c>
      <c r="G40" s="3">
        <v>9554.9799000000003</v>
      </c>
      <c r="H40" s="3">
        <v>12185.5</v>
      </c>
      <c r="I40" s="3">
        <v>195145</v>
      </c>
      <c r="J40" s="3">
        <v>1234</v>
      </c>
    </row>
    <row r="41" spans="1:10" s="28" customFormat="1" x14ac:dyDescent="0.25">
      <c r="A41" s="28" t="s">
        <v>72</v>
      </c>
      <c r="B41" s="94" t="s">
        <v>204</v>
      </c>
      <c r="C41" s="28" t="s">
        <v>71</v>
      </c>
      <c r="D41" s="32">
        <v>-60022</v>
      </c>
      <c r="E41" s="32">
        <v>196</v>
      </c>
      <c r="F41" s="44">
        <v>1710</v>
      </c>
      <c r="G41" s="44">
        <v>6307.107</v>
      </c>
      <c r="H41" s="44">
        <v>7783</v>
      </c>
      <c r="I41" s="44">
        <v>139315</v>
      </c>
      <c r="J41" s="44">
        <v>1851</v>
      </c>
    </row>
    <row r="42" spans="1:10" s="28" customFormat="1" x14ac:dyDescent="0.25">
      <c r="A42" s="28" t="s">
        <v>72</v>
      </c>
      <c r="B42" s="94" t="s">
        <v>204</v>
      </c>
      <c r="C42" s="28" t="s">
        <v>110</v>
      </c>
      <c r="D42" s="32">
        <v>-44441</v>
      </c>
      <c r="E42" s="44">
        <v>864.75</v>
      </c>
      <c r="F42" s="44">
        <v>3799</v>
      </c>
      <c r="G42" s="44">
        <v>9543.9470000000001</v>
      </c>
      <c r="H42" s="44">
        <v>12173.5</v>
      </c>
      <c r="I42" s="44">
        <v>195145</v>
      </c>
      <c r="J42" s="44">
        <v>1146</v>
      </c>
    </row>
    <row r="43" spans="1:10" s="28" customFormat="1" x14ac:dyDescent="0.25">
      <c r="A43" s="94" t="s">
        <v>232</v>
      </c>
      <c r="B43" s="94" t="s">
        <v>204</v>
      </c>
      <c r="C43" s="28" t="s">
        <v>71</v>
      </c>
      <c r="D43" s="44">
        <v>-60022</v>
      </c>
      <c r="E43" s="44">
        <v>1</v>
      </c>
      <c r="F43" s="44">
        <v>1</v>
      </c>
      <c r="G43" s="44">
        <v>-462.16419999999999</v>
      </c>
      <c r="H43" s="44">
        <v>1</v>
      </c>
      <c r="I43" s="44">
        <v>68</v>
      </c>
      <c r="J43" s="44">
        <v>856</v>
      </c>
    </row>
    <row r="44" spans="1:10" s="28" customFormat="1" x14ac:dyDescent="0.25">
      <c r="A44" s="94" t="s">
        <v>232</v>
      </c>
      <c r="B44" s="94" t="s">
        <v>204</v>
      </c>
      <c r="C44" s="28" t="s">
        <v>110</v>
      </c>
      <c r="D44" s="3">
        <v>-44441</v>
      </c>
      <c r="E44" s="3">
        <v>927</v>
      </c>
      <c r="F44" s="3">
        <v>3727</v>
      </c>
      <c r="G44" s="3">
        <v>9229.9063999999998</v>
      </c>
      <c r="H44" s="3">
        <v>11776</v>
      </c>
      <c r="I44" s="3">
        <v>195145</v>
      </c>
      <c r="J44" s="3">
        <v>1258</v>
      </c>
    </row>
    <row r="45" spans="1:10" s="28" customFormat="1" x14ac:dyDescent="0.25">
      <c r="A45" s="28" t="s">
        <v>206</v>
      </c>
      <c r="B45" s="94" t="s">
        <v>204</v>
      </c>
      <c r="C45" s="28" t="s">
        <v>71</v>
      </c>
      <c r="D45" s="32">
        <v>-60022</v>
      </c>
      <c r="E45" s="32">
        <v>1</v>
      </c>
      <c r="F45" s="44">
        <v>1</v>
      </c>
      <c r="G45" s="44">
        <v>-475.80200000000002</v>
      </c>
      <c r="H45" s="44">
        <v>1</v>
      </c>
      <c r="I45" s="44">
        <v>1</v>
      </c>
      <c r="J45" s="44">
        <v>836</v>
      </c>
    </row>
    <row r="46" spans="1:10" s="28" customFormat="1" x14ac:dyDescent="0.25">
      <c r="A46" s="28" t="s">
        <v>206</v>
      </c>
      <c r="B46" s="94" t="s">
        <v>204</v>
      </c>
      <c r="C46" s="28" t="s">
        <v>110</v>
      </c>
      <c r="D46" s="32">
        <v>-44441</v>
      </c>
      <c r="E46" s="44">
        <v>921.5</v>
      </c>
      <c r="F46" s="44">
        <v>3718</v>
      </c>
      <c r="G46" s="44">
        <v>9217.3269999999993</v>
      </c>
      <c r="H46" s="44">
        <v>11762</v>
      </c>
      <c r="I46" s="44">
        <v>195145</v>
      </c>
      <c r="J46" s="44">
        <v>1259</v>
      </c>
    </row>
    <row r="47" spans="1:10" s="22" customFormat="1" ht="15.75" customHeight="1" x14ac:dyDescent="0.25">
      <c r="B47" s="44"/>
    </row>
    <row r="48" spans="1:10" x14ac:dyDescent="0.25">
      <c r="B48" s="3"/>
    </row>
    <row r="49" spans="2:4" x14ac:dyDescent="0.25">
      <c r="B49" s="8"/>
      <c r="D49" s="4"/>
    </row>
    <row r="50" spans="2:4" x14ac:dyDescent="0.25">
      <c r="B50" s="8"/>
      <c r="D50" s="4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8AB9B-2ED7-462C-A86A-B2405480810D}">
  <dimension ref="A1:Y53"/>
  <sheetViews>
    <sheetView workbookViewId="0">
      <selection activeCell="M3" sqref="M3"/>
    </sheetView>
  </sheetViews>
  <sheetFormatPr defaultRowHeight="15" x14ac:dyDescent="0.25"/>
  <cols>
    <col min="1" max="1" width="22.42578125" bestFit="1" customWidth="1"/>
    <col min="2" max="2" width="21" bestFit="1" customWidth="1"/>
    <col min="3" max="3" width="12.28515625" bestFit="1" customWidth="1"/>
    <col min="4" max="4" width="14.85546875" bestFit="1" customWidth="1"/>
    <col min="5" max="5" width="13.85546875" bestFit="1" customWidth="1"/>
    <col min="6" max="6" width="16.28515625" bestFit="1" customWidth="1"/>
    <col min="7" max="7" width="15" bestFit="1" customWidth="1"/>
    <col min="8" max="8" width="10.28515625" customWidth="1"/>
    <col min="9" max="9" width="9" bestFit="1" customWidth="1"/>
    <col min="10" max="10" width="7" bestFit="1" customWidth="1"/>
    <col min="11" max="11" width="5.42578125" bestFit="1" customWidth="1"/>
    <col min="12" max="12" width="4.42578125" bestFit="1" customWidth="1"/>
    <col min="13" max="13" width="4.140625" bestFit="1" customWidth="1"/>
    <col min="14" max="25" width="5.140625" bestFit="1" customWidth="1"/>
  </cols>
  <sheetData>
    <row r="1" spans="1:9" s="11" customFormat="1" x14ac:dyDescent="0.25">
      <c r="A1" s="11" t="s">
        <v>117</v>
      </c>
      <c r="H1" s="11" t="s">
        <v>227</v>
      </c>
    </row>
    <row r="2" spans="1:9" s="2" customFormat="1" x14ac:dyDescent="0.25">
      <c r="A2" s="41" t="s">
        <v>50</v>
      </c>
      <c r="B2" s="42" t="s">
        <v>51</v>
      </c>
      <c r="C2" s="41" t="s">
        <v>52</v>
      </c>
      <c r="D2" s="41" t="s">
        <v>53</v>
      </c>
      <c r="E2" s="41" t="s">
        <v>70</v>
      </c>
      <c r="F2" s="41" t="s">
        <v>138</v>
      </c>
      <c r="G2" s="43" t="s">
        <v>139</v>
      </c>
      <c r="H2" s="100" t="s">
        <v>236</v>
      </c>
      <c r="I2" s="99" t="s">
        <v>235</v>
      </c>
    </row>
    <row r="3" spans="1:9" x14ac:dyDescent="0.25">
      <c r="A3" s="22" t="s">
        <v>163</v>
      </c>
      <c r="B3" s="44">
        <v>13216902</v>
      </c>
      <c r="C3" s="4">
        <v>0.16969999999999999</v>
      </c>
      <c r="D3" s="70" t="s">
        <v>183</v>
      </c>
      <c r="E3" s="46">
        <v>258303</v>
      </c>
      <c r="F3" s="47">
        <f>E3/B3</f>
        <v>1.9543384675168207E-2</v>
      </c>
      <c r="G3" s="65">
        <v>5.04</v>
      </c>
      <c r="H3" s="93">
        <v>2.38</v>
      </c>
      <c r="I3" s="4">
        <v>0.92800000000000005</v>
      </c>
    </row>
    <row r="4" spans="1:9" x14ac:dyDescent="0.25">
      <c r="A4" s="22" t="s">
        <v>164</v>
      </c>
      <c r="B4" s="44">
        <v>15064959</v>
      </c>
      <c r="C4" s="4">
        <v>0.53520000000000001</v>
      </c>
      <c r="D4" s="70" t="s">
        <v>184</v>
      </c>
      <c r="E4" s="46">
        <v>139091</v>
      </c>
      <c r="F4" s="47">
        <f t="shared" ref="F4:F22" si="0">E4/B4</f>
        <v>9.2327499862429104E-3</v>
      </c>
      <c r="G4" s="65">
        <v>3.36</v>
      </c>
      <c r="H4" s="93">
        <v>1.82</v>
      </c>
      <c r="I4" s="4">
        <v>0.93669999999999998</v>
      </c>
    </row>
    <row r="5" spans="1:9" x14ac:dyDescent="0.25">
      <c r="A5" s="22" t="s">
        <v>165</v>
      </c>
      <c r="B5" s="44">
        <v>15068315</v>
      </c>
      <c r="C5" s="4">
        <v>0.53510000000000002</v>
      </c>
      <c r="D5" s="70" t="s">
        <v>185</v>
      </c>
      <c r="E5" s="46">
        <v>139076</v>
      </c>
      <c r="F5" s="47">
        <f t="shared" si="0"/>
        <v>9.2296982111138501E-3</v>
      </c>
      <c r="G5" s="65">
        <v>3.36</v>
      </c>
      <c r="H5" s="93">
        <v>3.95</v>
      </c>
      <c r="I5" s="4">
        <v>0.67689999999999995</v>
      </c>
    </row>
    <row r="6" spans="1:9" x14ac:dyDescent="0.25">
      <c r="A6" s="22" t="s">
        <v>166</v>
      </c>
      <c r="B6" s="44">
        <v>9383826</v>
      </c>
      <c r="C6" s="4">
        <v>0.61470000000000002</v>
      </c>
      <c r="D6" s="70" t="s">
        <v>186</v>
      </c>
      <c r="E6" s="46">
        <v>44993</v>
      </c>
      <c r="F6" s="47">
        <f t="shared" si="0"/>
        <v>4.7947393738971712E-3</v>
      </c>
      <c r="G6" s="65">
        <v>2.58</v>
      </c>
      <c r="H6" s="93">
        <v>6.44</v>
      </c>
      <c r="I6" s="4">
        <v>0.58589999999999998</v>
      </c>
    </row>
    <row r="7" spans="1:9" x14ac:dyDescent="0.25">
      <c r="A7" s="22" t="s">
        <v>167</v>
      </c>
      <c r="B7" s="44">
        <v>9279198</v>
      </c>
      <c r="C7" s="4">
        <v>0.22220000000000001</v>
      </c>
      <c r="D7" s="70" t="s">
        <v>187</v>
      </c>
      <c r="E7" s="46">
        <v>240728</v>
      </c>
      <c r="F7" s="47">
        <f t="shared" si="0"/>
        <v>2.5942759277256505E-2</v>
      </c>
      <c r="G7" s="65">
        <v>4.16</v>
      </c>
      <c r="H7" s="93">
        <v>3.39</v>
      </c>
      <c r="I7" s="4">
        <v>0.90149999999999997</v>
      </c>
    </row>
    <row r="8" spans="1:9" x14ac:dyDescent="0.25">
      <c r="A8" s="22" t="s">
        <v>177</v>
      </c>
      <c r="B8" s="44">
        <v>20758698</v>
      </c>
      <c r="C8" s="4">
        <v>0.18160000000000001</v>
      </c>
      <c r="D8" s="70" t="s">
        <v>188</v>
      </c>
      <c r="E8" s="46">
        <v>490000</v>
      </c>
      <c r="F8" s="47">
        <f t="shared" si="0"/>
        <v>2.3604563253437186E-2</v>
      </c>
      <c r="G8" s="65">
        <v>5.98</v>
      </c>
      <c r="H8" s="93">
        <v>2.34</v>
      </c>
      <c r="I8" s="4">
        <v>0.92369999999999997</v>
      </c>
    </row>
    <row r="9" spans="1:9" x14ac:dyDescent="0.25">
      <c r="A9" s="22" t="s">
        <v>178</v>
      </c>
      <c r="B9" s="44">
        <v>10635797</v>
      </c>
      <c r="C9" s="4">
        <v>0.20979999999999999</v>
      </c>
      <c r="D9" s="70" t="s">
        <v>189</v>
      </c>
      <c r="E9" s="46">
        <v>450359</v>
      </c>
      <c r="F9" s="47">
        <f t="shared" si="0"/>
        <v>4.234370024174023E-2</v>
      </c>
      <c r="G9" s="65">
        <v>4.76</v>
      </c>
      <c r="H9" s="93">
        <v>3.81</v>
      </c>
      <c r="I9" s="4">
        <v>0.91190000000000004</v>
      </c>
    </row>
    <row r="10" spans="1:9" x14ac:dyDescent="0.25">
      <c r="A10" s="22" t="s">
        <v>172</v>
      </c>
      <c r="B10" s="44">
        <v>5357710</v>
      </c>
      <c r="C10" s="4">
        <v>0.23780000000000001</v>
      </c>
      <c r="D10" s="70" t="s">
        <v>190</v>
      </c>
      <c r="E10" s="46">
        <v>156501</v>
      </c>
      <c r="F10" s="47">
        <f t="shared" si="0"/>
        <v>2.9210427589399204E-2</v>
      </c>
      <c r="G10" s="65">
        <v>3.15</v>
      </c>
      <c r="H10" s="93">
        <v>4.18</v>
      </c>
      <c r="I10" s="4">
        <v>0.90290000000000004</v>
      </c>
    </row>
    <row r="11" spans="1:9" x14ac:dyDescent="0.25">
      <c r="A11" s="22" t="s">
        <v>179</v>
      </c>
      <c r="B11" s="44">
        <v>22284977</v>
      </c>
      <c r="C11" s="4">
        <v>0.25940000000000002</v>
      </c>
      <c r="D11" s="70" t="s">
        <v>191</v>
      </c>
      <c r="E11" s="46">
        <v>791062</v>
      </c>
      <c r="F11" s="47">
        <f t="shared" si="0"/>
        <v>3.5497546172024316E-2</v>
      </c>
      <c r="G11" s="65">
        <v>4.92</v>
      </c>
      <c r="H11" s="93">
        <v>4.47</v>
      </c>
      <c r="I11" s="4">
        <v>0.90429999999999999</v>
      </c>
    </row>
    <row r="12" spans="1:9" x14ac:dyDescent="0.25">
      <c r="A12" s="22" t="s">
        <v>173</v>
      </c>
      <c r="B12" s="44">
        <v>10248732</v>
      </c>
      <c r="C12" s="4">
        <v>0.25600000000000001</v>
      </c>
      <c r="D12" s="70" t="s">
        <v>192</v>
      </c>
      <c r="E12" s="46">
        <v>356015</v>
      </c>
      <c r="F12" s="47">
        <f t="shared" si="0"/>
        <v>3.4737468010676835E-2</v>
      </c>
      <c r="G12" s="65">
        <v>4.34</v>
      </c>
      <c r="H12" s="93">
        <v>4.5599999999999996</v>
      </c>
      <c r="I12" s="4">
        <v>0.89129999999999998</v>
      </c>
    </row>
    <row r="13" spans="1:9" x14ac:dyDescent="0.25">
      <c r="A13" s="22" t="s">
        <v>174</v>
      </c>
      <c r="B13" s="44">
        <v>13670673</v>
      </c>
      <c r="C13" s="4">
        <v>0.69159999999999999</v>
      </c>
      <c r="D13" s="70" t="s">
        <v>193</v>
      </c>
      <c r="E13" s="46">
        <v>205506</v>
      </c>
      <c r="F13" s="47">
        <f t="shared" si="0"/>
        <v>1.5032617633382058E-2</v>
      </c>
      <c r="G13" s="65">
        <v>3.54</v>
      </c>
      <c r="H13" s="93">
        <v>1.67</v>
      </c>
      <c r="I13" s="4">
        <v>0.59379999999999999</v>
      </c>
    </row>
    <row r="14" spans="1:9" x14ac:dyDescent="0.25">
      <c r="A14" s="22" t="s">
        <v>180</v>
      </c>
      <c r="B14" s="44">
        <v>3500817</v>
      </c>
      <c r="C14" s="4">
        <v>0.22550000000000001</v>
      </c>
      <c r="D14" s="70" t="s">
        <v>194</v>
      </c>
      <c r="E14" s="46">
        <v>119702</v>
      </c>
      <c r="F14" s="47">
        <f t="shared" si="0"/>
        <v>3.4192589901157359E-2</v>
      </c>
      <c r="G14" s="65">
        <v>3.16</v>
      </c>
      <c r="H14" s="93">
        <v>3.7</v>
      </c>
      <c r="I14" s="4">
        <v>0.85240000000000005</v>
      </c>
    </row>
    <row r="15" spans="1:9" x14ac:dyDescent="0.25">
      <c r="A15" s="22" t="s">
        <v>175</v>
      </c>
      <c r="B15" s="44">
        <v>4004197</v>
      </c>
      <c r="C15" s="4">
        <v>0.1754</v>
      </c>
      <c r="D15" s="70" t="s">
        <v>195</v>
      </c>
      <c r="E15" s="46">
        <v>85185</v>
      </c>
      <c r="F15" s="47">
        <f t="shared" si="0"/>
        <v>2.1273928330699014E-2</v>
      </c>
      <c r="G15" s="65">
        <v>3.02</v>
      </c>
      <c r="H15" s="93">
        <v>2.79</v>
      </c>
      <c r="I15" s="4">
        <v>0.90610000000000002</v>
      </c>
    </row>
    <row r="16" spans="1:9" x14ac:dyDescent="0.25">
      <c r="A16" s="22" t="s">
        <v>176</v>
      </c>
      <c r="B16" s="44">
        <v>5706155</v>
      </c>
      <c r="C16" s="4">
        <v>0.1661</v>
      </c>
      <c r="D16" s="70" t="s">
        <v>196</v>
      </c>
      <c r="E16" s="46">
        <v>126285</v>
      </c>
      <c r="F16" s="47">
        <f t="shared" si="0"/>
        <v>2.2131365166210872E-2</v>
      </c>
      <c r="G16" s="65">
        <v>3.61</v>
      </c>
      <c r="H16" s="93">
        <v>2.67</v>
      </c>
      <c r="I16" s="4">
        <v>0.92310000000000003</v>
      </c>
    </row>
    <row r="17" spans="1:24" x14ac:dyDescent="0.25">
      <c r="A17" s="22" t="s">
        <v>181</v>
      </c>
      <c r="B17" s="44">
        <v>20475118</v>
      </c>
      <c r="C17" s="4">
        <v>0.22459999999999999</v>
      </c>
      <c r="D17" s="70" t="s">
        <v>197</v>
      </c>
      <c r="E17" s="46">
        <v>264523</v>
      </c>
      <c r="F17" s="47">
        <f t="shared" si="0"/>
        <v>1.2919241784101074E-2</v>
      </c>
      <c r="G17" s="65">
        <v>5.19</v>
      </c>
      <c r="H17" s="93">
        <v>1.91</v>
      </c>
      <c r="I17" s="4">
        <v>0.89329999999999998</v>
      </c>
    </row>
    <row r="18" spans="1:24" x14ac:dyDescent="0.25">
      <c r="A18" s="22" t="s">
        <v>182</v>
      </c>
      <c r="B18" s="44">
        <v>23174565</v>
      </c>
      <c r="C18" s="4">
        <v>0.2288</v>
      </c>
      <c r="D18" s="70" t="s">
        <v>198</v>
      </c>
      <c r="E18" s="46">
        <v>440681</v>
      </c>
      <c r="F18" s="47">
        <f t="shared" si="0"/>
        <v>1.9015718310138725E-2</v>
      </c>
      <c r="G18" s="65">
        <v>5.69</v>
      </c>
      <c r="H18" s="93">
        <v>2.2200000000000002</v>
      </c>
      <c r="I18" s="4">
        <v>0.89449999999999996</v>
      </c>
    </row>
    <row r="19" spans="1:24" x14ac:dyDescent="0.25">
      <c r="A19" s="22" t="s">
        <v>168</v>
      </c>
      <c r="B19" s="44">
        <v>12192652</v>
      </c>
      <c r="C19" s="4">
        <v>0.22639999999999999</v>
      </c>
      <c r="D19" s="70" t="s">
        <v>199</v>
      </c>
      <c r="E19" s="46">
        <v>465308</v>
      </c>
      <c r="F19" s="47">
        <f t="shared" si="0"/>
        <v>3.8162985378406601E-2</v>
      </c>
      <c r="G19" s="65">
        <v>4.79</v>
      </c>
      <c r="H19" s="93">
        <v>0.17</v>
      </c>
      <c r="I19" s="4">
        <v>0.9788</v>
      </c>
    </row>
    <row r="20" spans="1:24" x14ac:dyDescent="0.25">
      <c r="A20" s="22" t="s">
        <v>169</v>
      </c>
      <c r="B20" s="3">
        <v>12158427</v>
      </c>
      <c r="C20" s="4">
        <v>0.22700000000000001</v>
      </c>
      <c r="D20" s="71" t="s">
        <v>200</v>
      </c>
      <c r="E20" s="72">
        <v>453093</v>
      </c>
      <c r="F20" s="47">
        <f t="shared" si="0"/>
        <v>3.7265758144536296E-2</v>
      </c>
      <c r="G20" s="65">
        <v>5.01</v>
      </c>
      <c r="H20" s="93">
        <v>0.16</v>
      </c>
      <c r="I20" s="4">
        <v>0.97960000000000003</v>
      </c>
    </row>
    <row r="21" spans="1:24" x14ac:dyDescent="0.25">
      <c r="A21" s="22" t="s">
        <v>170</v>
      </c>
      <c r="B21" s="44">
        <v>12105714</v>
      </c>
      <c r="C21" s="4">
        <v>0.21110000000000001</v>
      </c>
      <c r="D21" s="70" t="s">
        <v>201</v>
      </c>
      <c r="E21" s="46">
        <v>317240</v>
      </c>
      <c r="F21" s="47">
        <f t="shared" si="0"/>
        <v>2.620580661330674E-2</v>
      </c>
      <c r="G21" s="65">
        <v>4.16</v>
      </c>
      <c r="H21" s="93">
        <v>0.12</v>
      </c>
      <c r="I21" s="4">
        <v>0.97860000000000003</v>
      </c>
    </row>
    <row r="22" spans="1:24" x14ac:dyDescent="0.25">
      <c r="A22" s="22" t="s">
        <v>171</v>
      </c>
      <c r="B22" s="44">
        <v>12074160</v>
      </c>
      <c r="C22" s="4">
        <v>0.21129999999999999</v>
      </c>
      <c r="D22" s="70" t="s">
        <v>202</v>
      </c>
      <c r="E22" s="46">
        <v>316456</v>
      </c>
      <c r="F22" s="47">
        <f t="shared" si="0"/>
        <v>2.6209359491674782E-2</v>
      </c>
      <c r="G22" s="65">
        <v>4.3099999999999996</v>
      </c>
      <c r="H22" s="93">
        <v>0.12</v>
      </c>
      <c r="I22" s="4">
        <v>0.97819999999999996</v>
      </c>
    </row>
    <row r="23" spans="1:24" x14ac:dyDescent="0.25">
      <c r="B23" s="3"/>
      <c r="C23" s="6"/>
      <c r="D23" s="3"/>
      <c r="E23" s="3"/>
      <c r="F23" s="6"/>
      <c r="G23" s="8"/>
    </row>
    <row r="24" spans="1:24" s="11" customFormat="1" x14ac:dyDescent="0.25">
      <c r="A24" s="11" t="s">
        <v>116</v>
      </c>
      <c r="B24" s="12"/>
      <c r="G24" s="13"/>
    </row>
    <row r="25" spans="1:24" x14ac:dyDescent="0.25">
      <c r="A25" s="41" t="s">
        <v>106</v>
      </c>
      <c r="B25" s="41" t="s">
        <v>87</v>
      </c>
      <c r="C25" s="41" t="s">
        <v>84</v>
      </c>
      <c r="G25" s="8"/>
    </row>
    <row r="26" spans="1:24" x14ac:dyDescent="0.25">
      <c r="A26" s="22" t="s">
        <v>85</v>
      </c>
      <c r="B26" s="3">
        <v>3276</v>
      </c>
      <c r="C26" s="4">
        <v>0.2671</v>
      </c>
      <c r="G26" s="8"/>
      <c r="I26" s="4"/>
    </row>
    <row r="27" spans="1:24" x14ac:dyDescent="0.25">
      <c r="A27" s="22" t="s">
        <v>86</v>
      </c>
      <c r="B27" s="3">
        <v>7856</v>
      </c>
      <c r="C27" s="4">
        <v>0.64049999999999996</v>
      </c>
      <c r="G27" s="8"/>
      <c r="I27" s="4"/>
      <c r="K27" s="4"/>
    </row>
    <row r="28" spans="1:24" x14ac:dyDescent="0.25">
      <c r="A28" s="22" t="s">
        <v>11</v>
      </c>
      <c r="B28" s="3">
        <v>0</v>
      </c>
      <c r="C28" s="10">
        <v>0</v>
      </c>
      <c r="G28" s="8"/>
      <c r="I28" s="10"/>
      <c r="K28" s="4"/>
    </row>
    <row r="29" spans="1:24" x14ac:dyDescent="0.25">
      <c r="A29" s="22" t="s">
        <v>12</v>
      </c>
      <c r="B29" s="3">
        <v>1134</v>
      </c>
      <c r="C29" s="4">
        <v>9.2499999999999999E-2</v>
      </c>
      <c r="G29" s="8"/>
      <c r="I29" s="4"/>
      <c r="K29" s="10"/>
      <c r="P29" s="4"/>
    </row>
    <row r="30" spans="1:24" x14ac:dyDescent="0.25">
      <c r="B30" s="3"/>
      <c r="G30" s="8"/>
      <c r="I30" s="10"/>
      <c r="O30" s="4"/>
      <c r="P30" s="4"/>
    </row>
    <row r="31" spans="1:24" s="11" customFormat="1" x14ac:dyDescent="0.25">
      <c r="A31" s="11" t="s">
        <v>111</v>
      </c>
      <c r="B31" s="12"/>
      <c r="G31" s="13"/>
    </row>
    <row r="32" spans="1:24" s="2" customFormat="1" x14ac:dyDescent="0.25">
      <c r="A32" s="41" t="s">
        <v>20</v>
      </c>
      <c r="B32" s="2" t="s">
        <v>229</v>
      </c>
      <c r="C32" s="42" t="s">
        <v>112</v>
      </c>
      <c r="D32" s="41" t="s">
        <v>113</v>
      </c>
      <c r="E32" s="41" t="s">
        <v>114</v>
      </c>
      <c r="F32" s="41" t="s">
        <v>115</v>
      </c>
      <c r="G32" s="41" t="s">
        <v>19</v>
      </c>
      <c r="H32" s="43" t="s">
        <v>18</v>
      </c>
      <c r="I32" s="2" t="s">
        <v>88</v>
      </c>
      <c r="J32" s="2" t="s">
        <v>89</v>
      </c>
      <c r="K32" s="2" t="s">
        <v>90</v>
      </c>
      <c r="L32" s="2" t="s">
        <v>91</v>
      </c>
      <c r="M32" s="2" t="s">
        <v>92</v>
      </c>
      <c r="N32" s="2" t="s">
        <v>93</v>
      </c>
      <c r="O32" s="2" t="s">
        <v>94</v>
      </c>
      <c r="P32" s="2" t="s">
        <v>95</v>
      </c>
      <c r="Q32" s="64"/>
      <c r="R32" s="64"/>
      <c r="S32" s="64"/>
      <c r="T32" s="64"/>
      <c r="U32" s="64"/>
      <c r="V32" s="64"/>
      <c r="X32" s="64"/>
    </row>
    <row r="33" spans="1:25" s="27" customFormat="1" x14ac:dyDescent="0.25">
      <c r="A33" s="28" t="s">
        <v>72</v>
      </c>
      <c r="B33" s="94" t="s">
        <v>205</v>
      </c>
      <c r="C33" s="3">
        <v>846</v>
      </c>
      <c r="D33" s="3">
        <v>1134</v>
      </c>
      <c r="E33" s="3">
        <v>0</v>
      </c>
      <c r="F33" s="3">
        <v>10286</v>
      </c>
      <c r="G33" s="3">
        <v>1980</v>
      </c>
      <c r="H33" s="3">
        <v>885</v>
      </c>
      <c r="I33" s="3">
        <v>35</v>
      </c>
      <c r="J33" s="3">
        <v>687</v>
      </c>
      <c r="K33" s="3">
        <v>110</v>
      </c>
      <c r="L33" s="3">
        <v>36</v>
      </c>
      <c r="M33" s="3">
        <v>8</v>
      </c>
      <c r="N33" s="3">
        <v>7</v>
      </c>
      <c r="O33" s="3">
        <v>1</v>
      </c>
      <c r="P33" s="3">
        <v>1</v>
      </c>
      <c r="Q33" s="32"/>
      <c r="R33" s="32"/>
      <c r="S33" s="32"/>
      <c r="T33" s="32"/>
      <c r="U33" s="32"/>
      <c r="V33" s="32"/>
      <c r="W33" s="30"/>
      <c r="X33" s="32"/>
      <c r="Y33" s="30"/>
    </row>
    <row r="34" spans="1:25" s="27" customFormat="1" x14ac:dyDescent="0.25">
      <c r="A34" s="28" t="s">
        <v>230</v>
      </c>
      <c r="B34" s="94" t="s">
        <v>205</v>
      </c>
      <c r="C34" s="44">
        <v>520</v>
      </c>
      <c r="D34" s="44">
        <v>772</v>
      </c>
      <c r="E34" s="44">
        <v>362</v>
      </c>
      <c r="F34" s="44">
        <v>10612</v>
      </c>
      <c r="G34" s="32">
        <v>1292</v>
      </c>
      <c r="H34" s="32">
        <v>577</v>
      </c>
      <c r="I34" s="30">
        <v>0</v>
      </c>
      <c r="J34" s="32">
        <v>482</v>
      </c>
      <c r="K34" s="32">
        <v>64</v>
      </c>
      <c r="L34" s="32">
        <v>22</v>
      </c>
      <c r="M34" s="32">
        <v>6</v>
      </c>
      <c r="N34" s="32">
        <v>3</v>
      </c>
      <c r="O34" s="32">
        <v>0</v>
      </c>
      <c r="P34" s="44">
        <v>0</v>
      </c>
      <c r="Q34" s="44"/>
      <c r="R34" s="44"/>
      <c r="S34" s="44"/>
      <c r="T34" s="44"/>
      <c r="U34" s="44"/>
      <c r="V34" s="44"/>
      <c r="W34" s="30"/>
      <c r="X34" s="44"/>
      <c r="Y34" s="30"/>
    </row>
    <row r="35" spans="1:25" s="27" customFormat="1" x14ac:dyDescent="0.25">
      <c r="A35" s="28" t="s">
        <v>203</v>
      </c>
      <c r="B35" s="94" t="s">
        <v>205</v>
      </c>
      <c r="C35" s="44">
        <v>402</v>
      </c>
      <c r="D35" s="44">
        <v>615</v>
      </c>
      <c r="E35" s="44">
        <v>519</v>
      </c>
      <c r="F35" s="44">
        <v>10730</v>
      </c>
      <c r="G35" s="32">
        <v>1017</v>
      </c>
      <c r="H35" s="32">
        <v>464</v>
      </c>
      <c r="I35" s="30">
        <v>0</v>
      </c>
      <c r="J35" s="32">
        <v>401</v>
      </c>
      <c r="K35" s="32">
        <v>42</v>
      </c>
      <c r="L35" s="32">
        <v>17</v>
      </c>
      <c r="M35" s="32">
        <v>3</v>
      </c>
      <c r="N35" s="32">
        <v>1</v>
      </c>
      <c r="O35" s="32">
        <v>0</v>
      </c>
      <c r="P35" s="44">
        <v>0</v>
      </c>
      <c r="Q35" s="44"/>
      <c r="R35" s="44"/>
      <c r="S35" s="44"/>
      <c r="T35" s="44"/>
      <c r="U35" s="44"/>
      <c r="V35" s="44"/>
      <c r="W35" s="30"/>
      <c r="X35" s="44"/>
      <c r="Y35" s="30"/>
    </row>
    <row r="36" spans="1:25" s="27" customFormat="1" x14ac:dyDescent="0.25">
      <c r="A36" s="28" t="s">
        <v>72</v>
      </c>
      <c r="B36" s="94" t="s">
        <v>204</v>
      </c>
      <c r="C36" s="3">
        <v>165</v>
      </c>
      <c r="D36" s="3">
        <v>249</v>
      </c>
      <c r="E36" s="3">
        <v>720</v>
      </c>
      <c r="F36" s="3">
        <v>11132</v>
      </c>
      <c r="G36" s="3">
        <v>414</v>
      </c>
      <c r="H36" s="3">
        <v>165</v>
      </c>
      <c r="I36" s="30">
        <v>0</v>
      </c>
      <c r="J36" s="3">
        <v>111</v>
      </c>
      <c r="K36" s="3">
        <v>36</v>
      </c>
      <c r="L36" s="3">
        <v>9</v>
      </c>
      <c r="M36" s="3">
        <v>7</v>
      </c>
      <c r="N36" s="3">
        <v>1</v>
      </c>
      <c r="O36" s="3">
        <v>1</v>
      </c>
      <c r="P36" s="32">
        <v>0</v>
      </c>
      <c r="Q36" s="32"/>
      <c r="R36" s="32"/>
      <c r="S36" s="32"/>
      <c r="T36" s="32"/>
      <c r="U36" s="32"/>
      <c r="V36" s="32"/>
      <c r="W36" s="32"/>
      <c r="X36" s="30"/>
      <c r="Y36" s="32"/>
    </row>
    <row r="37" spans="1:25" s="27" customFormat="1" x14ac:dyDescent="0.25">
      <c r="A37" s="28" t="s">
        <v>231</v>
      </c>
      <c r="B37" s="28" t="s">
        <v>204</v>
      </c>
      <c r="C37" s="3">
        <v>133</v>
      </c>
      <c r="D37" s="3">
        <v>180</v>
      </c>
      <c r="E37" s="3">
        <v>821</v>
      </c>
      <c r="F37" s="3">
        <v>11132</v>
      </c>
      <c r="G37" s="3">
        <v>313</v>
      </c>
      <c r="H37" s="3">
        <v>133</v>
      </c>
      <c r="I37" s="30">
        <v>0</v>
      </c>
      <c r="J37" s="3">
        <v>98</v>
      </c>
      <c r="K37" s="3">
        <v>27</v>
      </c>
      <c r="L37" s="3">
        <v>4</v>
      </c>
      <c r="M37" s="3">
        <v>4</v>
      </c>
      <c r="N37" s="30">
        <v>0</v>
      </c>
      <c r="O37" s="3">
        <v>0</v>
      </c>
      <c r="P37" s="44">
        <v>0</v>
      </c>
      <c r="Q37" s="44"/>
      <c r="R37" s="44"/>
      <c r="S37" s="44"/>
      <c r="T37" s="44"/>
      <c r="U37" s="44"/>
      <c r="V37" s="44"/>
      <c r="W37" s="44"/>
      <c r="X37" s="44"/>
      <c r="Y37" s="44"/>
    </row>
    <row r="38" spans="1:25" s="27" customFormat="1" x14ac:dyDescent="0.25">
      <c r="A38" s="28" t="s">
        <v>203</v>
      </c>
      <c r="B38" s="28" t="s">
        <v>204</v>
      </c>
      <c r="C38" s="3">
        <v>111</v>
      </c>
      <c r="D38" s="3">
        <v>151</v>
      </c>
      <c r="E38" s="3">
        <v>872</v>
      </c>
      <c r="F38" s="3">
        <v>11132</v>
      </c>
      <c r="G38" s="3">
        <v>262</v>
      </c>
      <c r="H38" s="3">
        <v>111</v>
      </c>
      <c r="I38" s="30">
        <v>0</v>
      </c>
      <c r="J38" s="3">
        <v>80</v>
      </c>
      <c r="K38" s="3">
        <v>24</v>
      </c>
      <c r="L38" s="3">
        <v>5</v>
      </c>
      <c r="M38" s="3">
        <v>2</v>
      </c>
      <c r="N38" s="30">
        <v>0</v>
      </c>
      <c r="O38" s="3">
        <v>0</v>
      </c>
      <c r="P38" s="44">
        <v>0</v>
      </c>
      <c r="Q38" s="44"/>
      <c r="R38" s="44"/>
      <c r="S38" s="44"/>
      <c r="T38" s="44"/>
      <c r="U38" s="44"/>
      <c r="V38" s="44"/>
      <c r="W38" s="44"/>
      <c r="X38" s="44"/>
      <c r="Y38" s="44"/>
    </row>
    <row r="39" spans="1:25" s="27" customFormat="1" x14ac:dyDescent="0.25">
      <c r="B39" s="30"/>
      <c r="G39" s="31"/>
    </row>
    <row r="40" spans="1:25" s="35" customFormat="1" x14ac:dyDescent="0.25">
      <c r="A40" s="35" t="s">
        <v>107</v>
      </c>
      <c r="B40" s="36"/>
      <c r="G40" s="37"/>
    </row>
    <row r="41" spans="1:25" s="38" customFormat="1" x14ac:dyDescent="0.25">
      <c r="A41" s="41" t="s">
        <v>20</v>
      </c>
      <c r="B41" s="2" t="s">
        <v>229</v>
      </c>
      <c r="C41" s="38" t="s">
        <v>106</v>
      </c>
      <c r="D41" s="39" t="s">
        <v>75</v>
      </c>
      <c r="E41" s="38" t="s">
        <v>76</v>
      </c>
      <c r="F41" s="38" t="s">
        <v>77</v>
      </c>
      <c r="G41" s="38" t="s">
        <v>78</v>
      </c>
      <c r="H41" s="40" t="s">
        <v>79</v>
      </c>
      <c r="I41" s="38" t="s">
        <v>80</v>
      </c>
      <c r="J41" s="38" t="s">
        <v>103</v>
      </c>
    </row>
    <row r="42" spans="1:25" s="28" customFormat="1" x14ac:dyDescent="0.25">
      <c r="A42" s="28" t="s">
        <v>72</v>
      </c>
      <c r="B42" s="94" t="s">
        <v>205</v>
      </c>
      <c r="C42" s="28" t="s">
        <v>71</v>
      </c>
      <c r="D42" s="3">
        <v>0</v>
      </c>
      <c r="E42" s="3">
        <v>30</v>
      </c>
      <c r="F42" s="3">
        <v>57</v>
      </c>
      <c r="G42" s="3">
        <v>3166.1840000000002</v>
      </c>
      <c r="H42" s="3">
        <v>1580.5</v>
      </c>
      <c r="I42" s="3">
        <v>75179</v>
      </c>
      <c r="J42" s="3">
        <v>885</v>
      </c>
    </row>
    <row r="43" spans="1:25" s="28" customFormat="1" x14ac:dyDescent="0.25">
      <c r="A43" s="28" t="s">
        <v>72</v>
      </c>
      <c r="B43" s="94" t="s">
        <v>205</v>
      </c>
      <c r="C43" s="28" t="s">
        <v>110</v>
      </c>
      <c r="D43" s="3">
        <v>0</v>
      </c>
      <c r="E43" s="3">
        <v>124</v>
      </c>
      <c r="F43" s="3">
        <v>2177.5</v>
      </c>
      <c r="G43" s="3">
        <v>7566.0950000000003</v>
      </c>
      <c r="H43" s="3">
        <v>9202.75</v>
      </c>
      <c r="I43" s="3">
        <v>380267</v>
      </c>
      <c r="J43" s="3">
        <v>1076</v>
      </c>
    </row>
    <row r="44" spans="1:25" s="28" customFormat="1" x14ac:dyDescent="0.25">
      <c r="A44" s="28" t="s">
        <v>230</v>
      </c>
      <c r="B44" s="94" t="s">
        <v>205</v>
      </c>
      <c r="C44" s="28" t="s">
        <v>71</v>
      </c>
      <c r="D44" s="3">
        <v>0</v>
      </c>
      <c r="E44" s="3">
        <v>28</v>
      </c>
      <c r="F44" s="3">
        <v>33</v>
      </c>
      <c r="G44" s="3">
        <v>63.997199999999999</v>
      </c>
      <c r="H44" s="3">
        <v>51.5</v>
      </c>
      <c r="I44" s="3">
        <v>413</v>
      </c>
      <c r="J44" s="3">
        <v>577</v>
      </c>
    </row>
    <row r="45" spans="1:25" s="28" customFormat="1" x14ac:dyDescent="0.25">
      <c r="A45" s="28" t="s">
        <v>230</v>
      </c>
      <c r="B45" s="94" t="s">
        <v>205</v>
      </c>
      <c r="C45" s="28" t="s">
        <v>110</v>
      </c>
      <c r="D45" s="3">
        <v>0</v>
      </c>
      <c r="E45" s="3">
        <v>132</v>
      </c>
      <c r="F45" s="3">
        <v>2197.5</v>
      </c>
      <c r="G45" s="3">
        <v>7540.9264999999996</v>
      </c>
      <c r="H45" s="3">
        <v>9209</v>
      </c>
      <c r="I45" s="3">
        <v>380267</v>
      </c>
      <c r="J45" s="3">
        <v>1108</v>
      </c>
    </row>
    <row r="46" spans="1:25" s="28" customFormat="1" x14ac:dyDescent="0.25">
      <c r="A46" s="28" t="s">
        <v>203</v>
      </c>
      <c r="B46" s="94" t="s">
        <v>205</v>
      </c>
      <c r="C46" s="28" t="s">
        <v>71</v>
      </c>
      <c r="D46" s="3">
        <v>0</v>
      </c>
      <c r="E46" s="3">
        <v>27</v>
      </c>
      <c r="F46" s="3">
        <v>31</v>
      </c>
      <c r="G46" s="3">
        <v>30.721520000000002</v>
      </c>
      <c r="H46" s="3">
        <v>35</v>
      </c>
      <c r="I46" s="3">
        <v>60</v>
      </c>
      <c r="J46" s="3">
        <v>464</v>
      </c>
    </row>
    <row r="47" spans="1:25" s="28" customFormat="1" x14ac:dyDescent="0.25">
      <c r="A47" s="28" t="s">
        <v>203</v>
      </c>
      <c r="B47" s="94" t="s">
        <v>205</v>
      </c>
      <c r="C47" s="28" t="s">
        <v>110</v>
      </c>
      <c r="D47" s="3">
        <v>0</v>
      </c>
      <c r="E47" s="3">
        <v>124</v>
      </c>
      <c r="F47" s="3">
        <v>2046</v>
      </c>
      <c r="G47" s="3">
        <v>7368.7799199999999</v>
      </c>
      <c r="H47" s="3">
        <v>8915</v>
      </c>
      <c r="I47" s="3">
        <v>380267</v>
      </c>
      <c r="J47" s="3">
        <v>1112</v>
      </c>
    </row>
    <row r="48" spans="1:25" s="28" customFormat="1" x14ac:dyDescent="0.25">
      <c r="A48" s="28" t="s">
        <v>72</v>
      </c>
      <c r="B48" s="94" t="s">
        <v>204</v>
      </c>
      <c r="C48" s="28" t="s">
        <v>71</v>
      </c>
      <c r="D48" s="3">
        <v>0</v>
      </c>
      <c r="E48" s="3">
        <v>28</v>
      </c>
      <c r="F48" s="3">
        <v>38</v>
      </c>
      <c r="G48" s="3">
        <v>691.20079999999996</v>
      </c>
      <c r="H48" s="3">
        <v>254</v>
      </c>
      <c r="I48" s="3">
        <v>24893</v>
      </c>
      <c r="J48" s="3">
        <v>165</v>
      </c>
    </row>
    <row r="49" spans="1:10" s="28" customFormat="1" x14ac:dyDescent="0.25">
      <c r="A49" s="28" t="s">
        <v>72</v>
      </c>
      <c r="B49" s="94" t="s">
        <v>204</v>
      </c>
      <c r="C49" s="28" t="s">
        <v>110</v>
      </c>
      <c r="D49" s="3">
        <v>0</v>
      </c>
      <c r="E49" s="3">
        <v>75</v>
      </c>
      <c r="F49" s="3">
        <v>1680</v>
      </c>
      <c r="G49" s="3">
        <v>7002.2037</v>
      </c>
      <c r="H49" s="3">
        <v>8256.75</v>
      </c>
      <c r="I49" s="3">
        <v>380267</v>
      </c>
      <c r="J49" s="3">
        <v>1128</v>
      </c>
    </row>
    <row r="50" spans="1:10" s="28" customFormat="1" x14ac:dyDescent="0.25">
      <c r="A50" s="28" t="s">
        <v>231</v>
      </c>
      <c r="B50" s="94" t="s">
        <v>204</v>
      </c>
      <c r="C50" s="28" t="s">
        <v>71</v>
      </c>
      <c r="D50" s="3">
        <v>0</v>
      </c>
      <c r="E50" s="3">
        <v>26</v>
      </c>
      <c r="F50" s="3">
        <v>31</v>
      </c>
      <c r="G50" s="3">
        <v>40.572220000000002</v>
      </c>
      <c r="H50" s="3">
        <v>42</v>
      </c>
      <c r="I50" s="3">
        <v>170</v>
      </c>
      <c r="J50" s="3">
        <v>133</v>
      </c>
    </row>
    <row r="51" spans="1:10" s="28" customFormat="1" x14ac:dyDescent="0.25">
      <c r="A51" s="28" t="s">
        <v>231</v>
      </c>
      <c r="B51" s="94" t="s">
        <v>204</v>
      </c>
      <c r="C51" s="28" t="s">
        <v>110</v>
      </c>
      <c r="D51" s="3">
        <v>0</v>
      </c>
      <c r="E51" s="3">
        <v>76</v>
      </c>
      <c r="F51" s="3">
        <v>1655</v>
      </c>
      <c r="G51" s="3">
        <v>6965.8370100000002</v>
      </c>
      <c r="H51" s="3">
        <v>8211.5</v>
      </c>
      <c r="I51" s="3">
        <v>380267</v>
      </c>
      <c r="J51" s="3">
        <v>1130</v>
      </c>
    </row>
    <row r="52" spans="1:10" s="28" customFormat="1" x14ac:dyDescent="0.25">
      <c r="A52" s="28" t="s">
        <v>203</v>
      </c>
      <c r="B52" s="94" t="s">
        <v>204</v>
      </c>
      <c r="C52" s="28" t="s">
        <v>71</v>
      </c>
      <c r="D52" s="3">
        <v>0</v>
      </c>
      <c r="E52" s="3">
        <v>26</v>
      </c>
      <c r="F52" s="3">
        <v>30</v>
      </c>
      <c r="G52" s="3">
        <v>28.456949999999999</v>
      </c>
      <c r="H52" s="3">
        <v>35</v>
      </c>
      <c r="I52" s="3">
        <v>60</v>
      </c>
      <c r="J52" s="3">
        <v>111</v>
      </c>
    </row>
    <row r="53" spans="1:10" s="28" customFormat="1" x14ac:dyDescent="0.25">
      <c r="A53" s="28" t="s">
        <v>203</v>
      </c>
      <c r="B53" s="94" t="s">
        <v>204</v>
      </c>
      <c r="C53" s="28" t="s">
        <v>110</v>
      </c>
      <c r="D53" s="3">
        <v>0</v>
      </c>
      <c r="E53" s="3">
        <v>75</v>
      </c>
      <c r="F53" s="3">
        <v>1640</v>
      </c>
      <c r="G53" s="3">
        <v>6937.5385800000004</v>
      </c>
      <c r="H53" s="3">
        <v>8155</v>
      </c>
      <c r="I53" s="3">
        <v>380267</v>
      </c>
      <c r="J53" s="3">
        <v>1131</v>
      </c>
    </row>
  </sheetData>
  <sortState xmlns:xlrd2="http://schemas.microsoft.com/office/spreadsheetml/2017/richdata2" ref="A3:A22">
    <sortCondition ref="A3"/>
  </sortState>
  <pageMargins left="0.7" right="0.7" top="0.75" bottom="0.75" header="0.3" footer="0.3"/>
  <ignoredErrors>
    <ignoredError sqref="D3:D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Overview</vt:lpstr>
      <vt:lpstr>Cel</vt:lpstr>
      <vt:lpstr>Cbr</vt:lpstr>
      <vt:lpstr>Ppa</vt:lpstr>
      <vt:lpstr>Tmu</vt:lpstr>
      <vt:lpstr>Cin</vt:lpstr>
      <vt:lpstr>Odi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Wenzel, Marius</dc:creator>
  <cp:lastModifiedBy>Wenzel, Marius</cp:lastModifiedBy>
  <dcterms:created xsi:type="dcterms:W3CDTF">2020-11-20T08:42:09Z</dcterms:created>
  <dcterms:modified xsi:type="dcterms:W3CDTF">2021-02-04T17:41:59Z</dcterms:modified>
</cp:coreProperties>
</file>