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22980" windowHeight="9552"/>
  </bookViews>
  <sheets>
    <sheet name="Tonatia" sheetId="1" r:id="rId1"/>
    <sheet name="Anoura" sheetId="3" r:id="rId2"/>
    <sheet name="Sheet1" sheetId="4" r:id="rId3"/>
  </sheets>
  <calcPr calcId="125725"/>
</workbook>
</file>

<file path=xl/calcChain.xml><?xml version="1.0" encoding="utf-8"?>
<calcChain xmlns="http://schemas.openxmlformats.org/spreadsheetml/2006/main">
  <c r="S6" i="3"/>
  <c r="AE6" s="1"/>
  <c r="AQ6" s="1"/>
  <c r="S7"/>
  <c r="W7" s="1"/>
  <c r="AI7" s="1"/>
  <c r="S8"/>
  <c r="AE8" s="1"/>
  <c r="AQ8" s="1"/>
  <c r="S9"/>
  <c r="AE9" s="1"/>
  <c r="AQ9" s="1"/>
  <c r="S10"/>
  <c r="AE10" s="1"/>
  <c r="AQ10" s="1"/>
  <c r="S11"/>
  <c r="W11" s="1"/>
  <c r="AI11" s="1"/>
  <c r="S12"/>
  <c r="AA12" s="1"/>
  <c r="AM12" s="1"/>
  <c r="S13"/>
  <c r="AE13" s="1"/>
  <c r="AQ13" s="1"/>
  <c r="S14"/>
  <c r="AE14" s="1"/>
  <c r="AQ14" s="1"/>
  <c r="S15"/>
  <c r="AE15" s="1"/>
  <c r="AQ15" s="1"/>
  <c r="S16"/>
  <c r="W16" s="1"/>
  <c r="AI16" s="1"/>
  <c r="S17"/>
  <c r="AE17" s="1"/>
  <c r="AQ17" s="1"/>
  <c r="S18"/>
  <c r="AE18" s="1"/>
  <c r="AQ18" s="1"/>
  <c r="S19"/>
  <c r="AE19" s="1"/>
  <c r="AQ19" s="1"/>
  <c r="S20"/>
  <c r="W20" s="1"/>
  <c r="AI20" s="1"/>
  <c r="S21"/>
  <c r="AE21" s="1"/>
  <c r="AQ21" s="1"/>
  <c r="S22"/>
  <c r="AE22" s="1"/>
  <c r="AQ22" s="1"/>
  <c r="S23"/>
  <c r="AE23" s="1"/>
  <c r="AQ23" s="1"/>
  <c r="S24"/>
  <c r="W24" s="1"/>
  <c r="AI24" s="1"/>
  <c r="S25"/>
  <c r="AE25" s="1"/>
  <c r="AQ25" s="1"/>
  <c r="S26"/>
  <c r="AE26" s="1"/>
  <c r="AQ26" s="1"/>
  <c r="S27"/>
  <c r="AA27" s="1"/>
  <c r="AM27" s="1"/>
  <c r="S28"/>
  <c r="W28" s="1"/>
  <c r="AI28" s="1"/>
  <c r="S29"/>
  <c r="AA29" s="1"/>
  <c r="AM29" s="1"/>
  <c r="S30"/>
  <c r="AA30" s="1"/>
  <c r="AM30" s="1"/>
  <c r="S31"/>
  <c r="AE31" s="1"/>
  <c r="AQ31" s="1"/>
  <c r="S32"/>
  <c r="W32" s="1"/>
  <c r="AI32" s="1"/>
  <c r="S33"/>
  <c r="AA33" s="1"/>
  <c r="AM33" s="1"/>
  <c r="S34"/>
  <c r="AA34" s="1"/>
  <c r="AM34" s="1"/>
  <c r="S35"/>
  <c r="AE35" s="1"/>
  <c r="AQ35" s="1"/>
  <c r="S36"/>
  <c r="W36" s="1"/>
  <c r="AI36" s="1"/>
  <c r="S37"/>
  <c r="AA37" s="1"/>
  <c r="AM37" s="1"/>
  <c r="S38"/>
  <c r="AA38" s="1"/>
  <c r="AM38" s="1"/>
  <c r="S39"/>
  <c r="AE39" s="1"/>
  <c r="AQ39" s="1"/>
  <c r="S40"/>
  <c r="W40" s="1"/>
  <c r="AI40" s="1"/>
  <c r="S41"/>
  <c r="AA41" s="1"/>
  <c r="AM41" s="1"/>
  <c r="S42"/>
  <c r="AA42" s="1"/>
  <c r="AM42" s="1"/>
  <c r="S43"/>
  <c r="AE43" s="1"/>
  <c r="AQ43" s="1"/>
  <c r="S44"/>
  <c r="W44" s="1"/>
  <c r="AI44" s="1"/>
  <c r="S45"/>
  <c r="AA45" s="1"/>
  <c r="AM45" s="1"/>
  <c r="S46"/>
  <c r="AA46" s="1"/>
  <c r="AM46" s="1"/>
  <c r="S47"/>
  <c r="AE47" s="1"/>
  <c r="AQ47" s="1"/>
  <c r="S48"/>
  <c r="W48" s="1"/>
  <c r="AI48" s="1"/>
  <c r="S49"/>
  <c r="AA49" s="1"/>
  <c r="AM49" s="1"/>
  <c r="S50"/>
  <c r="AA50" s="1"/>
  <c r="AM50" s="1"/>
  <c r="S51"/>
  <c r="AE51" s="1"/>
  <c r="AQ51" s="1"/>
  <c r="S52"/>
  <c r="W52" s="1"/>
  <c r="AI52" s="1"/>
  <c r="S53"/>
  <c r="AA53" s="1"/>
  <c r="AM53" s="1"/>
  <c r="S54"/>
  <c r="AA54" s="1"/>
  <c r="AM54" s="1"/>
  <c r="S55"/>
  <c r="AE55" s="1"/>
  <c r="AQ55" s="1"/>
  <c r="S56"/>
  <c r="W56" s="1"/>
  <c r="AI56" s="1"/>
  <c r="S57"/>
  <c r="AA57" s="1"/>
  <c r="AM57" s="1"/>
  <c r="S58"/>
  <c r="AA58" s="1"/>
  <c r="AM58" s="1"/>
  <c r="S59"/>
  <c r="AE59" s="1"/>
  <c r="AQ59" s="1"/>
  <c r="S60"/>
  <c r="W60" s="1"/>
  <c r="AI60" s="1"/>
  <c r="S61"/>
  <c r="AA61" s="1"/>
  <c r="AM61" s="1"/>
  <c r="S62"/>
  <c r="AA62" s="1"/>
  <c r="AM62" s="1"/>
  <c r="S63"/>
  <c r="AE63" s="1"/>
  <c r="AQ63" s="1"/>
  <c r="S64"/>
  <c r="W64" s="1"/>
  <c r="AI64" s="1"/>
  <c r="S65"/>
  <c r="AA65" s="1"/>
  <c r="AM65" s="1"/>
  <c r="S66"/>
  <c r="AA66" s="1"/>
  <c r="AM66" s="1"/>
  <c r="S67"/>
  <c r="AE67" s="1"/>
  <c r="AQ67" s="1"/>
  <c r="S68"/>
  <c r="AA68" s="1"/>
  <c r="AM68" s="1"/>
  <c r="S69"/>
  <c r="AA69" s="1"/>
  <c r="AM69" s="1"/>
  <c r="S70"/>
  <c r="AA70" s="1"/>
  <c r="AM70" s="1"/>
  <c r="S71"/>
  <c r="AE71" s="1"/>
  <c r="AQ71" s="1"/>
  <c r="S72"/>
  <c r="AA72" s="1"/>
  <c r="AM72" s="1"/>
  <c r="S73"/>
  <c r="AA73" s="1"/>
  <c r="AM73" s="1"/>
  <c r="S74"/>
  <c r="AA74" s="1"/>
  <c r="AM74" s="1"/>
  <c r="S75"/>
  <c r="AE75" s="1"/>
  <c r="AQ75" s="1"/>
  <c r="S76"/>
  <c r="AA76" s="1"/>
  <c r="AM76" s="1"/>
  <c r="S77"/>
  <c r="AA77" s="1"/>
  <c r="AM77" s="1"/>
  <c r="S78"/>
  <c r="AA78" s="1"/>
  <c r="AM78" s="1"/>
  <c r="S79"/>
  <c r="AE79" s="1"/>
  <c r="AQ79" s="1"/>
  <c r="S80"/>
  <c r="AA80" s="1"/>
  <c r="AM80" s="1"/>
  <c r="S81"/>
  <c r="AA81" s="1"/>
  <c r="AM81" s="1"/>
  <c r="S82"/>
  <c r="AA82" s="1"/>
  <c r="AM82" s="1"/>
  <c r="S83"/>
  <c r="AE83" s="1"/>
  <c r="AQ83" s="1"/>
  <c r="S84"/>
  <c r="AA84" s="1"/>
  <c r="AM84" s="1"/>
  <c r="S85"/>
  <c r="AA85" s="1"/>
  <c r="AM85" s="1"/>
  <c r="S86"/>
  <c r="AA86" s="1"/>
  <c r="AM86" s="1"/>
  <c r="S87"/>
  <c r="AE87" s="1"/>
  <c r="AQ87" s="1"/>
  <c r="S88"/>
  <c r="AA88" s="1"/>
  <c r="AM88" s="1"/>
  <c r="S89"/>
  <c r="AA89" s="1"/>
  <c r="AM89" s="1"/>
  <c r="S90"/>
  <c r="AA90" s="1"/>
  <c r="AM90" s="1"/>
  <c r="S91"/>
  <c r="AE91" s="1"/>
  <c r="AQ91" s="1"/>
  <c r="S92"/>
  <c r="AA92" s="1"/>
  <c r="AM92" s="1"/>
  <c r="S93"/>
  <c r="AA93" s="1"/>
  <c r="AM93" s="1"/>
  <c r="S94"/>
  <c r="AA94" s="1"/>
  <c r="AM94" s="1"/>
  <c r="S95"/>
  <c r="AE95" s="1"/>
  <c r="AQ95" s="1"/>
  <c r="S5"/>
  <c r="AE5" s="1"/>
  <c r="AQ5" s="1"/>
  <c r="R6"/>
  <c r="Z6" s="1"/>
  <c r="AL6" s="1"/>
  <c r="R7"/>
  <c r="AD7" s="1"/>
  <c r="AP7" s="1"/>
  <c r="R8"/>
  <c r="AD8" s="1"/>
  <c r="AP8" s="1"/>
  <c r="R9"/>
  <c r="Z9" s="1"/>
  <c r="AL9" s="1"/>
  <c r="R10"/>
  <c r="Z10" s="1"/>
  <c r="AL10" s="1"/>
  <c r="R11"/>
  <c r="AD11" s="1"/>
  <c r="AP11" s="1"/>
  <c r="R12"/>
  <c r="AD12" s="1"/>
  <c r="AP12" s="1"/>
  <c r="R13"/>
  <c r="AD13" s="1"/>
  <c r="AP13" s="1"/>
  <c r="R14"/>
  <c r="Z14" s="1"/>
  <c r="AL14" s="1"/>
  <c r="R15"/>
  <c r="Z15" s="1"/>
  <c r="AL15" s="1"/>
  <c r="R16"/>
  <c r="AD16" s="1"/>
  <c r="AP16" s="1"/>
  <c r="R17"/>
  <c r="AD17" s="1"/>
  <c r="AP17" s="1"/>
  <c r="R18"/>
  <c r="Z18" s="1"/>
  <c r="AL18" s="1"/>
  <c r="R19"/>
  <c r="Z19" s="1"/>
  <c r="AL19" s="1"/>
  <c r="R20"/>
  <c r="AD20" s="1"/>
  <c r="AP20" s="1"/>
  <c r="R21"/>
  <c r="AD21" s="1"/>
  <c r="AP21" s="1"/>
  <c r="R22"/>
  <c r="Z22" s="1"/>
  <c r="AL22" s="1"/>
  <c r="R23"/>
  <c r="Z23" s="1"/>
  <c r="AL23" s="1"/>
  <c r="R24"/>
  <c r="AD24" s="1"/>
  <c r="AP24" s="1"/>
  <c r="R25"/>
  <c r="AD25" s="1"/>
  <c r="AP25" s="1"/>
  <c r="R26"/>
  <c r="Z26" s="1"/>
  <c r="AL26" s="1"/>
  <c r="R27"/>
  <c r="AD27" s="1"/>
  <c r="AP27" s="1"/>
  <c r="R28"/>
  <c r="AD28" s="1"/>
  <c r="AP28" s="1"/>
  <c r="R29"/>
  <c r="Z29" s="1"/>
  <c r="AL29" s="1"/>
  <c r="R30"/>
  <c r="AD30" s="1"/>
  <c r="AP30" s="1"/>
  <c r="R31"/>
  <c r="AD31" s="1"/>
  <c r="AP31" s="1"/>
  <c r="R32"/>
  <c r="AD32" s="1"/>
  <c r="AP32" s="1"/>
  <c r="R33"/>
  <c r="Z33" s="1"/>
  <c r="AL33" s="1"/>
  <c r="R34"/>
  <c r="AD34" s="1"/>
  <c r="AP34" s="1"/>
  <c r="R35"/>
  <c r="AD35" s="1"/>
  <c r="AP35" s="1"/>
  <c r="R36"/>
  <c r="AD36" s="1"/>
  <c r="AP36" s="1"/>
  <c r="R37"/>
  <c r="Z37" s="1"/>
  <c r="AL37" s="1"/>
  <c r="R38"/>
  <c r="AD38" s="1"/>
  <c r="AP38" s="1"/>
  <c r="R39"/>
  <c r="AD39" s="1"/>
  <c r="AP39" s="1"/>
  <c r="R40"/>
  <c r="AD40" s="1"/>
  <c r="AP40" s="1"/>
  <c r="R41"/>
  <c r="Z41" s="1"/>
  <c r="AL41" s="1"/>
  <c r="R42"/>
  <c r="AD42" s="1"/>
  <c r="AP42" s="1"/>
  <c r="R43"/>
  <c r="AD43" s="1"/>
  <c r="AP43" s="1"/>
  <c r="R44"/>
  <c r="AD44" s="1"/>
  <c r="AP44" s="1"/>
  <c r="R45"/>
  <c r="Z45" s="1"/>
  <c r="AL45" s="1"/>
  <c r="R46"/>
  <c r="AD46" s="1"/>
  <c r="AP46" s="1"/>
  <c r="R47"/>
  <c r="AD47" s="1"/>
  <c r="AP47" s="1"/>
  <c r="R48"/>
  <c r="AD48" s="1"/>
  <c r="AP48" s="1"/>
  <c r="R49"/>
  <c r="Z49" s="1"/>
  <c r="AL49" s="1"/>
  <c r="R50"/>
  <c r="AD50" s="1"/>
  <c r="AP50" s="1"/>
  <c r="R51"/>
  <c r="AD51" s="1"/>
  <c r="AP51" s="1"/>
  <c r="R52"/>
  <c r="AD52" s="1"/>
  <c r="AP52" s="1"/>
  <c r="R53"/>
  <c r="Z53" s="1"/>
  <c r="AL53" s="1"/>
  <c r="R54"/>
  <c r="AD54" s="1"/>
  <c r="AP54" s="1"/>
  <c r="R55"/>
  <c r="AD55" s="1"/>
  <c r="AP55" s="1"/>
  <c r="R56"/>
  <c r="AD56" s="1"/>
  <c r="AP56" s="1"/>
  <c r="R57"/>
  <c r="Z57" s="1"/>
  <c r="AL57" s="1"/>
  <c r="R58"/>
  <c r="AD58" s="1"/>
  <c r="AP58" s="1"/>
  <c r="R59"/>
  <c r="AD59" s="1"/>
  <c r="AP59" s="1"/>
  <c r="R60"/>
  <c r="AD60" s="1"/>
  <c r="AP60" s="1"/>
  <c r="R61"/>
  <c r="Z61" s="1"/>
  <c r="AL61" s="1"/>
  <c r="R62"/>
  <c r="AD62" s="1"/>
  <c r="AP62" s="1"/>
  <c r="R63"/>
  <c r="AD63" s="1"/>
  <c r="AP63" s="1"/>
  <c r="R64"/>
  <c r="AD64" s="1"/>
  <c r="AP64" s="1"/>
  <c r="R65"/>
  <c r="Z65" s="1"/>
  <c r="AL65" s="1"/>
  <c r="R66"/>
  <c r="AD66" s="1"/>
  <c r="AP66" s="1"/>
  <c r="R67"/>
  <c r="AD67" s="1"/>
  <c r="AP67" s="1"/>
  <c r="R68"/>
  <c r="AD68" s="1"/>
  <c r="AP68" s="1"/>
  <c r="R69"/>
  <c r="V69" s="1"/>
  <c r="AH69" s="1"/>
  <c r="R70"/>
  <c r="AD70" s="1"/>
  <c r="AP70" s="1"/>
  <c r="R71"/>
  <c r="Z71" s="1"/>
  <c r="AL71" s="1"/>
  <c r="R72"/>
  <c r="AD72" s="1"/>
  <c r="AP72" s="1"/>
  <c r="R73"/>
  <c r="V73" s="1"/>
  <c r="AH73" s="1"/>
  <c r="R74"/>
  <c r="AD74" s="1"/>
  <c r="AP74" s="1"/>
  <c r="R75"/>
  <c r="Z75" s="1"/>
  <c r="AL75" s="1"/>
  <c r="R76"/>
  <c r="AD76" s="1"/>
  <c r="AP76" s="1"/>
  <c r="R77"/>
  <c r="V77" s="1"/>
  <c r="AH77" s="1"/>
  <c r="R78"/>
  <c r="AD78" s="1"/>
  <c r="AP78" s="1"/>
  <c r="R79"/>
  <c r="Z79" s="1"/>
  <c r="AL79" s="1"/>
  <c r="R80"/>
  <c r="AD80" s="1"/>
  <c r="AP80" s="1"/>
  <c r="R81"/>
  <c r="V81" s="1"/>
  <c r="AH81" s="1"/>
  <c r="R82"/>
  <c r="AD82" s="1"/>
  <c r="AP82" s="1"/>
  <c r="R83"/>
  <c r="Z83" s="1"/>
  <c r="AL83" s="1"/>
  <c r="R84"/>
  <c r="AD84" s="1"/>
  <c r="AP84" s="1"/>
  <c r="R85"/>
  <c r="V85" s="1"/>
  <c r="AH85" s="1"/>
  <c r="R86"/>
  <c r="AD86" s="1"/>
  <c r="AP86" s="1"/>
  <c r="R87"/>
  <c r="Z87" s="1"/>
  <c r="AL87" s="1"/>
  <c r="R88"/>
  <c r="AD88" s="1"/>
  <c r="AP88" s="1"/>
  <c r="R89"/>
  <c r="V89" s="1"/>
  <c r="AH89" s="1"/>
  <c r="R90"/>
  <c r="AD90" s="1"/>
  <c r="AP90" s="1"/>
  <c r="R91"/>
  <c r="Z91" s="1"/>
  <c r="AL91" s="1"/>
  <c r="R92"/>
  <c r="AD92" s="1"/>
  <c r="AP92" s="1"/>
  <c r="R93"/>
  <c r="V93" s="1"/>
  <c r="AH93" s="1"/>
  <c r="R94"/>
  <c r="AD94" s="1"/>
  <c r="AP94" s="1"/>
  <c r="R95"/>
  <c r="Z95" s="1"/>
  <c r="AL95" s="1"/>
  <c r="R5"/>
  <c r="AD5" s="1"/>
  <c r="AP5" s="1"/>
  <c r="Q6"/>
  <c r="AC6" s="1"/>
  <c r="AO6" s="1"/>
  <c r="Q7"/>
  <c r="AC7" s="1"/>
  <c r="AO7" s="1"/>
  <c r="Q8"/>
  <c r="AC8" s="1"/>
  <c r="AO8" s="1"/>
  <c r="Q9"/>
  <c r="U9" s="1"/>
  <c r="AG9" s="1"/>
  <c r="Q10"/>
  <c r="AC10" s="1"/>
  <c r="AO10" s="1"/>
  <c r="Q11"/>
  <c r="AC11" s="1"/>
  <c r="AO11" s="1"/>
  <c r="Q12"/>
  <c r="Y12" s="1"/>
  <c r="AK12" s="1"/>
  <c r="Q13"/>
  <c r="AC13" s="1"/>
  <c r="AO13" s="1"/>
  <c r="Q14"/>
  <c r="U14" s="1"/>
  <c r="AG14" s="1"/>
  <c r="Q15"/>
  <c r="AC15" s="1"/>
  <c r="AO15" s="1"/>
  <c r="Q16"/>
  <c r="AC16" s="1"/>
  <c r="AO16" s="1"/>
  <c r="Q17"/>
  <c r="AC17" s="1"/>
  <c r="AO17" s="1"/>
  <c r="Q18"/>
  <c r="U18" s="1"/>
  <c r="AG18" s="1"/>
  <c r="Q19"/>
  <c r="AC19" s="1"/>
  <c r="AO19" s="1"/>
  <c r="Q20"/>
  <c r="AC20" s="1"/>
  <c r="AO20" s="1"/>
  <c r="Q21"/>
  <c r="AC21" s="1"/>
  <c r="AO21" s="1"/>
  <c r="Q22"/>
  <c r="U22" s="1"/>
  <c r="AG22" s="1"/>
  <c r="Q23"/>
  <c r="AC23" s="1"/>
  <c r="AO23" s="1"/>
  <c r="Q24"/>
  <c r="AC24" s="1"/>
  <c r="AO24" s="1"/>
  <c r="Q25"/>
  <c r="AC25" s="1"/>
  <c r="AO25" s="1"/>
  <c r="Q26"/>
  <c r="U26" s="1"/>
  <c r="AG26" s="1"/>
  <c r="Q27"/>
  <c r="Y27" s="1"/>
  <c r="AK27" s="1"/>
  <c r="Q28"/>
  <c r="U28" s="1"/>
  <c r="AG28" s="1"/>
  <c r="Q29"/>
  <c r="Y29" s="1"/>
  <c r="AK29" s="1"/>
  <c r="Q30"/>
  <c r="AC30" s="1"/>
  <c r="AO30" s="1"/>
  <c r="Q31"/>
  <c r="Y31" s="1"/>
  <c r="AK31" s="1"/>
  <c r="Q32"/>
  <c r="U32" s="1"/>
  <c r="AG32" s="1"/>
  <c r="Q33"/>
  <c r="Y33" s="1"/>
  <c r="AK33" s="1"/>
  <c r="Q34"/>
  <c r="AC34" s="1"/>
  <c r="AO34" s="1"/>
  <c r="Q35"/>
  <c r="Y35" s="1"/>
  <c r="AK35" s="1"/>
  <c r="Q36"/>
  <c r="U36" s="1"/>
  <c r="AG36" s="1"/>
  <c r="Q37"/>
  <c r="Y37" s="1"/>
  <c r="AK37" s="1"/>
  <c r="Q38"/>
  <c r="AC38" s="1"/>
  <c r="AO38" s="1"/>
  <c r="Q39"/>
  <c r="Y39" s="1"/>
  <c r="AK39" s="1"/>
  <c r="Q40"/>
  <c r="U40" s="1"/>
  <c r="AG40" s="1"/>
  <c r="Q41"/>
  <c r="Y41" s="1"/>
  <c r="AK41" s="1"/>
  <c r="Q42"/>
  <c r="AC42" s="1"/>
  <c r="AO42" s="1"/>
  <c r="Q43"/>
  <c r="Y43" s="1"/>
  <c r="AK43" s="1"/>
  <c r="Q44"/>
  <c r="U44" s="1"/>
  <c r="AG44" s="1"/>
  <c r="Q45"/>
  <c r="Y45" s="1"/>
  <c r="AK45" s="1"/>
  <c r="Q46"/>
  <c r="AC46" s="1"/>
  <c r="AO46" s="1"/>
  <c r="Q47"/>
  <c r="Y47" s="1"/>
  <c r="AK47" s="1"/>
  <c r="Q48"/>
  <c r="U48" s="1"/>
  <c r="AG48" s="1"/>
  <c r="Q49"/>
  <c r="Y49" s="1"/>
  <c r="AK49" s="1"/>
  <c r="Q50"/>
  <c r="AC50" s="1"/>
  <c r="AO50" s="1"/>
  <c r="Q51"/>
  <c r="Y51" s="1"/>
  <c r="AK51" s="1"/>
  <c r="Q52"/>
  <c r="U52" s="1"/>
  <c r="AG52" s="1"/>
  <c r="Q53"/>
  <c r="Y53" s="1"/>
  <c r="AK53" s="1"/>
  <c r="Q54"/>
  <c r="AC54" s="1"/>
  <c r="AO54" s="1"/>
  <c r="Q55"/>
  <c r="Y55" s="1"/>
  <c r="AK55" s="1"/>
  <c r="Q56"/>
  <c r="U56" s="1"/>
  <c r="AG56" s="1"/>
  <c r="Q57"/>
  <c r="Y57" s="1"/>
  <c r="AK57" s="1"/>
  <c r="Q58"/>
  <c r="AC58" s="1"/>
  <c r="AO58" s="1"/>
  <c r="Q59"/>
  <c r="Y59" s="1"/>
  <c r="AK59" s="1"/>
  <c r="Q60"/>
  <c r="U60" s="1"/>
  <c r="AG60" s="1"/>
  <c r="Q61"/>
  <c r="Y61" s="1"/>
  <c r="AK61" s="1"/>
  <c r="Q62"/>
  <c r="AC62" s="1"/>
  <c r="AO62" s="1"/>
  <c r="Q63"/>
  <c r="Y63" s="1"/>
  <c r="AK63" s="1"/>
  <c r="Q64"/>
  <c r="U64" s="1"/>
  <c r="AG64" s="1"/>
  <c r="Q65"/>
  <c r="Y65" s="1"/>
  <c r="AK65" s="1"/>
  <c r="Q66"/>
  <c r="AC66" s="1"/>
  <c r="AO66" s="1"/>
  <c r="Q67"/>
  <c r="Y67" s="1"/>
  <c r="AK67" s="1"/>
  <c r="Q68"/>
  <c r="Y68" s="1"/>
  <c r="AK68" s="1"/>
  <c r="Q69"/>
  <c r="U69" s="1"/>
  <c r="AG69" s="1"/>
  <c r="Q70"/>
  <c r="AC70" s="1"/>
  <c r="AO70" s="1"/>
  <c r="Q71"/>
  <c r="U71" s="1"/>
  <c r="AG71" s="1"/>
  <c r="Q72"/>
  <c r="Y72" s="1"/>
  <c r="AK72" s="1"/>
  <c r="Q73"/>
  <c r="U73" s="1"/>
  <c r="AG73" s="1"/>
  <c r="Q74"/>
  <c r="AC74" s="1"/>
  <c r="AO74" s="1"/>
  <c r="Q75"/>
  <c r="U75" s="1"/>
  <c r="AG75" s="1"/>
  <c r="Q76"/>
  <c r="Y76" s="1"/>
  <c r="AK76" s="1"/>
  <c r="Q77"/>
  <c r="U77" s="1"/>
  <c r="AG77" s="1"/>
  <c r="Q78"/>
  <c r="AC78" s="1"/>
  <c r="AO78" s="1"/>
  <c r="Q79"/>
  <c r="U79" s="1"/>
  <c r="AG79" s="1"/>
  <c r="Q80"/>
  <c r="Y80" s="1"/>
  <c r="AK80" s="1"/>
  <c r="Q81"/>
  <c r="U81" s="1"/>
  <c r="AG81" s="1"/>
  <c r="Q82"/>
  <c r="AC82" s="1"/>
  <c r="AO82" s="1"/>
  <c r="Q83"/>
  <c r="U83" s="1"/>
  <c r="AG83" s="1"/>
  <c r="Q84"/>
  <c r="Y84" s="1"/>
  <c r="AK84" s="1"/>
  <c r="Q85"/>
  <c r="U85" s="1"/>
  <c r="AG85" s="1"/>
  <c r="Q86"/>
  <c r="AC86" s="1"/>
  <c r="AO86" s="1"/>
  <c r="Q87"/>
  <c r="U87" s="1"/>
  <c r="AG87" s="1"/>
  <c r="Q88"/>
  <c r="Y88" s="1"/>
  <c r="AK88" s="1"/>
  <c r="Q89"/>
  <c r="U89" s="1"/>
  <c r="AG89" s="1"/>
  <c r="Q90"/>
  <c r="AC90" s="1"/>
  <c r="AO90" s="1"/>
  <c r="Q91"/>
  <c r="U91" s="1"/>
  <c r="AG91" s="1"/>
  <c r="Q92"/>
  <c r="Y92" s="1"/>
  <c r="AK92" s="1"/>
  <c r="Q93"/>
  <c r="U93" s="1"/>
  <c r="AG93" s="1"/>
  <c r="Q94"/>
  <c r="AC94" s="1"/>
  <c r="AO94" s="1"/>
  <c r="Q95"/>
  <c r="U95" s="1"/>
  <c r="AG95" s="1"/>
  <c r="Q5"/>
  <c r="AC5" s="1"/>
  <c r="AO5" s="1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5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L6" i="1"/>
  <c r="S6" s="1"/>
  <c r="L7"/>
  <c r="S7" s="1"/>
  <c r="L8"/>
  <c r="S8" s="1"/>
  <c r="L9"/>
  <c r="S9" s="1"/>
  <c r="L10"/>
  <c r="S10" s="1"/>
  <c r="L11"/>
  <c r="S11" s="1"/>
  <c r="L12"/>
  <c r="S12" s="1"/>
  <c r="L13"/>
  <c r="S13" s="1"/>
  <c r="L14"/>
  <c r="S14" s="1"/>
  <c r="L15"/>
  <c r="S15" s="1"/>
  <c r="L16"/>
  <c r="S16" s="1"/>
  <c r="L17"/>
  <c r="S17" s="1"/>
  <c r="L18"/>
  <c r="S18" s="1"/>
  <c r="L19"/>
  <c r="S19" s="1"/>
  <c r="L20"/>
  <c r="S20" s="1"/>
  <c r="L21"/>
  <c r="S21" s="1"/>
  <c r="L22"/>
  <c r="S22" s="1"/>
  <c r="L23"/>
  <c r="S23" s="1"/>
  <c r="L24"/>
  <c r="S24" s="1"/>
  <c r="L25"/>
  <c r="S25" s="1"/>
  <c r="L26"/>
  <c r="S26" s="1"/>
  <c r="L27"/>
  <c r="S27" s="1"/>
  <c r="L28"/>
  <c r="S28" s="1"/>
  <c r="L29"/>
  <c r="S29" s="1"/>
  <c r="L30"/>
  <c r="S30" s="1"/>
  <c r="L31"/>
  <c r="S31" s="1"/>
  <c r="L32"/>
  <c r="S32" s="1"/>
  <c r="L33"/>
  <c r="S33" s="1"/>
  <c r="L34"/>
  <c r="S34" s="1"/>
  <c r="L35"/>
  <c r="S35" s="1"/>
  <c r="L36"/>
  <c r="S36" s="1"/>
  <c r="L37"/>
  <c r="S37" s="1"/>
  <c r="L38"/>
  <c r="S38" s="1"/>
  <c r="L39"/>
  <c r="S39" s="1"/>
  <c r="L40"/>
  <c r="S40" s="1"/>
  <c r="L41"/>
  <c r="S41" s="1"/>
  <c r="L42"/>
  <c r="S42" s="1"/>
  <c r="L43"/>
  <c r="S43" s="1"/>
  <c r="L44"/>
  <c r="S44" s="1"/>
  <c r="L45"/>
  <c r="S45" s="1"/>
  <c r="L46"/>
  <c r="S46" s="1"/>
  <c r="L47"/>
  <c r="S47" s="1"/>
  <c r="L48"/>
  <c r="S48" s="1"/>
  <c r="L49"/>
  <c r="S49" s="1"/>
  <c r="L50"/>
  <c r="S50" s="1"/>
  <c r="L51"/>
  <c r="S51" s="1"/>
  <c r="L52"/>
  <c r="S52" s="1"/>
  <c r="L53"/>
  <c r="S53" s="1"/>
  <c r="L54"/>
  <c r="S54" s="1"/>
  <c r="L55"/>
  <c r="S55" s="1"/>
  <c r="L56"/>
  <c r="S56" s="1"/>
  <c r="L57"/>
  <c r="S57" s="1"/>
  <c r="L58"/>
  <c r="S58" s="1"/>
  <c r="L59"/>
  <c r="S59" s="1"/>
  <c r="L60"/>
  <c r="S60" s="1"/>
  <c r="L61"/>
  <c r="S61" s="1"/>
  <c r="L62"/>
  <c r="S62" s="1"/>
  <c r="L63"/>
  <c r="S63" s="1"/>
  <c r="L64"/>
  <c r="S64" s="1"/>
  <c r="L65"/>
  <c r="S65" s="1"/>
  <c r="L66"/>
  <c r="S66" s="1"/>
  <c r="L67"/>
  <c r="S67" s="1"/>
  <c r="L68"/>
  <c r="S68" s="1"/>
  <c r="L69"/>
  <c r="S69" s="1"/>
  <c r="L70"/>
  <c r="S70" s="1"/>
  <c r="L71"/>
  <c r="S71" s="1"/>
  <c r="L72"/>
  <c r="S72" s="1"/>
  <c r="L73"/>
  <c r="S73" s="1"/>
  <c r="L74"/>
  <c r="S74" s="1"/>
  <c r="L75"/>
  <c r="S75" s="1"/>
  <c r="L76"/>
  <c r="S76" s="1"/>
  <c r="L77"/>
  <c r="S77" s="1"/>
  <c r="L78"/>
  <c r="S78" s="1"/>
  <c r="L79"/>
  <c r="S79" s="1"/>
  <c r="L80"/>
  <c r="S80" s="1"/>
  <c r="L81"/>
  <c r="S81" s="1"/>
  <c r="L82"/>
  <c r="S82" s="1"/>
  <c r="L83"/>
  <c r="S83" s="1"/>
  <c r="L84"/>
  <c r="S84" s="1"/>
  <c r="L85"/>
  <c r="S85" s="1"/>
  <c r="L86"/>
  <c r="S86" s="1"/>
  <c r="L87"/>
  <c r="S87" s="1"/>
  <c r="L88"/>
  <c r="S88" s="1"/>
  <c r="L89"/>
  <c r="S89" s="1"/>
  <c r="L90"/>
  <c r="S90" s="1"/>
  <c r="L91"/>
  <c r="S91" s="1"/>
  <c r="L92"/>
  <c r="S92" s="1"/>
  <c r="L93"/>
  <c r="S93" s="1"/>
  <c r="L94"/>
  <c r="S94" s="1"/>
  <c r="L95"/>
  <c r="S95" s="1"/>
  <c r="L5"/>
  <c r="S5" s="1"/>
  <c r="K6"/>
  <c r="R6" s="1"/>
  <c r="K7"/>
  <c r="R7" s="1"/>
  <c r="K8"/>
  <c r="R8" s="1"/>
  <c r="K9"/>
  <c r="R9" s="1"/>
  <c r="K10"/>
  <c r="R10" s="1"/>
  <c r="K11"/>
  <c r="R11" s="1"/>
  <c r="K12"/>
  <c r="R12" s="1"/>
  <c r="K13"/>
  <c r="R13" s="1"/>
  <c r="K14"/>
  <c r="R14" s="1"/>
  <c r="K15"/>
  <c r="R15" s="1"/>
  <c r="K16"/>
  <c r="R16" s="1"/>
  <c r="K17"/>
  <c r="R17" s="1"/>
  <c r="K18"/>
  <c r="R18" s="1"/>
  <c r="K19"/>
  <c r="R19" s="1"/>
  <c r="K20"/>
  <c r="R20" s="1"/>
  <c r="K21"/>
  <c r="R21" s="1"/>
  <c r="K22"/>
  <c r="R22" s="1"/>
  <c r="K23"/>
  <c r="R23" s="1"/>
  <c r="K24"/>
  <c r="R24" s="1"/>
  <c r="K25"/>
  <c r="R25" s="1"/>
  <c r="K26"/>
  <c r="R26" s="1"/>
  <c r="K27"/>
  <c r="R27" s="1"/>
  <c r="K28"/>
  <c r="R28" s="1"/>
  <c r="K29"/>
  <c r="R29" s="1"/>
  <c r="K30"/>
  <c r="R30" s="1"/>
  <c r="K31"/>
  <c r="R31" s="1"/>
  <c r="K32"/>
  <c r="R32" s="1"/>
  <c r="K33"/>
  <c r="R33" s="1"/>
  <c r="K34"/>
  <c r="R34" s="1"/>
  <c r="K35"/>
  <c r="R35" s="1"/>
  <c r="K36"/>
  <c r="R36" s="1"/>
  <c r="K37"/>
  <c r="R37" s="1"/>
  <c r="K38"/>
  <c r="R38" s="1"/>
  <c r="K39"/>
  <c r="R39" s="1"/>
  <c r="K40"/>
  <c r="R40" s="1"/>
  <c r="K41"/>
  <c r="R41" s="1"/>
  <c r="K42"/>
  <c r="R42" s="1"/>
  <c r="K43"/>
  <c r="R43" s="1"/>
  <c r="K44"/>
  <c r="R44" s="1"/>
  <c r="K45"/>
  <c r="R45" s="1"/>
  <c r="K46"/>
  <c r="R46" s="1"/>
  <c r="K47"/>
  <c r="R47" s="1"/>
  <c r="K48"/>
  <c r="R48" s="1"/>
  <c r="K49"/>
  <c r="R49" s="1"/>
  <c r="K50"/>
  <c r="R50" s="1"/>
  <c r="K51"/>
  <c r="R51" s="1"/>
  <c r="K52"/>
  <c r="R52" s="1"/>
  <c r="K53"/>
  <c r="R53" s="1"/>
  <c r="K54"/>
  <c r="R54" s="1"/>
  <c r="K55"/>
  <c r="R55" s="1"/>
  <c r="K56"/>
  <c r="R56" s="1"/>
  <c r="K57"/>
  <c r="R57" s="1"/>
  <c r="K58"/>
  <c r="R58" s="1"/>
  <c r="K59"/>
  <c r="R59" s="1"/>
  <c r="K60"/>
  <c r="R60" s="1"/>
  <c r="K61"/>
  <c r="R61" s="1"/>
  <c r="K62"/>
  <c r="R62" s="1"/>
  <c r="K63"/>
  <c r="R63" s="1"/>
  <c r="K64"/>
  <c r="R64" s="1"/>
  <c r="K65"/>
  <c r="R65" s="1"/>
  <c r="K66"/>
  <c r="R66" s="1"/>
  <c r="K67"/>
  <c r="R67" s="1"/>
  <c r="K68"/>
  <c r="R68" s="1"/>
  <c r="K69"/>
  <c r="R69" s="1"/>
  <c r="K70"/>
  <c r="R70" s="1"/>
  <c r="K71"/>
  <c r="R71" s="1"/>
  <c r="K72"/>
  <c r="R72" s="1"/>
  <c r="K73"/>
  <c r="R73" s="1"/>
  <c r="K74"/>
  <c r="R74" s="1"/>
  <c r="K75"/>
  <c r="R75" s="1"/>
  <c r="K76"/>
  <c r="R76" s="1"/>
  <c r="K77"/>
  <c r="R77" s="1"/>
  <c r="K78"/>
  <c r="R78" s="1"/>
  <c r="K79"/>
  <c r="R79" s="1"/>
  <c r="K80"/>
  <c r="R80" s="1"/>
  <c r="K81"/>
  <c r="R81" s="1"/>
  <c r="K82"/>
  <c r="R82" s="1"/>
  <c r="K83"/>
  <c r="R83" s="1"/>
  <c r="K84"/>
  <c r="R84" s="1"/>
  <c r="K85"/>
  <c r="R85" s="1"/>
  <c r="K86"/>
  <c r="R86" s="1"/>
  <c r="K87"/>
  <c r="R87" s="1"/>
  <c r="K88"/>
  <c r="R88" s="1"/>
  <c r="K89"/>
  <c r="R89" s="1"/>
  <c r="K90"/>
  <c r="R90" s="1"/>
  <c r="K91"/>
  <c r="R91" s="1"/>
  <c r="K92"/>
  <c r="R92" s="1"/>
  <c r="K93"/>
  <c r="R93" s="1"/>
  <c r="K94"/>
  <c r="R94" s="1"/>
  <c r="K95"/>
  <c r="R95" s="1"/>
  <c r="K5"/>
  <c r="R5" s="1"/>
  <c r="J6"/>
  <c r="Q6" s="1"/>
  <c r="J7"/>
  <c r="Q7" s="1"/>
  <c r="J8"/>
  <c r="Q8" s="1"/>
  <c r="J9"/>
  <c r="Q9" s="1"/>
  <c r="J10"/>
  <c r="Q10" s="1"/>
  <c r="J11"/>
  <c r="Q11" s="1"/>
  <c r="J12"/>
  <c r="Q12" s="1"/>
  <c r="J13"/>
  <c r="Q13" s="1"/>
  <c r="J14"/>
  <c r="Q14" s="1"/>
  <c r="J15"/>
  <c r="Q15" s="1"/>
  <c r="J16"/>
  <c r="Q16" s="1"/>
  <c r="J17"/>
  <c r="Q17" s="1"/>
  <c r="J18"/>
  <c r="Q18" s="1"/>
  <c r="J19"/>
  <c r="Q19" s="1"/>
  <c r="J20"/>
  <c r="Q20" s="1"/>
  <c r="J21"/>
  <c r="Q21" s="1"/>
  <c r="J22"/>
  <c r="Q22" s="1"/>
  <c r="J23"/>
  <c r="Q23" s="1"/>
  <c r="J24"/>
  <c r="Q24" s="1"/>
  <c r="J25"/>
  <c r="Q25" s="1"/>
  <c r="J26"/>
  <c r="Q26" s="1"/>
  <c r="J27"/>
  <c r="Q27" s="1"/>
  <c r="J28"/>
  <c r="Q28" s="1"/>
  <c r="J29"/>
  <c r="Q29" s="1"/>
  <c r="J30"/>
  <c r="Q30" s="1"/>
  <c r="J31"/>
  <c r="Q31" s="1"/>
  <c r="J32"/>
  <c r="Q32" s="1"/>
  <c r="J33"/>
  <c r="Q33" s="1"/>
  <c r="J34"/>
  <c r="Q34" s="1"/>
  <c r="J35"/>
  <c r="Q35" s="1"/>
  <c r="J36"/>
  <c r="Q36" s="1"/>
  <c r="J37"/>
  <c r="Q37" s="1"/>
  <c r="J38"/>
  <c r="Q38" s="1"/>
  <c r="J39"/>
  <c r="Q39" s="1"/>
  <c r="J40"/>
  <c r="Q40" s="1"/>
  <c r="J41"/>
  <c r="Q41" s="1"/>
  <c r="J42"/>
  <c r="Q42" s="1"/>
  <c r="J43"/>
  <c r="Q43" s="1"/>
  <c r="J44"/>
  <c r="Q44" s="1"/>
  <c r="J45"/>
  <c r="Q45" s="1"/>
  <c r="J46"/>
  <c r="Q46" s="1"/>
  <c r="J47"/>
  <c r="Q47" s="1"/>
  <c r="J48"/>
  <c r="Q48" s="1"/>
  <c r="J49"/>
  <c r="Q49" s="1"/>
  <c r="J50"/>
  <c r="Q50" s="1"/>
  <c r="J51"/>
  <c r="Q51" s="1"/>
  <c r="J52"/>
  <c r="Q52" s="1"/>
  <c r="J53"/>
  <c r="Q53" s="1"/>
  <c r="J54"/>
  <c r="Q54" s="1"/>
  <c r="J55"/>
  <c r="Q55" s="1"/>
  <c r="J56"/>
  <c r="Q56" s="1"/>
  <c r="J57"/>
  <c r="Q57" s="1"/>
  <c r="J58"/>
  <c r="Q58" s="1"/>
  <c r="J59"/>
  <c r="Q59" s="1"/>
  <c r="J60"/>
  <c r="Q60" s="1"/>
  <c r="J61"/>
  <c r="Q61" s="1"/>
  <c r="J62"/>
  <c r="Q62" s="1"/>
  <c r="J63"/>
  <c r="Q63" s="1"/>
  <c r="J64"/>
  <c r="Q64" s="1"/>
  <c r="J65"/>
  <c r="Q65" s="1"/>
  <c r="J66"/>
  <c r="Q66" s="1"/>
  <c r="J67"/>
  <c r="Q67" s="1"/>
  <c r="J68"/>
  <c r="Q68" s="1"/>
  <c r="J69"/>
  <c r="Q69" s="1"/>
  <c r="J70"/>
  <c r="Q70" s="1"/>
  <c r="J71"/>
  <c r="Q71" s="1"/>
  <c r="J72"/>
  <c r="Q72" s="1"/>
  <c r="J73"/>
  <c r="Q73" s="1"/>
  <c r="J74"/>
  <c r="Q74" s="1"/>
  <c r="J75"/>
  <c r="Q75" s="1"/>
  <c r="J76"/>
  <c r="Q76" s="1"/>
  <c r="J77"/>
  <c r="Q77" s="1"/>
  <c r="J78"/>
  <c r="Q78" s="1"/>
  <c r="J79"/>
  <c r="Q79" s="1"/>
  <c r="J80"/>
  <c r="Q80" s="1"/>
  <c r="J81"/>
  <c r="Q81" s="1"/>
  <c r="J82"/>
  <c r="Q82" s="1"/>
  <c r="J83"/>
  <c r="Q83" s="1"/>
  <c r="J84"/>
  <c r="Q84" s="1"/>
  <c r="J85"/>
  <c r="Q85" s="1"/>
  <c r="J86"/>
  <c r="Q86" s="1"/>
  <c r="J87"/>
  <c r="Q87" s="1"/>
  <c r="J88"/>
  <c r="Q88" s="1"/>
  <c r="J89"/>
  <c r="Q89" s="1"/>
  <c r="J90"/>
  <c r="Q90" s="1"/>
  <c r="J91"/>
  <c r="Q91" s="1"/>
  <c r="J92"/>
  <c r="Q92" s="1"/>
  <c r="J93"/>
  <c r="Q93" s="1"/>
  <c r="J94"/>
  <c r="Q94" s="1"/>
  <c r="J95"/>
  <c r="Q95" s="1"/>
  <c r="J5"/>
  <c r="Q5" s="1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5"/>
  <c r="U12" i="3" l="1"/>
  <c r="AG12" s="1"/>
  <c r="W67"/>
  <c r="AI67" s="1"/>
  <c r="AA67"/>
  <c r="AM67" s="1"/>
  <c r="AC12"/>
  <c r="AO12" s="1"/>
  <c r="AE12"/>
  <c r="AQ12" s="1"/>
  <c r="U27"/>
  <c r="AG27" s="1"/>
  <c r="Z12"/>
  <c r="AL12" s="1"/>
  <c r="AC27"/>
  <c r="AO27" s="1"/>
  <c r="AE27"/>
  <c r="AQ27" s="1"/>
  <c r="V12"/>
  <c r="AH12" s="1"/>
  <c r="W12"/>
  <c r="AI12" s="1"/>
  <c r="Z27"/>
  <c r="AL27" s="1"/>
  <c r="W27"/>
  <c r="AI27" s="1"/>
  <c r="Y93"/>
  <c r="AK93" s="1"/>
  <c r="Z93"/>
  <c r="AL93" s="1"/>
  <c r="AA94" i="1"/>
  <c r="AM94" s="1"/>
  <c r="W94"/>
  <c r="AI94" s="1"/>
  <c r="AE94"/>
  <c r="AQ94" s="1"/>
  <c r="AA90"/>
  <c r="AM90" s="1"/>
  <c r="W90"/>
  <c r="AI90" s="1"/>
  <c r="AE90"/>
  <c r="AQ90" s="1"/>
  <c r="AA82"/>
  <c r="AM82" s="1"/>
  <c r="W82"/>
  <c r="AI82" s="1"/>
  <c r="AE82"/>
  <c r="AQ82" s="1"/>
  <c r="AA78"/>
  <c r="AM78" s="1"/>
  <c r="W78"/>
  <c r="AI78" s="1"/>
  <c r="AE78"/>
  <c r="AQ78" s="1"/>
  <c r="AA74"/>
  <c r="AM74" s="1"/>
  <c r="W74"/>
  <c r="AI74" s="1"/>
  <c r="AE74"/>
  <c r="AQ74" s="1"/>
  <c r="AA66"/>
  <c r="AM66" s="1"/>
  <c r="W66"/>
  <c r="AI66" s="1"/>
  <c r="AE66"/>
  <c r="AQ66" s="1"/>
  <c r="AA62"/>
  <c r="AM62" s="1"/>
  <c r="W62"/>
  <c r="AI62" s="1"/>
  <c r="AE62"/>
  <c r="AQ62" s="1"/>
  <c r="AA58"/>
  <c r="AM58" s="1"/>
  <c r="W58"/>
  <c r="AI58" s="1"/>
  <c r="AE58"/>
  <c r="AQ58" s="1"/>
  <c r="AA50"/>
  <c r="AM50" s="1"/>
  <c r="W50"/>
  <c r="AI50" s="1"/>
  <c r="AE50"/>
  <c r="AQ50" s="1"/>
  <c r="AA46"/>
  <c r="AM46" s="1"/>
  <c r="W46"/>
  <c r="AI46" s="1"/>
  <c r="AE46"/>
  <c r="AQ46" s="1"/>
  <c r="AA42"/>
  <c r="AM42" s="1"/>
  <c r="W42"/>
  <c r="AI42" s="1"/>
  <c r="AE42"/>
  <c r="AQ42" s="1"/>
  <c r="AA38"/>
  <c r="AM38" s="1"/>
  <c r="W38"/>
  <c r="AI38" s="1"/>
  <c r="AE38"/>
  <c r="AQ38" s="1"/>
  <c r="AA30"/>
  <c r="AM30" s="1"/>
  <c r="W30"/>
  <c r="AI30" s="1"/>
  <c r="AE30"/>
  <c r="AQ30" s="1"/>
  <c r="AA26"/>
  <c r="AM26" s="1"/>
  <c r="W26"/>
  <c r="AI26" s="1"/>
  <c r="AE26"/>
  <c r="AQ26" s="1"/>
  <c r="AA22"/>
  <c r="AM22" s="1"/>
  <c r="W22"/>
  <c r="AI22" s="1"/>
  <c r="AE22"/>
  <c r="AQ22" s="1"/>
  <c r="AA18"/>
  <c r="AM18" s="1"/>
  <c r="W18"/>
  <c r="AI18" s="1"/>
  <c r="AE18"/>
  <c r="AQ18" s="1"/>
  <c r="AA14"/>
  <c r="AM14" s="1"/>
  <c r="W14"/>
  <c r="AI14" s="1"/>
  <c r="AE14"/>
  <c r="AQ14" s="1"/>
  <c r="AA10"/>
  <c r="AM10" s="1"/>
  <c r="W10"/>
  <c r="AI10" s="1"/>
  <c r="AE10"/>
  <c r="AQ10" s="1"/>
  <c r="W95"/>
  <c r="AI95" s="1"/>
  <c r="AE95"/>
  <c r="AQ95" s="1"/>
  <c r="AA95"/>
  <c r="AM95" s="1"/>
  <c r="W91"/>
  <c r="AI91" s="1"/>
  <c r="AE91"/>
  <c r="AQ91" s="1"/>
  <c r="AA91"/>
  <c r="AM91" s="1"/>
  <c r="W87"/>
  <c r="AI87" s="1"/>
  <c r="AE87"/>
  <c r="AQ87" s="1"/>
  <c r="AA87"/>
  <c r="AM87" s="1"/>
  <c r="W83"/>
  <c r="AI83" s="1"/>
  <c r="AE83"/>
  <c r="AQ83" s="1"/>
  <c r="AA83"/>
  <c r="AM83" s="1"/>
  <c r="W79"/>
  <c r="AI79" s="1"/>
  <c r="AE79"/>
  <c r="AQ79" s="1"/>
  <c r="AA79"/>
  <c r="AM79" s="1"/>
  <c r="W75"/>
  <c r="AI75" s="1"/>
  <c r="AE75"/>
  <c r="AQ75" s="1"/>
  <c r="AA75"/>
  <c r="AM75" s="1"/>
  <c r="W71"/>
  <c r="AI71" s="1"/>
  <c r="AE71"/>
  <c r="AQ71" s="1"/>
  <c r="AA71"/>
  <c r="AM71" s="1"/>
  <c r="W67"/>
  <c r="AI67" s="1"/>
  <c r="AE67"/>
  <c r="AQ67" s="1"/>
  <c r="AA67"/>
  <c r="AM67" s="1"/>
  <c r="W63"/>
  <c r="AI63" s="1"/>
  <c r="AE63"/>
  <c r="AQ63" s="1"/>
  <c r="AA63"/>
  <c r="AM63" s="1"/>
  <c r="W59"/>
  <c r="AI59" s="1"/>
  <c r="AE59"/>
  <c r="AQ59" s="1"/>
  <c r="AA59"/>
  <c r="AM59" s="1"/>
  <c r="W55"/>
  <c r="AI55" s="1"/>
  <c r="AE55"/>
  <c r="AQ55" s="1"/>
  <c r="AA55"/>
  <c r="AM55" s="1"/>
  <c r="W51"/>
  <c r="AI51" s="1"/>
  <c r="AE51"/>
  <c r="AQ51" s="1"/>
  <c r="AA51"/>
  <c r="AM51" s="1"/>
  <c r="W47"/>
  <c r="AI47" s="1"/>
  <c r="AE47"/>
  <c r="AQ47" s="1"/>
  <c r="AA47"/>
  <c r="AM47" s="1"/>
  <c r="W43"/>
  <c r="AI43" s="1"/>
  <c r="AE43"/>
  <c r="AQ43" s="1"/>
  <c r="AA43"/>
  <c r="AM43" s="1"/>
  <c r="W39"/>
  <c r="AI39" s="1"/>
  <c r="AE39"/>
  <c r="AQ39" s="1"/>
  <c r="AA39"/>
  <c r="AM39" s="1"/>
  <c r="W35"/>
  <c r="AI35" s="1"/>
  <c r="AE35"/>
  <c r="AQ35" s="1"/>
  <c r="AA35"/>
  <c r="AM35" s="1"/>
  <c r="W31"/>
  <c r="AI31" s="1"/>
  <c r="AE31"/>
  <c r="AQ31" s="1"/>
  <c r="AA31"/>
  <c r="AM31" s="1"/>
  <c r="W27"/>
  <c r="AI27" s="1"/>
  <c r="AE27"/>
  <c r="AQ27" s="1"/>
  <c r="AA27"/>
  <c r="AM27" s="1"/>
  <c r="W23"/>
  <c r="AI23" s="1"/>
  <c r="AE23"/>
  <c r="AQ23" s="1"/>
  <c r="AA23"/>
  <c r="AM23" s="1"/>
  <c r="W19"/>
  <c r="AI19" s="1"/>
  <c r="AE19"/>
  <c r="AQ19" s="1"/>
  <c r="AA19"/>
  <c r="AM19" s="1"/>
  <c r="W15"/>
  <c r="AI15" s="1"/>
  <c r="AE15"/>
  <c r="AQ15" s="1"/>
  <c r="AA15"/>
  <c r="AM15" s="1"/>
  <c r="W11"/>
  <c r="AI11" s="1"/>
  <c r="AE11"/>
  <c r="AQ11" s="1"/>
  <c r="AA11"/>
  <c r="AM11" s="1"/>
  <c r="W7"/>
  <c r="AI7" s="1"/>
  <c r="AE7"/>
  <c r="AQ7" s="1"/>
  <c r="AA7"/>
  <c r="AM7" s="1"/>
  <c r="AE88"/>
  <c r="AQ88" s="1"/>
  <c r="AA88"/>
  <c r="AM88" s="1"/>
  <c r="W88"/>
  <c r="AI88" s="1"/>
  <c r="AE72"/>
  <c r="AQ72" s="1"/>
  <c r="AA72"/>
  <c r="AM72" s="1"/>
  <c r="W72"/>
  <c r="AI72" s="1"/>
  <c r="AE56"/>
  <c r="AQ56" s="1"/>
  <c r="AA56"/>
  <c r="AM56" s="1"/>
  <c r="W56"/>
  <c r="AI56" s="1"/>
  <c r="AE36"/>
  <c r="AQ36" s="1"/>
  <c r="AA36"/>
  <c r="AM36" s="1"/>
  <c r="W36"/>
  <c r="AI36" s="1"/>
  <c r="AE8"/>
  <c r="AQ8" s="1"/>
  <c r="AA8"/>
  <c r="AM8" s="1"/>
  <c r="W8"/>
  <c r="AI8" s="1"/>
  <c r="AE92"/>
  <c r="AQ92" s="1"/>
  <c r="AA92"/>
  <c r="AM92" s="1"/>
  <c r="W92"/>
  <c r="AI92" s="1"/>
  <c r="AE84"/>
  <c r="AQ84" s="1"/>
  <c r="AA84"/>
  <c r="AM84" s="1"/>
  <c r="W84"/>
  <c r="AI84" s="1"/>
  <c r="AE80"/>
  <c r="AQ80" s="1"/>
  <c r="AA80"/>
  <c r="AM80" s="1"/>
  <c r="W80"/>
  <c r="AI80" s="1"/>
  <c r="AE76"/>
  <c r="AQ76" s="1"/>
  <c r="AA76"/>
  <c r="AM76" s="1"/>
  <c r="W76"/>
  <c r="AI76" s="1"/>
  <c r="AE68"/>
  <c r="AQ68" s="1"/>
  <c r="AA68"/>
  <c r="AM68" s="1"/>
  <c r="W68"/>
  <c r="AI68" s="1"/>
  <c r="AE64"/>
  <c r="AQ64" s="1"/>
  <c r="AA64"/>
  <c r="AM64" s="1"/>
  <c r="W64"/>
  <c r="AI64" s="1"/>
  <c r="AE60"/>
  <c r="AQ60" s="1"/>
  <c r="AA60"/>
  <c r="AM60" s="1"/>
  <c r="W60"/>
  <c r="AI60" s="1"/>
  <c r="AE52"/>
  <c r="AQ52" s="1"/>
  <c r="AA52"/>
  <c r="AM52" s="1"/>
  <c r="W52"/>
  <c r="AI52" s="1"/>
  <c r="AE48"/>
  <c r="AQ48" s="1"/>
  <c r="AA48"/>
  <c r="AM48" s="1"/>
  <c r="W48"/>
  <c r="AI48" s="1"/>
  <c r="AE44"/>
  <c r="AQ44" s="1"/>
  <c r="AA44"/>
  <c r="AM44" s="1"/>
  <c r="W44"/>
  <c r="AI44" s="1"/>
  <c r="AE40"/>
  <c r="AQ40" s="1"/>
  <c r="AA40"/>
  <c r="AM40" s="1"/>
  <c r="W40"/>
  <c r="AI40" s="1"/>
  <c r="AE32"/>
  <c r="AQ32" s="1"/>
  <c r="AA32"/>
  <c r="AM32" s="1"/>
  <c r="W32"/>
  <c r="AI32" s="1"/>
  <c r="AE28"/>
  <c r="AQ28" s="1"/>
  <c r="AA28"/>
  <c r="AM28" s="1"/>
  <c r="W28"/>
  <c r="AI28" s="1"/>
  <c r="AE24"/>
  <c r="AQ24" s="1"/>
  <c r="AA24"/>
  <c r="AM24" s="1"/>
  <c r="W24"/>
  <c r="AI24" s="1"/>
  <c r="AE20"/>
  <c r="AQ20" s="1"/>
  <c r="AA20"/>
  <c r="AM20" s="1"/>
  <c r="W20"/>
  <c r="AI20" s="1"/>
  <c r="AE16"/>
  <c r="AQ16" s="1"/>
  <c r="AA16"/>
  <c r="AM16" s="1"/>
  <c r="W16"/>
  <c r="AI16" s="1"/>
  <c r="AE12"/>
  <c r="AQ12" s="1"/>
  <c r="AA12"/>
  <c r="AM12" s="1"/>
  <c r="W12"/>
  <c r="AI12" s="1"/>
  <c r="AE93"/>
  <c r="AQ93" s="1"/>
  <c r="AA93"/>
  <c r="AM93" s="1"/>
  <c r="W93"/>
  <c r="AI93" s="1"/>
  <c r="AE89"/>
  <c r="AQ89" s="1"/>
  <c r="AA89"/>
  <c r="AM89" s="1"/>
  <c r="W89"/>
  <c r="AI89" s="1"/>
  <c r="AE85"/>
  <c r="AQ85" s="1"/>
  <c r="AA85"/>
  <c r="AM85" s="1"/>
  <c r="W85"/>
  <c r="AI85" s="1"/>
  <c r="AE81"/>
  <c r="AQ81" s="1"/>
  <c r="AA81"/>
  <c r="AM81" s="1"/>
  <c r="W81"/>
  <c r="AI81" s="1"/>
  <c r="AE77"/>
  <c r="AQ77" s="1"/>
  <c r="AA77"/>
  <c r="AM77" s="1"/>
  <c r="W77"/>
  <c r="AI77" s="1"/>
  <c r="AE73"/>
  <c r="AQ73" s="1"/>
  <c r="AA73"/>
  <c r="AM73" s="1"/>
  <c r="W73"/>
  <c r="AI73" s="1"/>
  <c r="AE69"/>
  <c r="AQ69" s="1"/>
  <c r="AA69"/>
  <c r="AM69" s="1"/>
  <c r="W69"/>
  <c r="AI69" s="1"/>
  <c r="AE65"/>
  <c r="AQ65" s="1"/>
  <c r="AA65"/>
  <c r="AM65" s="1"/>
  <c r="W65"/>
  <c r="AI65" s="1"/>
  <c r="AE61"/>
  <c r="AQ61" s="1"/>
  <c r="AA61"/>
  <c r="AM61" s="1"/>
  <c r="W61"/>
  <c r="AI61" s="1"/>
  <c r="AE57"/>
  <c r="AQ57" s="1"/>
  <c r="AA57"/>
  <c r="AM57" s="1"/>
  <c r="W57"/>
  <c r="AI57" s="1"/>
  <c r="AE53"/>
  <c r="AQ53" s="1"/>
  <c r="AA53"/>
  <c r="AM53" s="1"/>
  <c r="W53"/>
  <c r="AI53" s="1"/>
  <c r="AE49"/>
  <c r="AQ49" s="1"/>
  <c r="AA49"/>
  <c r="AM49" s="1"/>
  <c r="W49"/>
  <c r="AI49" s="1"/>
  <c r="AE45"/>
  <c r="AQ45" s="1"/>
  <c r="AA45"/>
  <c r="AM45" s="1"/>
  <c r="W45"/>
  <c r="AI45" s="1"/>
  <c r="AE41"/>
  <c r="AQ41" s="1"/>
  <c r="AA41"/>
  <c r="AM41" s="1"/>
  <c r="W41"/>
  <c r="AI41" s="1"/>
  <c r="AE37"/>
  <c r="AQ37" s="1"/>
  <c r="AA37"/>
  <c r="AM37" s="1"/>
  <c r="W37"/>
  <c r="AI37" s="1"/>
  <c r="AE33"/>
  <c r="AQ33" s="1"/>
  <c r="AA33"/>
  <c r="AM33" s="1"/>
  <c r="W33"/>
  <c r="AI33" s="1"/>
  <c r="AE29"/>
  <c r="AQ29" s="1"/>
  <c r="AA29"/>
  <c r="AM29" s="1"/>
  <c r="W29"/>
  <c r="AI29" s="1"/>
  <c r="AE25"/>
  <c r="AQ25" s="1"/>
  <c r="AA25"/>
  <c r="AM25" s="1"/>
  <c r="W25"/>
  <c r="AI25" s="1"/>
  <c r="AE21"/>
  <c r="AQ21" s="1"/>
  <c r="AA21"/>
  <c r="AM21" s="1"/>
  <c r="W21"/>
  <c r="AI21" s="1"/>
  <c r="AE17"/>
  <c r="AQ17" s="1"/>
  <c r="AA17"/>
  <c r="AM17" s="1"/>
  <c r="W17"/>
  <c r="AI17" s="1"/>
  <c r="AE13"/>
  <c r="AQ13" s="1"/>
  <c r="AA13"/>
  <c r="AM13" s="1"/>
  <c r="W13"/>
  <c r="AI13" s="1"/>
  <c r="AE9"/>
  <c r="AQ9" s="1"/>
  <c r="AA9"/>
  <c r="AM9" s="1"/>
  <c r="W9"/>
  <c r="AI9" s="1"/>
  <c r="AA86"/>
  <c r="AM86" s="1"/>
  <c r="W86"/>
  <c r="AI86" s="1"/>
  <c r="AE86"/>
  <c r="AQ86" s="1"/>
  <c r="AA70"/>
  <c r="AM70" s="1"/>
  <c r="W70"/>
  <c r="AI70" s="1"/>
  <c r="AE70"/>
  <c r="AQ70" s="1"/>
  <c r="AA54"/>
  <c r="AM54" s="1"/>
  <c r="W54"/>
  <c r="AI54" s="1"/>
  <c r="AE54"/>
  <c r="AQ54" s="1"/>
  <c r="AA34"/>
  <c r="AM34" s="1"/>
  <c r="W34"/>
  <c r="AI34" s="1"/>
  <c r="AE34"/>
  <c r="AQ34" s="1"/>
  <c r="AA6"/>
  <c r="AM6" s="1"/>
  <c r="W6"/>
  <c r="AI6" s="1"/>
  <c r="AE6"/>
  <c r="AQ6" s="1"/>
  <c r="AE5"/>
  <c r="AQ5" s="1"/>
  <c r="AA5"/>
  <c r="AM5" s="1"/>
  <c r="W5"/>
  <c r="AI5" s="1"/>
  <c r="Z94"/>
  <c r="AL94" s="1"/>
  <c r="V94"/>
  <c r="AH94" s="1"/>
  <c r="AD94"/>
  <c r="AP94" s="1"/>
  <c r="Z86"/>
  <c r="AL86" s="1"/>
  <c r="V86"/>
  <c r="AH86" s="1"/>
  <c r="AD86"/>
  <c r="AP86" s="1"/>
  <c r="Z82"/>
  <c r="AL82" s="1"/>
  <c r="V82"/>
  <c r="AH82" s="1"/>
  <c r="AD82"/>
  <c r="AP82" s="1"/>
  <c r="Z78"/>
  <c r="AL78" s="1"/>
  <c r="V78"/>
  <c r="AH78" s="1"/>
  <c r="AD78"/>
  <c r="AP78" s="1"/>
  <c r="Z74"/>
  <c r="AL74" s="1"/>
  <c r="V74"/>
  <c r="AH74" s="1"/>
  <c r="AD74"/>
  <c r="AP74" s="1"/>
  <c r="Z70"/>
  <c r="AL70" s="1"/>
  <c r="V70"/>
  <c r="AH70" s="1"/>
  <c r="AD70"/>
  <c r="AP70" s="1"/>
  <c r="Z66"/>
  <c r="AL66" s="1"/>
  <c r="V66"/>
  <c r="AH66" s="1"/>
  <c r="AD66"/>
  <c r="AP66" s="1"/>
  <c r="Z62"/>
  <c r="AL62" s="1"/>
  <c r="V62"/>
  <c r="AH62" s="1"/>
  <c r="AD62"/>
  <c r="AP62" s="1"/>
  <c r="Z58"/>
  <c r="AL58" s="1"/>
  <c r="V58"/>
  <c r="AH58" s="1"/>
  <c r="AD58"/>
  <c r="AP58" s="1"/>
  <c r="Z54"/>
  <c r="AL54" s="1"/>
  <c r="V54"/>
  <c r="AH54" s="1"/>
  <c r="AD54"/>
  <c r="AP54" s="1"/>
  <c r="Z50"/>
  <c r="AL50" s="1"/>
  <c r="V50"/>
  <c r="AH50" s="1"/>
  <c r="AD50"/>
  <c r="AP50" s="1"/>
  <c r="Z42"/>
  <c r="AL42" s="1"/>
  <c r="V42"/>
  <c r="AH42" s="1"/>
  <c r="AD42"/>
  <c r="AP42" s="1"/>
  <c r="Z38"/>
  <c r="AL38" s="1"/>
  <c r="V38"/>
  <c r="AH38" s="1"/>
  <c r="AD38"/>
  <c r="AP38" s="1"/>
  <c r="Z34"/>
  <c r="AL34" s="1"/>
  <c r="V34"/>
  <c r="AH34" s="1"/>
  <c r="AD34"/>
  <c r="AP34" s="1"/>
  <c r="Z30"/>
  <c r="AL30" s="1"/>
  <c r="V30"/>
  <c r="AH30" s="1"/>
  <c r="AD30"/>
  <c r="AP30" s="1"/>
  <c r="Z26"/>
  <c r="AL26" s="1"/>
  <c r="V26"/>
  <c r="AH26" s="1"/>
  <c r="AD26"/>
  <c r="AP26" s="1"/>
  <c r="Z22"/>
  <c r="AL22" s="1"/>
  <c r="V22"/>
  <c r="AH22" s="1"/>
  <c r="AD22"/>
  <c r="AP22" s="1"/>
  <c r="Z18"/>
  <c r="AL18" s="1"/>
  <c r="V18"/>
  <c r="AH18" s="1"/>
  <c r="AD18"/>
  <c r="AP18" s="1"/>
  <c r="Z14"/>
  <c r="AL14" s="1"/>
  <c r="V14"/>
  <c r="AH14" s="1"/>
  <c r="AD14"/>
  <c r="AP14" s="1"/>
  <c r="Z10"/>
  <c r="AL10" s="1"/>
  <c r="V10"/>
  <c r="AH10" s="1"/>
  <c r="AD10"/>
  <c r="AP10" s="1"/>
  <c r="Z6"/>
  <c r="AL6" s="1"/>
  <c r="V6"/>
  <c r="AH6" s="1"/>
  <c r="AD6"/>
  <c r="AP6" s="1"/>
  <c r="V95"/>
  <c r="AH95" s="1"/>
  <c r="AD95"/>
  <c r="AP95" s="1"/>
  <c r="Z95"/>
  <c r="AL95" s="1"/>
  <c r="V91"/>
  <c r="AH91" s="1"/>
  <c r="AD91"/>
  <c r="AP91" s="1"/>
  <c r="Z91"/>
  <c r="AL91" s="1"/>
  <c r="V87"/>
  <c r="AH87" s="1"/>
  <c r="AD87"/>
  <c r="AP87" s="1"/>
  <c r="Z87"/>
  <c r="AL87" s="1"/>
  <c r="V83"/>
  <c r="AH83" s="1"/>
  <c r="AD83"/>
  <c r="AP83" s="1"/>
  <c r="Z83"/>
  <c r="AL83" s="1"/>
  <c r="V79"/>
  <c r="AH79" s="1"/>
  <c r="AD79"/>
  <c r="AP79" s="1"/>
  <c r="Z79"/>
  <c r="AL79" s="1"/>
  <c r="V75"/>
  <c r="AH75" s="1"/>
  <c r="AD75"/>
  <c r="AP75" s="1"/>
  <c r="Z75"/>
  <c r="AL75" s="1"/>
  <c r="V71"/>
  <c r="AH71" s="1"/>
  <c r="AD71"/>
  <c r="AP71" s="1"/>
  <c r="Z71"/>
  <c r="AL71" s="1"/>
  <c r="V67"/>
  <c r="AH67" s="1"/>
  <c r="AD67"/>
  <c r="AP67" s="1"/>
  <c r="Z67"/>
  <c r="AL67" s="1"/>
  <c r="V63"/>
  <c r="AH63" s="1"/>
  <c r="AD63"/>
  <c r="AP63" s="1"/>
  <c r="Z63"/>
  <c r="AL63" s="1"/>
  <c r="V59"/>
  <c r="AH59" s="1"/>
  <c r="AD59"/>
  <c r="AP59" s="1"/>
  <c r="Z59"/>
  <c r="AL59" s="1"/>
  <c r="V55"/>
  <c r="AH55" s="1"/>
  <c r="AD55"/>
  <c r="AP55" s="1"/>
  <c r="Z55"/>
  <c r="AL55" s="1"/>
  <c r="V51"/>
  <c r="AH51" s="1"/>
  <c r="AD51"/>
  <c r="AP51" s="1"/>
  <c r="Z51"/>
  <c r="AL51" s="1"/>
  <c r="V47"/>
  <c r="AH47" s="1"/>
  <c r="AD47"/>
  <c r="AP47" s="1"/>
  <c r="Z47"/>
  <c r="AL47" s="1"/>
  <c r="V43"/>
  <c r="AH43" s="1"/>
  <c r="AD43"/>
  <c r="AP43" s="1"/>
  <c r="Z43"/>
  <c r="AL43" s="1"/>
  <c r="V39"/>
  <c r="AH39" s="1"/>
  <c r="AD39"/>
  <c r="AP39" s="1"/>
  <c r="Z39"/>
  <c r="AL39" s="1"/>
  <c r="V35"/>
  <c r="AH35" s="1"/>
  <c r="AD35"/>
  <c r="AP35" s="1"/>
  <c r="Z35"/>
  <c r="AL35" s="1"/>
  <c r="V31"/>
  <c r="AH31" s="1"/>
  <c r="AD31"/>
  <c r="AP31" s="1"/>
  <c r="Z31"/>
  <c r="AL31" s="1"/>
  <c r="V27"/>
  <c r="AH27" s="1"/>
  <c r="AD27"/>
  <c r="AP27" s="1"/>
  <c r="Z27"/>
  <c r="AL27" s="1"/>
  <c r="V23"/>
  <c r="AH23" s="1"/>
  <c r="AD23"/>
  <c r="AP23" s="1"/>
  <c r="Z23"/>
  <c r="AL23" s="1"/>
  <c r="V19"/>
  <c r="AH19" s="1"/>
  <c r="AD19"/>
  <c r="AP19" s="1"/>
  <c r="Z19"/>
  <c r="AL19" s="1"/>
  <c r="V15"/>
  <c r="AH15" s="1"/>
  <c r="AD15"/>
  <c r="AP15" s="1"/>
  <c r="Z15"/>
  <c r="AL15" s="1"/>
  <c r="V11"/>
  <c r="AH11" s="1"/>
  <c r="AD11"/>
  <c r="AP11" s="1"/>
  <c r="Z11"/>
  <c r="AL11" s="1"/>
  <c r="V7"/>
  <c r="AH7" s="1"/>
  <c r="AD7"/>
  <c r="AP7" s="1"/>
  <c r="Z7"/>
  <c r="AL7" s="1"/>
  <c r="AD88"/>
  <c r="AP88" s="1"/>
  <c r="Z88"/>
  <c r="AL88" s="1"/>
  <c r="V88"/>
  <c r="AH88" s="1"/>
  <c r="AD16"/>
  <c r="AP16" s="1"/>
  <c r="Z16"/>
  <c r="AL16" s="1"/>
  <c r="V16"/>
  <c r="AH16" s="1"/>
  <c r="AD92"/>
  <c r="AP92" s="1"/>
  <c r="Z92"/>
  <c r="AL92" s="1"/>
  <c r="V92"/>
  <c r="AH92" s="1"/>
  <c r="AD84"/>
  <c r="AP84" s="1"/>
  <c r="Z84"/>
  <c r="AL84" s="1"/>
  <c r="V84"/>
  <c r="AH84" s="1"/>
  <c r="AD80"/>
  <c r="AP80" s="1"/>
  <c r="Z80"/>
  <c r="AL80" s="1"/>
  <c r="V80"/>
  <c r="AH80" s="1"/>
  <c r="AD76"/>
  <c r="AP76" s="1"/>
  <c r="Z76"/>
  <c r="AL76" s="1"/>
  <c r="V76"/>
  <c r="AH76" s="1"/>
  <c r="AD72"/>
  <c r="AP72" s="1"/>
  <c r="Z72"/>
  <c r="AL72" s="1"/>
  <c r="V72"/>
  <c r="AH72" s="1"/>
  <c r="AD68"/>
  <c r="AP68" s="1"/>
  <c r="Z68"/>
  <c r="AL68" s="1"/>
  <c r="V68"/>
  <c r="AH68" s="1"/>
  <c r="AD64"/>
  <c r="AP64" s="1"/>
  <c r="Z64"/>
  <c r="AL64" s="1"/>
  <c r="V64"/>
  <c r="AH64" s="1"/>
  <c r="AD60"/>
  <c r="AP60" s="1"/>
  <c r="Z60"/>
  <c r="AL60" s="1"/>
  <c r="V60"/>
  <c r="AH60" s="1"/>
  <c r="AD56"/>
  <c r="AP56" s="1"/>
  <c r="Z56"/>
  <c r="AL56" s="1"/>
  <c r="V56"/>
  <c r="AH56" s="1"/>
  <c r="AD52"/>
  <c r="AP52" s="1"/>
  <c r="Z52"/>
  <c r="AL52" s="1"/>
  <c r="V52"/>
  <c r="AH52" s="1"/>
  <c r="AD48"/>
  <c r="AP48" s="1"/>
  <c r="Z48"/>
  <c r="AL48" s="1"/>
  <c r="V48"/>
  <c r="AH48" s="1"/>
  <c r="AD44"/>
  <c r="AP44" s="1"/>
  <c r="Z44"/>
  <c r="AL44" s="1"/>
  <c r="V44"/>
  <c r="AH44" s="1"/>
  <c r="AD40"/>
  <c r="AP40" s="1"/>
  <c r="Z40"/>
  <c r="AL40" s="1"/>
  <c r="V40"/>
  <c r="AH40" s="1"/>
  <c r="AD36"/>
  <c r="AP36" s="1"/>
  <c r="Z36"/>
  <c r="AL36" s="1"/>
  <c r="V36"/>
  <c r="AH36" s="1"/>
  <c r="AD32"/>
  <c r="AP32" s="1"/>
  <c r="Z32"/>
  <c r="AL32" s="1"/>
  <c r="V32"/>
  <c r="AH32" s="1"/>
  <c r="AD28"/>
  <c r="AP28" s="1"/>
  <c r="Z28"/>
  <c r="AL28" s="1"/>
  <c r="V28"/>
  <c r="AH28" s="1"/>
  <c r="AD24"/>
  <c r="AP24" s="1"/>
  <c r="Z24"/>
  <c r="AL24" s="1"/>
  <c r="V24"/>
  <c r="AH24" s="1"/>
  <c r="AD20"/>
  <c r="AP20" s="1"/>
  <c r="Z20"/>
  <c r="AL20" s="1"/>
  <c r="V20"/>
  <c r="AH20" s="1"/>
  <c r="AD12"/>
  <c r="AP12" s="1"/>
  <c r="Z12"/>
  <c r="AL12" s="1"/>
  <c r="V12"/>
  <c r="AH12" s="1"/>
  <c r="AD8"/>
  <c r="AP8" s="1"/>
  <c r="Z8"/>
  <c r="AL8" s="1"/>
  <c r="V8"/>
  <c r="AH8" s="1"/>
  <c r="AD93"/>
  <c r="AP93" s="1"/>
  <c r="Z93"/>
  <c r="AL93" s="1"/>
  <c r="V93"/>
  <c r="AH93" s="1"/>
  <c r="AD89"/>
  <c r="AP89" s="1"/>
  <c r="Z89"/>
  <c r="AL89" s="1"/>
  <c r="V89"/>
  <c r="AH89" s="1"/>
  <c r="AD85"/>
  <c r="AP85" s="1"/>
  <c r="Z85"/>
  <c r="AL85" s="1"/>
  <c r="V85"/>
  <c r="AH85" s="1"/>
  <c r="AD81"/>
  <c r="AP81" s="1"/>
  <c r="Z81"/>
  <c r="AL81" s="1"/>
  <c r="V81"/>
  <c r="AH81" s="1"/>
  <c r="AD77"/>
  <c r="AP77" s="1"/>
  <c r="Z77"/>
  <c r="AL77" s="1"/>
  <c r="V77"/>
  <c r="AH77" s="1"/>
  <c r="AD73"/>
  <c r="AP73" s="1"/>
  <c r="Z73"/>
  <c r="AL73" s="1"/>
  <c r="V73"/>
  <c r="AH73" s="1"/>
  <c r="AD69"/>
  <c r="AP69" s="1"/>
  <c r="Z69"/>
  <c r="AL69" s="1"/>
  <c r="V69"/>
  <c r="AH69" s="1"/>
  <c r="AD65"/>
  <c r="AP65" s="1"/>
  <c r="Z65"/>
  <c r="AL65" s="1"/>
  <c r="V65"/>
  <c r="AH65" s="1"/>
  <c r="AD61"/>
  <c r="AP61" s="1"/>
  <c r="Z61"/>
  <c r="AL61" s="1"/>
  <c r="V61"/>
  <c r="AH61" s="1"/>
  <c r="AD57"/>
  <c r="AP57" s="1"/>
  <c r="Z57"/>
  <c r="AL57" s="1"/>
  <c r="V57"/>
  <c r="AH57" s="1"/>
  <c r="AD53"/>
  <c r="AP53" s="1"/>
  <c r="Z53"/>
  <c r="AL53" s="1"/>
  <c r="V53"/>
  <c r="AH53" s="1"/>
  <c r="AD49"/>
  <c r="AP49" s="1"/>
  <c r="Z49"/>
  <c r="AL49" s="1"/>
  <c r="V49"/>
  <c r="AH49" s="1"/>
  <c r="AD45"/>
  <c r="AP45" s="1"/>
  <c r="Z45"/>
  <c r="AL45" s="1"/>
  <c r="V45"/>
  <c r="AH45" s="1"/>
  <c r="AD41"/>
  <c r="AP41" s="1"/>
  <c r="Z41"/>
  <c r="AL41" s="1"/>
  <c r="V41"/>
  <c r="AH41" s="1"/>
  <c r="AD37"/>
  <c r="AP37" s="1"/>
  <c r="Z37"/>
  <c r="AL37" s="1"/>
  <c r="V37"/>
  <c r="AH37" s="1"/>
  <c r="AD33"/>
  <c r="AP33" s="1"/>
  <c r="Z33"/>
  <c r="AL33" s="1"/>
  <c r="V33"/>
  <c r="AH33" s="1"/>
  <c r="AD29"/>
  <c r="AP29" s="1"/>
  <c r="Z29"/>
  <c r="AL29" s="1"/>
  <c r="V29"/>
  <c r="AH29" s="1"/>
  <c r="AD25"/>
  <c r="AP25" s="1"/>
  <c r="Z25"/>
  <c r="AL25" s="1"/>
  <c r="V25"/>
  <c r="AH25" s="1"/>
  <c r="AD21"/>
  <c r="AP21" s="1"/>
  <c r="Z21"/>
  <c r="AL21" s="1"/>
  <c r="V21"/>
  <c r="AH21" s="1"/>
  <c r="AD17"/>
  <c r="AP17" s="1"/>
  <c r="Z17"/>
  <c r="AL17" s="1"/>
  <c r="V17"/>
  <c r="AH17" s="1"/>
  <c r="AD13"/>
  <c r="AP13" s="1"/>
  <c r="Z13"/>
  <c r="AL13" s="1"/>
  <c r="V13"/>
  <c r="AH13" s="1"/>
  <c r="AD9"/>
  <c r="AP9" s="1"/>
  <c r="Z9"/>
  <c r="AL9" s="1"/>
  <c r="V9"/>
  <c r="AH9" s="1"/>
  <c r="Z90"/>
  <c r="AL90" s="1"/>
  <c r="V90"/>
  <c r="AH90" s="1"/>
  <c r="AD90"/>
  <c r="AP90" s="1"/>
  <c r="Z46"/>
  <c r="AL46" s="1"/>
  <c r="V46"/>
  <c r="AH46" s="1"/>
  <c r="AD46"/>
  <c r="AP46" s="1"/>
  <c r="AD5"/>
  <c r="AP5" s="1"/>
  <c r="Z5"/>
  <c r="AL5" s="1"/>
  <c r="V5"/>
  <c r="AH5" s="1"/>
  <c r="Y90"/>
  <c r="AK90" s="1"/>
  <c r="AC90"/>
  <c r="AO90" s="1"/>
  <c r="U90"/>
  <c r="AG90" s="1"/>
  <c r="Y95"/>
  <c r="AK95" s="1"/>
  <c r="AC95"/>
  <c r="AO95" s="1"/>
  <c r="U95"/>
  <c r="AG95" s="1"/>
  <c r="Y91"/>
  <c r="AK91" s="1"/>
  <c r="AC91"/>
  <c r="AO91" s="1"/>
  <c r="U91"/>
  <c r="AG91" s="1"/>
  <c r="Y87"/>
  <c r="AK87" s="1"/>
  <c r="AC87"/>
  <c r="AO87" s="1"/>
  <c r="U87"/>
  <c r="AG87" s="1"/>
  <c r="AC92"/>
  <c r="AO92" s="1"/>
  <c r="U92"/>
  <c r="AG92" s="1"/>
  <c r="Y92"/>
  <c r="AK92" s="1"/>
  <c r="AC88"/>
  <c r="AO88" s="1"/>
  <c r="U88"/>
  <c r="AG88" s="1"/>
  <c r="Y88"/>
  <c r="AK88" s="1"/>
  <c r="AC93"/>
  <c r="AO93" s="1"/>
  <c r="U93"/>
  <c r="AG93" s="1"/>
  <c r="Y93"/>
  <c r="AK93" s="1"/>
  <c r="AC89"/>
  <c r="AO89" s="1"/>
  <c r="U89"/>
  <c r="AG89" s="1"/>
  <c r="Y89"/>
  <c r="AK89" s="1"/>
  <c r="Y94"/>
  <c r="AK94" s="1"/>
  <c r="AC94"/>
  <c r="AO94" s="1"/>
  <c r="U94"/>
  <c r="AG94" s="1"/>
  <c r="AC84"/>
  <c r="AO84" s="1"/>
  <c r="Y84"/>
  <c r="AK84" s="1"/>
  <c r="U84"/>
  <c r="AG84" s="1"/>
  <c r="AC76"/>
  <c r="AO76" s="1"/>
  <c r="Y76"/>
  <c r="AK76" s="1"/>
  <c r="U76"/>
  <c r="AG76" s="1"/>
  <c r="AC68"/>
  <c r="AO68" s="1"/>
  <c r="Y68"/>
  <c r="AK68" s="1"/>
  <c r="U68"/>
  <c r="AG68" s="1"/>
  <c r="AC64"/>
  <c r="AO64" s="1"/>
  <c r="Y64"/>
  <c r="AK64" s="1"/>
  <c r="U64"/>
  <c r="AG64" s="1"/>
  <c r="AC56"/>
  <c r="AO56" s="1"/>
  <c r="Y56"/>
  <c r="AK56" s="1"/>
  <c r="U56"/>
  <c r="AG56" s="1"/>
  <c r="AC52"/>
  <c r="AO52" s="1"/>
  <c r="Y52"/>
  <c r="AK52" s="1"/>
  <c r="U52"/>
  <c r="AG52" s="1"/>
  <c r="AC48"/>
  <c r="AO48" s="1"/>
  <c r="Y48"/>
  <c r="AK48" s="1"/>
  <c r="U48"/>
  <c r="AG48" s="1"/>
  <c r="AC40"/>
  <c r="AO40" s="1"/>
  <c r="Y40"/>
  <c r="AK40" s="1"/>
  <c r="U40"/>
  <c r="AG40" s="1"/>
  <c r="AC36"/>
  <c r="AO36" s="1"/>
  <c r="Y36"/>
  <c r="AK36" s="1"/>
  <c r="U36"/>
  <c r="AG36" s="1"/>
  <c r="AC32"/>
  <c r="AO32" s="1"/>
  <c r="Y32"/>
  <c r="AK32" s="1"/>
  <c r="U32"/>
  <c r="AG32" s="1"/>
  <c r="AC28"/>
  <c r="AO28" s="1"/>
  <c r="Y28"/>
  <c r="AK28" s="1"/>
  <c r="U28"/>
  <c r="AG28" s="1"/>
  <c r="AC24"/>
  <c r="AO24" s="1"/>
  <c r="Y24"/>
  <c r="AK24" s="1"/>
  <c r="U24"/>
  <c r="AG24" s="1"/>
  <c r="AC20"/>
  <c r="AO20" s="1"/>
  <c r="Y20"/>
  <c r="AK20" s="1"/>
  <c r="U20"/>
  <c r="AG20" s="1"/>
  <c r="AC16"/>
  <c r="AO16" s="1"/>
  <c r="Y16"/>
  <c r="AK16" s="1"/>
  <c r="U16"/>
  <c r="AG16" s="1"/>
  <c r="AC8"/>
  <c r="AO8" s="1"/>
  <c r="Y8"/>
  <c r="AK8" s="1"/>
  <c r="U8"/>
  <c r="AG8" s="1"/>
  <c r="AC85"/>
  <c r="AO85" s="1"/>
  <c r="Y85"/>
  <c r="AK85" s="1"/>
  <c r="U85"/>
  <c r="AG85" s="1"/>
  <c r="AC81"/>
  <c r="AO81" s="1"/>
  <c r="Y81"/>
  <c r="AK81" s="1"/>
  <c r="U81"/>
  <c r="AG81" s="1"/>
  <c r="AC77"/>
  <c r="AO77" s="1"/>
  <c r="Y77"/>
  <c r="AK77" s="1"/>
  <c r="U77"/>
  <c r="AG77" s="1"/>
  <c r="AC73"/>
  <c r="AO73" s="1"/>
  <c r="Y73"/>
  <c r="AK73" s="1"/>
  <c r="U73"/>
  <c r="AG73" s="1"/>
  <c r="AC69"/>
  <c r="AO69" s="1"/>
  <c r="Y69"/>
  <c r="AK69" s="1"/>
  <c r="U69"/>
  <c r="AG69" s="1"/>
  <c r="AC65"/>
  <c r="AO65" s="1"/>
  <c r="Y65"/>
  <c r="AK65" s="1"/>
  <c r="U65"/>
  <c r="AG65" s="1"/>
  <c r="AC61"/>
  <c r="AO61" s="1"/>
  <c r="Y61"/>
  <c r="AK61" s="1"/>
  <c r="U61"/>
  <c r="AG61" s="1"/>
  <c r="AC57"/>
  <c r="AO57" s="1"/>
  <c r="Y57"/>
  <c r="AK57" s="1"/>
  <c r="U57"/>
  <c r="AG57" s="1"/>
  <c r="AC53"/>
  <c r="AO53" s="1"/>
  <c r="Y53"/>
  <c r="AK53" s="1"/>
  <c r="U53"/>
  <c r="AG53" s="1"/>
  <c r="AC49"/>
  <c r="AO49" s="1"/>
  <c r="Y49"/>
  <c r="AK49" s="1"/>
  <c r="U49"/>
  <c r="AG49" s="1"/>
  <c r="AC45"/>
  <c r="AO45" s="1"/>
  <c r="Y45"/>
  <c r="AK45" s="1"/>
  <c r="U45"/>
  <c r="AG45" s="1"/>
  <c r="AC41"/>
  <c r="AO41" s="1"/>
  <c r="Y41"/>
  <c r="AK41" s="1"/>
  <c r="U41"/>
  <c r="AG41" s="1"/>
  <c r="AC37"/>
  <c r="AO37" s="1"/>
  <c r="Y37"/>
  <c r="AK37" s="1"/>
  <c r="U37"/>
  <c r="AG37" s="1"/>
  <c r="AC33"/>
  <c r="AO33" s="1"/>
  <c r="Y33"/>
  <c r="AK33" s="1"/>
  <c r="U33"/>
  <c r="AG33" s="1"/>
  <c r="AC29"/>
  <c r="AO29" s="1"/>
  <c r="Y29"/>
  <c r="AK29" s="1"/>
  <c r="U29"/>
  <c r="AG29" s="1"/>
  <c r="AC25"/>
  <c r="AO25" s="1"/>
  <c r="Y25"/>
  <c r="AK25" s="1"/>
  <c r="U25"/>
  <c r="AG25" s="1"/>
  <c r="AC21"/>
  <c r="AO21" s="1"/>
  <c r="Y21"/>
  <c r="AK21" s="1"/>
  <c r="U21"/>
  <c r="AG21" s="1"/>
  <c r="AC17"/>
  <c r="AO17" s="1"/>
  <c r="Y17"/>
  <c r="AK17" s="1"/>
  <c r="U17"/>
  <c r="AG17" s="1"/>
  <c r="AC13"/>
  <c r="AO13" s="1"/>
  <c r="Y13"/>
  <c r="AK13" s="1"/>
  <c r="U13"/>
  <c r="AG13" s="1"/>
  <c r="AC9"/>
  <c r="AO9" s="1"/>
  <c r="Y9"/>
  <c r="AK9" s="1"/>
  <c r="U9"/>
  <c r="AG9" s="1"/>
  <c r="Y82"/>
  <c r="AK82" s="1"/>
  <c r="U82"/>
  <c r="AG82" s="1"/>
  <c r="AC82"/>
  <c r="AO82" s="1"/>
  <c r="Y70"/>
  <c r="AK70" s="1"/>
  <c r="U70"/>
  <c r="AG70" s="1"/>
  <c r="AC70"/>
  <c r="AO70" s="1"/>
  <c r="Y58"/>
  <c r="AK58" s="1"/>
  <c r="U58"/>
  <c r="AG58" s="1"/>
  <c r="AC58"/>
  <c r="AO58" s="1"/>
  <c r="Y46"/>
  <c r="AK46" s="1"/>
  <c r="U46"/>
  <c r="AG46" s="1"/>
  <c r="AC46"/>
  <c r="AO46" s="1"/>
  <c r="Y10"/>
  <c r="AK10" s="1"/>
  <c r="U10"/>
  <c r="AG10" s="1"/>
  <c r="AC10"/>
  <c r="AO10" s="1"/>
  <c r="Y86"/>
  <c r="AK86" s="1"/>
  <c r="U86"/>
  <c r="AG86" s="1"/>
  <c r="AC86"/>
  <c r="AO86" s="1"/>
  <c r="Y78"/>
  <c r="AK78" s="1"/>
  <c r="U78"/>
  <c r="AG78" s="1"/>
  <c r="AC78"/>
  <c r="AO78" s="1"/>
  <c r="Y74"/>
  <c r="AK74" s="1"/>
  <c r="U74"/>
  <c r="AG74" s="1"/>
  <c r="AC74"/>
  <c r="AO74" s="1"/>
  <c r="Y66"/>
  <c r="AK66" s="1"/>
  <c r="U66"/>
  <c r="AG66" s="1"/>
  <c r="AC66"/>
  <c r="AO66" s="1"/>
  <c r="Y62"/>
  <c r="AK62" s="1"/>
  <c r="U62"/>
  <c r="AG62" s="1"/>
  <c r="AC62"/>
  <c r="AO62" s="1"/>
  <c r="Y54"/>
  <c r="AK54" s="1"/>
  <c r="U54"/>
  <c r="AG54" s="1"/>
  <c r="AC54"/>
  <c r="AO54" s="1"/>
  <c r="Y50"/>
  <c r="AK50" s="1"/>
  <c r="U50"/>
  <c r="AG50" s="1"/>
  <c r="AC50"/>
  <c r="AO50" s="1"/>
  <c r="Y42"/>
  <c r="AK42" s="1"/>
  <c r="U42"/>
  <c r="AG42" s="1"/>
  <c r="AC42"/>
  <c r="AO42" s="1"/>
  <c r="Y38"/>
  <c r="AK38" s="1"/>
  <c r="U38"/>
  <c r="AG38" s="1"/>
  <c r="AC38"/>
  <c r="AO38" s="1"/>
  <c r="Y34"/>
  <c r="AK34" s="1"/>
  <c r="U34"/>
  <c r="AG34" s="1"/>
  <c r="AC34"/>
  <c r="AO34" s="1"/>
  <c r="Y30"/>
  <c r="AK30" s="1"/>
  <c r="U30"/>
  <c r="AG30" s="1"/>
  <c r="AC30"/>
  <c r="AO30" s="1"/>
  <c r="Y26"/>
  <c r="AK26" s="1"/>
  <c r="U26"/>
  <c r="AG26" s="1"/>
  <c r="AC26"/>
  <c r="AO26" s="1"/>
  <c r="Y22"/>
  <c r="AK22" s="1"/>
  <c r="U22"/>
  <c r="AG22" s="1"/>
  <c r="AC22"/>
  <c r="AO22" s="1"/>
  <c r="Y18"/>
  <c r="AK18" s="1"/>
  <c r="U18"/>
  <c r="AG18" s="1"/>
  <c r="AC18"/>
  <c r="AO18" s="1"/>
  <c r="Y14"/>
  <c r="AK14" s="1"/>
  <c r="U14"/>
  <c r="AG14" s="1"/>
  <c r="AC14"/>
  <c r="AO14" s="1"/>
  <c r="Y6"/>
  <c r="AK6" s="1"/>
  <c r="U6"/>
  <c r="AG6" s="1"/>
  <c r="AC6"/>
  <c r="AO6" s="1"/>
  <c r="U83"/>
  <c r="AG83" s="1"/>
  <c r="AC83"/>
  <c r="AO83" s="1"/>
  <c r="Y83"/>
  <c r="AK83" s="1"/>
  <c r="U79"/>
  <c r="AG79" s="1"/>
  <c r="AC79"/>
  <c r="AO79" s="1"/>
  <c r="Y79"/>
  <c r="AK79" s="1"/>
  <c r="U75"/>
  <c r="AG75" s="1"/>
  <c r="AC75"/>
  <c r="AO75" s="1"/>
  <c r="Y75"/>
  <c r="AK75" s="1"/>
  <c r="U71"/>
  <c r="AG71" s="1"/>
  <c r="AC71"/>
  <c r="AO71" s="1"/>
  <c r="Y71"/>
  <c r="AK71" s="1"/>
  <c r="U67"/>
  <c r="AG67" s="1"/>
  <c r="AC67"/>
  <c r="AO67" s="1"/>
  <c r="Y67"/>
  <c r="AK67" s="1"/>
  <c r="U63"/>
  <c r="AG63" s="1"/>
  <c r="AC63"/>
  <c r="AO63" s="1"/>
  <c r="Y63"/>
  <c r="AK63" s="1"/>
  <c r="U59"/>
  <c r="AG59" s="1"/>
  <c r="AC59"/>
  <c r="AO59" s="1"/>
  <c r="Y59"/>
  <c r="AK59" s="1"/>
  <c r="U55"/>
  <c r="AG55" s="1"/>
  <c r="AC55"/>
  <c r="AO55" s="1"/>
  <c r="Y55"/>
  <c r="AK55" s="1"/>
  <c r="U51"/>
  <c r="AG51" s="1"/>
  <c r="AC51"/>
  <c r="AO51" s="1"/>
  <c r="Y51"/>
  <c r="AK51" s="1"/>
  <c r="U47"/>
  <c r="AG47" s="1"/>
  <c r="AC47"/>
  <c r="AO47" s="1"/>
  <c r="Y47"/>
  <c r="AK47" s="1"/>
  <c r="U43"/>
  <c r="AG43" s="1"/>
  <c r="AC43"/>
  <c r="AO43" s="1"/>
  <c r="Y43"/>
  <c r="AK43" s="1"/>
  <c r="U39"/>
  <c r="AG39" s="1"/>
  <c r="AC39"/>
  <c r="AO39" s="1"/>
  <c r="Y39"/>
  <c r="AK39" s="1"/>
  <c r="U35"/>
  <c r="AG35" s="1"/>
  <c r="AC35"/>
  <c r="AO35" s="1"/>
  <c r="Y35"/>
  <c r="AK35" s="1"/>
  <c r="U31"/>
  <c r="AG31" s="1"/>
  <c r="AC31"/>
  <c r="AO31" s="1"/>
  <c r="Y31"/>
  <c r="AK31" s="1"/>
  <c r="U27"/>
  <c r="AG27" s="1"/>
  <c r="AC27"/>
  <c r="AO27" s="1"/>
  <c r="Y27"/>
  <c r="AK27" s="1"/>
  <c r="U23"/>
  <c r="AG23" s="1"/>
  <c r="AC23"/>
  <c r="AO23" s="1"/>
  <c r="Y23"/>
  <c r="AK23" s="1"/>
  <c r="U19"/>
  <c r="AG19" s="1"/>
  <c r="AC19"/>
  <c r="AO19" s="1"/>
  <c r="Y19"/>
  <c r="AK19" s="1"/>
  <c r="U15"/>
  <c r="AG15" s="1"/>
  <c r="AC15"/>
  <c r="AO15" s="1"/>
  <c r="Y15"/>
  <c r="AK15" s="1"/>
  <c r="U11"/>
  <c r="AG11" s="1"/>
  <c r="AC11"/>
  <c r="AO11" s="1"/>
  <c r="Y11"/>
  <c r="AK11" s="1"/>
  <c r="U7"/>
  <c r="AG7" s="1"/>
  <c r="AC7"/>
  <c r="AO7" s="1"/>
  <c r="Y7"/>
  <c r="AK7" s="1"/>
  <c r="AC80"/>
  <c r="AO80" s="1"/>
  <c r="Y80"/>
  <c r="AK80" s="1"/>
  <c r="U80"/>
  <c r="AG80" s="1"/>
  <c r="AC72"/>
  <c r="AO72" s="1"/>
  <c r="Y72"/>
  <c r="AK72" s="1"/>
  <c r="U72"/>
  <c r="AG72" s="1"/>
  <c r="AC60"/>
  <c r="AO60" s="1"/>
  <c r="Y60"/>
  <c r="AK60" s="1"/>
  <c r="U60"/>
  <c r="AG60" s="1"/>
  <c r="AC44"/>
  <c r="AO44" s="1"/>
  <c r="Y44"/>
  <c r="AK44" s="1"/>
  <c r="U44"/>
  <c r="AG44" s="1"/>
  <c r="AC12"/>
  <c r="AO12" s="1"/>
  <c r="Y12"/>
  <c r="AK12" s="1"/>
  <c r="U12"/>
  <c r="AG12" s="1"/>
  <c r="AC5"/>
  <c r="AO5" s="1"/>
  <c r="Y5"/>
  <c r="AK5" s="1"/>
  <c r="U5"/>
  <c r="AG5" s="1"/>
  <c r="V95" i="3"/>
  <c r="AH95" s="1"/>
  <c r="AC95"/>
  <c r="AO95" s="1"/>
  <c r="AD95"/>
  <c r="AP95" s="1"/>
  <c r="W95"/>
  <c r="AI95" s="1"/>
  <c r="Y95"/>
  <c r="AK95" s="1"/>
  <c r="AA95"/>
  <c r="AM95" s="1"/>
  <c r="U94"/>
  <c r="AG94" s="1"/>
  <c r="V94"/>
  <c r="AH94" s="1"/>
  <c r="Y94"/>
  <c r="AK94" s="1"/>
  <c r="Z94"/>
  <c r="AL94" s="1"/>
  <c r="AE94"/>
  <c r="AQ94" s="1"/>
  <c r="W94"/>
  <c r="AI94" s="1"/>
  <c r="AD93"/>
  <c r="AP93" s="1"/>
  <c r="AE93"/>
  <c r="AQ93" s="1"/>
  <c r="W93"/>
  <c r="AI93" s="1"/>
  <c r="AC93"/>
  <c r="AO93" s="1"/>
  <c r="U92"/>
  <c r="AG92" s="1"/>
  <c r="W92"/>
  <c r="AI92" s="1"/>
  <c r="Z92"/>
  <c r="AL92" s="1"/>
  <c r="AC92"/>
  <c r="AO92" s="1"/>
  <c r="V92"/>
  <c r="AH92" s="1"/>
  <c r="AE92"/>
  <c r="AQ92" s="1"/>
  <c r="W91"/>
  <c r="AI91" s="1"/>
  <c r="Y91"/>
  <c r="AK91" s="1"/>
  <c r="AC91"/>
  <c r="AO91" s="1"/>
  <c r="AD91"/>
  <c r="AP91" s="1"/>
  <c r="V91"/>
  <c r="AH91" s="1"/>
  <c r="AA91"/>
  <c r="AM91" s="1"/>
  <c r="AE90"/>
  <c r="AQ90" s="1"/>
  <c r="U90"/>
  <c r="AG90" s="1"/>
  <c r="V90"/>
  <c r="AH90" s="1"/>
  <c r="Y90"/>
  <c r="AK90" s="1"/>
  <c r="W90"/>
  <c r="AI90" s="1"/>
  <c r="Z90"/>
  <c r="AL90" s="1"/>
  <c r="Y89"/>
  <c r="AK89" s="1"/>
  <c r="Z89"/>
  <c r="AL89" s="1"/>
  <c r="AD89"/>
  <c r="AP89" s="1"/>
  <c r="AE89"/>
  <c r="AQ89" s="1"/>
  <c r="W89"/>
  <c r="AI89" s="1"/>
  <c r="AC89"/>
  <c r="AO89" s="1"/>
  <c r="U88"/>
  <c r="AG88" s="1"/>
  <c r="W88"/>
  <c r="AI88" s="1"/>
  <c r="Z88"/>
  <c r="AL88" s="1"/>
  <c r="AC88"/>
  <c r="AO88" s="1"/>
  <c r="V88"/>
  <c r="AH88" s="1"/>
  <c r="AE88"/>
  <c r="AQ88" s="1"/>
  <c r="W87"/>
  <c r="AI87" s="1"/>
  <c r="Y87"/>
  <c r="AK87" s="1"/>
  <c r="AC87"/>
  <c r="AO87" s="1"/>
  <c r="AD87"/>
  <c r="AP87" s="1"/>
  <c r="V87"/>
  <c r="AH87" s="1"/>
  <c r="AA87"/>
  <c r="AM87" s="1"/>
  <c r="AE86"/>
  <c r="AQ86" s="1"/>
  <c r="U86"/>
  <c r="AG86" s="1"/>
  <c r="V86"/>
  <c r="AH86" s="1"/>
  <c r="Y86"/>
  <c r="AK86" s="1"/>
  <c r="W86"/>
  <c r="AI86" s="1"/>
  <c r="Z86"/>
  <c r="AL86" s="1"/>
  <c r="Y85"/>
  <c r="AK85" s="1"/>
  <c r="Z85"/>
  <c r="AL85" s="1"/>
  <c r="AD85"/>
  <c r="AP85" s="1"/>
  <c r="AE85"/>
  <c r="AQ85" s="1"/>
  <c r="W85"/>
  <c r="AI85" s="1"/>
  <c r="AC85"/>
  <c r="AO85" s="1"/>
  <c r="U84"/>
  <c r="AG84" s="1"/>
  <c r="W84"/>
  <c r="AI84" s="1"/>
  <c r="Z84"/>
  <c r="AL84" s="1"/>
  <c r="AC84"/>
  <c r="AO84" s="1"/>
  <c r="V84"/>
  <c r="AH84" s="1"/>
  <c r="AE84"/>
  <c r="AQ84" s="1"/>
  <c r="W83"/>
  <c r="AI83" s="1"/>
  <c r="Y83"/>
  <c r="AK83" s="1"/>
  <c r="AC83"/>
  <c r="AO83" s="1"/>
  <c r="AD83"/>
  <c r="AP83" s="1"/>
  <c r="V83"/>
  <c r="AH83" s="1"/>
  <c r="AA83"/>
  <c r="AM83" s="1"/>
  <c r="AE82"/>
  <c r="AQ82" s="1"/>
  <c r="U82"/>
  <c r="AG82" s="1"/>
  <c r="V82"/>
  <c r="AH82" s="1"/>
  <c r="Y82"/>
  <c r="AK82" s="1"/>
  <c r="W82"/>
  <c r="AI82" s="1"/>
  <c r="Z82"/>
  <c r="AL82" s="1"/>
  <c r="Y81"/>
  <c r="AK81" s="1"/>
  <c r="Z81"/>
  <c r="AL81" s="1"/>
  <c r="AD81"/>
  <c r="AP81" s="1"/>
  <c r="AE81"/>
  <c r="AQ81" s="1"/>
  <c r="W81"/>
  <c r="AI81" s="1"/>
  <c r="AC81"/>
  <c r="AO81" s="1"/>
  <c r="U80"/>
  <c r="AG80" s="1"/>
  <c r="W80"/>
  <c r="AI80" s="1"/>
  <c r="Z80"/>
  <c r="AL80" s="1"/>
  <c r="AC80"/>
  <c r="AO80" s="1"/>
  <c r="V80"/>
  <c r="AH80" s="1"/>
  <c r="AE80"/>
  <c r="AQ80" s="1"/>
  <c r="W79"/>
  <c r="AI79" s="1"/>
  <c r="Y79"/>
  <c r="AK79" s="1"/>
  <c r="AC79"/>
  <c r="AO79" s="1"/>
  <c r="AD79"/>
  <c r="AP79" s="1"/>
  <c r="V79"/>
  <c r="AH79" s="1"/>
  <c r="AA79"/>
  <c r="AM79" s="1"/>
  <c r="AE78"/>
  <c r="AQ78" s="1"/>
  <c r="U78"/>
  <c r="AG78" s="1"/>
  <c r="V78"/>
  <c r="AH78" s="1"/>
  <c r="Y78"/>
  <c r="AK78" s="1"/>
  <c r="W78"/>
  <c r="AI78" s="1"/>
  <c r="Z78"/>
  <c r="AL78" s="1"/>
  <c r="Y77"/>
  <c r="AK77" s="1"/>
  <c r="Z77"/>
  <c r="AL77" s="1"/>
  <c r="AD77"/>
  <c r="AP77" s="1"/>
  <c r="AE77"/>
  <c r="AQ77" s="1"/>
  <c r="W77"/>
  <c r="AI77" s="1"/>
  <c r="AC77"/>
  <c r="AO77" s="1"/>
  <c r="U76"/>
  <c r="AG76" s="1"/>
  <c r="W76"/>
  <c r="AI76" s="1"/>
  <c r="Z76"/>
  <c r="AL76" s="1"/>
  <c r="AC76"/>
  <c r="AO76" s="1"/>
  <c r="V76"/>
  <c r="AH76" s="1"/>
  <c r="AE76"/>
  <c r="AQ76" s="1"/>
  <c r="W75"/>
  <c r="AI75" s="1"/>
  <c r="Y75"/>
  <c r="AK75" s="1"/>
  <c r="AC75"/>
  <c r="AO75" s="1"/>
  <c r="AD75"/>
  <c r="AP75" s="1"/>
  <c r="V75"/>
  <c r="AH75" s="1"/>
  <c r="AA75"/>
  <c r="AM75" s="1"/>
  <c r="AE74"/>
  <c r="AQ74" s="1"/>
  <c r="U74"/>
  <c r="AG74" s="1"/>
  <c r="V74"/>
  <c r="AH74" s="1"/>
  <c r="Y74"/>
  <c r="AK74" s="1"/>
  <c r="W74"/>
  <c r="AI74" s="1"/>
  <c r="Z74"/>
  <c r="AL74" s="1"/>
  <c r="Y73"/>
  <c r="AK73" s="1"/>
  <c r="Z73"/>
  <c r="AL73" s="1"/>
  <c r="AD73"/>
  <c r="AP73" s="1"/>
  <c r="AE73"/>
  <c r="AQ73" s="1"/>
  <c r="W73"/>
  <c r="AI73" s="1"/>
  <c r="AC73"/>
  <c r="AO73" s="1"/>
  <c r="U72"/>
  <c r="AG72" s="1"/>
  <c r="W72"/>
  <c r="AI72" s="1"/>
  <c r="Z72"/>
  <c r="AL72" s="1"/>
  <c r="AC72"/>
  <c r="AO72" s="1"/>
  <c r="V72"/>
  <c r="AH72" s="1"/>
  <c r="AE72"/>
  <c r="AQ72" s="1"/>
  <c r="W71"/>
  <c r="AI71" s="1"/>
  <c r="Y71"/>
  <c r="AK71" s="1"/>
  <c r="AC71"/>
  <c r="AO71" s="1"/>
  <c r="AD71"/>
  <c r="AP71" s="1"/>
  <c r="V71"/>
  <c r="AH71" s="1"/>
  <c r="AA71"/>
  <c r="AM71" s="1"/>
  <c r="AE70"/>
  <c r="AQ70" s="1"/>
  <c r="U70"/>
  <c r="AG70" s="1"/>
  <c r="V70"/>
  <c r="AH70" s="1"/>
  <c r="Y70"/>
  <c r="AK70" s="1"/>
  <c r="W70"/>
  <c r="AI70" s="1"/>
  <c r="Z70"/>
  <c r="AL70" s="1"/>
  <c r="Y69"/>
  <c r="AK69" s="1"/>
  <c r="Z69"/>
  <c r="AL69" s="1"/>
  <c r="AD69"/>
  <c r="AP69" s="1"/>
  <c r="AE69"/>
  <c r="AQ69" s="1"/>
  <c r="W69"/>
  <c r="AI69" s="1"/>
  <c r="AC69"/>
  <c r="AO69" s="1"/>
  <c r="U68"/>
  <c r="AG68" s="1"/>
  <c r="W68"/>
  <c r="AI68" s="1"/>
  <c r="Z68"/>
  <c r="AL68" s="1"/>
  <c r="AC68"/>
  <c r="AO68" s="1"/>
  <c r="V68"/>
  <c r="AH68" s="1"/>
  <c r="AE68"/>
  <c r="AQ68" s="1"/>
  <c r="V67"/>
  <c r="AH67" s="1"/>
  <c r="AC67"/>
  <c r="AO67" s="1"/>
  <c r="Z67"/>
  <c r="AL67" s="1"/>
  <c r="U67"/>
  <c r="AG67" s="1"/>
  <c r="U66"/>
  <c r="AG66" s="1"/>
  <c r="V66"/>
  <c r="AH66" s="1"/>
  <c r="AE66"/>
  <c r="AQ66" s="1"/>
  <c r="W66"/>
  <c r="AI66" s="1"/>
  <c r="Y66"/>
  <c r="AK66" s="1"/>
  <c r="Z66"/>
  <c r="AL66" s="1"/>
  <c r="V65"/>
  <c r="AH65" s="1"/>
  <c r="W65"/>
  <c r="AI65" s="1"/>
  <c r="U65"/>
  <c r="AG65" s="1"/>
  <c r="AD65"/>
  <c r="AP65" s="1"/>
  <c r="AE65"/>
  <c r="AQ65" s="1"/>
  <c r="AC65"/>
  <c r="AO65" s="1"/>
  <c r="V64"/>
  <c r="AH64" s="1"/>
  <c r="Z64"/>
  <c r="AL64" s="1"/>
  <c r="Y64"/>
  <c r="AK64" s="1"/>
  <c r="AC64"/>
  <c r="AO64" s="1"/>
  <c r="AA64"/>
  <c r="AM64" s="1"/>
  <c r="AE64"/>
  <c r="AQ64" s="1"/>
  <c r="V63"/>
  <c r="AH63" s="1"/>
  <c r="AC63"/>
  <c r="AO63" s="1"/>
  <c r="Z63"/>
  <c r="AL63" s="1"/>
  <c r="W63"/>
  <c r="AI63" s="1"/>
  <c r="AA63"/>
  <c r="AM63" s="1"/>
  <c r="U63"/>
  <c r="AG63" s="1"/>
  <c r="U62"/>
  <c r="AG62" s="1"/>
  <c r="V62"/>
  <c r="AH62" s="1"/>
  <c r="AE62"/>
  <c r="AQ62" s="1"/>
  <c r="W62"/>
  <c r="AI62" s="1"/>
  <c r="Y62"/>
  <c r="AK62" s="1"/>
  <c r="Z62"/>
  <c r="AL62" s="1"/>
  <c r="V61"/>
  <c r="AH61" s="1"/>
  <c r="W61"/>
  <c r="AI61" s="1"/>
  <c r="U61"/>
  <c r="AG61" s="1"/>
  <c r="AD61"/>
  <c r="AP61" s="1"/>
  <c r="AE61"/>
  <c r="AQ61" s="1"/>
  <c r="AC61"/>
  <c r="AO61" s="1"/>
  <c r="V60"/>
  <c r="AH60" s="1"/>
  <c r="Z60"/>
  <c r="AL60" s="1"/>
  <c r="Y60"/>
  <c r="AK60" s="1"/>
  <c r="AC60"/>
  <c r="AO60" s="1"/>
  <c r="AA60"/>
  <c r="AM60" s="1"/>
  <c r="AE60"/>
  <c r="AQ60" s="1"/>
  <c r="V59"/>
  <c r="AH59" s="1"/>
  <c r="AC59"/>
  <c r="AO59" s="1"/>
  <c r="Z59"/>
  <c r="AL59" s="1"/>
  <c r="W59"/>
  <c r="AI59" s="1"/>
  <c r="AA59"/>
  <c r="AM59" s="1"/>
  <c r="U59"/>
  <c r="AG59" s="1"/>
  <c r="U58"/>
  <c r="AG58" s="1"/>
  <c r="V58"/>
  <c r="AH58" s="1"/>
  <c r="AE58"/>
  <c r="AQ58" s="1"/>
  <c r="W58"/>
  <c r="AI58" s="1"/>
  <c r="Y58"/>
  <c r="AK58" s="1"/>
  <c r="Z58"/>
  <c r="AL58" s="1"/>
  <c r="V57"/>
  <c r="AH57" s="1"/>
  <c r="W57"/>
  <c r="AI57" s="1"/>
  <c r="U57"/>
  <c r="AG57" s="1"/>
  <c r="AD57"/>
  <c r="AP57" s="1"/>
  <c r="AE57"/>
  <c r="AQ57" s="1"/>
  <c r="AC57"/>
  <c r="AO57" s="1"/>
  <c r="V56"/>
  <c r="AH56" s="1"/>
  <c r="Z56"/>
  <c r="AL56" s="1"/>
  <c r="Y56"/>
  <c r="AK56" s="1"/>
  <c r="AC56"/>
  <c r="AO56" s="1"/>
  <c r="AA56"/>
  <c r="AM56" s="1"/>
  <c r="AE56"/>
  <c r="AQ56" s="1"/>
  <c r="V55"/>
  <c r="AH55" s="1"/>
  <c r="AC55"/>
  <c r="AO55" s="1"/>
  <c r="Z55"/>
  <c r="AL55" s="1"/>
  <c r="W55"/>
  <c r="AI55" s="1"/>
  <c r="AA55"/>
  <c r="AM55" s="1"/>
  <c r="U55"/>
  <c r="AG55" s="1"/>
  <c r="U54"/>
  <c r="AG54" s="1"/>
  <c r="V54"/>
  <c r="AH54" s="1"/>
  <c r="AE54"/>
  <c r="AQ54" s="1"/>
  <c r="W54"/>
  <c r="AI54" s="1"/>
  <c r="Y54"/>
  <c r="AK54" s="1"/>
  <c r="Z54"/>
  <c r="AL54" s="1"/>
  <c r="V53"/>
  <c r="AH53" s="1"/>
  <c r="W53"/>
  <c r="AI53" s="1"/>
  <c r="U53"/>
  <c r="AG53" s="1"/>
  <c r="AD53"/>
  <c r="AP53" s="1"/>
  <c r="AE53"/>
  <c r="AQ53" s="1"/>
  <c r="AC53"/>
  <c r="AO53" s="1"/>
  <c r="V52"/>
  <c r="AH52" s="1"/>
  <c r="Z52"/>
  <c r="AL52" s="1"/>
  <c r="Y52"/>
  <c r="AK52" s="1"/>
  <c r="AC52"/>
  <c r="AO52" s="1"/>
  <c r="AA52"/>
  <c r="AM52" s="1"/>
  <c r="AE52"/>
  <c r="AQ52" s="1"/>
  <c r="V51"/>
  <c r="AH51" s="1"/>
  <c r="AC51"/>
  <c r="AO51" s="1"/>
  <c r="Z51"/>
  <c r="AL51" s="1"/>
  <c r="W51"/>
  <c r="AI51" s="1"/>
  <c r="AA51"/>
  <c r="AM51" s="1"/>
  <c r="U51"/>
  <c r="AG51" s="1"/>
  <c r="U50"/>
  <c r="AG50" s="1"/>
  <c r="V50"/>
  <c r="AH50" s="1"/>
  <c r="AE50"/>
  <c r="AQ50" s="1"/>
  <c r="W50"/>
  <c r="AI50" s="1"/>
  <c r="Y50"/>
  <c r="AK50" s="1"/>
  <c r="Z50"/>
  <c r="AL50" s="1"/>
  <c r="V49"/>
  <c r="AH49" s="1"/>
  <c r="W49"/>
  <c r="AI49" s="1"/>
  <c r="U49"/>
  <c r="AG49" s="1"/>
  <c r="AD49"/>
  <c r="AP49" s="1"/>
  <c r="AE49"/>
  <c r="AQ49" s="1"/>
  <c r="AC49"/>
  <c r="AO49" s="1"/>
  <c r="V48"/>
  <c r="AH48" s="1"/>
  <c r="Z48"/>
  <c r="AL48" s="1"/>
  <c r="Y48"/>
  <c r="AK48" s="1"/>
  <c r="AC48"/>
  <c r="AO48" s="1"/>
  <c r="AA48"/>
  <c r="AM48" s="1"/>
  <c r="AE48"/>
  <c r="AQ48" s="1"/>
  <c r="V47"/>
  <c r="AH47" s="1"/>
  <c r="AC47"/>
  <c r="AO47" s="1"/>
  <c r="Z47"/>
  <c r="AL47" s="1"/>
  <c r="W47"/>
  <c r="AI47" s="1"/>
  <c r="AA47"/>
  <c r="AM47" s="1"/>
  <c r="U47"/>
  <c r="AG47" s="1"/>
  <c r="U46"/>
  <c r="AG46" s="1"/>
  <c r="V46"/>
  <c r="AH46" s="1"/>
  <c r="AE46"/>
  <c r="AQ46" s="1"/>
  <c r="W46"/>
  <c r="AI46" s="1"/>
  <c r="Y46"/>
  <c r="AK46" s="1"/>
  <c r="Z46"/>
  <c r="AL46" s="1"/>
  <c r="V45"/>
  <c r="AH45" s="1"/>
  <c r="W45"/>
  <c r="AI45" s="1"/>
  <c r="U45"/>
  <c r="AG45" s="1"/>
  <c r="AD45"/>
  <c r="AP45" s="1"/>
  <c r="AE45"/>
  <c r="AQ45" s="1"/>
  <c r="AC45"/>
  <c r="AO45" s="1"/>
  <c r="V44"/>
  <c r="AH44" s="1"/>
  <c r="Z44"/>
  <c r="AL44" s="1"/>
  <c r="Y44"/>
  <c r="AK44" s="1"/>
  <c r="AC44"/>
  <c r="AO44" s="1"/>
  <c r="AA44"/>
  <c r="AM44" s="1"/>
  <c r="AE44"/>
  <c r="AQ44" s="1"/>
  <c r="V43"/>
  <c r="AH43" s="1"/>
  <c r="AC43"/>
  <c r="AO43" s="1"/>
  <c r="Z43"/>
  <c r="AL43" s="1"/>
  <c r="W43"/>
  <c r="AI43" s="1"/>
  <c r="AA43"/>
  <c r="AM43" s="1"/>
  <c r="U43"/>
  <c r="AG43" s="1"/>
  <c r="U42"/>
  <c r="AG42" s="1"/>
  <c r="V42"/>
  <c r="AH42" s="1"/>
  <c r="AE42"/>
  <c r="AQ42" s="1"/>
  <c r="W42"/>
  <c r="AI42" s="1"/>
  <c r="Y42"/>
  <c r="AK42" s="1"/>
  <c r="Z42"/>
  <c r="AL42" s="1"/>
  <c r="V41"/>
  <c r="AH41" s="1"/>
  <c r="W41"/>
  <c r="AI41" s="1"/>
  <c r="U41"/>
  <c r="AG41" s="1"/>
  <c r="AD41"/>
  <c r="AP41" s="1"/>
  <c r="AE41"/>
  <c r="AQ41" s="1"/>
  <c r="AC41"/>
  <c r="AO41" s="1"/>
  <c r="V40"/>
  <c r="AH40" s="1"/>
  <c r="Z40"/>
  <c r="AL40" s="1"/>
  <c r="Y40"/>
  <c r="AK40" s="1"/>
  <c r="AC40"/>
  <c r="AO40" s="1"/>
  <c r="AA40"/>
  <c r="AM40" s="1"/>
  <c r="AE40"/>
  <c r="AQ40" s="1"/>
  <c r="V39"/>
  <c r="AH39" s="1"/>
  <c r="AC39"/>
  <c r="AO39" s="1"/>
  <c r="Z39"/>
  <c r="AL39" s="1"/>
  <c r="W39"/>
  <c r="AI39" s="1"/>
  <c r="AA39"/>
  <c r="AM39" s="1"/>
  <c r="U39"/>
  <c r="AG39" s="1"/>
  <c r="U38"/>
  <c r="AG38" s="1"/>
  <c r="V38"/>
  <c r="AH38" s="1"/>
  <c r="AE38"/>
  <c r="AQ38" s="1"/>
  <c r="W38"/>
  <c r="AI38" s="1"/>
  <c r="Y38"/>
  <c r="AK38" s="1"/>
  <c r="Z38"/>
  <c r="AL38" s="1"/>
  <c r="V37"/>
  <c r="AH37" s="1"/>
  <c r="W37"/>
  <c r="AI37" s="1"/>
  <c r="U37"/>
  <c r="AG37" s="1"/>
  <c r="AD37"/>
  <c r="AP37" s="1"/>
  <c r="AE37"/>
  <c r="AQ37" s="1"/>
  <c r="AC37"/>
  <c r="AO37" s="1"/>
  <c r="V36"/>
  <c r="AH36" s="1"/>
  <c r="Z36"/>
  <c r="AL36" s="1"/>
  <c r="Y36"/>
  <c r="AK36" s="1"/>
  <c r="AC36"/>
  <c r="AO36" s="1"/>
  <c r="AA36"/>
  <c r="AM36" s="1"/>
  <c r="AE36"/>
  <c r="AQ36" s="1"/>
  <c r="V35"/>
  <c r="AH35" s="1"/>
  <c r="AC35"/>
  <c r="AO35" s="1"/>
  <c r="Z35"/>
  <c r="AL35" s="1"/>
  <c r="W35"/>
  <c r="AI35" s="1"/>
  <c r="AA35"/>
  <c r="AM35" s="1"/>
  <c r="U35"/>
  <c r="AG35" s="1"/>
  <c r="U34"/>
  <c r="AG34" s="1"/>
  <c r="V34"/>
  <c r="AH34" s="1"/>
  <c r="AE34"/>
  <c r="AQ34" s="1"/>
  <c r="W34"/>
  <c r="AI34" s="1"/>
  <c r="Y34"/>
  <c r="AK34" s="1"/>
  <c r="Z34"/>
  <c r="AL34" s="1"/>
  <c r="V33"/>
  <c r="AH33" s="1"/>
  <c r="W33"/>
  <c r="AI33" s="1"/>
  <c r="U33"/>
  <c r="AG33" s="1"/>
  <c r="AD33"/>
  <c r="AP33" s="1"/>
  <c r="AE33"/>
  <c r="AQ33" s="1"/>
  <c r="AC33"/>
  <c r="AO33" s="1"/>
  <c r="V32"/>
  <c r="AH32" s="1"/>
  <c r="Z32"/>
  <c r="AL32" s="1"/>
  <c r="Y32"/>
  <c r="AK32" s="1"/>
  <c r="AC32"/>
  <c r="AO32" s="1"/>
  <c r="AA32"/>
  <c r="AM32" s="1"/>
  <c r="AE32"/>
  <c r="AQ32" s="1"/>
  <c r="V31"/>
  <c r="AH31" s="1"/>
  <c r="AC31"/>
  <c r="AO31" s="1"/>
  <c r="Z31"/>
  <c r="AL31" s="1"/>
  <c r="W31"/>
  <c r="AI31" s="1"/>
  <c r="AA31"/>
  <c r="AM31" s="1"/>
  <c r="U31"/>
  <c r="AG31" s="1"/>
  <c r="U30"/>
  <c r="AG30" s="1"/>
  <c r="V30"/>
  <c r="AH30" s="1"/>
  <c r="AE30"/>
  <c r="AQ30" s="1"/>
  <c r="W30"/>
  <c r="AI30" s="1"/>
  <c r="Y30"/>
  <c r="AK30" s="1"/>
  <c r="Z30"/>
  <c r="AL30" s="1"/>
  <c r="V29"/>
  <c r="AH29" s="1"/>
  <c r="W29"/>
  <c r="AI29" s="1"/>
  <c r="U29"/>
  <c r="AG29" s="1"/>
  <c r="AD29"/>
  <c r="AP29" s="1"/>
  <c r="AE29"/>
  <c r="AQ29" s="1"/>
  <c r="AC29"/>
  <c r="AO29" s="1"/>
  <c r="V28"/>
  <c r="AH28" s="1"/>
  <c r="Z28"/>
  <c r="AL28" s="1"/>
  <c r="Y28"/>
  <c r="AK28" s="1"/>
  <c r="AC28"/>
  <c r="AO28" s="1"/>
  <c r="AA28"/>
  <c r="AM28" s="1"/>
  <c r="AE28"/>
  <c r="AQ28" s="1"/>
  <c r="V27"/>
  <c r="AH27" s="1"/>
  <c r="V26"/>
  <c r="AH26" s="1"/>
  <c r="AA26"/>
  <c r="AM26" s="1"/>
  <c r="W26"/>
  <c r="AI26" s="1"/>
  <c r="AC26"/>
  <c r="AO26" s="1"/>
  <c r="Y26"/>
  <c r="AK26" s="1"/>
  <c r="AD26"/>
  <c r="AP26" s="1"/>
  <c r="U25"/>
  <c r="AG25" s="1"/>
  <c r="V25"/>
  <c r="AH25" s="1"/>
  <c r="W25"/>
  <c r="AI25" s="1"/>
  <c r="Y25"/>
  <c r="AK25" s="1"/>
  <c r="Z25"/>
  <c r="AL25" s="1"/>
  <c r="AA25"/>
  <c r="AM25" s="1"/>
  <c r="V24"/>
  <c r="AH24" s="1"/>
  <c r="AA24"/>
  <c r="AM24" s="1"/>
  <c r="U24"/>
  <c r="AG24" s="1"/>
  <c r="Z24"/>
  <c r="AL24" s="1"/>
  <c r="AE24"/>
  <c r="AQ24" s="1"/>
  <c r="Y24"/>
  <c r="AK24" s="1"/>
  <c r="V23"/>
  <c r="AH23" s="1"/>
  <c r="Y23"/>
  <c r="AK23" s="1"/>
  <c r="AA23"/>
  <c r="AM23" s="1"/>
  <c r="AD23"/>
  <c r="AP23" s="1"/>
  <c r="U23"/>
  <c r="AG23" s="1"/>
  <c r="W23"/>
  <c r="AI23" s="1"/>
  <c r="V22"/>
  <c r="AH22" s="1"/>
  <c r="AA22"/>
  <c r="AM22" s="1"/>
  <c r="W22"/>
  <c r="AI22" s="1"/>
  <c r="AC22"/>
  <c r="AO22" s="1"/>
  <c r="Y22"/>
  <c r="AK22" s="1"/>
  <c r="AD22"/>
  <c r="AP22" s="1"/>
  <c r="U21"/>
  <c r="AG21" s="1"/>
  <c r="V21"/>
  <c r="AH21" s="1"/>
  <c r="W21"/>
  <c r="AI21" s="1"/>
  <c r="Y21"/>
  <c r="AK21" s="1"/>
  <c r="Z21"/>
  <c r="AL21" s="1"/>
  <c r="AA21"/>
  <c r="AM21" s="1"/>
  <c r="V20"/>
  <c r="AH20" s="1"/>
  <c r="AA20"/>
  <c r="AM20" s="1"/>
  <c r="U20"/>
  <c r="AG20" s="1"/>
  <c r="Z20"/>
  <c r="AL20" s="1"/>
  <c r="AE20"/>
  <c r="AQ20" s="1"/>
  <c r="Y20"/>
  <c r="AK20" s="1"/>
  <c r="V19"/>
  <c r="AH19" s="1"/>
  <c r="Y19"/>
  <c r="AK19" s="1"/>
  <c r="AA19"/>
  <c r="AM19" s="1"/>
  <c r="AD19"/>
  <c r="AP19" s="1"/>
  <c r="U19"/>
  <c r="AG19" s="1"/>
  <c r="W19"/>
  <c r="AI19" s="1"/>
  <c r="V18"/>
  <c r="AH18" s="1"/>
  <c r="AA18"/>
  <c r="AM18" s="1"/>
  <c r="W18"/>
  <c r="AI18" s="1"/>
  <c r="AC18"/>
  <c r="AO18" s="1"/>
  <c r="Y18"/>
  <c r="AK18" s="1"/>
  <c r="AD18"/>
  <c r="AP18" s="1"/>
  <c r="U17"/>
  <c r="AG17" s="1"/>
  <c r="V17"/>
  <c r="AH17" s="1"/>
  <c r="W17"/>
  <c r="AI17" s="1"/>
  <c r="Y17"/>
  <c r="AK17" s="1"/>
  <c r="Z17"/>
  <c r="AL17" s="1"/>
  <c r="AA17"/>
  <c r="AM17" s="1"/>
  <c r="V16"/>
  <c r="AH16" s="1"/>
  <c r="AA16"/>
  <c r="AM16" s="1"/>
  <c r="U16"/>
  <c r="AG16" s="1"/>
  <c r="Z16"/>
  <c r="AL16" s="1"/>
  <c r="AE16"/>
  <c r="AQ16" s="1"/>
  <c r="Y16"/>
  <c r="AK16" s="1"/>
  <c r="V15"/>
  <c r="AH15" s="1"/>
  <c r="Y15"/>
  <c r="AK15" s="1"/>
  <c r="AA15"/>
  <c r="AM15" s="1"/>
  <c r="AD15"/>
  <c r="AP15" s="1"/>
  <c r="U15"/>
  <c r="AG15" s="1"/>
  <c r="W15"/>
  <c r="AI15" s="1"/>
  <c r="V14"/>
  <c r="AH14" s="1"/>
  <c r="AA14"/>
  <c r="AM14" s="1"/>
  <c r="W14"/>
  <c r="AI14" s="1"/>
  <c r="AC14"/>
  <c r="AO14" s="1"/>
  <c r="Y14"/>
  <c r="AK14" s="1"/>
  <c r="AD14"/>
  <c r="AP14" s="1"/>
  <c r="U13"/>
  <c r="AG13" s="1"/>
  <c r="V13"/>
  <c r="AH13" s="1"/>
  <c r="W13"/>
  <c r="AI13" s="1"/>
  <c r="Y13"/>
  <c r="AK13" s="1"/>
  <c r="Z13"/>
  <c r="AL13" s="1"/>
  <c r="AA13"/>
  <c r="AM13" s="1"/>
  <c r="V11"/>
  <c r="AH11" s="1"/>
  <c r="AA11"/>
  <c r="AM11" s="1"/>
  <c r="U11"/>
  <c r="AG11" s="1"/>
  <c r="Z11"/>
  <c r="AL11" s="1"/>
  <c r="AE11"/>
  <c r="AQ11" s="1"/>
  <c r="Y11"/>
  <c r="AK11" s="1"/>
  <c r="V10"/>
  <c r="AH10" s="1"/>
  <c r="Y10"/>
  <c r="AK10" s="1"/>
  <c r="AA10"/>
  <c r="AM10" s="1"/>
  <c r="AD10"/>
  <c r="AP10" s="1"/>
  <c r="U10"/>
  <c r="AG10" s="1"/>
  <c r="W10"/>
  <c r="AI10" s="1"/>
  <c r="V9"/>
  <c r="AH9" s="1"/>
  <c r="AA9"/>
  <c r="AM9" s="1"/>
  <c r="W9"/>
  <c r="AI9" s="1"/>
  <c r="AC9"/>
  <c r="AO9" s="1"/>
  <c r="Y9"/>
  <c r="AK9" s="1"/>
  <c r="AD9"/>
  <c r="AP9" s="1"/>
  <c r="U8"/>
  <c r="AG8" s="1"/>
  <c r="V8"/>
  <c r="AH8" s="1"/>
  <c r="W8"/>
  <c r="AI8" s="1"/>
  <c r="Y8"/>
  <c r="AK8" s="1"/>
  <c r="Z8"/>
  <c r="AL8" s="1"/>
  <c r="AA8"/>
  <c r="AM8" s="1"/>
  <c r="V7"/>
  <c r="AH7" s="1"/>
  <c r="AA7"/>
  <c r="AM7" s="1"/>
  <c r="U7"/>
  <c r="AG7" s="1"/>
  <c r="Z7"/>
  <c r="AL7" s="1"/>
  <c r="AE7"/>
  <c r="AQ7" s="1"/>
  <c r="Y7"/>
  <c r="AK7" s="1"/>
  <c r="V6"/>
  <c r="AH6" s="1"/>
  <c r="Y6"/>
  <c r="AK6" s="1"/>
  <c r="AA6"/>
  <c r="AM6" s="1"/>
  <c r="AD6"/>
  <c r="AP6" s="1"/>
  <c r="U6"/>
  <c r="AG6" s="1"/>
  <c r="W6"/>
  <c r="AI6" s="1"/>
  <c r="U5"/>
  <c r="AG5" s="1"/>
  <c r="V5"/>
  <c r="AH5" s="1"/>
  <c r="W5"/>
  <c r="AI5" s="1"/>
  <c r="Y5"/>
  <c r="AK5" s="1"/>
  <c r="Z5"/>
  <c r="AL5" s="1"/>
  <c r="AA5"/>
  <c r="AM5" s="1"/>
</calcChain>
</file>

<file path=xl/sharedStrings.xml><?xml version="1.0" encoding="utf-8"?>
<sst xmlns="http://schemas.openxmlformats.org/spreadsheetml/2006/main" count="84" uniqueCount="36">
  <si>
    <t>Tonatia</t>
  </si>
  <si>
    <t>u</t>
  </si>
  <si>
    <t>R/u</t>
  </si>
  <si>
    <t>R/u lower</t>
  </si>
  <si>
    <t>R/u upper</t>
  </si>
  <si>
    <t xml:space="preserve">Ne </t>
  </si>
  <si>
    <t>Ne lower</t>
  </si>
  <si>
    <t>Ne upper</t>
  </si>
  <si>
    <t>Ne = - (1/s)(ln(R/u) – 1)</t>
  </si>
  <si>
    <t>Anoura</t>
  </si>
  <si>
    <t>s = 0.1</t>
  </si>
  <si>
    <t>s = 0.3</t>
  </si>
  <si>
    <t>s = 0.5</t>
  </si>
  <si>
    <t>Ne s=0.1</t>
  </si>
  <si>
    <t>Ne s=0.3</t>
  </si>
  <si>
    <t>Ne s=0.5</t>
  </si>
  <si>
    <t>Fixed rearr (f)</t>
  </si>
  <si>
    <t>Time (m)</t>
  </si>
  <si>
    <t>Time (m) low</t>
  </si>
  <si>
    <t>Time (m) upp</t>
  </si>
  <si>
    <t>Gen length years (g)</t>
  </si>
  <si>
    <t>R</t>
  </si>
  <si>
    <t>R low</t>
  </si>
  <si>
    <t>R upp</t>
  </si>
  <si>
    <t>g/my</t>
  </si>
  <si>
    <t>f/m = 3.02997</t>
  </si>
  <si>
    <t>f/m low = 9.9609</t>
  </si>
  <si>
    <t>f/m upp = 1.7867</t>
  </si>
  <si>
    <t>Ne * s (0.1)</t>
  </si>
  <si>
    <t>Ne * s (0.3)</t>
  </si>
  <si>
    <t>Ne * s (0.5)</t>
  </si>
  <si>
    <t>lower</t>
  </si>
  <si>
    <t>upper</t>
  </si>
  <si>
    <t>f/m = 6.26</t>
  </si>
  <si>
    <t>f/m low = 11.22</t>
  </si>
  <si>
    <t>f/m upp = 4.34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</si>
</sst>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9"/>
      <color rgb="FF25252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1" fontId="0" fillId="0" borderId="0" xfId="0" applyNumberFormat="1"/>
    <xf numFmtId="0" fontId="6" fillId="0" borderId="0" xfId="0" applyFont="1" applyFill="1" applyBorder="1" applyAlignment="1"/>
    <xf numFmtId="2" fontId="0" fillId="0" borderId="0" xfId="0" applyNumberFormat="1"/>
    <xf numFmtId="0" fontId="1" fillId="0" borderId="0" xfId="0" applyFont="1" applyProtection="1"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2" fontId="1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2" fontId="5" fillId="0" borderId="0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3" fontId="8" fillId="0" borderId="0" xfId="0" applyNumberFormat="1" applyFont="1"/>
    <xf numFmtId="0" fontId="4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2" fontId="7" fillId="0" borderId="0" xfId="0" applyNumberFormat="1" applyFont="1"/>
    <xf numFmtId="0" fontId="7" fillId="0" borderId="0" xfId="0" applyFont="1"/>
    <xf numFmtId="0" fontId="4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 = 0.1</a:t>
            </a:r>
          </a:p>
        </c:rich>
      </c:tx>
    </c:title>
    <c:plotArea>
      <c:layout/>
      <c:scatterChart>
        <c:scatterStyle val="smoothMarker"/>
        <c:ser>
          <c:idx val="0"/>
          <c:order val="0"/>
          <c:tx>
            <c:v>R</c:v>
          </c:tx>
          <c:marker>
            <c:symbol val="none"/>
          </c:marker>
          <c:xVal>
            <c:numRef>
              <c:f>Tonatia!$P$5:$P$104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Tonatia!$U$5:$U$104</c:f>
              <c:numCache>
                <c:formatCode>0.00</c:formatCode>
                <c:ptCount val="100"/>
                <c:pt idx="0">
                  <c:v>43.401512016550384</c:v>
                </c:pt>
                <c:pt idx="1">
                  <c:v>44.354613814593634</c:v>
                </c:pt>
                <c:pt idx="2">
                  <c:v>45.224727584489926</c:v>
                </c:pt>
                <c:pt idx="3">
                  <c:v>46.025154661225294</c:v>
                </c:pt>
                <c:pt idx="4">
                  <c:v>46.766234382762512</c:v>
                </c:pt>
                <c:pt idx="5">
                  <c:v>47.456163097632029</c:v>
                </c:pt>
                <c:pt idx="6">
                  <c:v>48.10154830900774</c:v>
                </c:pt>
                <c:pt idx="7">
                  <c:v>48.707794527172084</c:v>
                </c:pt>
                <c:pt idx="8">
                  <c:v>49.279378665571571</c:v>
                </c:pt>
                <c:pt idx="9">
                  <c:v>49.82005087827433</c:v>
                </c:pt>
                <c:pt idx="10">
                  <c:v>50.332983822149835</c:v>
                </c:pt>
                <c:pt idx="11">
                  <c:v>50.820885463844157</c:v>
                </c:pt>
                <c:pt idx="12">
                  <c:v>51.286085620193084</c:v>
                </c:pt>
                <c:pt idx="13">
                  <c:v>51.73060324590142</c:v>
                </c:pt>
                <c:pt idx="14">
                  <c:v>52.156199390089384</c:v>
                </c:pt>
                <c:pt idx="15">
                  <c:v>52.56441933529193</c:v>
                </c:pt>
                <c:pt idx="16">
                  <c:v>52.956626466824744</c:v>
                </c:pt>
                <c:pt idx="17">
                  <c:v>53.334029746653215</c:v>
                </c:pt>
                <c:pt idx="18">
                  <c:v>53.697706188361963</c:v>
                </c:pt>
                <c:pt idx="19">
                  <c:v>54.04861938647467</c:v>
                </c:pt>
                <c:pt idx="20">
                  <c:v>54.387634903231479</c:v>
                </c:pt>
                <c:pt idx="21">
                  <c:v>54.715533131461385</c:v>
                </c:pt>
                <c:pt idx="22">
                  <c:v>55.03302011460719</c:v>
                </c:pt>
                <c:pt idx="23">
                  <c:v>55.340736701274729</c:v>
                </c:pt>
                <c:pt idx="24">
                  <c:v>55.639266332771541</c:v>
                </c:pt>
                <c:pt idx="25">
                  <c:v>55.929141701504065</c:v>
                </c:pt>
                <c:pt idx="26">
                  <c:v>56.210850471171028</c:v>
                </c:pt>
                <c:pt idx="27">
                  <c:v>56.484840213052166</c:v>
                </c:pt>
                <c:pt idx="28">
                  <c:v>56.751522683873787</c:v>
                </c:pt>
                <c:pt idx="29">
                  <c:v>57.011277547906396</c:v>
                </c:pt>
                <c:pt idx="30">
                  <c:v>57.264455627749285</c:v>
                </c:pt>
                <c:pt idx="31">
                  <c:v>57.511381753652998</c:v>
                </c:pt>
                <c:pt idx="32">
                  <c:v>57.752357269443607</c:v>
                </c:pt>
                <c:pt idx="33">
                  <c:v>57.98766224354555</c:v>
                </c:pt>
                <c:pt idx="34">
                  <c:v>58.217557425792535</c:v>
                </c:pt>
                <c:pt idx="35">
                  <c:v>58.442285984313131</c:v>
                </c:pt>
                <c:pt idx="36">
                  <c:v>58.662075051500871</c:v>
                </c:pt>
                <c:pt idx="37">
                  <c:v>58.877137103710517</c:v>
                </c:pt>
                <c:pt idx="38">
                  <c:v>59.087671195688841</c:v>
                </c:pt>
                <c:pt idx="39">
                  <c:v>59.293864067716193</c:v>
                </c:pt>
                <c:pt idx="40">
                  <c:v>59.495891140891388</c:v>
                </c:pt>
                <c:pt idx="41">
                  <c:v>59.693917413853185</c:v>
                </c:pt>
                <c:pt idx="42">
                  <c:v>59.888098272424202</c:v>
                </c:pt>
                <c:pt idx="43">
                  <c:v>60.078580222131144</c:v>
                </c:pt>
                <c:pt idx="44">
                  <c:v>60.265501552252665</c:v>
                </c:pt>
                <c:pt idx="45">
                  <c:v>60.448992938934637</c:v>
                </c:pt>
                <c:pt idx="46">
                  <c:v>60.62917799396142</c:v>
                </c:pt>
                <c:pt idx="47">
                  <c:v>60.806173764955425</c:v>
                </c:pt>
                <c:pt idx="48">
                  <c:v>60.98009119207412</c:v>
                </c:pt>
                <c:pt idx="49">
                  <c:v>61.151035525667119</c:v>
                </c:pt>
                <c:pt idx="50">
                  <c:v>61.319106708830937</c:v>
                </c:pt>
                <c:pt idx="51">
                  <c:v>61.484399728343035</c:v>
                </c:pt>
                <c:pt idx="52">
                  <c:v>61.647004937060842</c:v>
                </c:pt>
                <c:pt idx="53">
                  <c:v>61.807008350525258</c:v>
                </c:pt>
                <c:pt idx="54">
                  <c:v>61.964491920206648</c:v>
                </c:pt>
                <c:pt idx="55">
                  <c:v>62.119533785566297</c:v>
                </c:pt>
                <c:pt idx="56">
                  <c:v>62.272208506874179</c:v>
                </c:pt>
                <c:pt idx="57">
                  <c:v>62.422587280519586</c:v>
                </c:pt>
                <c:pt idx="58">
                  <c:v>62.570738138370992</c:v>
                </c:pt>
                <c:pt idx="59">
                  <c:v>62.716726132582522</c:v>
                </c:pt>
                <c:pt idx="60">
                  <c:v>62.860613507103515</c:v>
                </c:pt>
                <c:pt idx="61">
                  <c:v>63.002459857023084</c:v>
                </c:pt>
                <c:pt idx="62">
                  <c:v>63.142322276770486</c:v>
                </c:pt>
                <c:pt idx="63">
                  <c:v>63.280255498093837</c:v>
                </c:pt>
                <c:pt idx="64">
                  <c:v>63.416312018651624</c:v>
                </c:pt>
                <c:pt idx="65">
                  <c:v>63.550542221973032</c:v>
                </c:pt>
                <c:pt idx="66">
                  <c:v>63.682994489473231</c:v>
                </c:pt>
                <c:pt idx="67">
                  <c:v>63.813715305146765</c:v>
                </c:pt>
                <c:pt idx="68">
                  <c:v>63.942749353505846</c:v>
                </c:pt>
                <c:pt idx="69">
                  <c:v>64.07013961128014</c:v>
                </c:pt>
                <c:pt idx="70">
                  <c:v>64.195927433348743</c:v>
                </c:pt>
                <c:pt idx="71">
                  <c:v>64.320152633334317</c:v>
                </c:pt>
                <c:pt idx="72">
                  <c:v>64.442853559252455</c:v>
                </c:pt>
                <c:pt idx="73">
                  <c:v>64.564067164575903</c:v>
                </c:pt>
                <c:pt idx="74">
                  <c:v>64.683829075043064</c:v>
                </c:pt>
                <c:pt idx="75">
                  <c:v>64.802173651513087</c:v>
                </c:pt>
                <c:pt idx="76">
                  <c:v>64.919134049145001</c:v>
                </c:pt>
                <c:pt idx="77">
                  <c:v>65.034742273155757</c:v>
                </c:pt>
                <c:pt idx="78">
                  <c:v>65.149029231391992</c:v>
                </c:pt>
                <c:pt idx="79">
                  <c:v>65.262024783931324</c:v>
                </c:pt>
                <c:pt idx="80">
                  <c:v>65.373757789912588</c:v>
                </c:pt>
                <c:pt idx="81">
                  <c:v>65.484256151778425</c:v>
                </c:pt>
                <c:pt idx="82">
                  <c:v>65.593546857100321</c:v>
                </c:pt>
                <c:pt idx="83">
                  <c:v>65.701656018142486</c:v>
                </c:pt>
                <c:pt idx="84">
                  <c:v>65.808608909309967</c:v>
                </c:pt>
                <c:pt idx="85">
                  <c:v>65.914430002615333</c:v>
                </c:pt>
                <c:pt idx="86">
                  <c:v>66.019143001288285</c:v>
                </c:pt>
                <c:pt idx="87">
                  <c:v>66.122770871643752</c:v>
                </c:pt>
                <c:pt idx="88">
                  <c:v>66.225335873315643</c:v>
                </c:pt>
                <c:pt idx="89">
                  <c:v>66.326859587955823</c:v>
                </c:pt>
                <c:pt idx="90">
                  <c:v>66.427362946490845</c:v>
                </c:pt>
              </c:numCache>
            </c:numRef>
          </c:yVal>
          <c:smooth val="1"/>
        </c:ser>
        <c:ser>
          <c:idx val="1"/>
          <c:order val="1"/>
          <c:tx>
            <c:v>Rlow</c:v>
          </c:tx>
          <c:marker>
            <c:symbol val="none"/>
          </c:marker>
          <c:xVal>
            <c:numRef>
              <c:f>Tonatia!$P$5:$P$104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Tonatia!$V$5:$V$104</c:f>
              <c:numCache>
                <c:formatCode>0.00</c:formatCode>
                <c:ptCount val="100"/>
                <c:pt idx="0">
                  <c:v>37.566334866724951</c:v>
                </c:pt>
                <c:pt idx="1">
                  <c:v>38.5194366647682</c:v>
                </c:pt>
                <c:pt idx="2">
                  <c:v>39.3895504346645</c:v>
                </c:pt>
                <c:pt idx="3">
                  <c:v>40.18997751139986</c:v>
                </c:pt>
                <c:pt idx="4">
                  <c:v>40.931057232937079</c:v>
                </c:pt>
                <c:pt idx="5">
                  <c:v>41.620985947806588</c:v>
                </c:pt>
                <c:pt idx="6">
                  <c:v>42.266371159182306</c:v>
                </c:pt>
                <c:pt idx="7">
                  <c:v>42.872617377346657</c:v>
                </c:pt>
                <c:pt idx="8">
                  <c:v>43.444201515746137</c:v>
                </c:pt>
                <c:pt idx="9">
                  <c:v>43.984873728448903</c:v>
                </c:pt>
                <c:pt idx="10">
                  <c:v>44.497806672324401</c:v>
                </c:pt>
                <c:pt idx="11">
                  <c:v>44.985708314018723</c:v>
                </c:pt>
                <c:pt idx="12">
                  <c:v>45.450908470367651</c:v>
                </c:pt>
                <c:pt idx="13">
                  <c:v>45.895426096075994</c:v>
                </c:pt>
                <c:pt idx="14">
                  <c:v>46.321022240263957</c:v>
                </c:pt>
                <c:pt idx="15">
                  <c:v>46.729242185466504</c:v>
                </c:pt>
                <c:pt idx="16">
                  <c:v>47.121449316999318</c:v>
                </c:pt>
                <c:pt idx="17">
                  <c:v>47.498852596827781</c:v>
                </c:pt>
                <c:pt idx="18">
                  <c:v>47.862529038536536</c:v>
                </c:pt>
                <c:pt idx="19">
                  <c:v>48.213442236649229</c:v>
                </c:pt>
                <c:pt idx="20">
                  <c:v>48.552457753406046</c:v>
                </c:pt>
                <c:pt idx="21">
                  <c:v>48.880355981635958</c:v>
                </c:pt>
                <c:pt idx="22">
                  <c:v>49.197842964781763</c:v>
                </c:pt>
                <c:pt idx="23">
                  <c:v>49.505559551449295</c:v>
                </c:pt>
                <c:pt idx="24">
                  <c:v>49.804089182946107</c:v>
                </c:pt>
                <c:pt idx="25">
                  <c:v>50.093964551678631</c:v>
                </c:pt>
                <c:pt idx="26">
                  <c:v>50.375673321345587</c:v>
                </c:pt>
                <c:pt idx="27">
                  <c:v>50.64966306322674</c:v>
                </c:pt>
                <c:pt idx="28">
                  <c:v>50.916345534048347</c:v>
                </c:pt>
                <c:pt idx="29">
                  <c:v>51.176100398080955</c:v>
                </c:pt>
                <c:pt idx="30">
                  <c:v>51.429278477923859</c:v>
                </c:pt>
                <c:pt idx="31">
                  <c:v>51.676204603827571</c:v>
                </c:pt>
                <c:pt idx="32">
                  <c:v>51.91718011961818</c:v>
                </c:pt>
                <c:pt idx="33">
                  <c:v>52.152485093720117</c:v>
                </c:pt>
                <c:pt idx="34">
                  <c:v>52.382380275967108</c:v>
                </c:pt>
                <c:pt idx="35">
                  <c:v>52.607108834487697</c:v>
                </c:pt>
                <c:pt idx="36">
                  <c:v>52.826897901675444</c:v>
                </c:pt>
                <c:pt idx="37">
                  <c:v>53.041959953885076</c:v>
                </c:pt>
                <c:pt idx="38">
                  <c:v>53.252494045863408</c:v>
                </c:pt>
                <c:pt idx="39">
                  <c:v>53.458686917890759</c:v>
                </c:pt>
                <c:pt idx="40">
                  <c:v>53.660713991065954</c:v>
                </c:pt>
                <c:pt idx="41">
                  <c:v>53.858740264027752</c:v>
                </c:pt>
                <c:pt idx="42">
                  <c:v>54.052921122598775</c:v>
                </c:pt>
                <c:pt idx="43">
                  <c:v>54.243403072305718</c:v>
                </c:pt>
                <c:pt idx="44">
                  <c:v>54.430324402427239</c:v>
                </c:pt>
                <c:pt idx="45">
                  <c:v>54.613815789109204</c:v>
                </c:pt>
                <c:pt idx="46">
                  <c:v>54.794000844135986</c:v>
                </c:pt>
                <c:pt idx="47">
                  <c:v>54.970996615129991</c:v>
                </c:pt>
                <c:pt idx="48">
                  <c:v>55.144914042248693</c:v>
                </c:pt>
                <c:pt idx="49">
                  <c:v>55.315858375841685</c:v>
                </c:pt>
                <c:pt idx="50">
                  <c:v>55.483929559005503</c:v>
                </c:pt>
                <c:pt idx="51">
                  <c:v>55.649222578517609</c:v>
                </c:pt>
                <c:pt idx="52">
                  <c:v>55.811827787235408</c:v>
                </c:pt>
                <c:pt idx="53">
                  <c:v>55.971831200699818</c:v>
                </c:pt>
                <c:pt idx="54">
                  <c:v>56.129314770381214</c:v>
                </c:pt>
                <c:pt idx="55">
                  <c:v>56.28435663574087</c:v>
                </c:pt>
                <c:pt idx="56">
                  <c:v>56.437031357048753</c:v>
                </c:pt>
                <c:pt idx="57">
                  <c:v>56.58741013069416</c:v>
                </c:pt>
                <c:pt idx="58">
                  <c:v>56.735560988545558</c:v>
                </c:pt>
                <c:pt idx="59">
                  <c:v>56.881548982757089</c:v>
                </c:pt>
                <c:pt idx="60">
                  <c:v>57.025436357278082</c:v>
                </c:pt>
                <c:pt idx="61">
                  <c:v>57.167282707197643</c:v>
                </c:pt>
                <c:pt idx="62">
                  <c:v>57.307145126945045</c:v>
                </c:pt>
                <c:pt idx="63">
                  <c:v>57.445078348268403</c:v>
                </c:pt>
                <c:pt idx="64">
                  <c:v>57.581134868826197</c:v>
                </c:pt>
                <c:pt idx="65">
                  <c:v>57.715365072147605</c:v>
                </c:pt>
                <c:pt idx="66">
                  <c:v>57.847817339647804</c:v>
                </c:pt>
                <c:pt idx="67">
                  <c:v>57.978538155321331</c:v>
                </c:pt>
                <c:pt idx="68">
                  <c:v>58.107572203680405</c:v>
                </c:pt>
                <c:pt idx="69">
                  <c:v>58.234962461454707</c:v>
                </c:pt>
                <c:pt idx="70">
                  <c:v>58.360750283523316</c:v>
                </c:pt>
                <c:pt idx="71">
                  <c:v>58.484975483508883</c:v>
                </c:pt>
                <c:pt idx="72">
                  <c:v>58.607676409427029</c:v>
                </c:pt>
                <c:pt idx="73">
                  <c:v>58.728890014750476</c:v>
                </c:pt>
                <c:pt idx="74">
                  <c:v>58.848651925217638</c:v>
                </c:pt>
                <c:pt idx="75">
                  <c:v>58.96699650168766</c:v>
                </c:pt>
                <c:pt idx="76">
                  <c:v>59.083956899319574</c:v>
                </c:pt>
                <c:pt idx="77">
                  <c:v>59.199565123330331</c:v>
                </c:pt>
                <c:pt idx="78">
                  <c:v>59.313852081566559</c:v>
                </c:pt>
                <c:pt idx="79">
                  <c:v>59.426847634105897</c:v>
                </c:pt>
                <c:pt idx="80">
                  <c:v>59.53858064008714</c:v>
                </c:pt>
                <c:pt idx="81">
                  <c:v>59.649079001952998</c:v>
                </c:pt>
                <c:pt idx="82">
                  <c:v>59.758369707274895</c:v>
                </c:pt>
                <c:pt idx="83">
                  <c:v>59.866478868317053</c:v>
                </c:pt>
                <c:pt idx="84">
                  <c:v>59.973431759484541</c:v>
                </c:pt>
                <c:pt idx="85">
                  <c:v>60.079252852789899</c:v>
                </c:pt>
                <c:pt idx="86">
                  <c:v>60.183965851462858</c:v>
                </c:pt>
                <c:pt idx="87">
                  <c:v>60.287593721818318</c:v>
                </c:pt>
                <c:pt idx="88">
                  <c:v>60.390158723490217</c:v>
                </c:pt>
                <c:pt idx="89">
                  <c:v>60.49168243813039</c:v>
                </c:pt>
                <c:pt idx="90">
                  <c:v>60.592185796665412</c:v>
                </c:pt>
              </c:numCache>
            </c:numRef>
          </c:yVal>
          <c:smooth val="1"/>
        </c:ser>
        <c:ser>
          <c:idx val="2"/>
          <c:order val="2"/>
          <c:tx>
            <c:v>Rupp</c:v>
          </c:tx>
          <c:marker>
            <c:symbol val="none"/>
          </c:marker>
          <c:xVal>
            <c:numRef>
              <c:f>Tonatia!$P$5:$P$104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Tonatia!$W$5:$W$104</c:f>
              <c:numCache>
                <c:formatCode>0.00</c:formatCode>
                <c:ptCount val="100"/>
                <c:pt idx="0">
                  <c:v>47.064570386547324</c:v>
                </c:pt>
                <c:pt idx="1">
                  <c:v>48.017672184590566</c:v>
                </c:pt>
                <c:pt idx="2">
                  <c:v>48.887785954486858</c:v>
                </c:pt>
                <c:pt idx="3">
                  <c:v>49.688213031222226</c:v>
                </c:pt>
                <c:pt idx="4">
                  <c:v>50.429292752759451</c:v>
                </c:pt>
                <c:pt idx="5">
                  <c:v>51.119221467628968</c:v>
                </c:pt>
                <c:pt idx="6">
                  <c:v>51.764606679004679</c:v>
                </c:pt>
                <c:pt idx="7">
                  <c:v>52.370852897169023</c:v>
                </c:pt>
                <c:pt idx="8">
                  <c:v>52.94243703556851</c:v>
                </c:pt>
                <c:pt idx="9">
                  <c:v>53.483109248271262</c:v>
                </c:pt>
                <c:pt idx="10">
                  <c:v>53.996042192146774</c:v>
                </c:pt>
                <c:pt idx="11">
                  <c:v>54.483943833841096</c:v>
                </c:pt>
                <c:pt idx="12">
                  <c:v>54.949143990190024</c:v>
                </c:pt>
                <c:pt idx="13">
                  <c:v>55.39366161589836</c:v>
                </c:pt>
                <c:pt idx="14">
                  <c:v>55.819257760086316</c:v>
                </c:pt>
                <c:pt idx="15">
                  <c:v>56.227477705288877</c:v>
                </c:pt>
                <c:pt idx="16">
                  <c:v>56.619684836821676</c:v>
                </c:pt>
                <c:pt idx="17">
                  <c:v>56.997088116650154</c:v>
                </c:pt>
                <c:pt idx="18">
                  <c:v>57.360764558358909</c:v>
                </c:pt>
                <c:pt idx="19">
                  <c:v>57.711677756471602</c:v>
                </c:pt>
                <c:pt idx="20">
                  <c:v>58.050693273228411</c:v>
                </c:pt>
                <c:pt idx="21">
                  <c:v>58.378591501458324</c:v>
                </c:pt>
                <c:pt idx="22">
                  <c:v>58.696078484604129</c:v>
                </c:pt>
                <c:pt idx="23">
                  <c:v>59.003795071271661</c:v>
                </c:pt>
                <c:pt idx="24">
                  <c:v>59.30232470276848</c:v>
                </c:pt>
                <c:pt idx="25">
                  <c:v>59.592200071501004</c:v>
                </c:pt>
                <c:pt idx="26">
                  <c:v>59.87390884116796</c:v>
                </c:pt>
                <c:pt idx="27">
                  <c:v>60.147898583049113</c:v>
                </c:pt>
                <c:pt idx="28">
                  <c:v>60.41458105387072</c:v>
                </c:pt>
                <c:pt idx="29">
                  <c:v>60.674335917903328</c:v>
                </c:pt>
                <c:pt idx="30">
                  <c:v>60.927513997746232</c:v>
                </c:pt>
                <c:pt idx="31">
                  <c:v>61.174440123649944</c:v>
                </c:pt>
                <c:pt idx="32">
                  <c:v>61.415415639440553</c:v>
                </c:pt>
                <c:pt idx="33">
                  <c:v>61.650720613542489</c:v>
                </c:pt>
                <c:pt idx="34">
                  <c:v>61.880615795789481</c:v>
                </c:pt>
                <c:pt idx="35">
                  <c:v>62.105344354310063</c:v>
                </c:pt>
                <c:pt idx="36">
                  <c:v>62.32513342149781</c:v>
                </c:pt>
                <c:pt idx="37">
                  <c:v>62.540195473707449</c:v>
                </c:pt>
                <c:pt idx="38">
                  <c:v>62.750729565685774</c:v>
                </c:pt>
                <c:pt idx="39">
                  <c:v>62.956922437713132</c:v>
                </c:pt>
                <c:pt idx="40">
                  <c:v>63.158949510888327</c:v>
                </c:pt>
                <c:pt idx="41">
                  <c:v>63.356975783850125</c:v>
                </c:pt>
                <c:pt idx="42">
                  <c:v>63.551156642421134</c:v>
                </c:pt>
                <c:pt idx="43">
                  <c:v>63.741638592128076</c:v>
                </c:pt>
                <c:pt idx="44">
                  <c:v>63.928559922249605</c:v>
                </c:pt>
                <c:pt idx="45">
                  <c:v>64.112051308931569</c:v>
                </c:pt>
                <c:pt idx="46">
                  <c:v>64.292236363958352</c:v>
                </c:pt>
                <c:pt idx="47">
                  <c:v>64.469232134952364</c:v>
                </c:pt>
                <c:pt idx="48">
                  <c:v>64.643149562071059</c:v>
                </c:pt>
                <c:pt idx="49">
                  <c:v>64.814093895664058</c:v>
                </c:pt>
                <c:pt idx="50">
                  <c:v>64.982165078827862</c:v>
                </c:pt>
                <c:pt idx="51">
                  <c:v>65.147458098339982</c:v>
                </c:pt>
                <c:pt idx="52">
                  <c:v>65.310063307057774</c:v>
                </c:pt>
                <c:pt idx="53">
                  <c:v>65.470066720522183</c:v>
                </c:pt>
                <c:pt idx="54">
                  <c:v>65.627550290203573</c:v>
                </c:pt>
                <c:pt idx="55">
                  <c:v>65.782592155563236</c:v>
                </c:pt>
                <c:pt idx="56">
                  <c:v>65.935266876871111</c:v>
                </c:pt>
                <c:pt idx="57">
                  <c:v>66.085645650516526</c:v>
                </c:pt>
                <c:pt idx="58">
                  <c:v>66.233796508367931</c:v>
                </c:pt>
                <c:pt idx="59">
                  <c:v>66.379784502579454</c:v>
                </c:pt>
                <c:pt idx="60">
                  <c:v>66.523671877100455</c:v>
                </c:pt>
                <c:pt idx="61">
                  <c:v>66.665518227020016</c:v>
                </c:pt>
                <c:pt idx="62">
                  <c:v>66.805380646767418</c:v>
                </c:pt>
                <c:pt idx="63">
                  <c:v>66.943313868090769</c:v>
                </c:pt>
                <c:pt idx="64">
                  <c:v>67.07937038864857</c:v>
                </c:pt>
                <c:pt idx="65">
                  <c:v>67.213600591969964</c:v>
                </c:pt>
                <c:pt idx="66">
                  <c:v>67.346052859470177</c:v>
                </c:pt>
                <c:pt idx="67">
                  <c:v>67.476773675143704</c:v>
                </c:pt>
                <c:pt idx="68">
                  <c:v>67.605807723502778</c:v>
                </c:pt>
                <c:pt idx="69">
                  <c:v>67.733197981277073</c:v>
                </c:pt>
                <c:pt idx="70">
                  <c:v>67.858985803345675</c:v>
                </c:pt>
                <c:pt idx="71">
                  <c:v>67.983211003331249</c:v>
                </c:pt>
                <c:pt idx="72">
                  <c:v>68.105911929249402</c:v>
                </c:pt>
                <c:pt idx="73">
                  <c:v>68.227125534572849</c:v>
                </c:pt>
                <c:pt idx="74">
                  <c:v>68.346887445039997</c:v>
                </c:pt>
                <c:pt idx="75">
                  <c:v>68.465232021510033</c:v>
                </c:pt>
                <c:pt idx="76">
                  <c:v>68.582192419141933</c:v>
                </c:pt>
                <c:pt idx="77">
                  <c:v>68.697800643152704</c:v>
                </c:pt>
                <c:pt idx="78">
                  <c:v>68.812087601388924</c:v>
                </c:pt>
                <c:pt idx="79">
                  <c:v>68.925083153928256</c:v>
                </c:pt>
                <c:pt idx="80">
                  <c:v>69.036816159909506</c:v>
                </c:pt>
                <c:pt idx="81">
                  <c:v>69.147314521775357</c:v>
                </c:pt>
                <c:pt idx="82">
                  <c:v>69.256605227097268</c:v>
                </c:pt>
                <c:pt idx="83">
                  <c:v>69.364714388139419</c:v>
                </c:pt>
                <c:pt idx="84">
                  <c:v>69.471667279306899</c:v>
                </c:pt>
                <c:pt idx="85">
                  <c:v>69.577488372612265</c:v>
                </c:pt>
                <c:pt idx="86">
                  <c:v>69.682201371285231</c:v>
                </c:pt>
                <c:pt idx="87">
                  <c:v>69.785829241640698</c:v>
                </c:pt>
                <c:pt idx="88">
                  <c:v>69.88839424331259</c:v>
                </c:pt>
                <c:pt idx="89">
                  <c:v>69.989917957952756</c:v>
                </c:pt>
                <c:pt idx="90">
                  <c:v>70.090421316487777</c:v>
                </c:pt>
              </c:numCache>
            </c:numRef>
          </c:yVal>
          <c:smooth val="1"/>
        </c:ser>
        <c:axId val="83682048"/>
        <c:axId val="83684352"/>
      </c:scatterChart>
      <c:valAx>
        <c:axId val="83682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Mutation rate</a:t>
                </a:r>
              </a:p>
            </c:rich>
          </c:tx>
        </c:title>
        <c:numFmt formatCode="General" sourceLinked="1"/>
        <c:majorTickMark val="none"/>
        <c:tickLblPos val="nextTo"/>
        <c:crossAx val="83684352"/>
        <c:crosses val="autoZero"/>
        <c:crossBetween val="midCat"/>
      </c:valAx>
      <c:valAx>
        <c:axId val="8368435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Ne</a:t>
                </a:r>
              </a:p>
            </c:rich>
          </c:tx>
        </c:title>
        <c:numFmt formatCode="0" sourceLinked="0"/>
        <c:majorTickMark val="none"/>
        <c:tickLblPos val="nextTo"/>
        <c:crossAx val="83682048"/>
        <c:crosses val="autoZero"/>
        <c:crossBetween val="midCat"/>
      </c:valAx>
    </c:plotArea>
    <c:legend>
      <c:legendPos val="r"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 = 0.3</a:t>
            </a:r>
          </a:p>
        </c:rich>
      </c:tx>
      <c:layout/>
    </c:title>
    <c:plotArea>
      <c:layout/>
      <c:scatterChart>
        <c:scatterStyle val="smoothMarker"/>
        <c:ser>
          <c:idx val="0"/>
          <c:order val="0"/>
          <c:tx>
            <c:v>R</c:v>
          </c:tx>
          <c:marker>
            <c:symbol val="none"/>
          </c:marker>
          <c:xVal>
            <c:numRef>
              <c:f>Tonatia!$P$5:$P$104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Tonatia!$Y$5:$Y$104</c:f>
              <c:numCache>
                <c:formatCode>0.00</c:formatCode>
                <c:ptCount val="100"/>
                <c:pt idx="0">
                  <c:v>14.46717067218346</c:v>
                </c:pt>
                <c:pt idx="1">
                  <c:v>14.784871271531212</c:v>
                </c:pt>
                <c:pt idx="2">
                  <c:v>15.074909194829978</c:v>
                </c:pt>
                <c:pt idx="3">
                  <c:v>15.341718220408431</c:v>
                </c:pt>
                <c:pt idx="4">
                  <c:v>15.58874479425417</c:v>
                </c:pt>
                <c:pt idx="5">
                  <c:v>15.81872103254401</c:v>
                </c:pt>
                <c:pt idx="6">
                  <c:v>16.033849436335913</c:v>
                </c:pt>
                <c:pt idx="7">
                  <c:v>16.235931509057362</c:v>
                </c:pt>
                <c:pt idx="8">
                  <c:v>16.426459555190522</c:v>
                </c:pt>
                <c:pt idx="9">
                  <c:v>16.606683626091446</c:v>
                </c:pt>
                <c:pt idx="10">
                  <c:v>16.777661274049947</c:v>
                </c:pt>
                <c:pt idx="11">
                  <c:v>16.94029515461472</c:v>
                </c:pt>
                <c:pt idx="12">
                  <c:v>17.095361873397696</c:v>
                </c:pt>
                <c:pt idx="13">
                  <c:v>17.243534415300473</c:v>
                </c:pt>
                <c:pt idx="14">
                  <c:v>17.385399796696461</c:v>
                </c:pt>
                <c:pt idx="15">
                  <c:v>17.521473111763978</c:v>
                </c:pt>
                <c:pt idx="16">
                  <c:v>17.652208822274918</c:v>
                </c:pt>
                <c:pt idx="17">
                  <c:v>17.77800991555107</c:v>
                </c:pt>
                <c:pt idx="18">
                  <c:v>17.899235396120655</c:v>
                </c:pt>
                <c:pt idx="19">
                  <c:v>18.016206462158223</c:v>
                </c:pt>
                <c:pt idx="20">
                  <c:v>18.129211634410495</c:v>
                </c:pt>
                <c:pt idx="21">
                  <c:v>18.238511043820463</c:v>
                </c:pt>
                <c:pt idx="22">
                  <c:v>18.344340038202397</c:v>
                </c:pt>
                <c:pt idx="23">
                  <c:v>18.446912233758244</c:v>
                </c:pt>
                <c:pt idx="24">
                  <c:v>18.546422110923846</c:v>
                </c:pt>
                <c:pt idx="25">
                  <c:v>18.64304723383469</c:v>
                </c:pt>
                <c:pt idx="26">
                  <c:v>18.736950157057009</c:v>
                </c:pt>
                <c:pt idx="27">
                  <c:v>18.828280071017392</c:v>
                </c:pt>
                <c:pt idx="28">
                  <c:v>18.917174227957929</c:v>
                </c:pt>
                <c:pt idx="29">
                  <c:v>19.003759182635466</c:v>
                </c:pt>
                <c:pt idx="30">
                  <c:v>19.088151875916431</c:v>
                </c:pt>
                <c:pt idx="31">
                  <c:v>19.170460584551002</c:v>
                </c:pt>
                <c:pt idx="32">
                  <c:v>19.250785756481203</c:v>
                </c:pt>
                <c:pt idx="33">
                  <c:v>19.329220747848517</c:v>
                </c:pt>
                <c:pt idx="34">
                  <c:v>19.405852475264179</c:v>
                </c:pt>
                <c:pt idx="35">
                  <c:v>19.480761994771044</c:v>
                </c:pt>
                <c:pt idx="36">
                  <c:v>19.554025017166957</c:v>
                </c:pt>
                <c:pt idx="37">
                  <c:v>19.625712367903507</c:v>
                </c:pt>
                <c:pt idx="38">
                  <c:v>19.695890398562948</c:v>
                </c:pt>
                <c:pt idx="39">
                  <c:v>19.764621355905398</c:v>
                </c:pt>
                <c:pt idx="40">
                  <c:v>19.831963713630461</c:v>
                </c:pt>
                <c:pt idx="41">
                  <c:v>19.897972471284394</c:v>
                </c:pt>
                <c:pt idx="42">
                  <c:v>19.962699424141402</c:v>
                </c:pt>
                <c:pt idx="43">
                  <c:v>20.02619340737705</c:v>
                </c:pt>
                <c:pt idx="44">
                  <c:v>20.088500517417557</c:v>
                </c:pt>
                <c:pt idx="45">
                  <c:v>20.149664312978214</c:v>
                </c:pt>
                <c:pt idx="46">
                  <c:v>20.209725997987139</c:v>
                </c:pt>
                <c:pt idx="47">
                  <c:v>20.268724588318477</c:v>
                </c:pt>
                <c:pt idx="48">
                  <c:v>20.326697064024707</c:v>
                </c:pt>
                <c:pt idx="49">
                  <c:v>20.383678508555708</c:v>
                </c:pt>
                <c:pt idx="50">
                  <c:v>20.439702236276979</c:v>
                </c:pt>
                <c:pt idx="51">
                  <c:v>20.494799909447678</c:v>
                </c:pt>
                <c:pt idx="52">
                  <c:v>20.549001645686946</c:v>
                </c:pt>
                <c:pt idx="53">
                  <c:v>20.602336116841752</c:v>
                </c:pt>
                <c:pt idx="54">
                  <c:v>20.654830640068884</c:v>
                </c:pt>
                <c:pt idx="55">
                  <c:v>20.706511261855432</c:v>
                </c:pt>
                <c:pt idx="56">
                  <c:v>20.757402835624728</c:v>
                </c:pt>
                <c:pt idx="57">
                  <c:v>20.807529093506531</c:v>
                </c:pt>
                <c:pt idx="58">
                  <c:v>20.856912712790333</c:v>
                </c:pt>
                <c:pt idx="59">
                  <c:v>20.905575377527509</c:v>
                </c:pt>
                <c:pt idx="60">
                  <c:v>20.953537835701173</c:v>
                </c:pt>
                <c:pt idx="61">
                  <c:v>21.000819952341029</c:v>
                </c:pt>
                <c:pt idx="62">
                  <c:v>21.047440758923496</c:v>
                </c:pt>
                <c:pt idx="63">
                  <c:v>21.093418499364613</c:v>
                </c:pt>
                <c:pt idx="64">
                  <c:v>21.138770672883876</c:v>
                </c:pt>
                <c:pt idx="65">
                  <c:v>21.183514073991013</c:v>
                </c:pt>
                <c:pt idx="66">
                  <c:v>21.227664829824413</c:v>
                </c:pt>
                <c:pt idx="67">
                  <c:v>21.271238435048922</c:v>
                </c:pt>
                <c:pt idx="68">
                  <c:v>21.31424978450195</c:v>
                </c:pt>
                <c:pt idx="69">
                  <c:v>21.356713203760048</c:v>
                </c:pt>
                <c:pt idx="70">
                  <c:v>21.398642477782914</c:v>
                </c:pt>
                <c:pt idx="71">
                  <c:v>21.440050877778106</c:v>
                </c:pt>
                <c:pt idx="72">
                  <c:v>21.480951186417485</c:v>
                </c:pt>
                <c:pt idx="73">
                  <c:v>21.521355721525303</c:v>
                </c:pt>
                <c:pt idx="74">
                  <c:v>21.561276358347691</c:v>
                </c:pt>
                <c:pt idx="75">
                  <c:v>21.600724550504363</c:v>
                </c:pt>
                <c:pt idx="76">
                  <c:v>21.639711349715004</c:v>
                </c:pt>
                <c:pt idx="77">
                  <c:v>21.678247424385255</c:v>
                </c:pt>
                <c:pt idx="78">
                  <c:v>21.716343077130663</c:v>
                </c:pt>
                <c:pt idx="79">
                  <c:v>21.754008261310442</c:v>
                </c:pt>
                <c:pt idx="80">
                  <c:v>21.791252596637527</c:v>
                </c:pt>
                <c:pt idx="81">
                  <c:v>21.828085383926144</c:v>
                </c:pt>
                <c:pt idx="82">
                  <c:v>21.864515619033444</c:v>
                </c:pt>
                <c:pt idx="83">
                  <c:v>21.900552006047494</c:v>
                </c:pt>
                <c:pt idx="84">
                  <c:v>21.93620296976999</c:v>
                </c:pt>
                <c:pt idx="85">
                  <c:v>21.971476667538447</c:v>
                </c:pt>
                <c:pt idx="86">
                  <c:v>22.006381000429432</c:v>
                </c:pt>
                <c:pt idx="87">
                  <c:v>22.040923623881252</c:v>
                </c:pt>
                <c:pt idx="88">
                  <c:v>22.075111957771881</c:v>
                </c:pt>
                <c:pt idx="89">
                  <c:v>22.108953195985276</c:v>
                </c:pt>
                <c:pt idx="90">
                  <c:v>22.142454315496948</c:v>
                </c:pt>
              </c:numCache>
            </c:numRef>
          </c:yVal>
          <c:smooth val="1"/>
        </c:ser>
        <c:ser>
          <c:idx val="1"/>
          <c:order val="1"/>
          <c:tx>
            <c:v>Rlow</c:v>
          </c:tx>
          <c:marker>
            <c:symbol val="none"/>
          </c:marker>
          <c:xVal>
            <c:numRef>
              <c:f>Tonatia!$P$5:$P$104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Tonatia!$Z$5:$Z$104</c:f>
              <c:numCache>
                <c:formatCode>0.00</c:formatCode>
                <c:ptCount val="100"/>
                <c:pt idx="0">
                  <c:v>12.522111622241651</c:v>
                </c:pt>
                <c:pt idx="1">
                  <c:v>12.839812221589399</c:v>
                </c:pt>
                <c:pt idx="2">
                  <c:v>13.129850144888167</c:v>
                </c:pt>
                <c:pt idx="3">
                  <c:v>13.396659170466622</c:v>
                </c:pt>
                <c:pt idx="4">
                  <c:v>13.643685744312361</c:v>
                </c:pt>
                <c:pt idx="5">
                  <c:v>13.873661982602197</c:v>
                </c:pt>
                <c:pt idx="6">
                  <c:v>14.088790386394104</c:v>
                </c:pt>
                <c:pt idx="7">
                  <c:v>14.290872459115551</c:v>
                </c:pt>
                <c:pt idx="8">
                  <c:v>14.481400505248713</c:v>
                </c:pt>
                <c:pt idx="9">
                  <c:v>14.661624576149634</c:v>
                </c:pt>
                <c:pt idx="10">
                  <c:v>14.832602224108136</c:v>
                </c:pt>
                <c:pt idx="11">
                  <c:v>14.995236104672909</c:v>
                </c:pt>
                <c:pt idx="12">
                  <c:v>15.150302823455885</c:v>
                </c:pt>
                <c:pt idx="13">
                  <c:v>15.298475365358666</c:v>
                </c:pt>
                <c:pt idx="14">
                  <c:v>15.440340746754652</c:v>
                </c:pt>
                <c:pt idx="15">
                  <c:v>15.576414061822168</c:v>
                </c:pt>
                <c:pt idx="16">
                  <c:v>15.707149772333107</c:v>
                </c:pt>
                <c:pt idx="17">
                  <c:v>15.832950865609261</c:v>
                </c:pt>
                <c:pt idx="18">
                  <c:v>15.954176346178846</c:v>
                </c:pt>
                <c:pt idx="19">
                  <c:v>16.071147412216412</c:v>
                </c:pt>
                <c:pt idx="20">
                  <c:v>16.184152584468681</c:v>
                </c:pt>
                <c:pt idx="21">
                  <c:v>16.293451993878652</c:v>
                </c:pt>
                <c:pt idx="22">
                  <c:v>16.399280988260589</c:v>
                </c:pt>
                <c:pt idx="23">
                  <c:v>16.501853183816433</c:v>
                </c:pt>
                <c:pt idx="24">
                  <c:v>16.601363060982038</c:v>
                </c:pt>
                <c:pt idx="25">
                  <c:v>16.697988183892878</c:v>
                </c:pt>
                <c:pt idx="26">
                  <c:v>16.791891107115198</c:v>
                </c:pt>
                <c:pt idx="27">
                  <c:v>16.883221021075581</c:v>
                </c:pt>
                <c:pt idx="28">
                  <c:v>16.972115178016118</c:v>
                </c:pt>
                <c:pt idx="29">
                  <c:v>17.058700132693652</c:v>
                </c:pt>
                <c:pt idx="30">
                  <c:v>17.14309282597462</c:v>
                </c:pt>
                <c:pt idx="31">
                  <c:v>17.22540153460919</c:v>
                </c:pt>
                <c:pt idx="32">
                  <c:v>17.305726706539396</c:v>
                </c:pt>
                <c:pt idx="33">
                  <c:v>17.384161697906709</c:v>
                </c:pt>
                <c:pt idx="34">
                  <c:v>17.460793425322368</c:v>
                </c:pt>
                <c:pt idx="35">
                  <c:v>17.535702944829232</c:v>
                </c:pt>
                <c:pt idx="36">
                  <c:v>17.608965967225149</c:v>
                </c:pt>
                <c:pt idx="37">
                  <c:v>17.680653317961692</c:v>
                </c:pt>
                <c:pt idx="38">
                  <c:v>17.750831348621137</c:v>
                </c:pt>
                <c:pt idx="39">
                  <c:v>17.819562305963586</c:v>
                </c:pt>
                <c:pt idx="40">
                  <c:v>17.886904663688654</c:v>
                </c:pt>
                <c:pt idx="41">
                  <c:v>17.952913421342586</c:v>
                </c:pt>
                <c:pt idx="42">
                  <c:v>18.017640374199591</c:v>
                </c:pt>
                <c:pt idx="43">
                  <c:v>18.081134357435239</c:v>
                </c:pt>
                <c:pt idx="44">
                  <c:v>18.143441467475746</c:v>
                </c:pt>
                <c:pt idx="45">
                  <c:v>18.204605263036402</c:v>
                </c:pt>
                <c:pt idx="46">
                  <c:v>18.264666948045331</c:v>
                </c:pt>
                <c:pt idx="47">
                  <c:v>18.323665538376666</c:v>
                </c:pt>
                <c:pt idx="48">
                  <c:v>18.381638014082899</c:v>
                </c:pt>
                <c:pt idx="49">
                  <c:v>18.438619458613896</c:v>
                </c:pt>
                <c:pt idx="50">
                  <c:v>18.494643186335168</c:v>
                </c:pt>
                <c:pt idx="51">
                  <c:v>18.549740859505871</c:v>
                </c:pt>
                <c:pt idx="52">
                  <c:v>18.603942595745139</c:v>
                </c:pt>
                <c:pt idx="53">
                  <c:v>18.65727706689994</c:v>
                </c:pt>
                <c:pt idx="54">
                  <c:v>18.709771590127072</c:v>
                </c:pt>
                <c:pt idx="55">
                  <c:v>18.761452211913625</c:v>
                </c:pt>
                <c:pt idx="56">
                  <c:v>18.81234378568292</c:v>
                </c:pt>
                <c:pt idx="57">
                  <c:v>18.86247004356472</c:v>
                </c:pt>
                <c:pt idx="58">
                  <c:v>18.911853662848522</c:v>
                </c:pt>
                <c:pt idx="59">
                  <c:v>18.960516327585697</c:v>
                </c:pt>
                <c:pt idx="60">
                  <c:v>19.008478785759362</c:v>
                </c:pt>
                <c:pt idx="61">
                  <c:v>19.055760902399218</c:v>
                </c:pt>
                <c:pt idx="62">
                  <c:v>19.102381708981682</c:v>
                </c:pt>
                <c:pt idx="63">
                  <c:v>19.148359449422802</c:v>
                </c:pt>
                <c:pt idx="64">
                  <c:v>19.193711622942065</c:v>
                </c:pt>
                <c:pt idx="65">
                  <c:v>19.238455024049202</c:v>
                </c:pt>
                <c:pt idx="66">
                  <c:v>19.282605779882601</c:v>
                </c:pt>
                <c:pt idx="67">
                  <c:v>19.32617938510711</c:v>
                </c:pt>
                <c:pt idx="68">
                  <c:v>19.369190734560139</c:v>
                </c:pt>
                <c:pt idx="69">
                  <c:v>19.411654153818237</c:v>
                </c:pt>
                <c:pt idx="70">
                  <c:v>19.453583427841107</c:v>
                </c:pt>
                <c:pt idx="71">
                  <c:v>19.494991827836294</c:v>
                </c:pt>
                <c:pt idx="72">
                  <c:v>19.535892136475677</c:v>
                </c:pt>
                <c:pt idx="73">
                  <c:v>19.576296671583492</c:v>
                </c:pt>
                <c:pt idx="74">
                  <c:v>19.616217308405879</c:v>
                </c:pt>
                <c:pt idx="75">
                  <c:v>19.655665500562552</c:v>
                </c:pt>
                <c:pt idx="76">
                  <c:v>19.694652299773193</c:v>
                </c:pt>
                <c:pt idx="77">
                  <c:v>19.733188374443444</c:v>
                </c:pt>
                <c:pt idx="78">
                  <c:v>19.771284027188855</c:v>
                </c:pt>
                <c:pt idx="79">
                  <c:v>19.808949211368635</c:v>
                </c:pt>
                <c:pt idx="80">
                  <c:v>19.846193546695716</c:v>
                </c:pt>
                <c:pt idx="81">
                  <c:v>19.883026333984333</c:v>
                </c:pt>
                <c:pt idx="82">
                  <c:v>19.919456569091633</c:v>
                </c:pt>
                <c:pt idx="83">
                  <c:v>19.955492956105687</c:v>
                </c:pt>
                <c:pt idx="84">
                  <c:v>19.991143919828179</c:v>
                </c:pt>
                <c:pt idx="85">
                  <c:v>20.026417617596636</c:v>
                </c:pt>
                <c:pt idx="86">
                  <c:v>20.061321950487621</c:v>
                </c:pt>
                <c:pt idx="87">
                  <c:v>20.095864573939441</c:v>
                </c:pt>
                <c:pt idx="88">
                  <c:v>20.130052907830073</c:v>
                </c:pt>
                <c:pt idx="89">
                  <c:v>20.163894146043464</c:v>
                </c:pt>
                <c:pt idx="90">
                  <c:v>20.197395265555137</c:v>
                </c:pt>
              </c:numCache>
            </c:numRef>
          </c:yVal>
          <c:smooth val="1"/>
        </c:ser>
        <c:ser>
          <c:idx val="2"/>
          <c:order val="2"/>
          <c:tx>
            <c:v>Rupp</c:v>
          </c:tx>
          <c:marker>
            <c:symbol val="none"/>
          </c:marker>
          <c:xVal>
            <c:numRef>
              <c:f>Tonatia!$P$5:$P$104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Tonatia!$AA$5:$AA$104</c:f>
              <c:numCache>
                <c:formatCode>0.00</c:formatCode>
                <c:ptCount val="100"/>
                <c:pt idx="0">
                  <c:v>15.688190128849108</c:v>
                </c:pt>
                <c:pt idx="1">
                  <c:v>16.005890728196857</c:v>
                </c:pt>
                <c:pt idx="2">
                  <c:v>16.295928651495622</c:v>
                </c:pt>
                <c:pt idx="3">
                  <c:v>16.562737677074075</c:v>
                </c:pt>
                <c:pt idx="4">
                  <c:v>16.80976425091982</c:v>
                </c:pt>
                <c:pt idx="5">
                  <c:v>17.039740489209656</c:v>
                </c:pt>
                <c:pt idx="6">
                  <c:v>17.254868893001561</c:v>
                </c:pt>
                <c:pt idx="7">
                  <c:v>17.45695096572301</c:v>
                </c:pt>
                <c:pt idx="8">
                  <c:v>17.64747901185617</c:v>
                </c:pt>
                <c:pt idx="9">
                  <c:v>17.82770308275709</c:v>
                </c:pt>
                <c:pt idx="10">
                  <c:v>17.998680730715591</c:v>
                </c:pt>
                <c:pt idx="11">
                  <c:v>18.161314611280368</c:v>
                </c:pt>
                <c:pt idx="12">
                  <c:v>18.316381330063344</c:v>
                </c:pt>
                <c:pt idx="13">
                  <c:v>18.464553871966121</c:v>
                </c:pt>
                <c:pt idx="14">
                  <c:v>18.606419253362105</c:v>
                </c:pt>
                <c:pt idx="15">
                  <c:v>18.742492568429626</c:v>
                </c:pt>
                <c:pt idx="16">
                  <c:v>18.873228278940562</c:v>
                </c:pt>
                <c:pt idx="17">
                  <c:v>18.999029372216718</c:v>
                </c:pt>
                <c:pt idx="18">
                  <c:v>19.120254852786303</c:v>
                </c:pt>
                <c:pt idx="19">
                  <c:v>19.237225918823867</c:v>
                </c:pt>
                <c:pt idx="20">
                  <c:v>19.350231091076139</c:v>
                </c:pt>
                <c:pt idx="21">
                  <c:v>19.45953050048611</c:v>
                </c:pt>
                <c:pt idx="22">
                  <c:v>19.565359494868044</c:v>
                </c:pt>
                <c:pt idx="23">
                  <c:v>19.667931690423888</c:v>
                </c:pt>
                <c:pt idx="24">
                  <c:v>19.767441567589493</c:v>
                </c:pt>
                <c:pt idx="25">
                  <c:v>19.864066690500334</c:v>
                </c:pt>
                <c:pt idx="26">
                  <c:v>19.957969613722653</c:v>
                </c:pt>
                <c:pt idx="27">
                  <c:v>20.049299527683036</c:v>
                </c:pt>
                <c:pt idx="28">
                  <c:v>20.138193684623573</c:v>
                </c:pt>
                <c:pt idx="29">
                  <c:v>20.22477863930111</c:v>
                </c:pt>
                <c:pt idx="30">
                  <c:v>20.309171332582078</c:v>
                </c:pt>
                <c:pt idx="31">
                  <c:v>20.391480041216649</c:v>
                </c:pt>
                <c:pt idx="32">
                  <c:v>20.471805213146851</c:v>
                </c:pt>
                <c:pt idx="33">
                  <c:v>20.550240204514164</c:v>
                </c:pt>
                <c:pt idx="34">
                  <c:v>20.626871931929827</c:v>
                </c:pt>
                <c:pt idx="35">
                  <c:v>20.701781451436688</c:v>
                </c:pt>
                <c:pt idx="36">
                  <c:v>20.775044473832605</c:v>
                </c:pt>
                <c:pt idx="37">
                  <c:v>20.846731824569151</c:v>
                </c:pt>
                <c:pt idx="38">
                  <c:v>20.916909855228592</c:v>
                </c:pt>
                <c:pt idx="39">
                  <c:v>20.985640812571045</c:v>
                </c:pt>
                <c:pt idx="40">
                  <c:v>21.052983170296109</c:v>
                </c:pt>
                <c:pt idx="41">
                  <c:v>21.118991927950042</c:v>
                </c:pt>
                <c:pt idx="42">
                  <c:v>21.183718880807046</c:v>
                </c:pt>
                <c:pt idx="43">
                  <c:v>21.247212864042694</c:v>
                </c:pt>
                <c:pt idx="44">
                  <c:v>21.309519974083205</c:v>
                </c:pt>
                <c:pt idx="45">
                  <c:v>21.370683769643858</c:v>
                </c:pt>
                <c:pt idx="46">
                  <c:v>21.430745454652783</c:v>
                </c:pt>
                <c:pt idx="47">
                  <c:v>21.489744044984121</c:v>
                </c:pt>
                <c:pt idx="48">
                  <c:v>21.547716520690351</c:v>
                </c:pt>
                <c:pt idx="49">
                  <c:v>21.604697965221355</c:v>
                </c:pt>
                <c:pt idx="50">
                  <c:v>21.660721692942623</c:v>
                </c:pt>
                <c:pt idx="51">
                  <c:v>21.715819366113326</c:v>
                </c:pt>
                <c:pt idx="52">
                  <c:v>21.770021102352594</c:v>
                </c:pt>
                <c:pt idx="53">
                  <c:v>21.823355573507396</c:v>
                </c:pt>
                <c:pt idx="54">
                  <c:v>21.875850096734528</c:v>
                </c:pt>
                <c:pt idx="55">
                  <c:v>21.927530718521076</c:v>
                </c:pt>
                <c:pt idx="56">
                  <c:v>21.978422292290372</c:v>
                </c:pt>
                <c:pt idx="57">
                  <c:v>22.028548550172175</c:v>
                </c:pt>
                <c:pt idx="58">
                  <c:v>22.077932169455977</c:v>
                </c:pt>
                <c:pt idx="59">
                  <c:v>22.126594834193153</c:v>
                </c:pt>
                <c:pt idx="60">
                  <c:v>22.174557292366821</c:v>
                </c:pt>
                <c:pt idx="61">
                  <c:v>22.221839409006673</c:v>
                </c:pt>
                <c:pt idx="62">
                  <c:v>22.26846021558914</c:v>
                </c:pt>
                <c:pt idx="63">
                  <c:v>22.314437956030257</c:v>
                </c:pt>
                <c:pt idx="64">
                  <c:v>22.359790129549523</c:v>
                </c:pt>
                <c:pt idx="65">
                  <c:v>22.404533530656657</c:v>
                </c:pt>
                <c:pt idx="66">
                  <c:v>22.44868428649006</c:v>
                </c:pt>
                <c:pt idx="67">
                  <c:v>22.492257891714569</c:v>
                </c:pt>
                <c:pt idx="68">
                  <c:v>22.535269241167594</c:v>
                </c:pt>
                <c:pt idx="69">
                  <c:v>22.577732660425692</c:v>
                </c:pt>
                <c:pt idx="70">
                  <c:v>22.619661934448558</c:v>
                </c:pt>
                <c:pt idx="71">
                  <c:v>22.66107033444375</c:v>
                </c:pt>
                <c:pt idx="72">
                  <c:v>22.701970643083133</c:v>
                </c:pt>
                <c:pt idx="73">
                  <c:v>22.742375178190951</c:v>
                </c:pt>
                <c:pt idx="74">
                  <c:v>22.782295815013335</c:v>
                </c:pt>
                <c:pt idx="75">
                  <c:v>22.821744007170011</c:v>
                </c:pt>
                <c:pt idx="76">
                  <c:v>22.860730806380648</c:v>
                </c:pt>
                <c:pt idx="77">
                  <c:v>22.899266881050902</c:v>
                </c:pt>
                <c:pt idx="78">
                  <c:v>22.937362533796311</c:v>
                </c:pt>
                <c:pt idx="79">
                  <c:v>22.975027717976086</c:v>
                </c:pt>
                <c:pt idx="80">
                  <c:v>23.012272053303171</c:v>
                </c:pt>
                <c:pt idx="81">
                  <c:v>23.049104840591788</c:v>
                </c:pt>
                <c:pt idx="82">
                  <c:v>23.085535075699092</c:v>
                </c:pt>
                <c:pt idx="83">
                  <c:v>23.121571462713142</c:v>
                </c:pt>
                <c:pt idx="84">
                  <c:v>23.157222426435634</c:v>
                </c:pt>
                <c:pt idx="85">
                  <c:v>23.192496124204091</c:v>
                </c:pt>
                <c:pt idx="86">
                  <c:v>23.227400457095076</c:v>
                </c:pt>
                <c:pt idx="87">
                  <c:v>23.261943080546899</c:v>
                </c:pt>
                <c:pt idx="88">
                  <c:v>23.296131414437529</c:v>
                </c:pt>
                <c:pt idx="89">
                  <c:v>23.32997265265092</c:v>
                </c:pt>
                <c:pt idx="90">
                  <c:v>23.363473772162596</c:v>
                </c:pt>
              </c:numCache>
            </c:numRef>
          </c:yVal>
          <c:smooth val="1"/>
        </c:ser>
        <c:axId val="83907328"/>
        <c:axId val="83909248"/>
      </c:scatterChart>
      <c:valAx>
        <c:axId val="83907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Mutation rate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83909248"/>
        <c:crosses val="autoZero"/>
        <c:crossBetween val="midCat"/>
      </c:valAx>
      <c:valAx>
        <c:axId val="8390924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Ne</a:t>
                </a:r>
              </a:p>
            </c:rich>
          </c:tx>
          <c:layout/>
        </c:title>
        <c:numFmt formatCode="0" sourceLinked="0"/>
        <c:majorTickMark val="none"/>
        <c:tickLblPos val="nextTo"/>
        <c:crossAx val="8390732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 = 0.5</a:t>
            </a:r>
          </a:p>
        </c:rich>
      </c:tx>
      <c:layout/>
    </c:title>
    <c:plotArea>
      <c:layout/>
      <c:scatterChart>
        <c:scatterStyle val="smoothMarker"/>
        <c:ser>
          <c:idx val="0"/>
          <c:order val="0"/>
          <c:tx>
            <c:v>R</c:v>
          </c:tx>
          <c:marker>
            <c:symbol val="none"/>
          </c:marker>
          <c:xVal>
            <c:numRef>
              <c:f>Tonatia!$P$5:$P$104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Tonatia!$AC$5:$AC$104</c:f>
              <c:numCache>
                <c:formatCode>0.00</c:formatCode>
                <c:ptCount val="100"/>
                <c:pt idx="0">
                  <c:v>8.6803024033100762</c:v>
                </c:pt>
                <c:pt idx="1">
                  <c:v>8.8709227629187275</c:v>
                </c:pt>
                <c:pt idx="2">
                  <c:v>9.044945516897986</c:v>
                </c:pt>
                <c:pt idx="3">
                  <c:v>9.2050309322450588</c:v>
                </c:pt>
                <c:pt idx="4">
                  <c:v>9.3532468765525021</c:v>
                </c:pt>
                <c:pt idx="5">
                  <c:v>9.4912326195264054</c:v>
                </c:pt>
                <c:pt idx="6">
                  <c:v>9.6203096618015476</c:v>
                </c:pt>
                <c:pt idx="7">
                  <c:v>9.7415589054344167</c:v>
                </c:pt>
                <c:pt idx="8">
                  <c:v>9.8558757331143134</c:v>
                </c:pt>
                <c:pt idx="9">
                  <c:v>9.9640101756548667</c:v>
                </c:pt>
                <c:pt idx="10">
                  <c:v>10.066596764429967</c:v>
                </c:pt>
                <c:pt idx="11">
                  <c:v>10.164177092768831</c:v>
                </c:pt>
                <c:pt idx="12">
                  <c:v>10.257217124038617</c:v>
                </c:pt>
                <c:pt idx="13">
                  <c:v>10.346120649180284</c:v>
                </c:pt>
                <c:pt idx="14">
                  <c:v>10.431239878017877</c:v>
                </c:pt>
                <c:pt idx="15">
                  <c:v>10.512883867058386</c:v>
                </c:pt>
                <c:pt idx="16">
                  <c:v>10.59132529336495</c:v>
                </c:pt>
                <c:pt idx="17">
                  <c:v>10.666805949330643</c:v>
                </c:pt>
                <c:pt idx="18">
                  <c:v>10.739541237672393</c:v>
                </c:pt>
                <c:pt idx="19">
                  <c:v>10.809723877294934</c:v>
                </c:pt>
                <c:pt idx="20">
                  <c:v>10.877526980646296</c:v>
                </c:pt>
                <c:pt idx="21">
                  <c:v>10.943106626292277</c:v>
                </c:pt>
                <c:pt idx="22">
                  <c:v>11.006604022921438</c:v>
                </c:pt>
                <c:pt idx="23">
                  <c:v>11.068147340254946</c:v>
                </c:pt>
                <c:pt idx="24">
                  <c:v>11.127853266554308</c:v>
                </c:pt>
                <c:pt idx="25">
                  <c:v>11.185828340300812</c:v>
                </c:pt>
                <c:pt idx="26">
                  <c:v>11.242170094234206</c:v>
                </c:pt>
                <c:pt idx="27">
                  <c:v>11.296968042610434</c:v>
                </c:pt>
                <c:pt idx="28">
                  <c:v>11.350304536774757</c:v>
                </c:pt>
                <c:pt idx="29">
                  <c:v>11.402255509581279</c:v>
                </c:pt>
                <c:pt idx="30">
                  <c:v>11.452891125549858</c:v>
                </c:pt>
                <c:pt idx="31">
                  <c:v>11.5022763507306</c:v>
                </c:pt>
                <c:pt idx="32">
                  <c:v>11.550471453888722</c:v>
                </c:pt>
                <c:pt idx="33">
                  <c:v>11.59753244870911</c:v>
                </c:pt>
                <c:pt idx="34">
                  <c:v>11.643511485158507</c:v>
                </c:pt>
                <c:pt idx="35">
                  <c:v>11.688457196862625</c:v>
                </c:pt>
                <c:pt idx="36">
                  <c:v>11.732415010300175</c:v>
                </c:pt>
                <c:pt idx="37">
                  <c:v>11.775427420742103</c:v>
                </c:pt>
                <c:pt idx="38">
                  <c:v>11.817534239137768</c:v>
                </c:pt>
                <c:pt idx="39">
                  <c:v>11.858772813543238</c:v>
                </c:pt>
                <c:pt idx="40">
                  <c:v>11.899178228178277</c:v>
                </c:pt>
                <c:pt idx="41">
                  <c:v>11.938783482770637</c:v>
                </c:pt>
                <c:pt idx="42">
                  <c:v>11.97761965448484</c:v>
                </c:pt>
                <c:pt idx="43">
                  <c:v>12.015716044426229</c:v>
                </c:pt>
                <c:pt idx="44">
                  <c:v>12.053100310450533</c:v>
                </c:pt>
                <c:pt idx="45">
                  <c:v>12.089798587786927</c:v>
                </c:pt>
                <c:pt idx="46">
                  <c:v>12.125835598792284</c:v>
                </c:pt>
                <c:pt idx="47">
                  <c:v>12.161234752991085</c:v>
                </c:pt>
                <c:pt idx="48">
                  <c:v>12.196018238414824</c:v>
                </c:pt>
                <c:pt idx="49">
                  <c:v>12.230207105133424</c:v>
                </c:pt>
                <c:pt idx="50">
                  <c:v>12.263821341766187</c:v>
                </c:pt>
                <c:pt idx="51">
                  <c:v>12.296879945668607</c:v>
                </c:pt>
                <c:pt idx="52">
                  <c:v>12.329400987412168</c:v>
                </c:pt>
                <c:pt idx="53">
                  <c:v>12.361401670105051</c:v>
                </c:pt>
                <c:pt idx="54">
                  <c:v>12.392898384041329</c:v>
                </c:pt>
                <c:pt idx="55">
                  <c:v>12.42390675711326</c:v>
                </c:pt>
                <c:pt idx="56">
                  <c:v>12.454441701374837</c:v>
                </c:pt>
                <c:pt idx="57">
                  <c:v>12.484517456103918</c:v>
                </c:pt>
                <c:pt idx="58">
                  <c:v>12.514147627674198</c:v>
                </c:pt>
                <c:pt idx="59">
                  <c:v>12.543345226516504</c:v>
                </c:pt>
                <c:pt idx="60">
                  <c:v>12.572122701420703</c:v>
                </c:pt>
                <c:pt idx="61">
                  <c:v>12.600491971404617</c:v>
                </c:pt>
                <c:pt idx="62">
                  <c:v>12.628464455354097</c:v>
                </c:pt>
                <c:pt idx="63">
                  <c:v>12.656051099618768</c:v>
                </c:pt>
                <c:pt idx="64">
                  <c:v>12.683262403730325</c:v>
                </c:pt>
                <c:pt idx="65">
                  <c:v>12.710108444394606</c:v>
                </c:pt>
                <c:pt idx="66">
                  <c:v>12.736598897894646</c:v>
                </c:pt>
                <c:pt idx="67">
                  <c:v>12.762743061029353</c:v>
                </c:pt>
                <c:pt idx="68">
                  <c:v>12.78854987070117</c:v>
                </c:pt>
                <c:pt idx="69">
                  <c:v>12.814027922256027</c:v>
                </c:pt>
                <c:pt idx="70">
                  <c:v>12.839185486669749</c:v>
                </c:pt>
                <c:pt idx="71">
                  <c:v>12.864030526666863</c:v>
                </c:pt>
                <c:pt idx="72">
                  <c:v>12.888570711850491</c:v>
                </c:pt>
                <c:pt idx="73">
                  <c:v>12.912813432915181</c:v>
                </c:pt>
                <c:pt idx="74">
                  <c:v>12.936765815008613</c:v>
                </c:pt>
                <c:pt idx="75">
                  <c:v>12.960434730302618</c:v>
                </c:pt>
                <c:pt idx="76">
                  <c:v>12.983826809829001</c:v>
                </c:pt>
                <c:pt idx="77">
                  <c:v>13.006948454631152</c:v>
                </c:pt>
                <c:pt idx="78">
                  <c:v>13.029805846278398</c:v>
                </c:pt>
                <c:pt idx="79">
                  <c:v>13.052404956786265</c:v>
                </c:pt>
                <c:pt idx="80">
                  <c:v>13.074751557982516</c:v>
                </c:pt>
                <c:pt idx="81">
                  <c:v>13.096851230355686</c:v>
                </c:pt>
                <c:pt idx="82">
                  <c:v>13.118709371420065</c:v>
                </c:pt>
                <c:pt idx="83">
                  <c:v>13.140331203628497</c:v>
                </c:pt>
                <c:pt idx="84">
                  <c:v>13.161721781861994</c:v>
                </c:pt>
                <c:pt idx="85">
                  <c:v>13.182886000523068</c:v>
                </c:pt>
                <c:pt idx="86">
                  <c:v>13.203828600257658</c:v>
                </c:pt>
                <c:pt idx="87">
                  <c:v>13.22455417432875</c:v>
                </c:pt>
                <c:pt idx="88">
                  <c:v>13.245067174663129</c:v>
                </c:pt>
                <c:pt idx="89">
                  <c:v>13.265371917591164</c:v>
                </c:pt>
                <c:pt idx="90">
                  <c:v>13.285472589298168</c:v>
                </c:pt>
              </c:numCache>
            </c:numRef>
          </c:yVal>
          <c:smooth val="1"/>
        </c:ser>
        <c:ser>
          <c:idx val="1"/>
          <c:order val="1"/>
          <c:tx>
            <c:v>Rlow</c:v>
          </c:tx>
          <c:marker>
            <c:symbol val="none"/>
          </c:marker>
          <c:xVal>
            <c:numRef>
              <c:f>Tonatia!$P$5:$P$104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Tonatia!$AD$5:$AD$104</c:f>
              <c:numCache>
                <c:formatCode>0.00</c:formatCode>
                <c:ptCount val="100"/>
                <c:pt idx="0">
                  <c:v>7.5132669733449902</c:v>
                </c:pt>
                <c:pt idx="1">
                  <c:v>7.7038873329536397</c:v>
                </c:pt>
                <c:pt idx="2">
                  <c:v>7.8779100869329</c:v>
                </c:pt>
                <c:pt idx="3">
                  <c:v>8.0379955022799727</c:v>
                </c:pt>
                <c:pt idx="4">
                  <c:v>8.1862114465874161</c:v>
                </c:pt>
                <c:pt idx="5">
                  <c:v>8.3241971895613176</c:v>
                </c:pt>
                <c:pt idx="6">
                  <c:v>8.4532742318364615</c:v>
                </c:pt>
                <c:pt idx="7">
                  <c:v>8.5745234754693307</c:v>
                </c:pt>
                <c:pt idx="8">
                  <c:v>8.6888403031492274</c:v>
                </c:pt>
                <c:pt idx="9">
                  <c:v>8.7969747456897807</c:v>
                </c:pt>
                <c:pt idx="10">
                  <c:v>8.899561334464881</c:v>
                </c:pt>
                <c:pt idx="11">
                  <c:v>8.9971416628037453</c:v>
                </c:pt>
                <c:pt idx="12">
                  <c:v>9.0901816940735305</c:v>
                </c:pt>
                <c:pt idx="13">
                  <c:v>9.1790852192151995</c:v>
                </c:pt>
                <c:pt idx="14">
                  <c:v>9.2642044480527908</c:v>
                </c:pt>
                <c:pt idx="15">
                  <c:v>9.3458484370933004</c:v>
                </c:pt>
                <c:pt idx="16">
                  <c:v>9.4242898633998635</c:v>
                </c:pt>
                <c:pt idx="17">
                  <c:v>9.4997705193655566</c:v>
                </c:pt>
                <c:pt idx="18">
                  <c:v>9.5725058077073069</c:v>
                </c:pt>
                <c:pt idx="19">
                  <c:v>9.6426884473298458</c:v>
                </c:pt>
                <c:pt idx="20">
                  <c:v>9.7104915506812084</c:v>
                </c:pt>
                <c:pt idx="21">
                  <c:v>9.7760711963271909</c:v>
                </c:pt>
                <c:pt idx="22">
                  <c:v>9.8395685929563523</c:v>
                </c:pt>
                <c:pt idx="23">
                  <c:v>9.9011119102898597</c:v>
                </c:pt>
                <c:pt idx="24">
                  <c:v>9.9608178365892215</c:v>
                </c:pt>
                <c:pt idx="25">
                  <c:v>10.018792910335726</c:v>
                </c:pt>
                <c:pt idx="26">
                  <c:v>10.075134664269118</c:v>
                </c:pt>
                <c:pt idx="27">
                  <c:v>10.129932612645348</c:v>
                </c:pt>
                <c:pt idx="28">
                  <c:v>10.18326910680967</c:v>
                </c:pt>
                <c:pt idx="29">
                  <c:v>10.235220079616191</c:v>
                </c:pt>
                <c:pt idx="30">
                  <c:v>10.285855695584772</c:v>
                </c:pt>
                <c:pt idx="31">
                  <c:v>10.335240920765514</c:v>
                </c:pt>
                <c:pt idx="32">
                  <c:v>10.383436023923636</c:v>
                </c:pt>
                <c:pt idx="33">
                  <c:v>10.430497018744024</c:v>
                </c:pt>
                <c:pt idx="34">
                  <c:v>10.476476055193421</c:v>
                </c:pt>
                <c:pt idx="35">
                  <c:v>10.521421766897539</c:v>
                </c:pt>
                <c:pt idx="36">
                  <c:v>10.565379580335089</c:v>
                </c:pt>
                <c:pt idx="37">
                  <c:v>10.608391990777015</c:v>
                </c:pt>
                <c:pt idx="38">
                  <c:v>10.650498809172682</c:v>
                </c:pt>
                <c:pt idx="39">
                  <c:v>10.691737383578152</c:v>
                </c:pt>
                <c:pt idx="40">
                  <c:v>10.732142798213191</c:v>
                </c:pt>
                <c:pt idx="41">
                  <c:v>10.771748052805551</c:v>
                </c:pt>
                <c:pt idx="42">
                  <c:v>10.810584224519754</c:v>
                </c:pt>
                <c:pt idx="43">
                  <c:v>10.848680614461143</c:v>
                </c:pt>
                <c:pt idx="44">
                  <c:v>10.886064880485447</c:v>
                </c:pt>
                <c:pt idx="45">
                  <c:v>10.922763157821841</c:v>
                </c:pt>
                <c:pt idx="46">
                  <c:v>10.958800168827198</c:v>
                </c:pt>
                <c:pt idx="47">
                  <c:v>10.994199323025999</c:v>
                </c:pt>
                <c:pt idx="48">
                  <c:v>11.028982808449738</c:v>
                </c:pt>
                <c:pt idx="49">
                  <c:v>11.063171675168338</c:v>
                </c:pt>
                <c:pt idx="50">
                  <c:v>11.096785911801101</c:v>
                </c:pt>
                <c:pt idx="51">
                  <c:v>11.129844515703521</c:v>
                </c:pt>
                <c:pt idx="52">
                  <c:v>11.162365557447082</c:v>
                </c:pt>
                <c:pt idx="53">
                  <c:v>11.194366240139964</c:v>
                </c:pt>
                <c:pt idx="54">
                  <c:v>11.225862954076243</c:v>
                </c:pt>
                <c:pt idx="55">
                  <c:v>11.256871327148174</c:v>
                </c:pt>
                <c:pt idx="56">
                  <c:v>11.287406271409751</c:v>
                </c:pt>
                <c:pt idx="57">
                  <c:v>11.317482026138832</c:v>
                </c:pt>
                <c:pt idx="58">
                  <c:v>11.347112197709112</c:v>
                </c:pt>
                <c:pt idx="59">
                  <c:v>11.376309796551418</c:v>
                </c:pt>
                <c:pt idx="60">
                  <c:v>11.405087271455617</c:v>
                </c:pt>
                <c:pt idx="61">
                  <c:v>11.433456541439529</c:v>
                </c:pt>
                <c:pt idx="62">
                  <c:v>11.461429025389009</c:v>
                </c:pt>
                <c:pt idx="63">
                  <c:v>11.48901566965368</c:v>
                </c:pt>
                <c:pt idx="64">
                  <c:v>11.516226973765239</c:v>
                </c:pt>
                <c:pt idx="65">
                  <c:v>11.54307301442952</c:v>
                </c:pt>
                <c:pt idx="66">
                  <c:v>11.56956346792956</c:v>
                </c:pt>
                <c:pt idx="67">
                  <c:v>11.595707631064267</c:v>
                </c:pt>
                <c:pt idx="68">
                  <c:v>11.621514440736082</c:v>
                </c:pt>
                <c:pt idx="69">
                  <c:v>11.646992492290941</c:v>
                </c:pt>
                <c:pt idx="70">
                  <c:v>11.672150056704663</c:v>
                </c:pt>
                <c:pt idx="71">
                  <c:v>11.696995096701777</c:v>
                </c:pt>
                <c:pt idx="72">
                  <c:v>11.721535281885405</c:v>
                </c:pt>
                <c:pt idx="73">
                  <c:v>11.745778002950095</c:v>
                </c:pt>
                <c:pt idx="74">
                  <c:v>11.769730385043527</c:v>
                </c:pt>
                <c:pt idx="75">
                  <c:v>11.793399300337532</c:v>
                </c:pt>
                <c:pt idx="76">
                  <c:v>11.816791379863915</c:v>
                </c:pt>
                <c:pt idx="77">
                  <c:v>11.839913024666066</c:v>
                </c:pt>
                <c:pt idx="78">
                  <c:v>11.862770416313312</c:v>
                </c:pt>
                <c:pt idx="79">
                  <c:v>11.885369526821179</c:v>
                </c:pt>
                <c:pt idx="80">
                  <c:v>11.907716128017428</c:v>
                </c:pt>
                <c:pt idx="81">
                  <c:v>11.9298158003906</c:v>
                </c:pt>
                <c:pt idx="82">
                  <c:v>11.951673941454979</c:v>
                </c:pt>
                <c:pt idx="83">
                  <c:v>11.973295773663411</c:v>
                </c:pt>
                <c:pt idx="84">
                  <c:v>11.994686351896908</c:v>
                </c:pt>
                <c:pt idx="85">
                  <c:v>12.01585057055798</c:v>
                </c:pt>
                <c:pt idx="86">
                  <c:v>12.036793170292572</c:v>
                </c:pt>
                <c:pt idx="87">
                  <c:v>12.057518744363664</c:v>
                </c:pt>
                <c:pt idx="88">
                  <c:v>12.078031744698043</c:v>
                </c:pt>
                <c:pt idx="89">
                  <c:v>12.098336487626078</c:v>
                </c:pt>
                <c:pt idx="90">
                  <c:v>12.118437159333082</c:v>
                </c:pt>
              </c:numCache>
            </c:numRef>
          </c:yVal>
          <c:smooth val="1"/>
        </c:ser>
        <c:ser>
          <c:idx val="2"/>
          <c:order val="2"/>
          <c:tx>
            <c:v>Rupp</c:v>
          </c:tx>
          <c:marker>
            <c:symbol val="none"/>
          </c:marker>
          <c:xVal>
            <c:numRef>
              <c:f>Tonatia!$P$5:$P$104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Tonatia!$AE$5:$AE$104</c:f>
              <c:numCache>
                <c:formatCode>0.00</c:formatCode>
                <c:ptCount val="100"/>
                <c:pt idx="0">
                  <c:v>9.4129140773094644</c:v>
                </c:pt>
                <c:pt idx="1">
                  <c:v>9.6035344369181139</c:v>
                </c:pt>
                <c:pt idx="2">
                  <c:v>9.7775571908973724</c:v>
                </c:pt>
                <c:pt idx="3">
                  <c:v>9.9376426062444452</c:v>
                </c:pt>
                <c:pt idx="4">
                  <c:v>10.08585855055189</c:v>
                </c:pt>
                <c:pt idx="5">
                  <c:v>10.223844293525794</c:v>
                </c:pt>
                <c:pt idx="6">
                  <c:v>10.352921335800936</c:v>
                </c:pt>
                <c:pt idx="7">
                  <c:v>10.474170579433805</c:v>
                </c:pt>
                <c:pt idx="8">
                  <c:v>10.588487407113702</c:v>
                </c:pt>
                <c:pt idx="9">
                  <c:v>10.696621849654253</c:v>
                </c:pt>
                <c:pt idx="10">
                  <c:v>10.799208438429355</c:v>
                </c:pt>
                <c:pt idx="11">
                  <c:v>10.89678876676822</c:v>
                </c:pt>
                <c:pt idx="12">
                  <c:v>10.989828798038005</c:v>
                </c:pt>
                <c:pt idx="13">
                  <c:v>11.078732323179672</c:v>
                </c:pt>
                <c:pt idx="14">
                  <c:v>11.163851552017263</c:v>
                </c:pt>
                <c:pt idx="15">
                  <c:v>11.245495541057775</c:v>
                </c:pt>
                <c:pt idx="16">
                  <c:v>11.323936967364336</c:v>
                </c:pt>
                <c:pt idx="17">
                  <c:v>11.399417623330031</c:v>
                </c:pt>
                <c:pt idx="18">
                  <c:v>11.472152911671781</c:v>
                </c:pt>
                <c:pt idx="19">
                  <c:v>11.54233555129432</c:v>
                </c:pt>
                <c:pt idx="20">
                  <c:v>11.610138654645683</c:v>
                </c:pt>
                <c:pt idx="21">
                  <c:v>11.675718300291665</c:v>
                </c:pt>
                <c:pt idx="22">
                  <c:v>11.739215696920827</c:v>
                </c:pt>
                <c:pt idx="23">
                  <c:v>11.800759014254332</c:v>
                </c:pt>
                <c:pt idx="24">
                  <c:v>11.860464940553696</c:v>
                </c:pt>
                <c:pt idx="25">
                  <c:v>11.918440014300201</c:v>
                </c:pt>
                <c:pt idx="26">
                  <c:v>11.974781768233592</c:v>
                </c:pt>
                <c:pt idx="27">
                  <c:v>12.029579716609822</c:v>
                </c:pt>
                <c:pt idx="28">
                  <c:v>12.082916210774144</c:v>
                </c:pt>
                <c:pt idx="29">
                  <c:v>12.134867183580665</c:v>
                </c:pt>
                <c:pt idx="30">
                  <c:v>12.185502799549246</c:v>
                </c:pt>
                <c:pt idx="31">
                  <c:v>12.234888024729988</c:v>
                </c:pt>
                <c:pt idx="32">
                  <c:v>12.28308312788811</c:v>
                </c:pt>
                <c:pt idx="33">
                  <c:v>12.330144122708498</c:v>
                </c:pt>
                <c:pt idx="34">
                  <c:v>12.376123159157896</c:v>
                </c:pt>
                <c:pt idx="35">
                  <c:v>12.421068870862012</c:v>
                </c:pt>
                <c:pt idx="36">
                  <c:v>12.465026684299563</c:v>
                </c:pt>
                <c:pt idx="37">
                  <c:v>12.508039094741489</c:v>
                </c:pt>
                <c:pt idx="38">
                  <c:v>12.550145913137154</c:v>
                </c:pt>
                <c:pt idx="39">
                  <c:v>12.591384487542626</c:v>
                </c:pt>
                <c:pt idx="40">
                  <c:v>12.631789902177665</c:v>
                </c:pt>
                <c:pt idx="41">
                  <c:v>12.671395156770025</c:v>
                </c:pt>
                <c:pt idx="42">
                  <c:v>12.710231328484227</c:v>
                </c:pt>
                <c:pt idx="43">
                  <c:v>12.748327718425616</c:v>
                </c:pt>
                <c:pt idx="44">
                  <c:v>12.785711984449922</c:v>
                </c:pt>
                <c:pt idx="45">
                  <c:v>12.822410261786315</c:v>
                </c:pt>
                <c:pt idx="46">
                  <c:v>12.85844727279167</c:v>
                </c:pt>
                <c:pt idx="47">
                  <c:v>12.893846426990473</c:v>
                </c:pt>
                <c:pt idx="48">
                  <c:v>12.928629912414211</c:v>
                </c:pt>
                <c:pt idx="49">
                  <c:v>12.962818779132812</c:v>
                </c:pt>
                <c:pt idx="50">
                  <c:v>12.996433015765573</c:v>
                </c:pt>
                <c:pt idx="51">
                  <c:v>13.029491619667995</c:v>
                </c:pt>
                <c:pt idx="52">
                  <c:v>13.062012661411556</c:v>
                </c:pt>
                <c:pt idx="53">
                  <c:v>13.094013344104438</c:v>
                </c:pt>
                <c:pt idx="54">
                  <c:v>13.125510058040716</c:v>
                </c:pt>
                <c:pt idx="55">
                  <c:v>13.156518431112646</c:v>
                </c:pt>
                <c:pt idx="56">
                  <c:v>13.187053375374223</c:v>
                </c:pt>
                <c:pt idx="57">
                  <c:v>13.217129130103304</c:v>
                </c:pt>
                <c:pt idx="58">
                  <c:v>13.246759301673587</c:v>
                </c:pt>
                <c:pt idx="59">
                  <c:v>13.275956900515892</c:v>
                </c:pt>
                <c:pt idx="60">
                  <c:v>13.304734375420091</c:v>
                </c:pt>
                <c:pt idx="61">
                  <c:v>13.333103645404004</c:v>
                </c:pt>
                <c:pt idx="62">
                  <c:v>13.361076129353483</c:v>
                </c:pt>
                <c:pt idx="63">
                  <c:v>13.388662773618154</c:v>
                </c:pt>
                <c:pt idx="64">
                  <c:v>13.415874077729713</c:v>
                </c:pt>
                <c:pt idx="65">
                  <c:v>13.442720118393993</c:v>
                </c:pt>
                <c:pt idx="66">
                  <c:v>13.469210571894035</c:v>
                </c:pt>
                <c:pt idx="67">
                  <c:v>13.495354735028741</c:v>
                </c:pt>
                <c:pt idx="68">
                  <c:v>13.521161544700556</c:v>
                </c:pt>
                <c:pt idx="69">
                  <c:v>13.546639596255416</c:v>
                </c:pt>
                <c:pt idx="70">
                  <c:v>13.571797160669135</c:v>
                </c:pt>
                <c:pt idx="71">
                  <c:v>13.596642200666249</c:v>
                </c:pt>
                <c:pt idx="72">
                  <c:v>13.621182385849879</c:v>
                </c:pt>
                <c:pt idx="73">
                  <c:v>13.645425106914569</c:v>
                </c:pt>
                <c:pt idx="74">
                  <c:v>13.669377489007999</c:v>
                </c:pt>
                <c:pt idx="75">
                  <c:v>13.693046404302006</c:v>
                </c:pt>
                <c:pt idx="76">
                  <c:v>13.716438483828387</c:v>
                </c:pt>
                <c:pt idx="77">
                  <c:v>13.73956012863054</c:v>
                </c:pt>
                <c:pt idx="78">
                  <c:v>13.762417520277786</c:v>
                </c:pt>
                <c:pt idx="79">
                  <c:v>13.785016630785652</c:v>
                </c:pt>
                <c:pt idx="80">
                  <c:v>13.807363231981903</c:v>
                </c:pt>
                <c:pt idx="81">
                  <c:v>13.829462904355072</c:v>
                </c:pt>
                <c:pt idx="82">
                  <c:v>13.851321045419454</c:v>
                </c:pt>
                <c:pt idx="83">
                  <c:v>13.872942877627885</c:v>
                </c:pt>
                <c:pt idx="84">
                  <c:v>13.89433345586138</c:v>
                </c:pt>
                <c:pt idx="85">
                  <c:v>13.915497674522454</c:v>
                </c:pt>
                <c:pt idx="86">
                  <c:v>13.936440274257045</c:v>
                </c:pt>
                <c:pt idx="87">
                  <c:v>13.957165848328138</c:v>
                </c:pt>
                <c:pt idx="88">
                  <c:v>13.977678848662517</c:v>
                </c:pt>
                <c:pt idx="89">
                  <c:v>13.997983591590552</c:v>
                </c:pt>
                <c:pt idx="90">
                  <c:v>14.018084263297556</c:v>
                </c:pt>
              </c:numCache>
            </c:numRef>
          </c:yVal>
          <c:smooth val="1"/>
        </c:ser>
        <c:axId val="105468288"/>
        <c:axId val="105470208"/>
      </c:scatterChart>
      <c:valAx>
        <c:axId val="105468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Mutation rate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05470208"/>
        <c:crosses val="autoZero"/>
        <c:crossBetween val="midCat"/>
      </c:valAx>
      <c:valAx>
        <c:axId val="10547020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Ne</a:t>
                </a:r>
              </a:p>
            </c:rich>
          </c:tx>
          <c:layout/>
        </c:title>
        <c:numFmt formatCode="0" sourceLinked="0"/>
        <c:majorTickMark val="none"/>
        <c:tickLblPos val="nextTo"/>
        <c:crossAx val="10546828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 = 0.1</a:t>
            </a:r>
          </a:p>
        </c:rich>
      </c:tx>
      <c:layout/>
    </c:title>
    <c:plotArea>
      <c:layout/>
      <c:scatterChart>
        <c:scatterStyle val="smoothMarker"/>
        <c:ser>
          <c:idx val="0"/>
          <c:order val="0"/>
          <c:tx>
            <c:v>R</c:v>
          </c:tx>
          <c:marker>
            <c:symbol val="none"/>
          </c:marker>
          <c:xVal>
            <c:numRef>
              <c:f>Anoura!$P$5:$P$104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Anoura!$U$5:$U$104</c:f>
              <c:numCache>
                <c:formatCode>General</c:formatCode>
                <c:ptCount val="100"/>
                <c:pt idx="0">
                  <c:v>50.657786682848815</c:v>
                </c:pt>
                <c:pt idx="1">
                  <c:v>51.610888480892065</c:v>
                </c:pt>
                <c:pt idx="2">
                  <c:v>52.481002250788364</c:v>
                </c:pt>
                <c:pt idx="3">
                  <c:v>53.281429327523725</c:v>
                </c:pt>
                <c:pt idx="4">
                  <c:v>54.022509049060943</c:v>
                </c:pt>
                <c:pt idx="5">
                  <c:v>54.71243776393046</c:v>
                </c:pt>
                <c:pt idx="6">
                  <c:v>55.357822975306171</c:v>
                </c:pt>
                <c:pt idx="7">
                  <c:v>55.964069193470522</c:v>
                </c:pt>
                <c:pt idx="8">
                  <c:v>56.535653331870009</c:v>
                </c:pt>
                <c:pt idx="9">
                  <c:v>57.076325544572768</c:v>
                </c:pt>
                <c:pt idx="10">
                  <c:v>57.589258488448266</c:v>
                </c:pt>
                <c:pt idx="11">
                  <c:v>58.077160130142587</c:v>
                </c:pt>
                <c:pt idx="12">
                  <c:v>58.542360286491515</c:v>
                </c:pt>
                <c:pt idx="13">
                  <c:v>58.986877912199851</c:v>
                </c:pt>
                <c:pt idx="14">
                  <c:v>59.412474056387822</c:v>
                </c:pt>
                <c:pt idx="15">
                  <c:v>59.820694001590368</c:v>
                </c:pt>
                <c:pt idx="16">
                  <c:v>60.212901133123182</c:v>
                </c:pt>
                <c:pt idx="17">
                  <c:v>60.590304412951646</c:v>
                </c:pt>
                <c:pt idx="18">
                  <c:v>60.953980854660401</c:v>
                </c:pt>
                <c:pt idx="19">
                  <c:v>61.304894052773101</c:v>
                </c:pt>
                <c:pt idx="20">
                  <c:v>61.643909569529917</c:v>
                </c:pt>
                <c:pt idx="21">
                  <c:v>61.97180779775983</c:v>
                </c:pt>
                <c:pt idx="22">
                  <c:v>62.289294780905628</c:v>
                </c:pt>
                <c:pt idx="23">
                  <c:v>62.59701136757316</c:v>
                </c:pt>
                <c:pt idx="24">
                  <c:v>62.895540999069972</c:v>
                </c:pt>
                <c:pt idx="25">
                  <c:v>63.185416367802496</c:v>
                </c:pt>
                <c:pt idx="26">
                  <c:v>63.467125137469466</c:v>
                </c:pt>
                <c:pt idx="27">
                  <c:v>63.741114879350604</c:v>
                </c:pt>
                <c:pt idx="28">
                  <c:v>64.007797350172225</c:v>
                </c:pt>
                <c:pt idx="29">
                  <c:v>64.267552214204827</c:v>
                </c:pt>
                <c:pt idx="30">
                  <c:v>64.520730294047723</c:v>
                </c:pt>
                <c:pt idx="31">
                  <c:v>64.76765641995145</c:v>
                </c:pt>
                <c:pt idx="32">
                  <c:v>65.008631935742045</c:v>
                </c:pt>
                <c:pt idx="33">
                  <c:v>65.243936909843981</c:v>
                </c:pt>
                <c:pt idx="34">
                  <c:v>65.473832092090973</c:v>
                </c:pt>
                <c:pt idx="35">
                  <c:v>65.698560650611569</c:v>
                </c:pt>
                <c:pt idx="36">
                  <c:v>65.918349717799302</c:v>
                </c:pt>
                <c:pt idx="37">
                  <c:v>66.133411770008948</c:v>
                </c:pt>
                <c:pt idx="38">
                  <c:v>66.343945861987265</c:v>
                </c:pt>
                <c:pt idx="39">
                  <c:v>66.550138734014624</c:v>
                </c:pt>
                <c:pt idx="40">
                  <c:v>66.752165807189826</c:v>
                </c:pt>
                <c:pt idx="41">
                  <c:v>66.950192080151623</c:v>
                </c:pt>
                <c:pt idx="42">
                  <c:v>67.14437293872264</c:v>
                </c:pt>
                <c:pt idx="43">
                  <c:v>67.334854888429575</c:v>
                </c:pt>
                <c:pt idx="44">
                  <c:v>67.521776218551096</c:v>
                </c:pt>
                <c:pt idx="45">
                  <c:v>67.705267605233075</c:v>
                </c:pt>
                <c:pt idx="46">
                  <c:v>67.885452660259858</c:v>
                </c:pt>
                <c:pt idx="47">
                  <c:v>68.062448431253856</c:v>
                </c:pt>
                <c:pt idx="48">
                  <c:v>68.236365858372551</c:v>
                </c:pt>
                <c:pt idx="49">
                  <c:v>68.40731019196555</c:v>
                </c:pt>
                <c:pt idx="50">
                  <c:v>68.575381375129368</c:v>
                </c:pt>
                <c:pt idx="51">
                  <c:v>68.740674394641474</c:v>
                </c:pt>
                <c:pt idx="52">
                  <c:v>68.903279603359266</c:v>
                </c:pt>
                <c:pt idx="53">
                  <c:v>69.063283016823689</c:v>
                </c:pt>
                <c:pt idx="54">
                  <c:v>69.220766586505079</c:v>
                </c:pt>
                <c:pt idx="55">
                  <c:v>69.375808451864728</c:v>
                </c:pt>
                <c:pt idx="56">
                  <c:v>69.528483173172617</c:v>
                </c:pt>
                <c:pt idx="57">
                  <c:v>69.678861946818017</c:v>
                </c:pt>
                <c:pt idx="58">
                  <c:v>69.827012804669423</c:v>
                </c:pt>
                <c:pt idx="59">
                  <c:v>69.973000798880946</c:v>
                </c:pt>
                <c:pt idx="60">
                  <c:v>70.116888173401946</c:v>
                </c:pt>
                <c:pt idx="61">
                  <c:v>70.258734523321522</c:v>
                </c:pt>
                <c:pt idx="62">
                  <c:v>70.398596943068924</c:v>
                </c:pt>
                <c:pt idx="63">
                  <c:v>70.536530164392275</c:v>
                </c:pt>
                <c:pt idx="64">
                  <c:v>70.672586684950062</c:v>
                </c:pt>
                <c:pt idx="65">
                  <c:v>70.80681688827147</c:v>
                </c:pt>
                <c:pt idx="66">
                  <c:v>70.939269155771683</c:v>
                </c:pt>
                <c:pt idx="67">
                  <c:v>71.069989971445196</c:v>
                </c:pt>
                <c:pt idx="68">
                  <c:v>71.199024019804284</c:v>
                </c:pt>
                <c:pt idx="69">
                  <c:v>71.326414277578579</c:v>
                </c:pt>
                <c:pt idx="70">
                  <c:v>71.452202099647181</c:v>
                </c:pt>
                <c:pt idx="71">
                  <c:v>71.576427299632741</c:v>
                </c:pt>
                <c:pt idx="72">
                  <c:v>71.699128225550893</c:v>
                </c:pt>
                <c:pt idx="73">
                  <c:v>71.820341830874341</c:v>
                </c:pt>
                <c:pt idx="74">
                  <c:v>71.940103741341503</c:v>
                </c:pt>
                <c:pt idx="75">
                  <c:v>72.058448317811525</c:v>
                </c:pt>
                <c:pt idx="76">
                  <c:v>72.175408715443439</c:v>
                </c:pt>
                <c:pt idx="77">
                  <c:v>72.291016939454209</c:v>
                </c:pt>
                <c:pt idx="78">
                  <c:v>72.40530389769043</c:v>
                </c:pt>
                <c:pt idx="79">
                  <c:v>72.518299450229762</c:v>
                </c:pt>
                <c:pt idx="80">
                  <c:v>72.630032456211012</c:v>
                </c:pt>
                <c:pt idx="81">
                  <c:v>72.740530818076863</c:v>
                </c:pt>
                <c:pt idx="82">
                  <c:v>72.849821523398759</c:v>
                </c:pt>
                <c:pt idx="83">
                  <c:v>72.957930684440925</c:v>
                </c:pt>
                <c:pt idx="84">
                  <c:v>73.064883575608405</c:v>
                </c:pt>
                <c:pt idx="85">
                  <c:v>73.170704668913771</c:v>
                </c:pt>
                <c:pt idx="86">
                  <c:v>73.275417667586723</c:v>
                </c:pt>
                <c:pt idx="87">
                  <c:v>73.37904553794219</c:v>
                </c:pt>
                <c:pt idx="88">
                  <c:v>73.481610539614081</c:v>
                </c:pt>
                <c:pt idx="89">
                  <c:v>73.583134254254261</c:v>
                </c:pt>
                <c:pt idx="90">
                  <c:v>73.683637612789269</c:v>
                </c:pt>
              </c:numCache>
            </c:numRef>
          </c:yVal>
          <c:smooth val="1"/>
        </c:ser>
        <c:ser>
          <c:idx val="1"/>
          <c:order val="1"/>
          <c:tx>
            <c:v>Rlow</c:v>
          </c:tx>
          <c:marker>
            <c:symbol val="none"/>
          </c:marker>
          <c:xVal>
            <c:numRef>
              <c:f>Anoura!$P$5:$P$104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Anoura!$V$5:$V$104</c:f>
              <c:numCache>
                <c:formatCode>General</c:formatCode>
                <c:ptCount val="100"/>
                <c:pt idx="0">
                  <c:v>38.756639578071052</c:v>
                </c:pt>
                <c:pt idx="1">
                  <c:v>39.709741376114295</c:v>
                </c:pt>
                <c:pt idx="2">
                  <c:v>40.579855146010587</c:v>
                </c:pt>
                <c:pt idx="3">
                  <c:v>41.380282222745954</c:v>
                </c:pt>
                <c:pt idx="4">
                  <c:v>42.12136194428318</c:v>
                </c:pt>
                <c:pt idx="5">
                  <c:v>42.811290659152696</c:v>
                </c:pt>
                <c:pt idx="6">
                  <c:v>43.456675870528407</c:v>
                </c:pt>
                <c:pt idx="7">
                  <c:v>44.062922088692751</c:v>
                </c:pt>
                <c:pt idx="8">
                  <c:v>44.634506227092245</c:v>
                </c:pt>
                <c:pt idx="9">
                  <c:v>45.17517843979499</c:v>
                </c:pt>
                <c:pt idx="10">
                  <c:v>45.688111383670496</c:v>
                </c:pt>
                <c:pt idx="11">
                  <c:v>46.176013025364817</c:v>
                </c:pt>
                <c:pt idx="12">
                  <c:v>46.641213181713752</c:v>
                </c:pt>
                <c:pt idx="13">
                  <c:v>47.085730807422088</c:v>
                </c:pt>
                <c:pt idx="14">
                  <c:v>47.511326951610044</c:v>
                </c:pt>
                <c:pt idx="15">
                  <c:v>47.919546896812605</c:v>
                </c:pt>
                <c:pt idx="16">
                  <c:v>48.311754028345405</c:v>
                </c:pt>
                <c:pt idx="17">
                  <c:v>48.689157308173883</c:v>
                </c:pt>
                <c:pt idx="18">
                  <c:v>49.052833749882637</c:v>
                </c:pt>
                <c:pt idx="19">
                  <c:v>49.403746947995337</c:v>
                </c:pt>
                <c:pt idx="20">
                  <c:v>49.742762464752147</c:v>
                </c:pt>
                <c:pt idx="21">
                  <c:v>50.070660692982052</c:v>
                </c:pt>
                <c:pt idx="22">
                  <c:v>50.388147676127858</c:v>
                </c:pt>
                <c:pt idx="23">
                  <c:v>50.695864262795396</c:v>
                </c:pt>
                <c:pt idx="24">
                  <c:v>50.994393894292209</c:v>
                </c:pt>
                <c:pt idx="25">
                  <c:v>51.284269263024733</c:v>
                </c:pt>
                <c:pt idx="26">
                  <c:v>51.565978032691689</c:v>
                </c:pt>
                <c:pt idx="27">
                  <c:v>51.839967774572841</c:v>
                </c:pt>
                <c:pt idx="28">
                  <c:v>52.106650245394448</c:v>
                </c:pt>
                <c:pt idx="29">
                  <c:v>52.366405109427056</c:v>
                </c:pt>
                <c:pt idx="30">
                  <c:v>52.61958318926996</c:v>
                </c:pt>
                <c:pt idx="31">
                  <c:v>52.866509315173673</c:v>
                </c:pt>
                <c:pt idx="32">
                  <c:v>53.107484830964282</c:v>
                </c:pt>
                <c:pt idx="33">
                  <c:v>53.342789805066218</c:v>
                </c:pt>
                <c:pt idx="34">
                  <c:v>53.57268498731321</c:v>
                </c:pt>
                <c:pt idx="35">
                  <c:v>53.797413545833791</c:v>
                </c:pt>
                <c:pt idx="36">
                  <c:v>54.017202613021539</c:v>
                </c:pt>
                <c:pt idx="37">
                  <c:v>54.232264665231178</c:v>
                </c:pt>
                <c:pt idx="38">
                  <c:v>54.442798757209502</c:v>
                </c:pt>
                <c:pt idx="39">
                  <c:v>54.64899162923686</c:v>
                </c:pt>
                <c:pt idx="40">
                  <c:v>54.851018702412055</c:v>
                </c:pt>
                <c:pt idx="41">
                  <c:v>55.049044975373853</c:v>
                </c:pt>
                <c:pt idx="42">
                  <c:v>55.243225833944869</c:v>
                </c:pt>
                <c:pt idx="43">
                  <c:v>55.433707783651805</c:v>
                </c:pt>
                <c:pt idx="44">
                  <c:v>55.620629113773333</c:v>
                </c:pt>
                <c:pt idx="45">
                  <c:v>55.804120500455305</c:v>
                </c:pt>
                <c:pt idx="46">
                  <c:v>55.984305555482088</c:v>
                </c:pt>
                <c:pt idx="47">
                  <c:v>56.161301326476092</c:v>
                </c:pt>
                <c:pt idx="48">
                  <c:v>56.335218753594781</c:v>
                </c:pt>
                <c:pt idx="49">
                  <c:v>56.506163087187787</c:v>
                </c:pt>
                <c:pt idx="50">
                  <c:v>56.674234270351597</c:v>
                </c:pt>
                <c:pt idx="51">
                  <c:v>56.839527289863703</c:v>
                </c:pt>
                <c:pt idx="52">
                  <c:v>57.00213249858151</c:v>
                </c:pt>
                <c:pt idx="53">
                  <c:v>57.162135912045919</c:v>
                </c:pt>
                <c:pt idx="54">
                  <c:v>57.319619481727308</c:v>
                </c:pt>
                <c:pt idx="55">
                  <c:v>57.474661347086965</c:v>
                </c:pt>
                <c:pt idx="56">
                  <c:v>57.627336068394854</c:v>
                </c:pt>
                <c:pt idx="57">
                  <c:v>57.777714842040247</c:v>
                </c:pt>
                <c:pt idx="58">
                  <c:v>57.925865699891659</c:v>
                </c:pt>
                <c:pt idx="59">
                  <c:v>58.07185369410319</c:v>
                </c:pt>
                <c:pt idx="60">
                  <c:v>58.215741068624183</c:v>
                </c:pt>
                <c:pt idx="61">
                  <c:v>58.357587418543744</c:v>
                </c:pt>
                <c:pt idx="62">
                  <c:v>58.497449838291146</c:v>
                </c:pt>
                <c:pt idx="63">
                  <c:v>58.635383059614497</c:v>
                </c:pt>
                <c:pt idx="64">
                  <c:v>58.771439580172292</c:v>
                </c:pt>
                <c:pt idx="65">
                  <c:v>58.9056697834937</c:v>
                </c:pt>
                <c:pt idx="66">
                  <c:v>59.038122050993906</c:v>
                </c:pt>
                <c:pt idx="67">
                  <c:v>59.168842866667433</c:v>
                </c:pt>
                <c:pt idx="68">
                  <c:v>59.297876915026507</c:v>
                </c:pt>
                <c:pt idx="69">
                  <c:v>59.425267172800808</c:v>
                </c:pt>
                <c:pt idx="70">
                  <c:v>59.551054994869411</c:v>
                </c:pt>
                <c:pt idx="71">
                  <c:v>59.675280194854984</c:v>
                </c:pt>
                <c:pt idx="72">
                  <c:v>59.797981120773123</c:v>
                </c:pt>
                <c:pt idx="73">
                  <c:v>59.919194726096578</c:v>
                </c:pt>
                <c:pt idx="74">
                  <c:v>60.038956636563725</c:v>
                </c:pt>
                <c:pt idx="75">
                  <c:v>60.157301213033762</c:v>
                </c:pt>
                <c:pt idx="76">
                  <c:v>60.274261610665661</c:v>
                </c:pt>
                <c:pt idx="77">
                  <c:v>60.389869834676432</c:v>
                </c:pt>
                <c:pt idx="78">
                  <c:v>60.50415679291266</c:v>
                </c:pt>
                <c:pt idx="79">
                  <c:v>60.617152345451984</c:v>
                </c:pt>
                <c:pt idx="80">
                  <c:v>60.728885351433242</c:v>
                </c:pt>
                <c:pt idx="81">
                  <c:v>60.8393837132991</c:v>
                </c:pt>
                <c:pt idx="82">
                  <c:v>60.948674418620996</c:v>
                </c:pt>
                <c:pt idx="83">
                  <c:v>61.056783579663154</c:v>
                </c:pt>
                <c:pt idx="84">
                  <c:v>61.163736470830628</c:v>
                </c:pt>
                <c:pt idx="85">
                  <c:v>61.269557564136001</c:v>
                </c:pt>
                <c:pt idx="86">
                  <c:v>61.374270562808952</c:v>
                </c:pt>
                <c:pt idx="87">
                  <c:v>61.47789843316442</c:v>
                </c:pt>
                <c:pt idx="88">
                  <c:v>61.580463434836318</c:v>
                </c:pt>
                <c:pt idx="89">
                  <c:v>61.681987149476491</c:v>
                </c:pt>
                <c:pt idx="90">
                  <c:v>61.782490508011506</c:v>
                </c:pt>
              </c:numCache>
            </c:numRef>
          </c:yVal>
          <c:smooth val="1"/>
        </c:ser>
        <c:ser>
          <c:idx val="2"/>
          <c:order val="2"/>
          <c:tx>
            <c:v>Rupp</c:v>
          </c:tx>
          <c:marker>
            <c:symbol val="none"/>
          </c:marker>
          <c:xVal>
            <c:numRef>
              <c:f>Anoura!$P$5:$P$104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Anoura!$W$5:$W$104</c:f>
              <c:numCache>
                <c:formatCode>General</c:formatCode>
                <c:ptCount val="100"/>
                <c:pt idx="0">
                  <c:v>55.939610438100608</c:v>
                </c:pt>
                <c:pt idx="1">
                  <c:v>56.892712236143851</c:v>
                </c:pt>
                <c:pt idx="2">
                  <c:v>57.762826006040157</c:v>
                </c:pt>
                <c:pt idx="3">
                  <c:v>58.563253082775518</c:v>
                </c:pt>
                <c:pt idx="4">
                  <c:v>59.304332804312736</c:v>
                </c:pt>
                <c:pt idx="5">
                  <c:v>59.994261519182253</c:v>
                </c:pt>
                <c:pt idx="6">
                  <c:v>60.639646730557963</c:v>
                </c:pt>
                <c:pt idx="7">
                  <c:v>61.245892948722314</c:v>
                </c:pt>
                <c:pt idx="8">
                  <c:v>61.817477087121802</c:v>
                </c:pt>
                <c:pt idx="9">
                  <c:v>62.358149299824561</c:v>
                </c:pt>
                <c:pt idx="10">
                  <c:v>62.871082243700059</c:v>
                </c:pt>
                <c:pt idx="11">
                  <c:v>63.35898388539438</c:v>
                </c:pt>
                <c:pt idx="12">
                  <c:v>63.824184041743308</c:v>
                </c:pt>
                <c:pt idx="13">
                  <c:v>64.268701667451637</c:v>
                </c:pt>
                <c:pt idx="14">
                  <c:v>64.694297811639615</c:v>
                </c:pt>
                <c:pt idx="15">
                  <c:v>65.102517756842161</c:v>
                </c:pt>
                <c:pt idx="16">
                  <c:v>65.494724888374975</c:v>
                </c:pt>
                <c:pt idx="17">
                  <c:v>65.872128168203446</c:v>
                </c:pt>
                <c:pt idx="18">
                  <c:v>66.235804609912194</c:v>
                </c:pt>
                <c:pt idx="19">
                  <c:v>66.5867178080249</c:v>
                </c:pt>
                <c:pt idx="20">
                  <c:v>66.925733324781703</c:v>
                </c:pt>
                <c:pt idx="21">
                  <c:v>67.253631553011616</c:v>
                </c:pt>
                <c:pt idx="22">
                  <c:v>67.571118536157414</c:v>
                </c:pt>
                <c:pt idx="23">
                  <c:v>67.878835122824952</c:v>
                </c:pt>
                <c:pt idx="24">
                  <c:v>68.177364754321772</c:v>
                </c:pt>
                <c:pt idx="25">
                  <c:v>68.467240123054282</c:v>
                </c:pt>
                <c:pt idx="26">
                  <c:v>68.748948892721259</c:v>
                </c:pt>
                <c:pt idx="27">
                  <c:v>69.022938634602397</c:v>
                </c:pt>
                <c:pt idx="28">
                  <c:v>69.289621105424018</c:v>
                </c:pt>
                <c:pt idx="29">
                  <c:v>69.549375969456619</c:v>
                </c:pt>
                <c:pt idx="30">
                  <c:v>69.802554049299516</c:v>
                </c:pt>
                <c:pt idx="31">
                  <c:v>70.049480175203229</c:v>
                </c:pt>
                <c:pt idx="32">
                  <c:v>70.290455690993838</c:v>
                </c:pt>
                <c:pt idx="33">
                  <c:v>70.525760665095774</c:v>
                </c:pt>
                <c:pt idx="34">
                  <c:v>70.755655847342766</c:v>
                </c:pt>
                <c:pt idx="35">
                  <c:v>70.980384405863347</c:v>
                </c:pt>
                <c:pt idx="36">
                  <c:v>71.200173473051095</c:v>
                </c:pt>
                <c:pt idx="37">
                  <c:v>71.415235525260741</c:v>
                </c:pt>
                <c:pt idx="38">
                  <c:v>71.625769617239058</c:v>
                </c:pt>
                <c:pt idx="39">
                  <c:v>71.831962489266417</c:v>
                </c:pt>
                <c:pt idx="40">
                  <c:v>72.033989562441604</c:v>
                </c:pt>
                <c:pt idx="41">
                  <c:v>72.232015835403416</c:v>
                </c:pt>
                <c:pt idx="42">
                  <c:v>72.426196693974433</c:v>
                </c:pt>
                <c:pt idx="43">
                  <c:v>72.616678643681368</c:v>
                </c:pt>
                <c:pt idx="44">
                  <c:v>72.803599973802889</c:v>
                </c:pt>
                <c:pt idx="45">
                  <c:v>72.987091360484854</c:v>
                </c:pt>
                <c:pt idx="46">
                  <c:v>73.167276415511651</c:v>
                </c:pt>
                <c:pt idx="47">
                  <c:v>73.344272186505663</c:v>
                </c:pt>
                <c:pt idx="48">
                  <c:v>73.518189613624344</c:v>
                </c:pt>
                <c:pt idx="49">
                  <c:v>73.689133947217343</c:v>
                </c:pt>
                <c:pt idx="50">
                  <c:v>73.857205130381161</c:v>
                </c:pt>
                <c:pt idx="51">
                  <c:v>74.022498149893266</c:v>
                </c:pt>
                <c:pt idx="52">
                  <c:v>74.185103358611073</c:v>
                </c:pt>
                <c:pt idx="53">
                  <c:v>74.345106772075482</c:v>
                </c:pt>
                <c:pt idx="54">
                  <c:v>74.502590341756871</c:v>
                </c:pt>
                <c:pt idx="55">
                  <c:v>74.657632207116521</c:v>
                </c:pt>
                <c:pt idx="56">
                  <c:v>74.81030692842441</c:v>
                </c:pt>
                <c:pt idx="57">
                  <c:v>74.96068570206981</c:v>
                </c:pt>
                <c:pt idx="58">
                  <c:v>75.108836559921215</c:v>
                </c:pt>
                <c:pt idx="59">
                  <c:v>75.254824554132739</c:v>
                </c:pt>
                <c:pt idx="60">
                  <c:v>75.398711928653739</c:v>
                </c:pt>
                <c:pt idx="61">
                  <c:v>75.540558278573315</c:v>
                </c:pt>
                <c:pt idx="62">
                  <c:v>75.680420698320717</c:v>
                </c:pt>
                <c:pt idx="63">
                  <c:v>75.818353919644068</c:v>
                </c:pt>
                <c:pt idx="64">
                  <c:v>75.954410440201855</c:v>
                </c:pt>
                <c:pt idx="65">
                  <c:v>76.088640643523263</c:v>
                </c:pt>
                <c:pt idx="66">
                  <c:v>76.221092911023462</c:v>
                </c:pt>
                <c:pt idx="67">
                  <c:v>76.351813726696989</c:v>
                </c:pt>
                <c:pt idx="68">
                  <c:v>76.480847775056077</c:v>
                </c:pt>
                <c:pt idx="69">
                  <c:v>76.608238032830371</c:v>
                </c:pt>
                <c:pt idx="70">
                  <c:v>76.734025854898974</c:v>
                </c:pt>
                <c:pt idx="71">
                  <c:v>76.858251054884533</c:v>
                </c:pt>
                <c:pt idx="72">
                  <c:v>76.980951980802686</c:v>
                </c:pt>
                <c:pt idx="73">
                  <c:v>77.102165586126134</c:v>
                </c:pt>
                <c:pt idx="74">
                  <c:v>77.221927496593295</c:v>
                </c:pt>
                <c:pt idx="75">
                  <c:v>77.340272073063318</c:v>
                </c:pt>
                <c:pt idx="76">
                  <c:v>77.457232470695232</c:v>
                </c:pt>
                <c:pt idx="77">
                  <c:v>77.572840694705988</c:v>
                </c:pt>
                <c:pt idx="78">
                  <c:v>77.687127652942223</c:v>
                </c:pt>
                <c:pt idx="79">
                  <c:v>77.800123205481555</c:v>
                </c:pt>
                <c:pt idx="80">
                  <c:v>77.911856211462805</c:v>
                </c:pt>
                <c:pt idx="81">
                  <c:v>78.022354573328656</c:v>
                </c:pt>
                <c:pt idx="82">
                  <c:v>78.131645278650552</c:v>
                </c:pt>
                <c:pt idx="83">
                  <c:v>78.239754439692717</c:v>
                </c:pt>
                <c:pt idx="84">
                  <c:v>78.346707330860198</c:v>
                </c:pt>
                <c:pt idx="85">
                  <c:v>78.452528424165564</c:v>
                </c:pt>
                <c:pt idx="86">
                  <c:v>78.557241422838516</c:v>
                </c:pt>
                <c:pt idx="87">
                  <c:v>78.660869293193983</c:v>
                </c:pt>
                <c:pt idx="88">
                  <c:v>78.763434294865874</c:v>
                </c:pt>
                <c:pt idx="89">
                  <c:v>78.864958009506054</c:v>
                </c:pt>
                <c:pt idx="90">
                  <c:v>78.965461368041062</c:v>
                </c:pt>
              </c:numCache>
            </c:numRef>
          </c:yVal>
          <c:smooth val="1"/>
        </c:ser>
        <c:axId val="105759488"/>
        <c:axId val="105761408"/>
      </c:scatterChart>
      <c:valAx>
        <c:axId val="105759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Mutation rate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05761408"/>
        <c:crosses val="autoZero"/>
        <c:crossBetween val="midCat"/>
      </c:valAx>
      <c:valAx>
        <c:axId val="10576140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Ne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0575948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 = 0.3</a:t>
            </a:r>
          </a:p>
        </c:rich>
      </c:tx>
      <c:layout/>
    </c:title>
    <c:plotArea>
      <c:layout/>
      <c:scatterChart>
        <c:scatterStyle val="smoothMarker"/>
        <c:ser>
          <c:idx val="0"/>
          <c:order val="0"/>
          <c:tx>
            <c:v>R</c:v>
          </c:tx>
          <c:marker>
            <c:symbol val="none"/>
          </c:marker>
          <c:xVal>
            <c:numRef>
              <c:f>Anoura!$P$5:$P$104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Anoura!$Y$5:$Y$104</c:f>
              <c:numCache>
                <c:formatCode>General</c:formatCode>
                <c:ptCount val="100"/>
                <c:pt idx="0">
                  <c:v>16.885928894282941</c:v>
                </c:pt>
                <c:pt idx="1">
                  <c:v>17.203629493630689</c:v>
                </c:pt>
                <c:pt idx="2">
                  <c:v>17.493667416929455</c:v>
                </c:pt>
                <c:pt idx="3">
                  <c:v>17.760476442507912</c:v>
                </c:pt>
                <c:pt idx="4">
                  <c:v>18.007503016353649</c:v>
                </c:pt>
                <c:pt idx="5">
                  <c:v>18.237479254643489</c:v>
                </c:pt>
                <c:pt idx="6">
                  <c:v>18.45260765843539</c:v>
                </c:pt>
                <c:pt idx="7">
                  <c:v>18.654689731156839</c:v>
                </c:pt>
                <c:pt idx="8">
                  <c:v>18.845217777290003</c:v>
                </c:pt>
                <c:pt idx="9">
                  <c:v>19.025441848190923</c:v>
                </c:pt>
                <c:pt idx="10">
                  <c:v>19.196419496149424</c:v>
                </c:pt>
                <c:pt idx="11">
                  <c:v>19.359053376714197</c:v>
                </c:pt>
                <c:pt idx="12">
                  <c:v>19.514120095497173</c:v>
                </c:pt>
                <c:pt idx="13">
                  <c:v>19.66229263739995</c:v>
                </c:pt>
                <c:pt idx="14">
                  <c:v>19.804158018795942</c:v>
                </c:pt>
                <c:pt idx="15">
                  <c:v>19.940231333863455</c:v>
                </c:pt>
                <c:pt idx="16">
                  <c:v>20.070967044374395</c:v>
                </c:pt>
                <c:pt idx="17">
                  <c:v>20.196768137650551</c:v>
                </c:pt>
                <c:pt idx="18">
                  <c:v>20.317993618220132</c:v>
                </c:pt>
                <c:pt idx="19">
                  <c:v>20.4349646842577</c:v>
                </c:pt>
                <c:pt idx="20">
                  <c:v>20.547969856509972</c:v>
                </c:pt>
                <c:pt idx="21">
                  <c:v>20.657269265919943</c:v>
                </c:pt>
                <c:pt idx="22">
                  <c:v>20.763098260301877</c:v>
                </c:pt>
                <c:pt idx="23">
                  <c:v>20.865670455857721</c:v>
                </c:pt>
                <c:pt idx="24">
                  <c:v>20.965180333023326</c:v>
                </c:pt>
                <c:pt idx="25">
                  <c:v>21.061805455934167</c:v>
                </c:pt>
                <c:pt idx="26">
                  <c:v>21.15570837915649</c:v>
                </c:pt>
                <c:pt idx="27">
                  <c:v>21.247038293116869</c:v>
                </c:pt>
                <c:pt idx="28">
                  <c:v>21.33593245005741</c:v>
                </c:pt>
                <c:pt idx="29">
                  <c:v>21.422517404734943</c:v>
                </c:pt>
                <c:pt idx="30">
                  <c:v>21.506910098015908</c:v>
                </c:pt>
                <c:pt idx="31">
                  <c:v>21.589218806650482</c:v>
                </c:pt>
                <c:pt idx="32">
                  <c:v>21.669543978580684</c:v>
                </c:pt>
                <c:pt idx="33">
                  <c:v>21.747978969947997</c:v>
                </c:pt>
                <c:pt idx="34">
                  <c:v>21.824610697363656</c:v>
                </c:pt>
                <c:pt idx="35">
                  <c:v>21.899520216870521</c:v>
                </c:pt>
                <c:pt idx="36">
                  <c:v>21.972783239266438</c:v>
                </c:pt>
                <c:pt idx="37">
                  <c:v>22.044470590002984</c:v>
                </c:pt>
                <c:pt idx="38">
                  <c:v>22.114648620662425</c:v>
                </c:pt>
                <c:pt idx="39">
                  <c:v>22.183379578004875</c:v>
                </c:pt>
                <c:pt idx="40">
                  <c:v>22.250721935729942</c:v>
                </c:pt>
                <c:pt idx="41">
                  <c:v>22.316730693383874</c:v>
                </c:pt>
                <c:pt idx="42">
                  <c:v>22.381457646240879</c:v>
                </c:pt>
                <c:pt idx="43">
                  <c:v>22.444951629476527</c:v>
                </c:pt>
                <c:pt idx="44">
                  <c:v>22.507258739517034</c:v>
                </c:pt>
                <c:pt idx="45">
                  <c:v>22.568422535077691</c:v>
                </c:pt>
                <c:pt idx="46">
                  <c:v>22.628484220086619</c:v>
                </c:pt>
                <c:pt idx="47">
                  <c:v>22.687482810417954</c:v>
                </c:pt>
                <c:pt idx="48">
                  <c:v>22.745455286124187</c:v>
                </c:pt>
                <c:pt idx="49">
                  <c:v>22.802436730655185</c:v>
                </c:pt>
                <c:pt idx="50">
                  <c:v>22.858460458376456</c:v>
                </c:pt>
                <c:pt idx="51">
                  <c:v>22.913558131547159</c:v>
                </c:pt>
                <c:pt idx="52">
                  <c:v>22.967759867786427</c:v>
                </c:pt>
                <c:pt idx="53">
                  <c:v>23.021094338941232</c:v>
                </c:pt>
                <c:pt idx="54">
                  <c:v>23.073588862168361</c:v>
                </c:pt>
                <c:pt idx="55">
                  <c:v>23.125269483954913</c:v>
                </c:pt>
                <c:pt idx="56">
                  <c:v>23.176161057724208</c:v>
                </c:pt>
                <c:pt idx="57">
                  <c:v>23.226287315606008</c:v>
                </c:pt>
                <c:pt idx="58">
                  <c:v>23.27567093488981</c:v>
                </c:pt>
                <c:pt idx="59">
                  <c:v>23.324333599626986</c:v>
                </c:pt>
                <c:pt idx="60">
                  <c:v>23.37229605780065</c:v>
                </c:pt>
                <c:pt idx="61">
                  <c:v>23.419578174440506</c:v>
                </c:pt>
                <c:pt idx="62">
                  <c:v>23.466198981022973</c:v>
                </c:pt>
                <c:pt idx="63">
                  <c:v>23.512176721464094</c:v>
                </c:pt>
                <c:pt idx="64">
                  <c:v>23.557528894983353</c:v>
                </c:pt>
                <c:pt idx="65">
                  <c:v>23.60227229609049</c:v>
                </c:pt>
                <c:pt idx="66">
                  <c:v>23.646423051923893</c:v>
                </c:pt>
                <c:pt idx="67">
                  <c:v>23.689996657148399</c:v>
                </c:pt>
                <c:pt idx="68">
                  <c:v>23.733008006601427</c:v>
                </c:pt>
                <c:pt idx="69">
                  <c:v>23.775471425859529</c:v>
                </c:pt>
                <c:pt idx="70">
                  <c:v>23.817400699882395</c:v>
                </c:pt>
                <c:pt idx="71">
                  <c:v>23.858809099877583</c:v>
                </c:pt>
                <c:pt idx="72">
                  <c:v>23.899709408516966</c:v>
                </c:pt>
                <c:pt idx="73">
                  <c:v>23.94011394362478</c:v>
                </c:pt>
                <c:pt idx="74">
                  <c:v>23.980034580447168</c:v>
                </c:pt>
                <c:pt idx="75">
                  <c:v>24.01948277260384</c:v>
                </c:pt>
                <c:pt idx="76">
                  <c:v>24.058469571814481</c:v>
                </c:pt>
                <c:pt idx="77">
                  <c:v>24.097005646484735</c:v>
                </c:pt>
                <c:pt idx="78">
                  <c:v>24.135101299230143</c:v>
                </c:pt>
                <c:pt idx="79">
                  <c:v>24.172766483409923</c:v>
                </c:pt>
                <c:pt idx="80">
                  <c:v>24.210010818737008</c:v>
                </c:pt>
                <c:pt idx="81">
                  <c:v>24.246843606025621</c:v>
                </c:pt>
                <c:pt idx="82">
                  <c:v>24.283273841132921</c:v>
                </c:pt>
                <c:pt idx="83">
                  <c:v>24.319310228146975</c:v>
                </c:pt>
                <c:pt idx="84">
                  <c:v>24.354961191869467</c:v>
                </c:pt>
                <c:pt idx="85">
                  <c:v>24.390234889637924</c:v>
                </c:pt>
                <c:pt idx="86">
                  <c:v>24.425139222528909</c:v>
                </c:pt>
                <c:pt idx="87">
                  <c:v>24.459681845980729</c:v>
                </c:pt>
                <c:pt idx="88">
                  <c:v>24.493870179871362</c:v>
                </c:pt>
                <c:pt idx="89">
                  <c:v>24.527711418084756</c:v>
                </c:pt>
                <c:pt idx="90">
                  <c:v>24.561212537596425</c:v>
                </c:pt>
              </c:numCache>
            </c:numRef>
          </c:yVal>
          <c:smooth val="1"/>
        </c:ser>
        <c:ser>
          <c:idx val="1"/>
          <c:order val="1"/>
          <c:tx>
            <c:v>Rlow</c:v>
          </c:tx>
          <c:marker>
            <c:symbol val="none"/>
          </c:marker>
          <c:xVal>
            <c:numRef>
              <c:f>Anoura!$P$5:$P$104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Anoura!$Z$5:$Z$104</c:f>
              <c:numCache>
                <c:formatCode>General</c:formatCode>
                <c:ptCount val="100"/>
                <c:pt idx="0">
                  <c:v>12.918879859357018</c:v>
                </c:pt>
                <c:pt idx="1">
                  <c:v>13.236580458704767</c:v>
                </c:pt>
                <c:pt idx="2">
                  <c:v>13.52661838200353</c:v>
                </c:pt>
                <c:pt idx="3">
                  <c:v>13.793427407581985</c:v>
                </c:pt>
                <c:pt idx="4">
                  <c:v>14.040453981427728</c:v>
                </c:pt>
                <c:pt idx="5">
                  <c:v>14.270430219717566</c:v>
                </c:pt>
                <c:pt idx="6">
                  <c:v>14.485558623509469</c:v>
                </c:pt>
                <c:pt idx="7">
                  <c:v>14.687640696230918</c:v>
                </c:pt>
                <c:pt idx="8">
                  <c:v>14.878168742364082</c:v>
                </c:pt>
                <c:pt idx="9">
                  <c:v>15.058392813264998</c:v>
                </c:pt>
                <c:pt idx="10">
                  <c:v>15.2293704612235</c:v>
                </c:pt>
                <c:pt idx="11">
                  <c:v>15.392004341788272</c:v>
                </c:pt>
                <c:pt idx="12">
                  <c:v>15.547071060571252</c:v>
                </c:pt>
                <c:pt idx="13">
                  <c:v>15.695243602474029</c:v>
                </c:pt>
                <c:pt idx="14">
                  <c:v>15.837108983870015</c:v>
                </c:pt>
                <c:pt idx="15">
                  <c:v>15.973182298937534</c:v>
                </c:pt>
                <c:pt idx="16">
                  <c:v>16.103918009448471</c:v>
                </c:pt>
                <c:pt idx="17">
                  <c:v>16.22971910272463</c:v>
                </c:pt>
                <c:pt idx="18">
                  <c:v>16.350944583294211</c:v>
                </c:pt>
                <c:pt idx="19">
                  <c:v>16.467915649331779</c:v>
                </c:pt>
                <c:pt idx="20">
                  <c:v>16.580920821584051</c:v>
                </c:pt>
                <c:pt idx="21">
                  <c:v>16.690220230994019</c:v>
                </c:pt>
                <c:pt idx="22">
                  <c:v>16.796049225375956</c:v>
                </c:pt>
                <c:pt idx="23">
                  <c:v>16.8986214209318</c:v>
                </c:pt>
                <c:pt idx="24">
                  <c:v>16.998131298097402</c:v>
                </c:pt>
                <c:pt idx="25">
                  <c:v>17.094756421008245</c:v>
                </c:pt>
                <c:pt idx="26">
                  <c:v>17.188659344230565</c:v>
                </c:pt>
                <c:pt idx="27">
                  <c:v>17.279989258190948</c:v>
                </c:pt>
                <c:pt idx="28">
                  <c:v>17.368883415131485</c:v>
                </c:pt>
                <c:pt idx="29">
                  <c:v>17.455468369809019</c:v>
                </c:pt>
                <c:pt idx="30">
                  <c:v>17.539861063089987</c:v>
                </c:pt>
                <c:pt idx="31">
                  <c:v>17.622169771724558</c:v>
                </c:pt>
                <c:pt idx="32">
                  <c:v>17.702494943654759</c:v>
                </c:pt>
                <c:pt idx="33">
                  <c:v>17.780929935022073</c:v>
                </c:pt>
                <c:pt idx="34">
                  <c:v>17.857561662437735</c:v>
                </c:pt>
                <c:pt idx="35">
                  <c:v>17.932471181944596</c:v>
                </c:pt>
                <c:pt idx="36">
                  <c:v>18.005734204340516</c:v>
                </c:pt>
                <c:pt idx="37">
                  <c:v>18.077421555077059</c:v>
                </c:pt>
                <c:pt idx="38">
                  <c:v>18.147599585736501</c:v>
                </c:pt>
                <c:pt idx="39">
                  <c:v>18.216330543078953</c:v>
                </c:pt>
                <c:pt idx="40">
                  <c:v>18.283672900804021</c:v>
                </c:pt>
                <c:pt idx="41">
                  <c:v>18.349681658457953</c:v>
                </c:pt>
                <c:pt idx="42">
                  <c:v>18.414408611314958</c:v>
                </c:pt>
                <c:pt idx="43">
                  <c:v>18.477902594550603</c:v>
                </c:pt>
                <c:pt idx="44">
                  <c:v>18.540209704591113</c:v>
                </c:pt>
                <c:pt idx="45">
                  <c:v>18.601373500151769</c:v>
                </c:pt>
                <c:pt idx="46">
                  <c:v>18.661435185160698</c:v>
                </c:pt>
                <c:pt idx="47">
                  <c:v>18.720433775492033</c:v>
                </c:pt>
                <c:pt idx="48">
                  <c:v>18.778406251198263</c:v>
                </c:pt>
                <c:pt idx="49">
                  <c:v>18.835387695729263</c:v>
                </c:pt>
                <c:pt idx="50">
                  <c:v>18.891411423450531</c:v>
                </c:pt>
                <c:pt idx="51">
                  <c:v>18.946509096621234</c:v>
                </c:pt>
                <c:pt idx="52">
                  <c:v>19.000710832860502</c:v>
                </c:pt>
                <c:pt idx="53">
                  <c:v>19.054045304015307</c:v>
                </c:pt>
                <c:pt idx="54">
                  <c:v>19.106539827242436</c:v>
                </c:pt>
                <c:pt idx="55">
                  <c:v>19.158220449028992</c:v>
                </c:pt>
                <c:pt idx="56">
                  <c:v>19.209112022798283</c:v>
                </c:pt>
                <c:pt idx="57">
                  <c:v>19.259238280680083</c:v>
                </c:pt>
                <c:pt idx="58">
                  <c:v>19.308621899963889</c:v>
                </c:pt>
                <c:pt idx="59">
                  <c:v>19.357284564701065</c:v>
                </c:pt>
                <c:pt idx="60">
                  <c:v>19.405247022874729</c:v>
                </c:pt>
                <c:pt idx="61">
                  <c:v>19.452529139514581</c:v>
                </c:pt>
                <c:pt idx="62">
                  <c:v>19.499149946097049</c:v>
                </c:pt>
                <c:pt idx="63">
                  <c:v>19.545127686538169</c:v>
                </c:pt>
                <c:pt idx="64">
                  <c:v>19.590479860057432</c:v>
                </c:pt>
                <c:pt idx="65">
                  <c:v>19.635223261164569</c:v>
                </c:pt>
                <c:pt idx="66">
                  <c:v>19.679374016997969</c:v>
                </c:pt>
                <c:pt idx="67">
                  <c:v>19.722947622222478</c:v>
                </c:pt>
                <c:pt idx="68">
                  <c:v>19.765958971675502</c:v>
                </c:pt>
                <c:pt idx="69">
                  <c:v>19.808422390933604</c:v>
                </c:pt>
                <c:pt idx="70">
                  <c:v>19.85035166495647</c:v>
                </c:pt>
                <c:pt idx="71">
                  <c:v>19.891760064951661</c:v>
                </c:pt>
                <c:pt idx="72">
                  <c:v>19.932660373591041</c:v>
                </c:pt>
                <c:pt idx="73">
                  <c:v>19.973064908698859</c:v>
                </c:pt>
                <c:pt idx="74">
                  <c:v>20.012985545521243</c:v>
                </c:pt>
                <c:pt idx="75">
                  <c:v>20.052433737677919</c:v>
                </c:pt>
                <c:pt idx="76">
                  <c:v>20.091420536888556</c:v>
                </c:pt>
                <c:pt idx="77">
                  <c:v>20.129956611558811</c:v>
                </c:pt>
                <c:pt idx="78">
                  <c:v>20.168052264304222</c:v>
                </c:pt>
                <c:pt idx="79">
                  <c:v>20.205717448483998</c:v>
                </c:pt>
                <c:pt idx="80">
                  <c:v>20.242961783811083</c:v>
                </c:pt>
                <c:pt idx="81">
                  <c:v>20.2797945710997</c:v>
                </c:pt>
                <c:pt idx="82">
                  <c:v>20.316224806207</c:v>
                </c:pt>
                <c:pt idx="83">
                  <c:v>20.352261193221054</c:v>
                </c:pt>
                <c:pt idx="84">
                  <c:v>20.387912156943543</c:v>
                </c:pt>
                <c:pt idx="85">
                  <c:v>20.423185854711999</c:v>
                </c:pt>
                <c:pt idx="86">
                  <c:v>20.458090187602984</c:v>
                </c:pt>
                <c:pt idx="87">
                  <c:v>20.492632811054808</c:v>
                </c:pt>
                <c:pt idx="88">
                  <c:v>20.526821144945441</c:v>
                </c:pt>
                <c:pt idx="89">
                  <c:v>20.560662383158832</c:v>
                </c:pt>
                <c:pt idx="90">
                  <c:v>20.594163502670504</c:v>
                </c:pt>
              </c:numCache>
            </c:numRef>
          </c:yVal>
          <c:smooth val="1"/>
        </c:ser>
        <c:ser>
          <c:idx val="2"/>
          <c:order val="2"/>
          <c:tx>
            <c:v>Rupp</c:v>
          </c:tx>
          <c:marker>
            <c:symbol val="none"/>
          </c:marker>
          <c:xVal>
            <c:numRef>
              <c:f>Anoura!$P$5:$P$104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Anoura!$AA$5:$AA$104</c:f>
              <c:numCache>
                <c:formatCode>General</c:formatCode>
                <c:ptCount val="100"/>
                <c:pt idx="0">
                  <c:v>18.646536812700202</c:v>
                </c:pt>
                <c:pt idx="1">
                  <c:v>18.964237412047954</c:v>
                </c:pt>
                <c:pt idx="2">
                  <c:v>19.254275335346719</c:v>
                </c:pt>
                <c:pt idx="3">
                  <c:v>19.521084360925173</c:v>
                </c:pt>
                <c:pt idx="4">
                  <c:v>19.768110934770913</c:v>
                </c:pt>
                <c:pt idx="5">
                  <c:v>19.998087173060753</c:v>
                </c:pt>
                <c:pt idx="6">
                  <c:v>20.213215576852654</c:v>
                </c:pt>
                <c:pt idx="7">
                  <c:v>20.415297649574107</c:v>
                </c:pt>
                <c:pt idx="8">
                  <c:v>20.605825695707267</c:v>
                </c:pt>
                <c:pt idx="9">
                  <c:v>20.786049766608187</c:v>
                </c:pt>
                <c:pt idx="10">
                  <c:v>20.957027414566689</c:v>
                </c:pt>
                <c:pt idx="11">
                  <c:v>21.119661295131461</c:v>
                </c:pt>
                <c:pt idx="12">
                  <c:v>21.274728013914437</c:v>
                </c:pt>
                <c:pt idx="13">
                  <c:v>21.422900555817215</c:v>
                </c:pt>
                <c:pt idx="14">
                  <c:v>21.564765937213203</c:v>
                </c:pt>
                <c:pt idx="15">
                  <c:v>21.700839252280719</c:v>
                </c:pt>
                <c:pt idx="16">
                  <c:v>21.83157496279166</c:v>
                </c:pt>
                <c:pt idx="17">
                  <c:v>21.957376056067815</c:v>
                </c:pt>
                <c:pt idx="18">
                  <c:v>22.078601536637397</c:v>
                </c:pt>
                <c:pt idx="19">
                  <c:v>22.195572602674964</c:v>
                </c:pt>
                <c:pt idx="20">
                  <c:v>22.308577774927237</c:v>
                </c:pt>
                <c:pt idx="21">
                  <c:v>22.417877184337208</c:v>
                </c:pt>
                <c:pt idx="22">
                  <c:v>22.523706178719141</c:v>
                </c:pt>
                <c:pt idx="23">
                  <c:v>22.626278374274985</c:v>
                </c:pt>
                <c:pt idx="24">
                  <c:v>22.725788251440591</c:v>
                </c:pt>
                <c:pt idx="25">
                  <c:v>22.822413374351431</c:v>
                </c:pt>
                <c:pt idx="26">
                  <c:v>22.916316297573754</c:v>
                </c:pt>
                <c:pt idx="27">
                  <c:v>23.007646211534134</c:v>
                </c:pt>
                <c:pt idx="28">
                  <c:v>23.09654036847467</c:v>
                </c:pt>
                <c:pt idx="29">
                  <c:v>23.183125323152208</c:v>
                </c:pt>
                <c:pt idx="30">
                  <c:v>23.267518016433172</c:v>
                </c:pt>
                <c:pt idx="31">
                  <c:v>23.349826725067743</c:v>
                </c:pt>
                <c:pt idx="32">
                  <c:v>23.430151896997945</c:v>
                </c:pt>
                <c:pt idx="33">
                  <c:v>23.508586888365258</c:v>
                </c:pt>
                <c:pt idx="34">
                  <c:v>23.585218615780921</c:v>
                </c:pt>
                <c:pt idx="35">
                  <c:v>23.660128135287785</c:v>
                </c:pt>
                <c:pt idx="36">
                  <c:v>23.733391157683702</c:v>
                </c:pt>
                <c:pt idx="37">
                  <c:v>23.805078508420248</c:v>
                </c:pt>
                <c:pt idx="38">
                  <c:v>23.87525653907969</c:v>
                </c:pt>
                <c:pt idx="39">
                  <c:v>23.943987496422139</c:v>
                </c:pt>
                <c:pt idx="40">
                  <c:v>24.011329854147206</c:v>
                </c:pt>
                <c:pt idx="41">
                  <c:v>24.077338611801139</c:v>
                </c:pt>
                <c:pt idx="42">
                  <c:v>24.142065564658143</c:v>
                </c:pt>
                <c:pt idx="43">
                  <c:v>24.205559547893792</c:v>
                </c:pt>
                <c:pt idx="44">
                  <c:v>24.267866657934299</c:v>
                </c:pt>
                <c:pt idx="45">
                  <c:v>24.329030453494955</c:v>
                </c:pt>
                <c:pt idx="46">
                  <c:v>24.389092138503884</c:v>
                </c:pt>
                <c:pt idx="47">
                  <c:v>24.448090728835222</c:v>
                </c:pt>
                <c:pt idx="48">
                  <c:v>24.506063204541451</c:v>
                </c:pt>
                <c:pt idx="49">
                  <c:v>24.563044649072449</c:v>
                </c:pt>
                <c:pt idx="50">
                  <c:v>24.61906837679372</c:v>
                </c:pt>
                <c:pt idx="51">
                  <c:v>24.674166049964423</c:v>
                </c:pt>
                <c:pt idx="52">
                  <c:v>24.728367786203691</c:v>
                </c:pt>
                <c:pt idx="53">
                  <c:v>24.781702257358496</c:v>
                </c:pt>
                <c:pt idx="54">
                  <c:v>24.834196780585625</c:v>
                </c:pt>
                <c:pt idx="55">
                  <c:v>24.885877402372177</c:v>
                </c:pt>
                <c:pt idx="56">
                  <c:v>24.936768976141469</c:v>
                </c:pt>
                <c:pt idx="57">
                  <c:v>24.986895234023272</c:v>
                </c:pt>
                <c:pt idx="58">
                  <c:v>25.036278853307074</c:v>
                </c:pt>
                <c:pt idx="59">
                  <c:v>25.08494151804425</c:v>
                </c:pt>
                <c:pt idx="60">
                  <c:v>25.132903976217914</c:v>
                </c:pt>
                <c:pt idx="61">
                  <c:v>25.18018609285777</c:v>
                </c:pt>
                <c:pt idx="62">
                  <c:v>25.226806899440238</c:v>
                </c:pt>
                <c:pt idx="63">
                  <c:v>25.272784639881355</c:v>
                </c:pt>
                <c:pt idx="64">
                  <c:v>25.318136813400617</c:v>
                </c:pt>
                <c:pt idx="65">
                  <c:v>25.362880214507754</c:v>
                </c:pt>
                <c:pt idx="66">
                  <c:v>25.407030970341157</c:v>
                </c:pt>
                <c:pt idx="67">
                  <c:v>25.450604575565663</c:v>
                </c:pt>
                <c:pt idx="68">
                  <c:v>25.493615925018691</c:v>
                </c:pt>
                <c:pt idx="69">
                  <c:v>25.536079344276793</c:v>
                </c:pt>
                <c:pt idx="70">
                  <c:v>25.578008618299656</c:v>
                </c:pt>
                <c:pt idx="71">
                  <c:v>25.619417018294847</c:v>
                </c:pt>
                <c:pt idx="72">
                  <c:v>25.660317326934226</c:v>
                </c:pt>
                <c:pt idx="73">
                  <c:v>25.700721862042045</c:v>
                </c:pt>
                <c:pt idx="74">
                  <c:v>25.740642498864432</c:v>
                </c:pt>
                <c:pt idx="75">
                  <c:v>25.780090691021105</c:v>
                </c:pt>
                <c:pt idx="76">
                  <c:v>25.819077490231745</c:v>
                </c:pt>
                <c:pt idx="77">
                  <c:v>25.857613564902</c:v>
                </c:pt>
                <c:pt idx="78">
                  <c:v>25.895709217647408</c:v>
                </c:pt>
                <c:pt idx="79">
                  <c:v>25.933374401827184</c:v>
                </c:pt>
                <c:pt idx="80">
                  <c:v>25.970618737154268</c:v>
                </c:pt>
                <c:pt idx="81">
                  <c:v>26.007451524442885</c:v>
                </c:pt>
                <c:pt idx="82">
                  <c:v>26.043881759550185</c:v>
                </c:pt>
                <c:pt idx="83">
                  <c:v>26.079918146564239</c:v>
                </c:pt>
                <c:pt idx="84">
                  <c:v>26.115569110286732</c:v>
                </c:pt>
                <c:pt idx="85">
                  <c:v>26.150842808055188</c:v>
                </c:pt>
                <c:pt idx="86">
                  <c:v>26.185747140946173</c:v>
                </c:pt>
                <c:pt idx="87">
                  <c:v>26.220289764397997</c:v>
                </c:pt>
                <c:pt idx="88">
                  <c:v>26.254478098288626</c:v>
                </c:pt>
                <c:pt idx="89">
                  <c:v>26.28831933650202</c:v>
                </c:pt>
                <c:pt idx="90">
                  <c:v>26.32182045601369</c:v>
                </c:pt>
              </c:numCache>
            </c:numRef>
          </c:yVal>
          <c:smooth val="1"/>
        </c:ser>
        <c:axId val="84181376"/>
        <c:axId val="84183296"/>
      </c:scatterChart>
      <c:valAx>
        <c:axId val="84181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Mutation rate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84183296"/>
        <c:crosses val="autoZero"/>
        <c:crossBetween val="midCat"/>
      </c:valAx>
      <c:valAx>
        <c:axId val="8418329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Ne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8418137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 = 0.5</a:t>
            </a:r>
          </a:p>
        </c:rich>
      </c:tx>
      <c:layout/>
    </c:title>
    <c:plotArea>
      <c:layout/>
      <c:scatterChart>
        <c:scatterStyle val="smoothMarker"/>
        <c:ser>
          <c:idx val="0"/>
          <c:order val="0"/>
          <c:tx>
            <c:v>R</c:v>
          </c:tx>
          <c:marker>
            <c:symbol val="none"/>
          </c:marker>
          <c:xVal>
            <c:numRef>
              <c:f>Anoura!$P$5:$P$104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Anoura!$AC$5:$AC$104</c:f>
              <c:numCache>
                <c:formatCode>General</c:formatCode>
                <c:ptCount val="100"/>
                <c:pt idx="0">
                  <c:v>10.131557336569763</c:v>
                </c:pt>
                <c:pt idx="1">
                  <c:v>10.322177696178413</c:v>
                </c:pt>
                <c:pt idx="2">
                  <c:v>10.496200450157673</c:v>
                </c:pt>
                <c:pt idx="3">
                  <c:v>10.656285865504746</c:v>
                </c:pt>
                <c:pt idx="4">
                  <c:v>10.804501809812189</c:v>
                </c:pt>
                <c:pt idx="5">
                  <c:v>10.942487552786092</c:v>
                </c:pt>
                <c:pt idx="6">
                  <c:v>11.071564595061234</c:v>
                </c:pt>
                <c:pt idx="7">
                  <c:v>11.192813838694104</c:v>
                </c:pt>
                <c:pt idx="8">
                  <c:v>11.307130666374002</c:v>
                </c:pt>
                <c:pt idx="9">
                  <c:v>11.415265108914554</c:v>
                </c:pt>
                <c:pt idx="10">
                  <c:v>11.517851697689654</c:v>
                </c:pt>
                <c:pt idx="11">
                  <c:v>11.615432026028518</c:v>
                </c:pt>
                <c:pt idx="12">
                  <c:v>11.708472057298303</c:v>
                </c:pt>
                <c:pt idx="13">
                  <c:v>11.797375582439971</c:v>
                </c:pt>
                <c:pt idx="14">
                  <c:v>11.882494811277564</c:v>
                </c:pt>
                <c:pt idx="15">
                  <c:v>11.964138800318073</c:v>
                </c:pt>
                <c:pt idx="16">
                  <c:v>12.042580226624636</c:v>
                </c:pt>
                <c:pt idx="17">
                  <c:v>12.11806088259033</c:v>
                </c:pt>
                <c:pt idx="18">
                  <c:v>12.19079617093208</c:v>
                </c:pt>
                <c:pt idx="19">
                  <c:v>12.26097881055462</c:v>
                </c:pt>
                <c:pt idx="20">
                  <c:v>12.328781913905983</c:v>
                </c:pt>
                <c:pt idx="21">
                  <c:v>12.394361559551966</c:v>
                </c:pt>
                <c:pt idx="22">
                  <c:v>12.457858956181125</c:v>
                </c:pt>
                <c:pt idx="23">
                  <c:v>12.519402273514633</c:v>
                </c:pt>
                <c:pt idx="24">
                  <c:v>12.579108199813994</c:v>
                </c:pt>
                <c:pt idx="25">
                  <c:v>12.637083273560499</c:v>
                </c:pt>
                <c:pt idx="26">
                  <c:v>12.693425027493893</c:v>
                </c:pt>
                <c:pt idx="27">
                  <c:v>12.748222975870121</c:v>
                </c:pt>
                <c:pt idx="28">
                  <c:v>12.801559470034444</c:v>
                </c:pt>
                <c:pt idx="29">
                  <c:v>12.853510442840966</c:v>
                </c:pt>
                <c:pt idx="30">
                  <c:v>12.904146058809545</c:v>
                </c:pt>
                <c:pt idx="31">
                  <c:v>12.953531283990289</c:v>
                </c:pt>
                <c:pt idx="32">
                  <c:v>13.001726387148409</c:v>
                </c:pt>
                <c:pt idx="33">
                  <c:v>13.048787381968797</c:v>
                </c:pt>
                <c:pt idx="34">
                  <c:v>13.094766418418194</c:v>
                </c:pt>
                <c:pt idx="35">
                  <c:v>13.139712130122312</c:v>
                </c:pt>
                <c:pt idx="36">
                  <c:v>13.183669943559861</c:v>
                </c:pt>
                <c:pt idx="37">
                  <c:v>13.22668235400179</c:v>
                </c:pt>
                <c:pt idx="38">
                  <c:v>13.268789172397454</c:v>
                </c:pt>
                <c:pt idx="39">
                  <c:v>13.310027746802925</c:v>
                </c:pt>
                <c:pt idx="40">
                  <c:v>13.350433161437964</c:v>
                </c:pt>
                <c:pt idx="41">
                  <c:v>13.390038416030324</c:v>
                </c:pt>
                <c:pt idx="42">
                  <c:v>13.428874587744527</c:v>
                </c:pt>
                <c:pt idx="43">
                  <c:v>13.466970977685916</c:v>
                </c:pt>
                <c:pt idx="44">
                  <c:v>13.50435524371022</c:v>
                </c:pt>
                <c:pt idx="45">
                  <c:v>13.541053521046614</c:v>
                </c:pt>
                <c:pt idx="46">
                  <c:v>13.577090532051971</c:v>
                </c:pt>
                <c:pt idx="47">
                  <c:v>13.612489686250772</c:v>
                </c:pt>
                <c:pt idx="48">
                  <c:v>13.647273171674511</c:v>
                </c:pt>
                <c:pt idx="49">
                  <c:v>13.681462038393111</c:v>
                </c:pt>
                <c:pt idx="50">
                  <c:v>13.715076275025874</c:v>
                </c:pt>
                <c:pt idx="51">
                  <c:v>13.748134878928294</c:v>
                </c:pt>
                <c:pt idx="52">
                  <c:v>13.780655920671855</c:v>
                </c:pt>
                <c:pt idx="53">
                  <c:v>13.812656603364738</c:v>
                </c:pt>
                <c:pt idx="54">
                  <c:v>13.844153317301016</c:v>
                </c:pt>
                <c:pt idx="55">
                  <c:v>13.875161690372947</c:v>
                </c:pt>
                <c:pt idx="56">
                  <c:v>13.905696634634523</c:v>
                </c:pt>
                <c:pt idx="57">
                  <c:v>13.935772389363605</c:v>
                </c:pt>
                <c:pt idx="58">
                  <c:v>13.965402560933885</c:v>
                </c:pt>
                <c:pt idx="59">
                  <c:v>13.994600159776191</c:v>
                </c:pt>
                <c:pt idx="60">
                  <c:v>14.02337763468039</c:v>
                </c:pt>
                <c:pt idx="61">
                  <c:v>14.051746904664304</c:v>
                </c:pt>
                <c:pt idx="62">
                  <c:v>14.079719388613784</c:v>
                </c:pt>
                <c:pt idx="63">
                  <c:v>14.107306032878455</c:v>
                </c:pt>
                <c:pt idx="64">
                  <c:v>14.134517336990012</c:v>
                </c:pt>
                <c:pt idx="65">
                  <c:v>14.161363377654293</c:v>
                </c:pt>
                <c:pt idx="66">
                  <c:v>14.187853831154335</c:v>
                </c:pt>
                <c:pt idx="67">
                  <c:v>14.21399799428904</c:v>
                </c:pt>
                <c:pt idx="68">
                  <c:v>14.239804803960856</c:v>
                </c:pt>
                <c:pt idx="69">
                  <c:v>14.265282855515716</c:v>
                </c:pt>
                <c:pt idx="70">
                  <c:v>14.290440419929435</c:v>
                </c:pt>
                <c:pt idx="71">
                  <c:v>14.31528545992655</c:v>
                </c:pt>
                <c:pt idx="72">
                  <c:v>14.339825645110178</c:v>
                </c:pt>
                <c:pt idx="73">
                  <c:v>14.364068366174868</c:v>
                </c:pt>
                <c:pt idx="74">
                  <c:v>14.3880207482683</c:v>
                </c:pt>
                <c:pt idx="75">
                  <c:v>14.411689663562305</c:v>
                </c:pt>
                <c:pt idx="76">
                  <c:v>14.435081743088688</c:v>
                </c:pt>
                <c:pt idx="77">
                  <c:v>14.45820338789084</c:v>
                </c:pt>
                <c:pt idx="78">
                  <c:v>14.481060779538085</c:v>
                </c:pt>
                <c:pt idx="79">
                  <c:v>14.503659890045952</c:v>
                </c:pt>
                <c:pt idx="80">
                  <c:v>14.526006491242203</c:v>
                </c:pt>
                <c:pt idx="81">
                  <c:v>14.548106163615373</c:v>
                </c:pt>
                <c:pt idx="82">
                  <c:v>14.569964304679752</c:v>
                </c:pt>
                <c:pt idx="83">
                  <c:v>14.591586136888184</c:v>
                </c:pt>
                <c:pt idx="84">
                  <c:v>14.612976715121681</c:v>
                </c:pt>
                <c:pt idx="85">
                  <c:v>14.634140933782755</c:v>
                </c:pt>
                <c:pt idx="86">
                  <c:v>14.655083533517345</c:v>
                </c:pt>
                <c:pt idx="87">
                  <c:v>14.675809107588437</c:v>
                </c:pt>
                <c:pt idx="88">
                  <c:v>14.696322107922816</c:v>
                </c:pt>
                <c:pt idx="89">
                  <c:v>14.716626850850853</c:v>
                </c:pt>
                <c:pt idx="90">
                  <c:v>14.736727522557855</c:v>
                </c:pt>
              </c:numCache>
            </c:numRef>
          </c:yVal>
          <c:smooth val="1"/>
        </c:ser>
        <c:ser>
          <c:idx val="1"/>
          <c:order val="1"/>
          <c:tx>
            <c:v>Rlow</c:v>
          </c:tx>
          <c:marker>
            <c:symbol val="none"/>
          </c:marker>
          <c:xVal>
            <c:numRef>
              <c:f>Anoura!$P$5:$P$104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Anoura!$AD$5:$AD$104</c:f>
              <c:numCache>
                <c:formatCode>General</c:formatCode>
                <c:ptCount val="100"/>
                <c:pt idx="0">
                  <c:v>7.7513279156142101</c:v>
                </c:pt>
                <c:pt idx="1">
                  <c:v>7.9419482752228596</c:v>
                </c:pt>
                <c:pt idx="2">
                  <c:v>8.1159710292021181</c:v>
                </c:pt>
                <c:pt idx="3">
                  <c:v>8.2760564445491909</c:v>
                </c:pt>
                <c:pt idx="4">
                  <c:v>8.424272388856636</c:v>
                </c:pt>
                <c:pt idx="5">
                  <c:v>8.5622581318305393</c:v>
                </c:pt>
                <c:pt idx="6">
                  <c:v>8.6913351741056815</c:v>
                </c:pt>
                <c:pt idx="7">
                  <c:v>8.8125844177385506</c:v>
                </c:pt>
                <c:pt idx="8">
                  <c:v>8.9269012454184491</c:v>
                </c:pt>
                <c:pt idx="9">
                  <c:v>9.0350356879589988</c:v>
                </c:pt>
                <c:pt idx="10">
                  <c:v>9.1376222767340991</c:v>
                </c:pt>
                <c:pt idx="11">
                  <c:v>9.2352026050729634</c:v>
                </c:pt>
                <c:pt idx="12">
                  <c:v>9.3282426363427504</c:v>
                </c:pt>
                <c:pt idx="13">
                  <c:v>9.4171461614844176</c:v>
                </c:pt>
                <c:pt idx="14">
                  <c:v>9.5022653903220089</c:v>
                </c:pt>
                <c:pt idx="15">
                  <c:v>9.5839093793625203</c:v>
                </c:pt>
                <c:pt idx="16">
                  <c:v>9.6623508056690817</c:v>
                </c:pt>
                <c:pt idx="17">
                  <c:v>9.7378314616347765</c:v>
                </c:pt>
                <c:pt idx="18">
                  <c:v>9.8105667499765268</c:v>
                </c:pt>
                <c:pt idx="19">
                  <c:v>9.8807493895990675</c:v>
                </c:pt>
                <c:pt idx="20">
                  <c:v>9.9485524929504301</c:v>
                </c:pt>
                <c:pt idx="21">
                  <c:v>10.014132138596411</c:v>
                </c:pt>
                <c:pt idx="22">
                  <c:v>10.077629535225572</c:v>
                </c:pt>
                <c:pt idx="23">
                  <c:v>10.13917285255908</c:v>
                </c:pt>
                <c:pt idx="24">
                  <c:v>10.198878778858441</c:v>
                </c:pt>
                <c:pt idx="25">
                  <c:v>10.256853852604946</c:v>
                </c:pt>
                <c:pt idx="26">
                  <c:v>10.313195606538338</c:v>
                </c:pt>
                <c:pt idx="27">
                  <c:v>10.367993554914568</c:v>
                </c:pt>
                <c:pt idx="28">
                  <c:v>10.42133004907889</c:v>
                </c:pt>
                <c:pt idx="29">
                  <c:v>10.473281021885411</c:v>
                </c:pt>
                <c:pt idx="30">
                  <c:v>10.523916637853992</c:v>
                </c:pt>
                <c:pt idx="31">
                  <c:v>10.573301863034734</c:v>
                </c:pt>
                <c:pt idx="32">
                  <c:v>10.621496966192856</c:v>
                </c:pt>
                <c:pt idx="33">
                  <c:v>10.668557961013244</c:v>
                </c:pt>
                <c:pt idx="34">
                  <c:v>10.714536997462641</c:v>
                </c:pt>
                <c:pt idx="35">
                  <c:v>10.759482709166758</c:v>
                </c:pt>
                <c:pt idx="36">
                  <c:v>10.803440522604308</c:v>
                </c:pt>
                <c:pt idx="37">
                  <c:v>10.846452933046235</c:v>
                </c:pt>
                <c:pt idx="38">
                  <c:v>10.8885597514419</c:v>
                </c:pt>
                <c:pt idx="39">
                  <c:v>10.929798325847372</c:v>
                </c:pt>
                <c:pt idx="40">
                  <c:v>10.970203740482411</c:v>
                </c:pt>
                <c:pt idx="41">
                  <c:v>11.009808995074771</c:v>
                </c:pt>
                <c:pt idx="42">
                  <c:v>11.048645166788974</c:v>
                </c:pt>
                <c:pt idx="43">
                  <c:v>11.086741556730361</c:v>
                </c:pt>
                <c:pt idx="44">
                  <c:v>11.124125822754667</c:v>
                </c:pt>
                <c:pt idx="45">
                  <c:v>11.160824100091061</c:v>
                </c:pt>
                <c:pt idx="46">
                  <c:v>11.196861111096418</c:v>
                </c:pt>
                <c:pt idx="47">
                  <c:v>11.232260265295219</c:v>
                </c:pt>
                <c:pt idx="48">
                  <c:v>11.267043750718956</c:v>
                </c:pt>
                <c:pt idx="49">
                  <c:v>11.301232617437558</c:v>
                </c:pt>
                <c:pt idx="50">
                  <c:v>11.334846854070319</c:v>
                </c:pt>
                <c:pt idx="51">
                  <c:v>11.367905457972741</c:v>
                </c:pt>
                <c:pt idx="52">
                  <c:v>11.400426499716302</c:v>
                </c:pt>
                <c:pt idx="53">
                  <c:v>11.432427182409183</c:v>
                </c:pt>
                <c:pt idx="54">
                  <c:v>11.463923896345461</c:v>
                </c:pt>
                <c:pt idx="55">
                  <c:v>11.494932269417394</c:v>
                </c:pt>
                <c:pt idx="56">
                  <c:v>11.52546721367897</c:v>
                </c:pt>
                <c:pt idx="57">
                  <c:v>11.55554296840805</c:v>
                </c:pt>
                <c:pt idx="58">
                  <c:v>11.585173139978332</c:v>
                </c:pt>
                <c:pt idx="59">
                  <c:v>11.614370738820638</c:v>
                </c:pt>
                <c:pt idx="60">
                  <c:v>11.643148213724837</c:v>
                </c:pt>
                <c:pt idx="61">
                  <c:v>11.671517483708749</c:v>
                </c:pt>
                <c:pt idx="62">
                  <c:v>11.699489967658229</c:v>
                </c:pt>
                <c:pt idx="63">
                  <c:v>11.7270766119229</c:v>
                </c:pt>
                <c:pt idx="64">
                  <c:v>11.754287916034459</c:v>
                </c:pt>
                <c:pt idx="65">
                  <c:v>11.78113395669874</c:v>
                </c:pt>
                <c:pt idx="66">
                  <c:v>11.80762441019878</c:v>
                </c:pt>
                <c:pt idx="67">
                  <c:v>11.833768573333487</c:v>
                </c:pt>
                <c:pt idx="68">
                  <c:v>11.859575383005302</c:v>
                </c:pt>
                <c:pt idx="69">
                  <c:v>11.885053434560161</c:v>
                </c:pt>
                <c:pt idx="70">
                  <c:v>11.910210998973882</c:v>
                </c:pt>
                <c:pt idx="71">
                  <c:v>11.935056038970997</c:v>
                </c:pt>
                <c:pt idx="72">
                  <c:v>11.959596224154625</c:v>
                </c:pt>
                <c:pt idx="73">
                  <c:v>11.983838945219315</c:v>
                </c:pt>
                <c:pt idx="74">
                  <c:v>12.007791327312745</c:v>
                </c:pt>
                <c:pt idx="75">
                  <c:v>12.031460242606752</c:v>
                </c:pt>
                <c:pt idx="76">
                  <c:v>12.054852322133133</c:v>
                </c:pt>
                <c:pt idx="77">
                  <c:v>12.077973966935286</c:v>
                </c:pt>
                <c:pt idx="78">
                  <c:v>12.100831358582532</c:v>
                </c:pt>
                <c:pt idx="79">
                  <c:v>12.123430469090398</c:v>
                </c:pt>
                <c:pt idx="80">
                  <c:v>12.145777070286648</c:v>
                </c:pt>
                <c:pt idx="81">
                  <c:v>12.16787674265982</c:v>
                </c:pt>
                <c:pt idx="82">
                  <c:v>12.189734883724199</c:v>
                </c:pt>
                <c:pt idx="83">
                  <c:v>12.211356715932631</c:v>
                </c:pt>
                <c:pt idx="84">
                  <c:v>12.232747294166126</c:v>
                </c:pt>
                <c:pt idx="85">
                  <c:v>12.2539115128272</c:v>
                </c:pt>
                <c:pt idx="86">
                  <c:v>12.27485411256179</c:v>
                </c:pt>
                <c:pt idx="87">
                  <c:v>12.295579686632884</c:v>
                </c:pt>
                <c:pt idx="88">
                  <c:v>12.316092686967263</c:v>
                </c:pt>
                <c:pt idx="89">
                  <c:v>12.336397429895298</c:v>
                </c:pt>
                <c:pt idx="90">
                  <c:v>12.356498101602302</c:v>
                </c:pt>
              </c:numCache>
            </c:numRef>
          </c:yVal>
          <c:smooth val="1"/>
        </c:ser>
        <c:ser>
          <c:idx val="2"/>
          <c:order val="2"/>
          <c:tx>
            <c:v>Rupp</c:v>
          </c:tx>
          <c:marker>
            <c:symbol val="none"/>
          </c:marker>
          <c:xVal>
            <c:numRef>
              <c:f>Anoura!$P$5:$P$104</c:f>
              <c:numCache>
                <c:formatCode>General</c:formatCode>
                <c:ptCount val="100"/>
                <c:pt idx="0">
                  <c:v>1E-3</c:v>
                </c:pt>
                <c:pt idx="1">
                  <c:v>1.1000000000000001E-3</c:v>
                </c:pt>
                <c:pt idx="2">
                  <c:v>1.2000000000000001E-3</c:v>
                </c:pt>
                <c:pt idx="3">
                  <c:v>1.2999999999999999E-3</c:v>
                </c:pt>
                <c:pt idx="4">
                  <c:v>1.4E-3</c:v>
                </c:pt>
                <c:pt idx="5">
                  <c:v>1.5E-3</c:v>
                </c:pt>
                <c:pt idx="6">
                  <c:v>1.6000000000000001E-3</c:v>
                </c:pt>
                <c:pt idx="7">
                  <c:v>1.7000000000000001E-3</c:v>
                </c:pt>
                <c:pt idx="8">
                  <c:v>1.8E-3</c:v>
                </c:pt>
                <c:pt idx="9">
                  <c:v>1.9000000000000002E-3</c:v>
                </c:pt>
                <c:pt idx="10">
                  <c:v>2E-3</c:v>
                </c:pt>
                <c:pt idx="11">
                  <c:v>2.1000000000000003E-3</c:v>
                </c:pt>
                <c:pt idx="12">
                  <c:v>2.2000000000000001E-3</c:v>
                </c:pt>
                <c:pt idx="13">
                  <c:v>2.3E-3</c:v>
                </c:pt>
                <c:pt idx="14">
                  <c:v>2.4000000000000002E-3</c:v>
                </c:pt>
                <c:pt idx="15">
                  <c:v>2.5000000000000001E-3</c:v>
                </c:pt>
                <c:pt idx="16">
                  <c:v>2.5999999999999999E-3</c:v>
                </c:pt>
                <c:pt idx="17">
                  <c:v>2.7000000000000001E-3</c:v>
                </c:pt>
                <c:pt idx="18">
                  <c:v>2.8000000000000004E-3</c:v>
                </c:pt>
                <c:pt idx="19">
                  <c:v>2.8999999999999998E-3</c:v>
                </c:pt>
                <c:pt idx="20">
                  <c:v>3.0000000000000001E-3</c:v>
                </c:pt>
                <c:pt idx="21">
                  <c:v>3.1000000000000003E-3</c:v>
                </c:pt>
                <c:pt idx="22">
                  <c:v>3.2000000000000002E-3</c:v>
                </c:pt>
                <c:pt idx="23">
                  <c:v>3.3E-3</c:v>
                </c:pt>
                <c:pt idx="24">
                  <c:v>3.4000000000000002E-3</c:v>
                </c:pt>
                <c:pt idx="25">
                  <c:v>3.5000000000000001E-3</c:v>
                </c:pt>
                <c:pt idx="26">
                  <c:v>3.6000000000000003E-3</c:v>
                </c:pt>
                <c:pt idx="27">
                  <c:v>3.7000000000000002E-3</c:v>
                </c:pt>
                <c:pt idx="28">
                  <c:v>3.8E-3</c:v>
                </c:pt>
                <c:pt idx="29">
                  <c:v>3.9000000000000003E-3</c:v>
                </c:pt>
                <c:pt idx="30">
                  <c:v>4.0000000000000001E-3</c:v>
                </c:pt>
                <c:pt idx="31">
                  <c:v>4.1000000000000003E-3</c:v>
                </c:pt>
                <c:pt idx="32">
                  <c:v>4.2000000000000006E-3</c:v>
                </c:pt>
                <c:pt idx="33">
                  <c:v>4.3E-3</c:v>
                </c:pt>
                <c:pt idx="34">
                  <c:v>4.4000000000000003E-3</c:v>
                </c:pt>
                <c:pt idx="35">
                  <c:v>4.5000000000000005E-3</c:v>
                </c:pt>
                <c:pt idx="36">
                  <c:v>4.5999999999999999E-3</c:v>
                </c:pt>
                <c:pt idx="37">
                  <c:v>4.7000000000000002E-3</c:v>
                </c:pt>
                <c:pt idx="38">
                  <c:v>4.8000000000000004E-3</c:v>
                </c:pt>
                <c:pt idx="39">
                  <c:v>4.8999999999999998E-3</c:v>
                </c:pt>
                <c:pt idx="40">
                  <c:v>5.0000000000000001E-3</c:v>
                </c:pt>
                <c:pt idx="41">
                  <c:v>5.1000000000000004E-3</c:v>
                </c:pt>
                <c:pt idx="42">
                  <c:v>5.2000000000000006E-3</c:v>
                </c:pt>
                <c:pt idx="43">
                  <c:v>5.3E-3</c:v>
                </c:pt>
                <c:pt idx="44">
                  <c:v>5.4000000000000003E-3</c:v>
                </c:pt>
                <c:pt idx="45">
                  <c:v>5.5000000000000005E-3</c:v>
                </c:pt>
                <c:pt idx="46">
                  <c:v>5.5999999999999999E-3</c:v>
                </c:pt>
                <c:pt idx="47">
                  <c:v>5.7000000000000002E-3</c:v>
                </c:pt>
                <c:pt idx="48">
                  <c:v>5.8000000000000005E-3</c:v>
                </c:pt>
                <c:pt idx="49">
                  <c:v>5.8999999999999999E-3</c:v>
                </c:pt>
                <c:pt idx="50">
                  <c:v>6.0000000000000001E-3</c:v>
                </c:pt>
                <c:pt idx="51">
                  <c:v>6.1000000000000004E-3</c:v>
                </c:pt>
                <c:pt idx="52">
                  <c:v>6.2000000000000006E-3</c:v>
                </c:pt>
                <c:pt idx="53">
                  <c:v>6.3E-3</c:v>
                </c:pt>
                <c:pt idx="54">
                  <c:v>6.4000000000000003E-3</c:v>
                </c:pt>
                <c:pt idx="55">
                  <c:v>6.5000000000000006E-3</c:v>
                </c:pt>
                <c:pt idx="56">
                  <c:v>6.6E-3</c:v>
                </c:pt>
                <c:pt idx="57">
                  <c:v>6.7000000000000002E-3</c:v>
                </c:pt>
                <c:pt idx="58">
                  <c:v>6.8000000000000005E-3</c:v>
                </c:pt>
                <c:pt idx="59">
                  <c:v>6.8999999999999999E-3</c:v>
                </c:pt>
                <c:pt idx="60">
                  <c:v>7.0000000000000001E-3</c:v>
                </c:pt>
                <c:pt idx="61">
                  <c:v>7.1000000000000004E-3</c:v>
                </c:pt>
                <c:pt idx="62">
                  <c:v>7.2000000000000007E-3</c:v>
                </c:pt>
                <c:pt idx="63">
                  <c:v>7.3000000000000001E-3</c:v>
                </c:pt>
                <c:pt idx="64">
                  <c:v>7.4000000000000003E-3</c:v>
                </c:pt>
                <c:pt idx="65">
                  <c:v>7.5000000000000006E-3</c:v>
                </c:pt>
                <c:pt idx="66">
                  <c:v>7.6E-3</c:v>
                </c:pt>
                <c:pt idx="67">
                  <c:v>7.7000000000000002E-3</c:v>
                </c:pt>
                <c:pt idx="68">
                  <c:v>7.8000000000000005E-3</c:v>
                </c:pt>
                <c:pt idx="69">
                  <c:v>7.9000000000000008E-3</c:v>
                </c:pt>
                <c:pt idx="70">
                  <c:v>8.0000000000000002E-3</c:v>
                </c:pt>
                <c:pt idx="71">
                  <c:v>8.0999999999999996E-3</c:v>
                </c:pt>
                <c:pt idx="72">
                  <c:v>8.2000000000000007E-3</c:v>
                </c:pt>
                <c:pt idx="73">
                  <c:v>8.3000000000000001E-3</c:v>
                </c:pt>
                <c:pt idx="74">
                  <c:v>8.4000000000000012E-3</c:v>
                </c:pt>
                <c:pt idx="75">
                  <c:v>8.5000000000000006E-3</c:v>
                </c:pt>
                <c:pt idx="76">
                  <c:v>8.6E-3</c:v>
                </c:pt>
                <c:pt idx="77">
                  <c:v>8.6999999999999994E-3</c:v>
                </c:pt>
                <c:pt idx="78">
                  <c:v>8.8000000000000005E-3</c:v>
                </c:pt>
                <c:pt idx="79">
                  <c:v>8.9000000000000017E-3</c:v>
                </c:pt>
                <c:pt idx="80">
                  <c:v>9.0000000000000011E-3</c:v>
                </c:pt>
                <c:pt idx="81">
                  <c:v>9.1000000000000004E-3</c:v>
                </c:pt>
                <c:pt idx="82">
                  <c:v>9.1999999999999998E-3</c:v>
                </c:pt>
                <c:pt idx="83">
                  <c:v>9.2999999999999992E-3</c:v>
                </c:pt>
                <c:pt idx="84">
                  <c:v>9.4000000000000021E-3</c:v>
                </c:pt>
                <c:pt idx="85">
                  <c:v>9.5000000000000015E-3</c:v>
                </c:pt>
                <c:pt idx="86">
                  <c:v>9.6000000000000009E-3</c:v>
                </c:pt>
                <c:pt idx="87">
                  <c:v>9.7000000000000003E-3</c:v>
                </c:pt>
                <c:pt idx="88">
                  <c:v>9.7999999999999997E-3</c:v>
                </c:pt>
                <c:pt idx="89">
                  <c:v>9.8999999999999991E-3</c:v>
                </c:pt>
                <c:pt idx="90">
                  <c:v>1.0000000000000002E-2</c:v>
                </c:pt>
              </c:numCache>
            </c:numRef>
          </c:xVal>
          <c:yVal>
            <c:numRef>
              <c:f>Anoura!$AE$5:$AE$104</c:f>
              <c:numCache>
                <c:formatCode>General</c:formatCode>
                <c:ptCount val="100"/>
                <c:pt idx="0">
                  <c:v>11.187922087620121</c:v>
                </c:pt>
                <c:pt idx="1">
                  <c:v>11.378542447228771</c:v>
                </c:pt>
                <c:pt idx="2">
                  <c:v>11.552565201208031</c:v>
                </c:pt>
                <c:pt idx="3">
                  <c:v>11.712650616555104</c:v>
                </c:pt>
                <c:pt idx="4">
                  <c:v>11.860866560862547</c:v>
                </c:pt>
                <c:pt idx="5">
                  <c:v>11.998852303836451</c:v>
                </c:pt>
                <c:pt idx="6">
                  <c:v>12.127929346111593</c:v>
                </c:pt>
                <c:pt idx="7">
                  <c:v>12.249178589744464</c:v>
                </c:pt>
                <c:pt idx="8">
                  <c:v>12.36349541742436</c:v>
                </c:pt>
                <c:pt idx="9">
                  <c:v>12.471629859964912</c:v>
                </c:pt>
                <c:pt idx="10">
                  <c:v>12.574216448740012</c:v>
                </c:pt>
                <c:pt idx="11">
                  <c:v>12.671796777078876</c:v>
                </c:pt>
                <c:pt idx="12">
                  <c:v>12.764836808348662</c:v>
                </c:pt>
                <c:pt idx="13">
                  <c:v>12.853740333490329</c:v>
                </c:pt>
                <c:pt idx="14">
                  <c:v>12.938859562327922</c:v>
                </c:pt>
                <c:pt idx="15">
                  <c:v>13.020503551368432</c:v>
                </c:pt>
                <c:pt idx="16">
                  <c:v>13.098944977674995</c:v>
                </c:pt>
                <c:pt idx="17">
                  <c:v>13.17442563364069</c:v>
                </c:pt>
                <c:pt idx="18">
                  <c:v>13.247160921982438</c:v>
                </c:pt>
                <c:pt idx="19">
                  <c:v>13.317343561604979</c:v>
                </c:pt>
                <c:pt idx="20">
                  <c:v>13.385146664956341</c:v>
                </c:pt>
                <c:pt idx="21">
                  <c:v>13.450726310602324</c:v>
                </c:pt>
                <c:pt idx="22">
                  <c:v>13.514223707231483</c:v>
                </c:pt>
                <c:pt idx="23">
                  <c:v>13.575767024564991</c:v>
                </c:pt>
                <c:pt idx="24">
                  <c:v>13.635472950864354</c:v>
                </c:pt>
                <c:pt idx="25">
                  <c:v>13.693448024610857</c:v>
                </c:pt>
                <c:pt idx="26">
                  <c:v>13.749789778544251</c:v>
                </c:pt>
                <c:pt idx="27">
                  <c:v>13.804587726920479</c:v>
                </c:pt>
                <c:pt idx="28">
                  <c:v>13.857924221084803</c:v>
                </c:pt>
                <c:pt idx="29">
                  <c:v>13.909875193891324</c:v>
                </c:pt>
                <c:pt idx="30">
                  <c:v>13.960510809859903</c:v>
                </c:pt>
                <c:pt idx="31">
                  <c:v>14.009896035040645</c:v>
                </c:pt>
                <c:pt idx="32">
                  <c:v>14.058091138198767</c:v>
                </c:pt>
                <c:pt idx="33">
                  <c:v>14.105152133019155</c:v>
                </c:pt>
                <c:pt idx="34">
                  <c:v>14.151131169468552</c:v>
                </c:pt>
                <c:pt idx="35">
                  <c:v>14.196076881172671</c:v>
                </c:pt>
                <c:pt idx="36">
                  <c:v>14.24003469461022</c:v>
                </c:pt>
                <c:pt idx="37">
                  <c:v>14.283047105052148</c:v>
                </c:pt>
                <c:pt idx="38">
                  <c:v>14.325153923447813</c:v>
                </c:pt>
                <c:pt idx="39">
                  <c:v>14.366392497853283</c:v>
                </c:pt>
                <c:pt idx="40">
                  <c:v>14.406797912488322</c:v>
                </c:pt>
                <c:pt idx="41">
                  <c:v>14.446403167080682</c:v>
                </c:pt>
                <c:pt idx="42">
                  <c:v>14.485239338794885</c:v>
                </c:pt>
                <c:pt idx="43">
                  <c:v>14.523335728736274</c:v>
                </c:pt>
                <c:pt idx="44">
                  <c:v>14.560719994760579</c:v>
                </c:pt>
                <c:pt idx="45">
                  <c:v>14.597418272096972</c:v>
                </c:pt>
                <c:pt idx="46">
                  <c:v>14.633455283102329</c:v>
                </c:pt>
                <c:pt idx="47">
                  <c:v>14.668854437301132</c:v>
                </c:pt>
                <c:pt idx="48">
                  <c:v>14.703637922724869</c:v>
                </c:pt>
                <c:pt idx="49">
                  <c:v>14.737826789443469</c:v>
                </c:pt>
                <c:pt idx="50">
                  <c:v>14.771441026076232</c:v>
                </c:pt>
                <c:pt idx="51">
                  <c:v>14.804499629978654</c:v>
                </c:pt>
                <c:pt idx="52">
                  <c:v>14.837020671722215</c:v>
                </c:pt>
                <c:pt idx="53">
                  <c:v>14.869021354415096</c:v>
                </c:pt>
                <c:pt idx="54">
                  <c:v>14.900518068351374</c:v>
                </c:pt>
                <c:pt idx="55">
                  <c:v>14.931526441423305</c:v>
                </c:pt>
                <c:pt idx="56">
                  <c:v>14.962061385684882</c:v>
                </c:pt>
                <c:pt idx="57">
                  <c:v>14.992137140413963</c:v>
                </c:pt>
                <c:pt idx="58">
                  <c:v>15.021767311984243</c:v>
                </c:pt>
                <c:pt idx="59">
                  <c:v>15.050964910826549</c:v>
                </c:pt>
                <c:pt idx="60">
                  <c:v>15.079742385730748</c:v>
                </c:pt>
                <c:pt idx="61">
                  <c:v>15.108111655714662</c:v>
                </c:pt>
                <c:pt idx="62">
                  <c:v>15.136084139664142</c:v>
                </c:pt>
                <c:pt idx="63">
                  <c:v>15.163670783928813</c:v>
                </c:pt>
                <c:pt idx="64">
                  <c:v>15.19088208804037</c:v>
                </c:pt>
                <c:pt idx="65">
                  <c:v>15.217728128704652</c:v>
                </c:pt>
                <c:pt idx="66">
                  <c:v>15.244218582204693</c:v>
                </c:pt>
                <c:pt idx="67">
                  <c:v>15.270362745339398</c:v>
                </c:pt>
                <c:pt idx="68">
                  <c:v>15.296169555011215</c:v>
                </c:pt>
                <c:pt idx="69">
                  <c:v>15.321647606566074</c:v>
                </c:pt>
                <c:pt idx="70">
                  <c:v>15.346805170979794</c:v>
                </c:pt>
                <c:pt idx="71">
                  <c:v>15.371650210976908</c:v>
                </c:pt>
                <c:pt idx="72">
                  <c:v>15.396190396160536</c:v>
                </c:pt>
                <c:pt idx="73">
                  <c:v>15.420433117225226</c:v>
                </c:pt>
                <c:pt idx="74">
                  <c:v>15.444385499318658</c:v>
                </c:pt>
                <c:pt idx="75">
                  <c:v>15.468054414612663</c:v>
                </c:pt>
                <c:pt idx="76">
                  <c:v>15.491446494139046</c:v>
                </c:pt>
                <c:pt idx="77">
                  <c:v>15.514568138941199</c:v>
                </c:pt>
                <c:pt idx="78">
                  <c:v>15.537425530588443</c:v>
                </c:pt>
                <c:pt idx="79">
                  <c:v>15.560024641096311</c:v>
                </c:pt>
                <c:pt idx="80">
                  <c:v>15.582371242292561</c:v>
                </c:pt>
                <c:pt idx="81">
                  <c:v>15.604470914665731</c:v>
                </c:pt>
                <c:pt idx="82">
                  <c:v>15.62632905573011</c:v>
                </c:pt>
                <c:pt idx="83">
                  <c:v>15.647950887938542</c:v>
                </c:pt>
                <c:pt idx="84">
                  <c:v>15.669341466172039</c:v>
                </c:pt>
                <c:pt idx="85">
                  <c:v>15.690505684833113</c:v>
                </c:pt>
                <c:pt idx="86">
                  <c:v>15.711448284567703</c:v>
                </c:pt>
                <c:pt idx="87">
                  <c:v>15.732173858638797</c:v>
                </c:pt>
                <c:pt idx="88">
                  <c:v>15.752686858973174</c:v>
                </c:pt>
                <c:pt idx="89">
                  <c:v>15.772991601901211</c:v>
                </c:pt>
                <c:pt idx="90">
                  <c:v>15.793092273608213</c:v>
                </c:pt>
              </c:numCache>
            </c:numRef>
          </c:yVal>
          <c:smooth val="1"/>
        </c:ser>
        <c:axId val="105840640"/>
        <c:axId val="105842560"/>
      </c:scatterChart>
      <c:valAx>
        <c:axId val="105840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Mutation rate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05842560"/>
        <c:crosses val="autoZero"/>
        <c:crossBetween val="midCat"/>
      </c:valAx>
      <c:valAx>
        <c:axId val="10584256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Ne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0584064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104</xdr:row>
      <xdr:rowOff>159327</xdr:rowOff>
    </xdr:from>
    <xdr:to>
      <xdr:col>10</xdr:col>
      <xdr:colOff>768927</xdr:colOff>
      <xdr:row>120</xdr:row>
      <xdr:rowOff>20781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623455</xdr:colOff>
      <xdr:row>105</xdr:row>
      <xdr:rowOff>0</xdr:rowOff>
    </xdr:from>
    <xdr:to>
      <xdr:col>19</xdr:col>
      <xdr:colOff>193964</xdr:colOff>
      <xdr:row>120</xdr:row>
      <xdr:rowOff>41564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457200</xdr:colOff>
      <xdr:row>105</xdr:row>
      <xdr:rowOff>6927</xdr:rowOff>
    </xdr:from>
    <xdr:to>
      <xdr:col>27</xdr:col>
      <xdr:colOff>110837</xdr:colOff>
      <xdr:row>120</xdr:row>
      <xdr:rowOff>48491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106680</xdr:colOff>
      <xdr:row>105</xdr:row>
      <xdr:rowOff>15240</xdr:rowOff>
    </xdr:from>
    <xdr:to>
      <xdr:col>18</xdr:col>
      <xdr:colOff>243840</xdr:colOff>
      <xdr:row>120</xdr:row>
      <xdr:rowOff>15240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449580</xdr:colOff>
      <xdr:row>105</xdr:row>
      <xdr:rowOff>15240</xdr:rowOff>
    </xdr:from>
    <xdr:to>
      <xdr:col>26</xdr:col>
      <xdr:colOff>144780</xdr:colOff>
      <xdr:row>120</xdr:row>
      <xdr:rowOff>15240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342900</xdr:colOff>
      <xdr:row>105</xdr:row>
      <xdr:rowOff>0</xdr:rowOff>
    </xdr:from>
    <xdr:to>
      <xdr:col>34</xdr:col>
      <xdr:colOff>38100</xdr:colOff>
      <xdr:row>120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183"/>
  <sheetViews>
    <sheetView tabSelected="1" zoomScale="110" zoomScaleNormal="110" workbookViewId="0">
      <selection activeCell="P2" sqref="P2:P95"/>
    </sheetView>
  </sheetViews>
  <sheetFormatPr defaultRowHeight="14.4"/>
  <cols>
    <col min="1" max="1" width="14.21875" bestFit="1" customWidth="1"/>
    <col min="2" max="2" width="13.21875" customWidth="1"/>
    <col min="3" max="3" width="11.6640625" customWidth="1"/>
    <col min="4" max="4" width="16.33203125" customWidth="1"/>
    <col min="5" max="5" width="10.33203125" customWidth="1"/>
    <col min="6" max="6" width="15.21875" customWidth="1"/>
    <col min="7" max="7" width="15.109375" customWidth="1"/>
    <col min="8" max="8" width="17.44140625" customWidth="1"/>
    <col min="9" max="12" width="11.44140625" customWidth="1"/>
    <col min="13" max="13" width="8.21875" style="3" bestFit="1" customWidth="1"/>
    <col min="14" max="15" width="8.88671875" style="3"/>
    <col min="21" max="23" width="9.109375" style="19" bestFit="1" customWidth="1"/>
    <col min="24" max="31" width="8.88671875" style="19"/>
  </cols>
  <sheetData>
    <row r="1" spans="1:55" s="4" customFormat="1">
      <c r="E1" s="4" t="s">
        <v>0</v>
      </c>
      <c r="F1" s="5" t="s">
        <v>8</v>
      </c>
      <c r="M1" s="6"/>
      <c r="N1" s="6"/>
      <c r="O1" s="6"/>
      <c r="S1" s="7"/>
      <c r="T1" s="7"/>
      <c r="U1" s="8"/>
      <c r="V1" s="20"/>
      <c r="W1" s="20"/>
      <c r="X1" s="20"/>
      <c r="Y1" s="8"/>
      <c r="Z1" s="8"/>
      <c r="AA1" s="8"/>
      <c r="AB1" s="8"/>
      <c r="AC1" s="8"/>
      <c r="AD1" s="8"/>
      <c r="AE1" s="8"/>
    </row>
    <row r="2" spans="1:55" s="4" customFormat="1">
      <c r="M2" s="6"/>
      <c r="N2" s="6"/>
      <c r="O2" s="6"/>
      <c r="U2" s="8" t="s">
        <v>13</v>
      </c>
      <c r="V2" s="8"/>
      <c r="W2" s="8"/>
      <c r="X2" s="8"/>
      <c r="Y2" s="8" t="s">
        <v>14</v>
      </c>
      <c r="Z2" s="8"/>
      <c r="AA2" s="8"/>
      <c r="AB2" s="8"/>
      <c r="AC2" s="8" t="s">
        <v>15</v>
      </c>
      <c r="AD2" s="8"/>
      <c r="AE2" s="8"/>
      <c r="AG2" s="4" t="s">
        <v>28</v>
      </c>
      <c r="AK2" s="4" t="s">
        <v>29</v>
      </c>
      <c r="AO2" s="4" t="s">
        <v>30</v>
      </c>
    </row>
    <row r="3" spans="1:55" s="12" customFormat="1">
      <c r="A3" s="4" t="s">
        <v>16</v>
      </c>
      <c r="B3" s="4" t="s">
        <v>17</v>
      </c>
      <c r="C3" s="4" t="s">
        <v>18</v>
      </c>
      <c r="D3" s="4" t="s">
        <v>19</v>
      </c>
      <c r="E3" s="5" t="s">
        <v>33</v>
      </c>
      <c r="F3" s="5" t="s">
        <v>34</v>
      </c>
      <c r="G3" s="9" t="s">
        <v>35</v>
      </c>
      <c r="H3" s="9" t="s">
        <v>20</v>
      </c>
      <c r="I3" s="9" t="s">
        <v>24</v>
      </c>
      <c r="J3" s="9" t="s">
        <v>21</v>
      </c>
      <c r="K3" s="9" t="s">
        <v>22</v>
      </c>
      <c r="L3" s="9" t="s">
        <v>23</v>
      </c>
      <c r="M3" s="10" t="s">
        <v>10</v>
      </c>
      <c r="N3" s="10" t="s">
        <v>11</v>
      </c>
      <c r="O3" s="10" t="s">
        <v>12</v>
      </c>
      <c r="P3" s="11" t="s">
        <v>1</v>
      </c>
      <c r="Q3" s="16" t="s">
        <v>2</v>
      </c>
      <c r="R3" s="8" t="s">
        <v>3</v>
      </c>
      <c r="S3" s="8" t="s">
        <v>4</v>
      </c>
      <c r="T3" s="7"/>
      <c r="U3" s="8" t="s">
        <v>5</v>
      </c>
      <c r="V3" s="8" t="s">
        <v>6</v>
      </c>
      <c r="W3" s="8" t="s">
        <v>7</v>
      </c>
      <c r="X3" s="17"/>
      <c r="Y3" s="8" t="s">
        <v>5</v>
      </c>
      <c r="Z3" s="8" t="s">
        <v>6</v>
      </c>
      <c r="AA3" s="8" t="s">
        <v>7</v>
      </c>
      <c r="AB3" s="17"/>
      <c r="AC3" s="8" t="s">
        <v>5</v>
      </c>
      <c r="AD3" s="8" t="s">
        <v>6</v>
      </c>
      <c r="AE3" s="8" t="s">
        <v>7</v>
      </c>
      <c r="AG3" s="7"/>
      <c r="AH3" s="7" t="s">
        <v>31</v>
      </c>
      <c r="AI3" s="7" t="s">
        <v>32</v>
      </c>
      <c r="AK3" s="7"/>
      <c r="AL3" s="7" t="s">
        <v>31</v>
      </c>
      <c r="AM3" s="7" t="s">
        <v>32</v>
      </c>
      <c r="AO3" s="7"/>
      <c r="AP3" s="7" t="s">
        <v>31</v>
      </c>
      <c r="AQ3" s="7" t="s">
        <v>32</v>
      </c>
      <c r="AS3" s="7"/>
      <c r="AT3" s="7"/>
      <c r="AU3" s="7"/>
      <c r="AW3" s="7"/>
      <c r="AX3" s="7"/>
      <c r="AY3" s="7"/>
      <c r="BA3" s="7"/>
      <c r="BB3" s="7"/>
      <c r="BC3" s="7"/>
    </row>
    <row r="4" spans="1:55" s="13" customFormat="1">
      <c r="M4" s="14"/>
      <c r="N4" s="14"/>
      <c r="O4" s="14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55">
      <c r="A5">
        <v>39</v>
      </c>
      <c r="B5">
        <v>6.2324000000000002</v>
      </c>
      <c r="C5">
        <v>3.4762</v>
      </c>
      <c r="D5">
        <v>8.9885999999999999</v>
      </c>
      <c r="E5" s="3">
        <v>6.26</v>
      </c>
      <c r="F5" s="3">
        <v>11.22</v>
      </c>
      <c r="G5" s="3">
        <v>4.34</v>
      </c>
      <c r="H5" s="3">
        <v>5.6559999999999997</v>
      </c>
      <c r="I5" s="15">
        <f>1000000/5.66</f>
        <v>176678.44522968197</v>
      </c>
      <c r="J5" s="1">
        <f>E5/I5</f>
        <v>3.5431600000000001E-5</v>
      </c>
      <c r="K5" s="1">
        <f>F5/I5</f>
        <v>6.350520000000001E-5</v>
      </c>
      <c r="L5" s="1">
        <f>G5/I5</f>
        <v>2.4564400000000002E-5</v>
      </c>
      <c r="M5" s="3">
        <v>0.1</v>
      </c>
      <c r="N5" s="3">
        <v>0.3</v>
      </c>
      <c r="O5" s="3">
        <v>0.5</v>
      </c>
      <c r="P5" s="2">
        <v>1E-3</v>
      </c>
      <c r="Q5" s="3">
        <f>J5/P5</f>
        <v>3.5431600000000001E-2</v>
      </c>
      <c r="R5" s="3">
        <f>K5/P5</f>
        <v>6.3505200000000012E-2</v>
      </c>
      <c r="S5" s="3">
        <f>L5/P5</f>
        <v>2.45644E-2</v>
      </c>
      <c r="U5" s="18">
        <f>-(1/M5)*(LN(Q5)-1)</f>
        <v>43.401512016550384</v>
      </c>
      <c r="V5" s="18">
        <f>-(1/M5)*(LN(R5)-1)</f>
        <v>37.566334866724951</v>
      </c>
      <c r="W5" s="18">
        <f>-(1/M5)*(LN(S5)-1)</f>
        <v>47.064570386547324</v>
      </c>
      <c r="X5" s="18"/>
      <c r="Y5" s="18">
        <f>-(1/N5)*(LN(Q5)-1)</f>
        <v>14.46717067218346</v>
      </c>
      <c r="Z5" s="18">
        <f>-(1/N5)*(LN(R5)-1)</f>
        <v>12.522111622241651</v>
      </c>
      <c r="AA5" s="18">
        <f>-(1/N5)*(LN(S5)-1)</f>
        <v>15.688190128849108</v>
      </c>
      <c r="AB5" s="18"/>
      <c r="AC5" s="18">
        <f>-(1/O5)*(LN(Q5)-1)</f>
        <v>8.6803024033100762</v>
      </c>
      <c r="AD5" s="18">
        <f>-(1/O5)*(LN(R5)-1)</f>
        <v>7.5132669733449902</v>
      </c>
      <c r="AE5" s="18">
        <f>-(1/O5)*(LN(S5)-1)</f>
        <v>9.4129140773094644</v>
      </c>
      <c r="AG5">
        <f>U5*M5</f>
        <v>4.340151201655039</v>
      </c>
      <c r="AH5">
        <f>V5*M5</f>
        <v>3.7566334866724951</v>
      </c>
      <c r="AI5">
        <f>W5*M5</f>
        <v>4.7064570386547322</v>
      </c>
      <c r="AK5">
        <f>Y5*N5</f>
        <v>4.3401512016550381</v>
      </c>
      <c r="AL5">
        <f>Z5*N5</f>
        <v>3.7566334866724951</v>
      </c>
      <c r="AM5">
        <f>AA5*N5</f>
        <v>4.7064570386547322</v>
      </c>
      <c r="AO5">
        <f>AC5*O5</f>
        <v>4.3401512016550381</v>
      </c>
      <c r="AP5">
        <f>AD5*O5</f>
        <v>3.7566334866724951</v>
      </c>
      <c r="AQ5">
        <f>AE5*O5</f>
        <v>4.7064570386547322</v>
      </c>
    </row>
    <row r="6" spans="1:55">
      <c r="E6" s="3">
        <v>6.26</v>
      </c>
      <c r="F6" s="3">
        <v>11.22</v>
      </c>
      <c r="G6" s="3">
        <v>4.34</v>
      </c>
      <c r="H6" s="3">
        <v>5.6559999999999997</v>
      </c>
      <c r="I6" s="15">
        <f t="shared" ref="I6:I69" si="0">1000000/5.66</f>
        <v>176678.44522968197</v>
      </c>
      <c r="J6" s="1">
        <f t="shared" ref="J6:J69" si="1">E6/I6</f>
        <v>3.5431600000000001E-5</v>
      </c>
      <c r="K6" s="1">
        <f t="shared" ref="K6:K69" si="2">F6/I6</f>
        <v>6.350520000000001E-5</v>
      </c>
      <c r="L6" s="1">
        <f t="shared" ref="L6:L69" si="3">G6/I6</f>
        <v>2.4564400000000002E-5</v>
      </c>
      <c r="M6" s="3">
        <v>0.1</v>
      </c>
      <c r="N6" s="3">
        <v>0.3</v>
      </c>
      <c r="O6" s="3">
        <v>0.5</v>
      </c>
      <c r="P6" s="2">
        <v>1.1000000000000001E-3</v>
      </c>
      <c r="Q6" s="3">
        <f t="shared" ref="Q6:Q69" si="4">J6/P6</f>
        <v>3.2210545454545457E-2</v>
      </c>
      <c r="R6" s="3">
        <f t="shared" ref="R6:R69" si="5">K6/P6</f>
        <v>5.7732000000000006E-2</v>
      </c>
      <c r="S6" s="3">
        <f t="shared" ref="S6:S69" si="6">L6/P6</f>
        <v>2.2331272727272727E-2</v>
      </c>
      <c r="U6" s="18">
        <f t="shared" ref="U6:U69" si="7">-(1/M6)*(LN(Q6)-1)</f>
        <v>44.354613814593634</v>
      </c>
      <c r="V6" s="18">
        <f t="shared" ref="V6:V69" si="8">-(1/M6)*(LN(R6)-1)</f>
        <v>38.5194366647682</v>
      </c>
      <c r="W6" s="18">
        <f t="shared" ref="W6:W69" si="9">-(1/M6)*(LN(S6)-1)</f>
        <v>48.017672184590566</v>
      </c>
      <c r="X6" s="18"/>
      <c r="Y6" s="18">
        <f t="shared" ref="Y6:Y69" si="10">-(1/N6)*(LN(Q6)-1)</f>
        <v>14.784871271531212</v>
      </c>
      <c r="Z6" s="18">
        <f t="shared" ref="Z6:Z69" si="11">-(1/N6)*(LN(R6)-1)</f>
        <v>12.839812221589399</v>
      </c>
      <c r="AA6" s="18">
        <f t="shared" ref="AA6:AA69" si="12">-(1/N6)*(LN(S6)-1)</f>
        <v>16.005890728196857</v>
      </c>
      <c r="AB6" s="18"/>
      <c r="AC6" s="18">
        <f t="shared" ref="AC6:AC69" si="13">-(1/O6)*(LN(Q6)-1)</f>
        <v>8.8709227629187275</v>
      </c>
      <c r="AD6" s="18">
        <f t="shared" ref="AD6:AD69" si="14">-(1/O6)*(LN(R6)-1)</f>
        <v>7.7038873329536397</v>
      </c>
      <c r="AE6" s="18">
        <f t="shared" ref="AE6:AE69" si="15">-(1/O6)*(LN(S6)-1)</f>
        <v>9.6035344369181139</v>
      </c>
      <c r="AG6">
        <f t="shared" ref="AG6:AG69" si="16">U6*M6</f>
        <v>4.4354613814593637</v>
      </c>
      <c r="AH6">
        <f t="shared" ref="AH6:AH69" si="17">V6*M6</f>
        <v>3.8519436664768203</v>
      </c>
      <c r="AI6">
        <f t="shared" ref="AI6:AI69" si="18">W6*M6</f>
        <v>4.801767218459057</v>
      </c>
      <c r="AK6">
        <f t="shared" ref="AK6:AK69" si="19">Y6*N6</f>
        <v>4.4354613814593637</v>
      </c>
      <c r="AL6">
        <f t="shared" ref="AL6:AL69" si="20">Z6*N6</f>
        <v>3.8519436664768198</v>
      </c>
      <c r="AM6">
        <f t="shared" ref="AM6:AM69" si="21">AA6*N6</f>
        <v>4.801767218459057</v>
      </c>
      <c r="AO6">
        <f t="shared" ref="AO6:AO69" si="22">AC6*O6</f>
        <v>4.4354613814593637</v>
      </c>
      <c r="AP6">
        <f t="shared" ref="AP6:AP69" si="23">AD6*O6</f>
        <v>3.8519436664768198</v>
      </c>
      <c r="AQ6">
        <f t="shared" ref="AQ6:AQ69" si="24">AE6*O6</f>
        <v>4.801767218459057</v>
      </c>
    </row>
    <row r="7" spans="1:55">
      <c r="E7" s="3">
        <v>6.26</v>
      </c>
      <c r="F7" s="3">
        <v>11.22</v>
      </c>
      <c r="G7" s="3">
        <v>4.34</v>
      </c>
      <c r="H7" s="3">
        <v>5.6559999999999997</v>
      </c>
      <c r="I7" s="15">
        <f t="shared" si="0"/>
        <v>176678.44522968197</v>
      </c>
      <c r="J7" s="1">
        <f t="shared" si="1"/>
        <v>3.5431600000000001E-5</v>
      </c>
      <c r="K7" s="1">
        <f t="shared" si="2"/>
        <v>6.350520000000001E-5</v>
      </c>
      <c r="L7" s="1">
        <f t="shared" si="3"/>
        <v>2.4564400000000002E-5</v>
      </c>
      <c r="M7" s="3">
        <v>0.1</v>
      </c>
      <c r="N7" s="3">
        <v>0.3</v>
      </c>
      <c r="O7" s="3">
        <v>0.5</v>
      </c>
      <c r="P7" s="2">
        <v>1.2000000000000001E-3</v>
      </c>
      <c r="Q7" s="3">
        <f t="shared" si="4"/>
        <v>2.9526333333333332E-2</v>
      </c>
      <c r="R7" s="3">
        <f t="shared" si="5"/>
        <v>5.2921000000000003E-2</v>
      </c>
      <c r="S7" s="3">
        <f t="shared" si="6"/>
        <v>2.0470333333333333E-2</v>
      </c>
      <c r="U7" s="18">
        <f t="shared" si="7"/>
        <v>45.224727584489926</v>
      </c>
      <c r="V7" s="18">
        <f t="shared" si="8"/>
        <v>39.3895504346645</v>
      </c>
      <c r="W7" s="18">
        <f t="shared" si="9"/>
        <v>48.887785954486858</v>
      </c>
      <c r="X7" s="18"/>
      <c r="Y7" s="18">
        <f t="shared" si="10"/>
        <v>15.074909194829978</v>
      </c>
      <c r="Z7" s="18">
        <f t="shared" si="11"/>
        <v>13.129850144888167</v>
      </c>
      <c r="AA7" s="18">
        <f t="shared" si="12"/>
        <v>16.295928651495622</v>
      </c>
      <c r="AB7" s="18"/>
      <c r="AC7" s="18">
        <f t="shared" si="13"/>
        <v>9.044945516897986</v>
      </c>
      <c r="AD7" s="18">
        <f t="shared" si="14"/>
        <v>7.8779100869329</v>
      </c>
      <c r="AE7" s="18">
        <f t="shared" si="15"/>
        <v>9.7775571908973724</v>
      </c>
      <c r="AG7">
        <f t="shared" si="16"/>
        <v>4.522472758448993</v>
      </c>
      <c r="AH7">
        <f t="shared" si="17"/>
        <v>3.93895504346645</v>
      </c>
      <c r="AI7">
        <f t="shared" si="18"/>
        <v>4.8887785954486862</v>
      </c>
      <c r="AK7">
        <f t="shared" si="19"/>
        <v>4.522472758448993</v>
      </c>
      <c r="AL7">
        <f t="shared" si="20"/>
        <v>3.93895504346645</v>
      </c>
      <c r="AM7">
        <f t="shared" si="21"/>
        <v>4.8887785954486862</v>
      </c>
      <c r="AO7">
        <f t="shared" si="22"/>
        <v>4.522472758448993</v>
      </c>
      <c r="AP7">
        <f t="shared" si="23"/>
        <v>3.93895504346645</v>
      </c>
      <c r="AQ7">
        <f t="shared" si="24"/>
        <v>4.8887785954486862</v>
      </c>
    </row>
    <row r="8" spans="1:55">
      <c r="E8" s="3">
        <v>6.26</v>
      </c>
      <c r="F8" s="3">
        <v>11.22</v>
      </c>
      <c r="G8" s="3">
        <v>4.34</v>
      </c>
      <c r="H8" s="3">
        <v>5.6559999999999997</v>
      </c>
      <c r="I8" s="15">
        <f t="shared" si="0"/>
        <v>176678.44522968197</v>
      </c>
      <c r="J8" s="1">
        <f t="shared" si="1"/>
        <v>3.5431600000000001E-5</v>
      </c>
      <c r="K8" s="1">
        <f t="shared" si="2"/>
        <v>6.350520000000001E-5</v>
      </c>
      <c r="L8" s="1">
        <f t="shared" si="3"/>
        <v>2.4564400000000002E-5</v>
      </c>
      <c r="M8" s="3">
        <v>0.1</v>
      </c>
      <c r="N8" s="3">
        <v>0.3</v>
      </c>
      <c r="O8" s="3">
        <v>0.5</v>
      </c>
      <c r="P8" s="2">
        <v>1.2999999999999999E-3</v>
      </c>
      <c r="Q8" s="3">
        <f t="shared" si="4"/>
        <v>2.7255076923076927E-2</v>
      </c>
      <c r="R8" s="3">
        <f t="shared" si="5"/>
        <v>4.8850153846153856E-2</v>
      </c>
      <c r="S8" s="3">
        <f t="shared" si="6"/>
        <v>1.8895692307692311E-2</v>
      </c>
      <c r="U8" s="18">
        <f t="shared" si="7"/>
        <v>46.025154661225294</v>
      </c>
      <c r="V8" s="18">
        <f t="shared" si="8"/>
        <v>40.18997751139986</v>
      </c>
      <c r="W8" s="18">
        <f t="shared" si="9"/>
        <v>49.688213031222226</v>
      </c>
      <c r="X8" s="18"/>
      <c r="Y8" s="18">
        <f t="shared" si="10"/>
        <v>15.341718220408431</v>
      </c>
      <c r="Z8" s="18">
        <f t="shared" si="11"/>
        <v>13.396659170466622</v>
      </c>
      <c r="AA8" s="18">
        <f t="shared" si="12"/>
        <v>16.562737677074075</v>
      </c>
      <c r="AB8" s="18"/>
      <c r="AC8" s="18">
        <f t="shared" si="13"/>
        <v>9.2050309322450588</v>
      </c>
      <c r="AD8" s="18">
        <f t="shared" si="14"/>
        <v>8.0379955022799727</v>
      </c>
      <c r="AE8" s="18">
        <f t="shared" si="15"/>
        <v>9.9376426062444452</v>
      </c>
      <c r="AG8">
        <f t="shared" si="16"/>
        <v>4.6025154661225294</v>
      </c>
      <c r="AH8">
        <f t="shared" si="17"/>
        <v>4.0189977511399864</v>
      </c>
      <c r="AI8">
        <f t="shared" si="18"/>
        <v>4.9688213031222226</v>
      </c>
      <c r="AK8">
        <f t="shared" si="19"/>
        <v>4.6025154661225294</v>
      </c>
      <c r="AL8">
        <f t="shared" si="20"/>
        <v>4.0189977511399864</v>
      </c>
      <c r="AM8">
        <f t="shared" si="21"/>
        <v>4.9688213031222226</v>
      </c>
      <c r="AO8">
        <f t="shared" si="22"/>
        <v>4.6025154661225294</v>
      </c>
      <c r="AP8">
        <f t="shared" si="23"/>
        <v>4.0189977511399864</v>
      </c>
      <c r="AQ8">
        <f t="shared" si="24"/>
        <v>4.9688213031222226</v>
      </c>
    </row>
    <row r="9" spans="1:55">
      <c r="E9" s="3">
        <v>6.26</v>
      </c>
      <c r="F9" s="3">
        <v>11.22</v>
      </c>
      <c r="G9" s="3">
        <v>4.34</v>
      </c>
      <c r="H9" s="3">
        <v>5.6559999999999997</v>
      </c>
      <c r="I9" s="15">
        <f t="shared" si="0"/>
        <v>176678.44522968197</v>
      </c>
      <c r="J9" s="1">
        <f t="shared" si="1"/>
        <v>3.5431600000000001E-5</v>
      </c>
      <c r="K9" s="1">
        <f t="shared" si="2"/>
        <v>6.350520000000001E-5</v>
      </c>
      <c r="L9" s="1">
        <f t="shared" si="3"/>
        <v>2.4564400000000002E-5</v>
      </c>
      <c r="M9" s="3">
        <v>0.1</v>
      </c>
      <c r="N9" s="3">
        <v>0.3</v>
      </c>
      <c r="O9" s="3">
        <v>0.5</v>
      </c>
      <c r="P9" s="2">
        <v>1.4E-3</v>
      </c>
      <c r="Q9" s="3">
        <f t="shared" si="4"/>
        <v>2.5308285714285717E-2</v>
      </c>
      <c r="R9" s="3">
        <f t="shared" si="5"/>
        <v>4.5360857142857147E-2</v>
      </c>
      <c r="S9" s="3">
        <f t="shared" si="6"/>
        <v>1.7546000000000003E-2</v>
      </c>
      <c r="U9" s="18">
        <f t="shared" si="7"/>
        <v>46.766234382762512</v>
      </c>
      <c r="V9" s="18">
        <f t="shared" si="8"/>
        <v>40.931057232937079</v>
      </c>
      <c r="W9" s="18">
        <f t="shared" si="9"/>
        <v>50.429292752759451</v>
      </c>
      <c r="X9" s="18"/>
      <c r="Y9" s="18">
        <f t="shared" si="10"/>
        <v>15.58874479425417</v>
      </c>
      <c r="Z9" s="18">
        <f t="shared" si="11"/>
        <v>13.643685744312361</v>
      </c>
      <c r="AA9" s="18">
        <f t="shared" si="12"/>
        <v>16.80976425091982</v>
      </c>
      <c r="AB9" s="18"/>
      <c r="AC9" s="18">
        <f t="shared" si="13"/>
        <v>9.3532468765525021</v>
      </c>
      <c r="AD9" s="18">
        <f t="shared" si="14"/>
        <v>8.1862114465874161</v>
      </c>
      <c r="AE9" s="18">
        <f t="shared" si="15"/>
        <v>10.08585855055189</v>
      </c>
      <c r="AG9">
        <f t="shared" si="16"/>
        <v>4.676623438276251</v>
      </c>
      <c r="AH9">
        <f t="shared" si="17"/>
        <v>4.093105723293708</v>
      </c>
      <c r="AI9">
        <f t="shared" si="18"/>
        <v>5.0429292752759451</v>
      </c>
      <c r="AK9">
        <f t="shared" si="19"/>
        <v>4.676623438276251</v>
      </c>
      <c r="AL9">
        <f t="shared" si="20"/>
        <v>4.093105723293708</v>
      </c>
      <c r="AM9">
        <f t="shared" si="21"/>
        <v>5.042929275275946</v>
      </c>
      <c r="AO9">
        <f t="shared" si="22"/>
        <v>4.676623438276251</v>
      </c>
      <c r="AP9">
        <f t="shared" si="23"/>
        <v>4.093105723293708</v>
      </c>
      <c r="AQ9">
        <f t="shared" si="24"/>
        <v>5.0429292752759451</v>
      </c>
    </row>
    <row r="10" spans="1:55">
      <c r="E10" s="3">
        <v>6.26</v>
      </c>
      <c r="F10" s="3">
        <v>11.22</v>
      </c>
      <c r="G10" s="3">
        <v>4.34</v>
      </c>
      <c r="H10" s="3">
        <v>5.6559999999999997</v>
      </c>
      <c r="I10" s="15">
        <f t="shared" si="0"/>
        <v>176678.44522968197</v>
      </c>
      <c r="J10" s="1">
        <f t="shared" si="1"/>
        <v>3.5431600000000001E-5</v>
      </c>
      <c r="K10" s="1">
        <f t="shared" si="2"/>
        <v>6.350520000000001E-5</v>
      </c>
      <c r="L10" s="1">
        <f t="shared" si="3"/>
        <v>2.4564400000000002E-5</v>
      </c>
      <c r="M10" s="3">
        <v>0.1</v>
      </c>
      <c r="N10" s="3">
        <v>0.3</v>
      </c>
      <c r="O10" s="3">
        <v>0.5</v>
      </c>
      <c r="P10" s="2">
        <v>1.5E-3</v>
      </c>
      <c r="Q10" s="3">
        <f t="shared" si="4"/>
        <v>2.3621066666666666E-2</v>
      </c>
      <c r="R10" s="3">
        <f t="shared" si="5"/>
        <v>4.2336800000000008E-2</v>
      </c>
      <c r="S10" s="3">
        <f t="shared" si="6"/>
        <v>1.6376266666666667E-2</v>
      </c>
      <c r="U10" s="18">
        <f t="shared" si="7"/>
        <v>47.456163097632029</v>
      </c>
      <c r="V10" s="18">
        <f t="shared" si="8"/>
        <v>41.620985947806588</v>
      </c>
      <c r="W10" s="18">
        <f t="shared" si="9"/>
        <v>51.119221467628968</v>
      </c>
      <c r="X10" s="18"/>
      <c r="Y10" s="18">
        <f t="shared" si="10"/>
        <v>15.81872103254401</v>
      </c>
      <c r="Z10" s="18">
        <f t="shared" si="11"/>
        <v>13.873661982602197</v>
      </c>
      <c r="AA10" s="18">
        <f t="shared" si="12"/>
        <v>17.039740489209656</v>
      </c>
      <c r="AB10" s="18"/>
      <c r="AC10" s="18">
        <f t="shared" si="13"/>
        <v>9.4912326195264054</v>
      </c>
      <c r="AD10" s="18">
        <f t="shared" si="14"/>
        <v>8.3241971895613176</v>
      </c>
      <c r="AE10" s="18">
        <f t="shared" si="15"/>
        <v>10.223844293525794</v>
      </c>
      <c r="AG10">
        <f t="shared" si="16"/>
        <v>4.7456163097632027</v>
      </c>
      <c r="AH10">
        <f t="shared" si="17"/>
        <v>4.1620985947806588</v>
      </c>
      <c r="AI10">
        <f t="shared" si="18"/>
        <v>5.1119221467628968</v>
      </c>
      <c r="AK10">
        <f t="shared" si="19"/>
        <v>4.7456163097632027</v>
      </c>
      <c r="AL10">
        <f t="shared" si="20"/>
        <v>4.1620985947806588</v>
      </c>
      <c r="AM10">
        <f t="shared" si="21"/>
        <v>5.1119221467628968</v>
      </c>
      <c r="AO10">
        <f t="shared" si="22"/>
        <v>4.7456163097632027</v>
      </c>
      <c r="AP10">
        <f t="shared" si="23"/>
        <v>4.1620985947806588</v>
      </c>
      <c r="AQ10">
        <f t="shared" si="24"/>
        <v>5.1119221467628968</v>
      </c>
    </row>
    <row r="11" spans="1:55">
      <c r="E11" s="3">
        <v>6.26</v>
      </c>
      <c r="F11" s="3">
        <v>11.22</v>
      </c>
      <c r="G11" s="3">
        <v>4.34</v>
      </c>
      <c r="H11" s="3">
        <v>5.6559999999999997</v>
      </c>
      <c r="I11" s="15">
        <f t="shared" si="0"/>
        <v>176678.44522968197</v>
      </c>
      <c r="J11" s="1">
        <f t="shared" si="1"/>
        <v>3.5431600000000001E-5</v>
      </c>
      <c r="K11" s="1">
        <f t="shared" si="2"/>
        <v>6.350520000000001E-5</v>
      </c>
      <c r="L11" s="1">
        <f t="shared" si="3"/>
        <v>2.4564400000000002E-5</v>
      </c>
      <c r="M11" s="3">
        <v>0.1</v>
      </c>
      <c r="N11" s="3">
        <v>0.3</v>
      </c>
      <c r="O11" s="3">
        <v>0.5</v>
      </c>
      <c r="P11" s="2">
        <v>1.6000000000000001E-3</v>
      </c>
      <c r="Q11" s="3">
        <f t="shared" si="4"/>
        <v>2.2144750000000001E-2</v>
      </c>
      <c r="R11" s="3">
        <f t="shared" si="5"/>
        <v>3.9690750000000004E-2</v>
      </c>
      <c r="S11" s="3">
        <f t="shared" si="6"/>
        <v>1.535275E-2</v>
      </c>
      <c r="U11" s="18">
        <f t="shared" si="7"/>
        <v>48.10154830900774</v>
      </c>
      <c r="V11" s="18">
        <f t="shared" si="8"/>
        <v>42.266371159182306</v>
      </c>
      <c r="W11" s="18">
        <f t="shared" si="9"/>
        <v>51.764606679004679</v>
      </c>
      <c r="X11" s="18"/>
      <c r="Y11" s="18">
        <f t="shared" si="10"/>
        <v>16.033849436335913</v>
      </c>
      <c r="Z11" s="18">
        <f t="shared" si="11"/>
        <v>14.088790386394104</v>
      </c>
      <c r="AA11" s="18">
        <f t="shared" si="12"/>
        <v>17.254868893001561</v>
      </c>
      <c r="AB11" s="18"/>
      <c r="AC11" s="18">
        <f t="shared" si="13"/>
        <v>9.6203096618015476</v>
      </c>
      <c r="AD11" s="18">
        <f t="shared" si="14"/>
        <v>8.4532742318364615</v>
      </c>
      <c r="AE11" s="18">
        <f t="shared" si="15"/>
        <v>10.352921335800936</v>
      </c>
      <c r="AG11">
        <f t="shared" si="16"/>
        <v>4.8101548309007747</v>
      </c>
      <c r="AH11">
        <f t="shared" si="17"/>
        <v>4.2266371159182308</v>
      </c>
      <c r="AI11">
        <f t="shared" si="18"/>
        <v>5.1764606679004679</v>
      </c>
      <c r="AK11">
        <f t="shared" si="19"/>
        <v>4.8101548309007738</v>
      </c>
      <c r="AL11">
        <f t="shared" si="20"/>
        <v>4.2266371159182308</v>
      </c>
      <c r="AM11">
        <f t="shared" si="21"/>
        <v>5.1764606679004679</v>
      </c>
      <c r="AO11">
        <f t="shared" si="22"/>
        <v>4.8101548309007738</v>
      </c>
      <c r="AP11">
        <f t="shared" si="23"/>
        <v>4.2266371159182308</v>
      </c>
      <c r="AQ11">
        <f t="shared" si="24"/>
        <v>5.1764606679004679</v>
      </c>
    </row>
    <row r="12" spans="1:55">
      <c r="E12" s="3">
        <v>6.26</v>
      </c>
      <c r="F12" s="3">
        <v>11.22</v>
      </c>
      <c r="G12" s="3">
        <v>4.34</v>
      </c>
      <c r="H12" s="3">
        <v>5.6559999999999997</v>
      </c>
      <c r="I12" s="15">
        <f t="shared" si="0"/>
        <v>176678.44522968197</v>
      </c>
      <c r="J12" s="1">
        <f t="shared" si="1"/>
        <v>3.5431600000000001E-5</v>
      </c>
      <c r="K12" s="1">
        <f t="shared" si="2"/>
        <v>6.350520000000001E-5</v>
      </c>
      <c r="L12" s="1">
        <f t="shared" si="3"/>
        <v>2.4564400000000002E-5</v>
      </c>
      <c r="M12" s="3">
        <v>0.1</v>
      </c>
      <c r="N12" s="3">
        <v>0.3</v>
      </c>
      <c r="O12" s="3">
        <v>0.5</v>
      </c>
      <c r="P12" s="2">
        <v>1.7000000000000001E-3</v>
      </c>
      <c r="Q12" s="3">
        <f t="shared" si="4"/>
        <v>2.0842117647058823E-2</v>
      </c>
      <c r="R12" s="3">
        <f t="shared" si="5"/>
        <v>3.7356E-2</v>
      </c>
      <c r="S12" s="3">
        <f t="shared" si="6"/>
        <v>1.4449647058823529E-2</v>
      </c>
      <c r="U12" s="18">
        <f t="shared" si="7"/>
        <v>48.707794527172084</v>
      </c>
      <c r="V12" s="18">
        <f t="shared" si="8"/>
        <v>42.872617377346657</v>
      </c>
      <c r="W12" s="18">
        <f t="shared" si="9"/>
        <v>52.370852897169023</v>
      </c>
      <c r="X12" s="18"/>
      <c r="Y12" s="18">
        <f t="shared" si="10"/>
        <v>16.235931509057362</v>
      </c>
      <c r="Z12" s="18">
        <f t="shared" si="11"/>
        <v>14.290872459115551</v>
      </c>
      <c r="AA12" s="18">
        <f t="shared" si="12"/>
        <v>17.45695096572301</v>
      </c>
      <c r="AB12" s="18"/>
      <c r="AC12" s="18">
        <f t="shared" si="13"/>
        <v>9.7415589054344167</v>
      </c>
      <c r="AD12" s="18">
        <f t="shared" si="14"/>
        <v>8.5745234754693307</v>
      </c>
      <c r="AE12" s="18">
        <f t="shared" si="15"/>
        <v>10.474170579433805</v>
      </c>
      <c r="AG12">
        <f t="shared" si="16"/>
        <v>4.8707794527172084</v>
      </c>
      <c r="AH12">
        <f t="shared" si="17"/>
        <v>4.2872617377346662</v>
      </c>
      <c r="AI12">
        <f t="shared" si="18"/>
        <v>5.2370852897169025</v>
      </c>
      <c r="AK12">
        <f t="shared" si="19"/>
        <v>4.8707794527172084</v>
      </c>
      <c r="AL12">
        <f t="shared" si="20"/>
        <v>4.2872617377346653</v>
      </c>
      <c r="AM12">
        <f t="shared" si="21"/>
        <v>5.2370852897169025</v>
      </c>
      <c r="AO12">
        <f t="shared" si="22"/>
        <v>4.8707794527172084</v>
      </c>
      <c r="AP12">
        <f t="shared" si="23"/>
        <v>4.2872617377346653</v>
      </c>
      <c r="AQ12">
        <f t="shared" si="24"/>
        <v>5.2370852897169025</v>
      </c>
    </row>
    <row r="13" spans="1:55">
      <c r="E13" s="3">
        <v>6.26</v>
      </c>
      <c r="F13" s="3">
        <v>11.22</v>
      </c>
      <c r="G13" s="3">
        <v>4.34</v>
      </c>
      <c r="H13" s="3">
        <v>5.6559999999999997</v>
      </c>
      <c r="I13" s="15">
        <f t="shared" si="0"/>
        <v>176678.44522968197</v>
      </c>
      <c r="J13" s="1">
        <f t="shared" si="1"/>
        <v>3.5431600000000001E-5</v>
      </c>
      <c r="K13" s="1">
        <f t="shared" si="2"/>
        <v>6.350520000000001E-5</v>
      </c>
      <c r="L13" s="1">
        <f t="shared" si="3"/>
        <v>2.4564400000000002E-5</v>
      </c>
      <c r="M13" s="3">
        <v>0.1</v>
      </c>
      <c r="N13" s="3">
        <v>0.3</v>
      </c>
      <c r="O13" s="3">
        <v>0.5</v>
      </c>
      <c r="P13" s="2">
        <v>1.8E-3</v>
      </c>
      <c r="Q13" s="3">
        <f t="shared" si="4"/>
        <v>1.9684222222222224E-2</v>
      </c>
      <c r="R13" s="3">
        <f t="shared" si="5"/>
        <v>3.5280666666666675E-2</v>
      </c>
      <c r="S13" s="3">
        <f t="shared" si="6"/>
        <v>1.3646888888888891E-2</v>
      </c>
      <c r="U13" s="18">
        <f t="shared" si="7"/>
        <v>49.279378665571571</v>
      </c>
      <c r="V13" s="18">
        <f t="shared" si="8"/>
        <v>43.444201515746137</v>
      </c>
      <c r="W13" s="18">
        <f t="shared" si="9"/>
        <v>52.94243703556851</v>
      </c>
      <c r="X13" s="18"/>
      <c r="Y13" s="18">
        <f t="shared" si="10"/>
        <v>16.426459555190522</v>
      </c>
      <c r="Z13" s="18">
        <f t="shared" si="11"/>
        <v>14.481400505248713</v>
      </c>
      <c r="AA13" s="18">
        <f t="shared" si="12"/>
        <v>17.64747901185617</v>
      </c>
      <c r="AB13" s="18"/>
      <c r="AC13" s="18">
        <f t="shared" si="13"/>
        <v>9.8558757331143134</v>
      </c>
      <c r="AD13" s="18">
        <f t="shared" si="14"/>
        <v>8.6888403031492274</v>
      </c>
      <c r="AE13" s="18">
        <f t="shared" si="15"/>
        <v>10.588487407113702</v>
      </c>
      <c r="AG13">
        <f t="shared" si="16"/>
        <v>4.9279378665571576</v>
      </c>
      <c r="AH13">
        <f t="shared" si="17"/>
        <v>4.3444201515746137</v>
      </c>
      <c r="AI13">
        <f t="shared" si="18"/>
        <v>5.2942437035568517</v>
      </c>
      <c r="AK13">
        <f t="shared" si="19"/>
        <v>4.9279378665571567</v>
      </c>
      <c r="AL13">
        <f t="shared" si="20"/>
        <v>4.3444201515746137</v>
      </c>
      <c r="AM13">
        <f t="shared" si="21"/>
        <v>5.2942437035568508</v>
      </c>
      <c r="AO13">
        <f t="shared" si="22"/>
        <v>4.9279378665571567</v>
      </c>
      <c r="AP13">
        <f t="shared" si="23"/>
        <v>4.3444201515746137</v>
      </c>
      <c r="AQ13">
        <f t="shared" si="24"/>
        <v>5.2942437035568508</v>
      </c>
    </row>
    <row r="14" spans="1:55">
      <c r="E14" s="3">
        <v>6.26</v>
      </c>
      <c r="F14" s="3">
        <v>11.22</v>
      </c>
      <c r="G14" s="3">
        <v>4.34</v>
      </c>
      <c r="H14" s="3">
        <v>5.6559999999999997</v>
      </c>
      <c r="I14" s="15">
        <f t="shared" si="0"/>
        <v>176678.44522968197</v>
      </c>
      <c r="J14" s="1">
        <f t="shared" si="1"/>
        <v>3.5431600000000001E-5</v>
      </c>
      <c r="K14" s="1">
        <f t="shared" si="2"/>
        <v>6.350520000000001E-5</v>
      </c>
      <c r="L14" s="1">
        <f t="shared" si="3"/>
        <v>2.4564400000000002E-5</v>
      </c>
      <c r="M14" s="3">
        <v>0.1</v>
      </c>
      <c r="N14" s="3">
        <v>0.3</v>
      </c>
      <c r="O14" s="3">
        <v>0.5</v>
      </c>
      <c r="P14" s="2">
        <v>1.9000000000000002E-3</v>
      </c>
      <c r="Q14" s="3">
        <f t="shared" si="4"/>
        <v>1.8648210526315788E-2</v>
      </c>
      <c r="R14" s="3">
        <f t="shared" si="5"/>
        <v>3.3423789473684212E-2</v>
      </c>
      <c r="S14" s="3">
        <f t="shared" si="6"/>
        <v>1.2928631578947367E-2</v>
      </c>
      <c r="U14" s="18">
        <f t="shared" si="7"/>
        <v>49.82005087827433</v>
      </c>
      <c r="V14" s="18">
        <f t="shared" si="8"/>
        <v>43.984873728448903</v>
      </c>
      <c r="W14" s="18">
        <f t="shared" si="9"/>
        <v>53.483109248271262</v>
      </c>
      <c r="X14" s="18"/>
      <c r="Y14" s="18">
        <f t="shared" si="10"/>
        <v>16.606683626091446</v>
      </c>
      <c r="Z14" s="18">
        <f t="shared" si="11"/>
        <v>14.661624576149634</v>
      </c>
      <c r="AA14" s="18">
        <f t="shared" si="12"/>
        <v>17.82770308275709</v>
      </c>
      <c r="AB14" s="18"/>
      <c r="AC14" s="18">
        <f t="shared" si="13"/>
        <v>9.9640101756548667</v>
      </c>
      <c r="AD14" s="18">
        <f t="shared" si="14"/>
        <v>8.7969747456897807</v>
      </c>
      <c r="AE14" s="18">
        <f t="shared" si="15"/>
        <v>10.696621849654253</v>
      </c>
      <c r="AG14">
        <f t="shared" si="16"/>
        <v>4.9820050878274333</v>
      </c>
      <c r="AH14">
        <f t="shared" si="17"/>
        <v>4.3984873728448903</v>
      </c>
      <c r="AI14">
        <f t="shared" si="18"/>
        <v>5.3483109248271266</v>
      </c>
      <c r="AK14">
        <f t="shared" si="19"/>
        <v>4.9820050878274333</v>
      </c>
      <c r="AL14">
        <f t="shared" si="20"/>
        <v>4.3984873728448903</v>
      </c>
      <c r="AM14">
        <f t="shared" si="21"/>
        <v>5.3483109248271266</v>
      </c>
      <c r="AO14">
        <f t="shared" si="22"/>
        <v>4.9820050878274333</v>
      </c>
      <c r="AP14">
        <f t="shared" si="23"/>
        <v>4.3984873728448903</v>
      </c>
      <c r="AQ14">
        <f t="shared" si="24"/>
        <v>5.3483109248271266</v>
      </c>
    </row>
    <row r="15" spans="1:55">
      <c r="E15" s="3">
        <v>6.26</v>
      </c>
      <c r="F15" s="3">
        <v>11.22</v>
      </c>
      <c r="G15" s="3">
        <v>4.34</v>
      </c>
      <c r="H15" s="3">
        <v>5.6559999999999997</v>
      </c>
      <c r="I15" s="15">
        <f t="shared" si="0"/>
        <v>176678.44522968197</v>
      </c>
      <c r="J15" s="1">
        <f t="shared" si="1"/>
        <v>3.5431600000000001E-5</v>
      </c>
      <c r="K15" s="1">
        <f t="shared" si="2"/>
        <v>6.350520000000001E-5</v>
      </c>
      <c r="L15" s="1">
        <f t="shared" si="3"/>
        <v>2.4564400000000002E-5</v>
      </c>
      <c r="M15" s="3">
        <v>0.1</v>
      </c>
      <c r="N15" s="3">
        <v>0.3</v>
      </c>
      <c r="O15" s="3">
        <v>0.5</v>
      </c>
      <c r="P15" s="2">
        <v>2E-3</v>
      </c>
      <c r="Q15" s="3">
        <f t="shared" si="4"/>
        <v>1.77158E-2</v>
      </c>
      <c r="R15" s="3">
        <f t="shared" si="5"/>
        <v>3.1752600000000006E-2</v>
      </c>
      <c r="S15" s="3">
        <f t="shared" si="6"/>
        <v>1.22822E-2</v>
      </c>
      <c r="U15" s="18">
        <f t="shared" si="7"/>
        <v>50.332983822149835</v>
      </c>
      <c r="V15" s="18">
        <f t="shared" si="8"/>
        <v>44.497806672324401</v>
      </c>
      <c r="W15" s="18">
        <f t="shared" si="9"/>
        <v>53.996042192146774</v>
      </c>
      <c r="X15" s="18"/>
      <c r="Y15" s="18">
        <f t="shared" si="10"/>
        <v>16.777661274049947</v>
      </c>
      <c r="Z15" s="18">
        <f t="shared" si="11"/>
        <v>14.832602224108136</v>
      </c>
      <c r="AA15" s="18">
        <f t="shared" si="12"/>
        <v>17.998680730715591</v>
      </c>
      <c r="AB15" s="18"/>
      <c r="AC15" s="18">
        <f t="shared" si="13"/>
        <v>10.066596764429967</v>
      </c>
      <c r="AD15" s="18">
        <f t="shared" si="14"/>
        <v>8.899561334464881</v>
      </c>
      <c r="AE15" s="18">
        <f t="shared" si="15"/>
        <v>10.799208438429355</v>
      </c>
      <c r="AG15">
        <f t="shared" si="16"/>
        <v>5.0332983822149835</v>
      </c>
      <c r="AH15">
        <f t="shared" si="17"/>
        <v>4.4497806672324405</v>
      </c>
      <c r="AI15">
        <f t="shared" si="18"/>
        <v>5.3996042192146776</v>
      </c>
      <c r="AK15">
        <f t="shared" si="19"/>
        <v>5.0332983822149844</v>
      </c>
      <c r="AL15">
        <f t="shared" si="20"/>
        <v>4.4497806672324405</v>
      </c>
      <c r="AM15">
        <f t="shared" si="21"/>
        <v>5.3996042192146776</v>
      </c>
      <c r="AO15">
        <f t="shared" si="22"/>
        <v>5.0332983822149835</v>
      </c>
      <c r="AP15">
        <f t="shared" si="23"/>
        <v>4.4497806672324405</v>
      </c>
      <c r="AQ15">
        <f t="shared" si="24"/>
        <v>5.3996042192146776</v>
      </c>
    </row>
    <row r="16" spans="1:55">
      <c r="E16" s="3">
        <v>6.26</v>
      </c>
      <c r="F16" s="3">
        <v>11.22</v>
      </c>
      <c r="G16" s="3">
        <v>4.34</v>
      </c>
      <c r="H16" s="3">
        <v>5.6559999999999997</v>
      </c>
      <c r="I16" s="15">
        <f t="shared" si="0"/>
        <v>176678.44522968197</v>
      </c>
      <c r="J16" s="1">
        <f t="shared" si="1"/>
        <v>3.5431600000000001E-5</v>
      </c>
      <c r="K16" s="1">
        <f t="shared" si="2"/>
        <v>6.350520000000001E-5</v>
      </c>
      <c r="L16" s="1">
        <f t="shared" si="3"/>
        <v>2.4564400000000002E-5</v>
      </c>
      <c r="M16" s="3">
        <v>0.1</v>
      </c>
      <c r="N16" s="3">
        <v>0.3</v>
      </c>
      <c r="O16" s="3">
        <v>0.5</v>
      </c>
      <c r="P16" s="2">
        <v>2.1000000000000003E-3</v>
      </c>
      <c r="Q16" s="3">
        <f t="shared" si="4"/>
        <v>1.6872190476190475E-2</v>
      </c>
      <c r="R16" s="3">
        <f t="shared" si="5"/>
        <v>3.0240571428571429E-2</v>
      </c>
      <c r="S16" s="3">
        <f t="shared" si="6"/>
        <v>1.1697333333333332E-2</v>
      </c>
      <c r="U16" s="18">
        <f t="shared" si="7"/>
        <v>50.820885463844157</v>
      </c>
      <c r="V16" s="18">
        <f t="shared" si="8"/>
        <v>44.985708314018723</v>
      </c>
      <c r="W16" s="18">
        <f t="shared" si="9"/>
        <v>54.483943833841096</v>
      </c>
      <c r="X16" s="18"/>
      <c r="Y16" s="18">
        <f t="shared" si="10"/>
        <v>16.94029515461472</v>
      </c>
      <c r="Z16" s="18">
        <f t="shared" si="11"/>
        <v>14.995236104672909</v>
      </c>
      <c r="AA16" s="18">
        <f t="shared" si="12"/>
        <v>18.161314611280368</v>
      </c>
      <c r="AB16" s="18"/>
      <c r="AC16" s="18">
        <f t="shared" si="13"/>
        <v>10.164177092768831</v>
      </c>
      <c r="AD16" s="18">
        <f t="shared" si="14"/>
        <v>8.9971416628037453</v>
      </c>
      <c r="AE16" s="18">
        <f t="shared" si="15"/>
        <v>10.89678876676822</v>
      </c>
      <c r="AG16">
        <f t="shared" si="16"/>
        <v>5.0820885463844157</v>
      </c>
      <c r="AH16">
        <f t="shared" si="17"/>
        <v>4.4985708314018726</v>
      </c>
      <c r="AI16">
        <f t="shared" si="18"/>
        <v>5.4483943833841098</v>
      </c>
      <c r="AK16">
        <f t="shared" si="19"/>
        <v>5.0820885463844157</v>
      </c>
      <c r="AL16">
        <f t="shared" si="20"/>
        <v>4.4985708314018726</v>
      </c>
      <c r="AM16">
        <f t="shared" si="21"/>
        <v>5.4483943833841098</v>
      </c>
      <c r="AO16">
        <f t="shared" si="22"/>
        <v>5.0820885463844157</v>
      </c>
      <c r="AP16">
        <f t="shared" si="23"/>
        <v>4.4985708314018726</v>
      </c>
      <c r="AQ16">
        <f t="shared" si="24"/>
        <v>5.4483943833841098</v>
      </c>
    </row>
    <row r="17" spans="5:43">
      <c r="E17" s="3">
        <v>6.26</v>
      </c>
      <c r="F17" s="3">
        <v>11.22</v>
      </c>
      <c r="G17" s="3">
        <v>4.34</v>
      </c>
      <c r="H17" s="3">
        <v>5.6559999999999997</v>
      </c>
      <c r="I17" s="15">
        <f t="shared" si="0"/>
        <v>176678.44522968197</v>
      </c>
      <c r="J17" s="1">
        <f t="shared" si="1"/>
        <v>3.5431600000000001E-5</v>
      </c>
      <c r="K17" s="1">
        <f t="shared" si="2"/>
        <v>6.350520000000001E-5</v>
      </c>
      <c r="L17" s="1">
        <f t="shared" si="3"/>
        <v>2.4564400000000002E-5</v>
      </c>
      <c r="M17" s="3">
        <v>0.1</v>
      </c>
      <c r="N17" s="3">
        <v>0.3</v>
      </c>
      <c r="O17" s="3">
        <v>0.5</v>
      </c>
      <c r="P17" s="2">
        <v>2.2000000000000001E-3</v>
      </c>
      <c r="Q17" s="3">
        <f t="shared" si="4"/>
        <v>1.6105272727272728E-2</v>
      </c>
      <c r="R17" s="3">
        <f t="shared" si="5"/>
        <v>2.8866000000000003E-2</v>
      </c>
      <c r="S17" s="3">
        <f t="shared" si="6"/>
        <v>1.1165636363636364E-2</v>
      </c>
      <c r="U17" s="18">
        <f t="shared" si="7"/>
        <v>51.286085620193084</v>
      </c>
      <c r="V17" s="18">
        <f t="shared" si="8"/>
        <v>45.450908470367651</v>
      </c>
      <c r="W17" s="18">
        <f t="shared" si="9"/>
        <v>54.949143990190024</v>
      </c>
      <c r="X17" s="18"/>
      <c r="Y17" s="18">
        <f t="shared" si="10"/>
        <v>17.095361873397696</v>
      </c>
      <c r="Z17" s="18">
        <f t="shared" si="11"/>
        <v>15.150302823455885</v>
      </c>
      <c r="AA17" s="18">
        <f t="shared" si="12"/>
        <v>18.316381330063344</v>
      </c>
      <c r="AB17" s="18"/>
      <c r="AC17" s="18">
        <f t="shared" si="13"/>
        <v>10.257217124038617</v>
      </c>
      <c r="AD17" s="18">
        <f t="shared" si="14"/>
        <v>9.0901816940735305</v>
      </c>
      <c r="AE17" s="18">
        <f t="shared" si="15"/>
        <v>10.989828798038005</v>
      </c>
      <c r="AG17">
        <f t="shared" si="16"/>
        <v>5.1286085620193091</v>
      </c>
      <c r="AH17">
        <f t="shared" si="17"/>
        <v>4.5450908470367652</v>
      </c>
      <c r="AI17">
        <f t="shared" si="18"/>
        <v>5.4949143990190024</v>
      </c>
      <c r="AK17">
        <f t="shared" si="19"/>
        <v>5.1286085620193083</v>
      </c>
      <c r="AL17">
        <f t="shared" si="20"/>
        <v>4.5450908470367652</v>
      </c>
      <c r="AM17">
        <f t="shared" si="21"/>
        <v>5.4949143990190032</v>
      </c>
      <c r="AO17">
        <f t="shared" si="22"/>
        <v>5.1286085620193083</v>
      </c>
      <c r="AP17">
        <f t="shared" si="23"/>
        <v>4.5450908470367652</v>
      </c>
      <c r="AQ17">
        <f t="shared" si="24"/>
        <v>5.4949143990190024</v>
      </c>
    </row>
    <row r="18" spans="5:43">
      <c r="E18" s="3">
        <v>6.26</v>
      </c>
      <c r="F18" s="3">
        <v>11.22</v>
      </c>
      <c r="G18" s="3">
        <v>4.34</v>
      </c>
      <c r="H18" s="3">
        <v>5.6559999999999997</v>
      </c>
      <c r="I18" s="15">
        <f t="shared" si="0"/>
        <v>176678.44522968197</v>
      </c>
      <c r="J18" s="1">
        <f t="shared" si="1"/>
        <v>3.5431600000000001E-5</v>
      </c>
      <c r="K18" s="1">
        <f t="shared" si="2"/>
        <v>6.350520000000001E-5</v>
      </c>
      <c r="L18" s="1">
        <f t="shared" si="3"/>
        <v>2.4564400000000002E-5</v>
      </c>
      <c r="M18" s="3">
        <v>0.1</v>
      </c>
      <c r="N18" s="3">
        <v>0.3</v>
      </c>
      <c r="O18" s="3">
        <v>0.5</v>
      </c>
      <c r="P18" s="2">
        <v>2.3E-3</v>
      </c>
      <c r="Q18" s="3">
        <f t="shared" si="4"/>
        <v>1.540504347826087E-2</v>
      </c>
      <c r="R18" s="3">
        <f t="shared" si="5"/>
        <v>2.7610956521739134E-2</v>
      </c>
      <c r="S18" s="3">
        <f t="shared" si="6"/>
        <v>1.0680173913043479E-2</v>
      </c>
      <c r="U18" s="18">
        <f t="shared" si="7"/>
        <v>51.73060324590142</v>
      </c>
      <c r="V18" s="18">
        <f t="shared" si="8"/>
        <v>45.895426096075994</v>
      </c>
      <c r="W18" s="18">
        <f t="shared" si="9"/>
        <v>55.39366161589836</v>
      </c>
      <c r="X18" s="18"/>
      <c r="Y18" s="18">
        <f t="shared" si="10"/>
        <v>17.243534415300473</v>
      </c>
      <c r="Z18" s="18">
        <f t="shared" si="11"/>
        <v>15.298475365358666</v>
      </c>
      <c r="AA18" s="18">
        <f t="shared" si="12"/>
        <v>18.464553871966121</v>
      </c>
      <c r="AB18" s="18"/>
      <c r="AC18" s="18">
        <f t="shared" si="13"/>
        <v>10.346120649180284</v>
      </c>
      <c r="AD18" s="18">
        <f t="shared" si="14"/>
        <v>9.1790852192151995</v>
      </c>
      <c r="AE18" s="18">
        <f t="shared" si="15"/>
        <v>11.078732323179672</v>
      </c>
      <c r="AG18">
        <f t="shared" si="16"/>
        <v>5.1730603245901428</v>
      </c>
      <c r="AH18">
        <f t="shared" si="17"/>
        <v>4.5895426096075997</v>
      </c>
      <c r="AI18">
        <f t="shared" si="18"/>
        <v>5.539366161589836</v>
      </c>
      <c r="AK18">
        <f t="shared" si="19"/>
        <v>5.1730603245901419</v>
      </c>
      <c r="AL18">
        <f t="shared" si="20"/>
        <v>4.5895426096075997</v>
      </c>
      <c r="AM18">
        <f t="shared" si="21"/>
        <v>5.539366161589836</v>
      </c>
      <c r="AO18">
        <f t="shared" si="22"/>
        <v>5.1730603245901419</v>
      </c>
      <c r="AP18">
        <f t="shared" si="23"/>
        <v>4.5895426096075997</v>
      </c>
      <c r="AQ18">
        <f t="shared" si="24"/>
        <v>5.539366161589836</v>
      </c>
    </row>
    <row r="19" spans="5:43">
      <c r="E19" s="3">
        <v>6.26</v>
      </c>
      <c r="F19" s="3">
        <v>11.22</v>
      </c>
      <c r="G19" s="3">
        <v>4.34</v>
      </c>
      <c r="H19" s="3">
        <v>5.6559999999999997</v>
      </c>
      <c r="I19" s="15">
        <f t="shared" si="0"/>
        <v>176678.44522968197</v>
      </c>
      <c r="J19" s="1">
        <f t="shared" si="1"/>
        <v>3.5431600000000001E-5</v>
      </c>
      <c r="K19" s="1">
        <f t="shared" si="2"/>
        <v>6.350520000000001E-5</v>
      </c>
      <c r="L19" s="1">
        <f t="shared" si="3"/>
        <v>2.4564400000000002E-5</v>
      </c>
      <c r="M19" s="3">
        <v>0.1</v>
      </c>
      <c r="N19" s="3">
        <v>0.3</v>
      </c>
      <c r="O19" s="3">
        <v>0.5</v>
      </c>
      <c r="P19" s="2">
        <v>2.4000000000000002E-3</v>
      </c>
      <c r="Q19" s="3">
        <f t="shared" si="4"/>
        <v>1.4763166666666666E-2</v>
      </c>
      <c r="R19" s="3">
        <f t="shared" si="5"/>
        <v>2.6460500000000001E-2</v>
      </c>
      <c r="S19" s="3">
        <f t="shared" si="6"/>
        <v>1.0235166666666667E-2</v>
      </c>
      <c r="U19" s="18">
        <f t="shared" si="7"/>
        <v>52.156199390089384</v>
      </c>
      <c r="V19" s="18">
        <f t="shared" si="8"/>
        <v>46.321022240263957</v>
      </c>
      <c r="W19" s="18">
        <f t="shared" si="9"/>
        <v>55.819257760086316</v>
      </c>
      <c r="X19" s="18"/>
      <c r="Y19" s="18">
        <f t="shared" si="10"/>
        <v>17.385399796696461</v>
      </c>
      <c r="Z19" s="18">
        <f t="shared" si="11"/>
        <v>15.440340746754652</v>
      </c>
      <c r="AA19" s="18">
        <f t="shared" si="12"/>
        <v>18.606419253362105</v>
      </c>
      <c r="AB19" s="18"/>
      <c r="AC19" s="18">
        <f t="shared" si="13"/>
        <v>10.431239878017877</v>
      </c>
      <c r="AD19" s="18">
        <f t="shared" si="14"/>
        <v>9.2642044480527908</v>
      </c>
      <c r="AE19" s="18">
        <f t="shared" si="15"/>
        <v>11.163851552017263</v>
      </c>
      <c r="AG19">
        <f t="shared" si="16"/>
        <v>5.2156199390089384</v>
      </c>
      <c r="AH19">
        <f t="shared" si="17"/>
        <v>4.6321022240263963</v>
      </c>
      <c r="AI19">
        <f t="shared" si="18"/>
        <v>5.5819257760086316</v>
      </c>
      <c r="AK19">
        <f t="shared" si="19"/>
        <v>5.2156199390089384</v>
      </c>
      <c r="AL19">
        <f t="shared" si="20"/>
        <v>4.6321022240263954</v>
      </c>
      <c r="AM19">
        <f t="shared" si="21"/>
        <v>5.5819257760086316</v>
      </c>
      <c r="AO19">
        <f t="shared" si="22"/>
        <v>5.2156199390089384</v>
      </c>
      <c r="AP19">
        <f t="shared" si="23"/>
        <v>4.6321022240263954</v>
      </c>
      <c r="AQ19">
        <f t="shared" si="24"/>
        <v>5.5819257760086316</v>
      </c>
    </row>
    <row r="20" spans="5:43">
      <c r="E20" s="3">
        <v>6.26</v>
      </c>
      <c r="F20" s="3">
        <v>11.22</v>
      </c>
      <c r="G20" s="3">
        <v>4.34</v>
      </c>
      <c r="H20" s="3">
        <v>5.6559999999999997</v>
      </c>
      <c r="I20" s="15">
        <f t="shared" si="0"/>
        <v>176678.44522968197</v>
      </c>
      <c r="J20" s="1">
        <f t="shared" si="1"/>
        <v>3.5431600000000001E-5</v>
      </c>
      <c r="K20" s="1">
        <f t="shared" si="2"/>
        <v>6.350520000000001E-5</v>
      </c>
      <c r="L20" s="1">
        <f t="shared" si="3"/>
        <v>2.4564400000000002E-5</v>
      </c>
      <c r="M20" s="3">
        <v>0.1</v>
      </c>
      <c r="N20" s="3">
        <v>0.3</v>
      </c>
      <c r="O20" s="3">
        <v>0.5</v>
      </c>
      <c r="P20" s="2">
        <v>2.5000000000000001E-3</v>
      </c>
      <c r="Q20" s="3">
        <f t="shared" si="4"/>
        <v>1.417264E-2</v>
      </c>
      <c r="R20" s="3">
        <f t="shared" si="5"/>
        <v>2.5402080000000004E-2</v>
      </c>
      <c r="S20" s="3">
        <f t="shared" si="6"/>
        <v>9.8257600000000011E-3</v>
      </c>
      <c r="U20" s="18">
        <f t="shared" si="7"/>
        <v>52.56441933529193</v>
      </c>
      <c r="V20" s="18">
        <f t="shared" si="8"/>
        <v>46.729242185466504</v>
      </c>
      <c r="W20" s="18">
        <f t="shared" si="9"/>
        <v>56.227477705288877</v>
      </c>
      <c r="X20" s="18"/>
      <c r="Y20" s="18">
        <f t="shared" si="10"/>
        <v>17.521473111763978</v>
      </c>
      <c r="Z20" s="18">
        <f t="shared" si="11"/>
        <v>15.576414061822168</v>
      </c>
      <c r="AA20" s="18">
        <f t="shared" si="12"/>
        <v>18.742492568429626</v>
      </c>
      <c r="AB20" s="18"/>
      <c r="AC20" s="18">
        <f t="shared" si="13"/>
        <v>10.512883867058386</v>
      </c>
      <c r="AD20" s="18">
        <f t="shared" si="14"/>
        <v>9.3458484370933004</v>
      </c>
      <c r="AE20" s="18">
        <f t="shared" si="15"/>
        <v>11.245495541057775</v>
      </c>
      <c r="AG20">
        <f t="shared" si="16"/>
        <v>5.2564419335291932</v>
      </c>
      <c r="AH20">
        <f t="shared" si="17"/>
        <v>4.6729242185466502</v>
      </c>
      <c r="AI20">
        <f t="shared" si="18"/>
        <v>5.6227477705288882</v>
      </c>
      <c r="AK20">
        <f t="shared" si="19"/>
        <v>5.2564419335291932</v>
      </c>
      <c r="AL20">
        <f t="shared" si="20"/>
        <v>4.6729242185466502</v>
      </c>
      <c r="AM20">
        <f t="shared" si="21"/>
        <v>5.6227477705288873</v>
      </c>
      <c r="AO20">
        <f t="shared" si="22"/>
        <v>5.2564419335291932</v>
      </c>
      <c r="AP20">
        <f t="shared" si="23"/>
        <v>4.6729242185466502</v>
      </c>
      <c r="AQ20">
        <f t="shared" si="24"/>
        <v>5.6227477705288873</v>
      </c>
    </row>
    <row r="21" spans="5:43">
      <c r="E21" s="3">
        <v>6.26</v>
      </c>
      <c r="F21" s="3">
        <v>11.22</v>
      </c>
      <c r="G21" s="3">
        <v>4.34</v>
      </c>
      <c r="H21" s="3">
        <v>5.6559999999999997</v>
      </c>
      <c r="I21" s="15">
        <f t="shared" si="0"/>
        <v>176678.44522968197</v>
      </c>
      <c r="J21" s="1">
        <f t="shared" si="1"/>
        <v>3.5431600000000001E-5</v>
      </c>
      <c r="K21" s="1">
        <f t="shared" si="2"/>
        <v>6.350520000000001E-5</v>
      </c>
      <c r="L21" s="1">
        <f t="shared" si="3"/>
        <v>2.4564400000000002E-5</v>
      </c>
      <c r="M21" s="3">
        <v>0.1</v>
      </c>
      <c r="N21" s="3">
        <v>0.3</v>
      </c>
      <c r="O21" s="3">
        <v>0.5</v>
      </c>
      <c r="P21" s="2">
        <v>2.5999999999999999E-3</v>
      </c>
      <c r="Q21" s="3">
        <f t="shared" si="4"/>
        <v>1.3627538461538464E-2</v>
      </c>
      <c r="R21" s="3">
        <f t="shared" si="5"/>
        <v>2.4425076923076928E-2</v>
      </c>
      <c r="S21" s="3">
        <f t="shared" si="6"/>
        <v>9.4478461538461556E-3</v>
      </c>
      <c r="U21" s="18">
        <f t="shared" si="7"/>
        <v>52.956626466824744</v>
      </c>
      <c r="V21" s="18">
        <f t="shared" si="8"/>
        <v>47.121449316999318</v>
      </c>
      <c r="W21" s="18">
        <f t="shared" si="9"/>
        <v>56.619684836821676</v>
      </c>
      <c r="X21" s="18"/>
      <c r="Y21" s="18">
        <f t="shared" si="10"/>
        <v>17.652208822274918</v>
      </c>
      <c r="Z21" s="18">
        <f t="shared" si="11"/>
        <v>15.707149772333107</v>
      </c>
      <c r="AA21" s="18">
        <f t="shared" si="12"/>
        <v>18.873228278940562</v>
      </c>
      <c r="AB21" s="18"/>
      <c r="AC21" s="18">
        <f t="shared" si="13"/>
        <v>10.59132529336495</v>
      </c>
      <c r="AD21" s="18">
        <f t="shared" si="14"/>
        <v>9.4242898633998635</v>
      </c>
      <c r="AE21" s="18">
        <f t="shared" si="15"/>
        <v>11.323936967364336</v>
      </c>
      <c r="AG21">
        <f t="shared" si="16"/>
        <v>5.2956626466824748</v>
      </c>
      <c r="AH21">
        <f t="shared" si="17"/>
        <v>4.7121449316999318</v>
      </c>
      <c r="AI21">
        <f t="shared" si="18"/>
        <v>5.661968483682168</v>
      </c>
      <c r="AK21">
        <f t="shared" si="19"/>
        <v>5.2956626466824757</v>
      </c>
      <c r="AL21">
        <f t="shared" si="20"/>
        <v>4.7121449316999318</v>
      </c>
      <c r="AM21">
        <f t="shared" si="21"/>
        <v>5.6619684836821689</v>
      </c>
      <c r="AO21">
        <f t="shared" si="22"/>
        <v>5.2956626466824748</v>
      </c>
      <c r="AP21">
        <f t="shared" si="23"/>
        <v>4.7121449316999318</v>
      </c>
      <c r="AQ21">
        <f t="shared" si="24"/>
        <v>5.661968483682168</v>
      </c>
    </row>
    <row r="22" spans="5:43">
      <c r="E22" s="3">
        <v>6.26</v>
      </c>
      <c r="F22" s="3">
        <v>11.22</v>
      </c>
      <c r="G22" s="3">
        <v>4.34</v>
      </c>
      <c r="H22" s="3">
        <v>5.6559999999999997</v>
      </c>
      <c r="I22" s="15">
        <f t="shared" si="0"/>
        <v>176678.44522968197</v>
      </c>
      <c r="J22" s="1">
        <f t="shared" si="1"/>
        <v>3.5431600000000001E-5</v>
      </c>
      <c r="K22" s="1">
        <f t="shared" si="2"/>
        <v>6.350520000000001E-5</v>
      </c>
      <c r="L22" s="1">
        <f t="shared" si="3"/>
        <v>2.4564400000000002E-5</v>
      </c>
      <c r="M22" s="3">
        <v>0.1</v>
      </c>
      <c r="N22" s="3">
        <v>0.3</v>
      </c>
      <c r="O22" s="3">
        <v>0.5</v>
      </c>
      <c r="P22" s="2">
        <v>2.7000000000000001E-3</v>
      </c>
      <c r="Q22" s="3">
        <f t="shared" si="4"/>
        <v>1.3122814814814815E-2</v>
      </c>
      <c r="R22" s="3">
        <f t="shared" si="5"/>
        <v>2.3520444444444448E-2</v>
      </c>
      <c r="S22" s="3">
        <f t="shared" si="6"/>
        <v>9.097925925925926E-3</v>
      </c>
      <c r="U22" s="18">
        <f t="shared" si="7"/>
        <v>53.334029746653215</v>
      </c>
      <c r="V22" s="18">
        <f t="shared" si="8"/>
        <v>47.498852596827781</v>
      </c>
      <c r="W22" s="18">
        <f t="shared" si="9"/>
        <v>56.997088116650154</v>
      </c>
      <c r="X22" s="18"/>
      <c r="Y22" s="18">
        <f t="shared" si="10"/>
        <v>17.77800991555107</v>
      </c>
      <c r="Z22" s="18">
        <f t="shared" si="11"/>
        <v>15.832950865609261</v>
      </c>
      <c r="AA22" s="18">
        <f t="shared" si="12"/>
        <v>18.999029372216718</v>
      </c>
      <c r="AB22" s="18"/>
      <c r="AC22" s="18">
        <f t="shared" si="13"/>
        <v>10.666805949330643</v>
      </c>
      <c r="AD22" s="18">
        <f t="shared" si="14"/>
        <v>9.4997705193655566</v>
      </c>
      <c r="AE22" s="18">
        <f t="shared" si="15"/>
        <v>11.399417623330031</v>
      </c>
      <c r="AG22">
        <f t="shared" si="16"/>
        <v>5.3334029746653222</v>
      </c>
      <c r="AH22">
        <f t="shared" si="17"/>
        <v>4.7498852596827783</v>
      </c>
      <c r="AI22">
        <f t="shared" si="18"/>
        <v>5.6997088116650154</v>
      </c>
      <c r="AK22">
        <f t="shared" si="19"/>
        <v>5.3334029746653213</v>
      </c>
      <c r="AL22">
        <f t="shared" si="20"/>
        <v>4.7498852596827783</v>
      </c>
      <c r="AM22">
        <f t="shared" si="21"/>
        <v>5.6997088116650154</v>
      </c>
      <c r="AO22">
        <f t="shared" si="22"/>
        <v>5.3334029746653213</v>
      </c>
      <c r="AP22">
        <f t="shared" si="23"/>
        <v>4.7498852596827783</v>
      </c>
      <c r="AQ22">
        <f t="shared" si="24"/>
        <v>5.6997088116650154</v>
      </c>
    </row>
    <row r="23" spans="5:43">
      <c r="E23" s="3">
        <v>6.26</v>
      </c>
      <c r="F23" s="3">
        <v>11.22</v>
      </c>
      <c r="G23" s="3">
        <v>4.34</v>
      </c>
      <c r="H23" s="3">
        <v>5.6559999999999997</v>
      </c>
      <c r="I23" s="15">
        <f t="shared" si="0"/>
        <v>176678.44522968197</v>
      </c>
      <c r="J23" s="1">
        <f t="shared" si="1"/>
        <v>3.5431600000000001E-5</v>
      </c>
      <c r="K23" s="1">
        <f t="shared" si="2"/>
        <v>6.350520000000001E-5</v>
      </c>
      <c r="L23" s="1">
        <f t="shared" si="3"/>
        <v>2.4564400000000002E-5</v>
      </c>
      <c r="M23" s="3">
        <v>0.1</v>
      </c>
      <c r="N23" s="3">
        <v>0.3</v>
      </c>
      <c r="O23" s="3">
        <v>0.5</v>
      </c>
      <c r="P23" s="2">
        <v>2.8000000000000004E-3</v>
      </c>
      <c r="Q23" s="3">
        <f t="shared" si="4"/>
        <v>1.2654142857142855E-2</v>
      </c>
      <c r="R23" s="3">
        <f t="shared" si="5"/>
        <v>2.268042857142857E-2</v>
      </c>
      <c r="S23" s="3">
        <f t="shared" si="6"/>
        <v>8.7729999999999995E-3</v>
      </c>
      <c r="U23" s="18">
        <f t="shared" si="7"/>
        <v>53.697706188361963</v>
      </c>
      <c r="V23" s="18">
        <f t="shared" si="8"/>
        <v>47.862529038536536</v>
      </c>
      <c r="W23" s="18">
        <f t="shared" si="9"/>
        <v>57.360764558358909</v>
      </c>
      <c r="X23" s="18"/>
      <c r="Y23" s="18">
        <f t="shared" si="10"/>
        <v>17.899235396120655</v>
      </c>
      <c r="Z23" s="18">
        <f t="shared" si="11"/>
        <v>15.954176346178846</v>
      </c>
      <c r="AA23" s="18">
        <f t="shared" si="12"/>
        <v>19.120254852786303</v>
      </c>
      <c r="AB23" s="18"/>
      <c r="AC23" s="18">
        <f t="shared" si="13"/>
        <v>10.739541237672393</v>
      </c>
      <c r="AD23" s="18">
        <f t="shared" si="14"/>
        <v>9.5725058077073069</v>
      </c>
      <c r="AE23" s="18">
        <f t="shared" si="15"/>
        <v>11.472152911671781</v>
      </c>
      <c r="AG23">
        <f t="shared" si="16"/>
        <v>5.3697706188361964</v>
      </c>
      <c r="AH23">
        <f t="shared" si="17"/>
        <v>4.7862529038536534</v>
      </c>
      <c r="AI23">
        <f t="shared" si="18"/>
        <v>5.7360764558358914</v>
      </c>
      <c r="AK23">
        <f t="shared" si="19"/>
        <v>5.3697706188361964</v>
      </c>
      <c r="AL23">
        <f t="shared" si="20"/>
        <v>4.7862529038536534</v>
      </c>
      <c r="AM23">
        <f t="shared" si="21"/>
        <v>5.7360764558358905</v>
      </c>
      <c r="AO23">
        <f t="shared" si="22"/>
        <v>5.3697706188361964</v>
      </c>
      <c r="AP23">
        <f t="shared" si="23"/>
        <v>4.7862529038536534</v>
      </c>
      <c r="AQ23">
        <f t="shared" si="24"/>
        <v>5.7360764558358905</v>
      </c>
    </row>
    <row r="24" spans="5:43">
      <c r="E24" s="3">
        <v>6.26</v>
      </c>
      <c r="F24" s="3">
        <v>11.22</v>
      </c>
      <c r="G24" s="3">
        <v>4.34</v>
      </c>
      <c r="H24" s="3">
        <v>5.6559999999999997</v>
      </c>
      <c r="I24" s="15">
        <f t="shared" si="0"/>
        <v>176678.44522968197</v>
      </c>
      <c r="J24" s="1">
        <f t="shared" si="1"/>
        <v>3.5431600000000001E-5</v>
      </c>
      <c r="K24" s="1">
        <f t="shared" si="2"/>
        <v>6.350520000000001E-5</v>
      </c>
      <c r="L24" s="1">
        <f t="shared" si="3"/>
        <v>2.4564400000000002E-5</v>
      </c>
      <c r="M24" s="3">
        <v>0.1</v>
      </c>
      <c r="N24" s="3">
        <v>0.3</v>
      </c>
      <c r="O24" s="3">
        <v>0.5</v>
      </c>
      <c r="P24" s="2">
        <v>2.8999999999999998E-3</v>
      </c>
      <c r="Q24" s="3">
        <f t="shared" si="4"/>
        <v>1.2217793103448277E-2</v>
      </c>
      <c r="R24" s="3">
        <f t="shared" si="5"/>
        <v>2.1898344827586212E-2</v>
      </c>
      <c r="S24" s="3">
        <f t="shared" si="6"/>
        <v>8.4704827586206902E-3</v>
      </c>
      <c r="U24" s="18">
        <f t="shared" si="7"/>
        <v>54.04861938647467</v>
      </c>
      <c r="V24" s="18">
        <f t="shared" si="8"/>
        <v>48.213442236649229</v>
      </c>
      <c r="W24" s="18">
        <f t="shared" si="9"/>
        <v>57.711677756471602</v>
      </c>
      <c r="X24" s="18"/>
      <c r="Y24" s="18">
        <f t="shared" si="10"/>
        <v>18.016206462158223</v>
      </c>
      <c r="Z24" s="18">
        <f t="shared" si="11"/>
        <v>16.071147412216412</v>
      </c>
      <c r="AA24" s="18">
        <f t="shared" si="12"/>
        <v>19.237225918823867</v>
      </c>
      <c r="AB24" s="18"/>
      <c r="AC24" s="18">
        <f t="shared" si="13"/>
        <v>10.809723877294934</v>
      </c>
      <c r="AD24" s="18">
        <f t="shared" si="14"/>
        <v>9.6426884473298458</v>
      </c>
      <c r="AE24" s="18">
        <f t="shared" si="15"/>
        <v>11.54233555129432</v>
      </c>
      <c r="AG24">
        <f t="shared" si="16"/>
        <v>5.4048619386474677</v>
      </c>
      <c r="AH24">
        <f t="shared" si="17"/>
        <v>4.8213442236649229</v>
      </c>
      <c r="AI24">
        <f t="shared" si="18"/>
        <v>5.7711677756471609</v>
      </c>
      <c r="AK24">
        <f t="shared" si="19"/>
        <v>5.4048619386474668</v>
      </c>
      <c r="AL24">
        <f t="shared" si="20"/>
        <v>4.8213442236649238</v>
      </c>
      <c r="AM24">
        <f t="shared" si="21"/>
        <v>5.77116777564716</v>
      </c>
      <c r="AO24">
        <f t="shared" si="22"/>
        <v>5.4048619386474668</v>
      </c>
      <c r="AP24">
        <f t="shared" si="23"/>
        <v>4.8213442236649229</v>
      </c>
      <c r="AQ24">
        <f t="shared" si="24"/>
        <v>5.77116777564716</v>
      </c>
    </row>
    <row r="25" spans="5:43">
      <c r="E25" s="3">
        <v>6.26</v>
      </c>
      <c r="F25" s="3">
        <v>11.22</v>
      </c>
      <c r="G25" s="3">
        <v>4.34</v>
      </c>
      <c r="H25" s="3">
        <v>5.6559999999999997</v>
      </c>
      <c r="I25" s="15">
        <f t="shared" si="0"/>
        <v>176678.44522968197</v>
      </c>
      <c r="J25" s="1">
        <f t="shared" si="1"/>
        <v>3.5431600000000001E-5</v>
      </c>
      <c r="K25" s="1">
        <f t="shared" si="2"/>
        <v>6.350520000000001E-5</v>
      </c>
      <c r="L25" s="1">
        <f t="shared" si="3"/>
        <v>2.4564400000000002E-5</v>
      </c>
      <c r="M25" s="3">
        <v>0.1</v>
      </c>
      <c r="N25" s="3">
        <v>0.3</v>
      </c>
      <c r="O25" s="3">
        <v>0.5</v>
      </c>
      <c r="P25" s="2">
        <v>3.0000000000000001E-3</v>
      </c>
      <c r="Q25" s="3">
        <f t="shared" si="4"/>
        <v>1.1810533333333333E-2</v>
      </c>
      <c r="R25" s="3">
        <f t="shared" si="5"/>
        <v>2.1168400000000004E-2</v>
      </c>
      <c r="S25" s="3">
        <f t="shared" si="6"/>
        <v>8.1881333333333334E-3</v>
      </c>
      <c r="U25" s="18">
        <f t="shared" si="7"/>
        <v>54.387634903231479</v>
      </c>
      <c r="V25" s="18">
        <f t="shared" si="8"/>
        <v>48.552457753406046</v>
      </c>
      <c r="W25" s="18">
        <f t="shared" si="9"/>
        <v>58.050693273228411</v>
      </c>
      <c r="X25" s="18"/>
      <c r="Y25" s="18">
        <f t="shared" si="10"/>
        <v>18.129211634410495</v>
      </c>
      <c r="Z25" s="18">
        <f t="shared" si="11"/>
        <v>16.184152584468681</v>
      </c>
      <c r="AA25" s="18">
        <f t="shared" si="12"/>
        <v>19.350231091076139</v>
      </c>
      <c r="AB25" s="18"/>
      <c r="AC25" s="18">
        <f t="shared" si="13"/>
        <v>10.877526980646296</v>
      </c>
      <c r="AD25" s="18">
        <f t="shared" si="14"/>
        <v>9.7104915506812084</v>
      </c>
      <c r="AE25" s="18">
        <f t="shared" si="15"/>
        <v>11.610138654645683</v>
      </c>
      <c r="AG25">
        <f t="shared" si="16"/>
        <v>5.4387634903231481</v>
      </c>
      <c r="AH25">
        <f t="shared" si="17"/>
        <v>4.8552457753406051</v>
      </c>
      <c r="AI25">
        <f t="shared" si="18"/>
        <v>5.8050693273228413</v>
      </c>
      <c r="AK25">
        <f t="shared" si="19"/>
        <v>5.4387634903231481</v>
      </c>
      <c r="AL25">
        <f t="shared" si="20"/>
        <v>4.8552457753406042</v>
      </c>
      <c r="AM25">
        <f t="shared" si="21"/>
        <v>5.8050693273228413</v>
      </c>
      <c r="AO25">
        <f t="shared" si="22"/>
        <v>5.4387634903231481</v>
      </c>
      <c r="AP25">
        <f t="shared" si="23"/>
        <v>4.8552457753406042</v>
      </c>
      <c r="AQ25">
        <f t="shared" si="24"/>
        <v>5.8050693273228413</v>
      </c>
    </row>
    <row r="26" spans="5:43">
      <c r="E26" s="3">
        <v>6.26</v>
      </c>
      <c r="F26" s="3">
        <v>11.22</v>
      </c>
      <c r="G26" s="3">
        <v>4.34</v>
      </c>
      <c r="H26" s="3">
        <v>5.6559999999999997</v>
      </c>
      <c r="I26" s="15">
        <f t="shared" si="0"/>
        <v>176678.44522968197</v>
      </c>
      <c r="J26" s="1">
        <f t="shared" si="1"/>
        <v>3.5431600000000001E-5</v>
      </c>
      <c r="K26" s="1">
        <f t="shared" si="2"/>
        <v>6.350520000000001E-5</v>
      </c>
      <c r="L26" s="1">
        <f t="shared" si="3"/>
        <v>2.4564400000000002E-5</v>
      </c>
      <c r="M26" s="3">
        <v>0.1</v>
      </c>
      <c r="N26" s="3">
        <v>0.3</v>
      </c>
      <c r="O26" s="3">
        <v>0.5</v>
      </c>
      <c r="P26" s="2">
        <v>3.1000000000000003E-3</v>
      </c>
      <c r="Q26" s="3">
        <f t="shared" si="4"/>
        <v>1.1429548387096774E-2</v>
      </c>
      <c r="R26" s="3">
        <f t="shared" si="5"/>
        <v>2.0485548387096774E-2</v>
      </c>
      <c r="S26" s="3">
        <f t="shared" si="6"/>
        <v>7.9240000000000005E-3</v>
      </c>
      <c r="U26" s="18">
        <f t="shared" si="7"/>
        <v>54.715533131461385</v>
      </c>
      <c r="V26" s="18">
        <f t="shared" si="8"/>
        <v>48.880355981635958</v>
      </c>
      <c r="W26" s="18">
        <f t="shared" si="9"/>
        <v>58.378591501458324</v>
      </c>
      <c r="X26" s="18"/>
      <c r="Y26" s="18">
        <f t="shared" si="10"/>
        <v>18.238511043820463</v>
      </c>
      <c r="Z26" s="18">
        <f t="shared" si="11"/>
        <v>16.293451993878652</v>
      </c>
      <c r="AA26" s="18">
        <f t="shared" si="12"/>
        <v>19.45953050048611</v>
      </c>
      <c r="AB26" s="18"/>
      <c r="AC26" s="18">
        <f t="shared" si="13"/>
        <v>10.943106626292277</v>
      </c>
      <c r="AD26" s="18">
        <f t="shared" si="14"/>
        <v>9.7760711963271909</v>
      </c>
      <c r="AE26" s="18">
        <f t="shared" si="15"/>
        <v>11.675718300291665</v>
      </c>
      <c r="AG26">
        <f t="shared" si="16"/>
        <v>5.4715533131461385</v>
      </c>
      <c r="AH26">
        <f t="shared" si="17"/>
        <v>4.8880355981635963</v>
      </c>
      <c r="AI26">
        <f t="shared" si="18"/>
        <v>5.8378591501458326</v>
      </c>
      <c r="AK26">
        <f t="shared" si="19"/>
        <v>5.4715533131461385</v>
      </c>
      <c r="AL26">
        <f t="shared" si="20"/>
        <v>4.8880355981635955</v>
      </c>
      <c r="AM26">
        <f t="shared" si="21"/>
        <v>5.8378591501458326</v>
      </c>
      <c r="AO26">
        <f t="shared" si="22"/>
        <v>5.4715533131461385</v>
      </c>
      <c r="AP26">
        <f t="shared" si="23"/>
        <v>4.8880355981635955</v>
      </c>
      <c r="AQ26">
        <f t="shared" si="24"/>
        <v>5.8378591501458326</v>
      </c>
    </row>
    <row r="27" spans="5:43">
      <c r="E27" s="3">
        <v>6.26</v>
      </c>
      <c r="F27" s="3">
        <v>11.22</v>
      </c>
      <c r="G27" s="3">
        <v>4.34</v>
      </c>
      <c r="H27" s="3">
        <v>5.6559999999999997</v>
      </c>
      <c r="I27" s="15">
        <f t="shared" si="0"/>
        <v>176678.44522968197</v>
      </c>
      <c r="J27" s="1">
        <f t="shared" si="1"/>
        <v>3.5431600000000001E-5</v>
      </c>
      <c r="K27" s="1">
        <f t="shared" si="2"/>
        <v>6.350520000000001E-5</v>
      </c>
      <c r="L27" s="1">
        <f t="shared" si="3"/>
        <v>2.4564400000000002E-5</v>
      </c>
      <c r="M27" s="3">
        <v>0.1</v>
      </c>
      <c r="N27" s="3">
        <v>0.3</v>
      </c>
      <c r="O27" s="3">
        <v>0.5</v>
      </c>
      <c r="P27" s="2">
        <v>3.2000000000000002E-3</v>
      </c>
      <c r="Q27" s="3">
        <f t="shared" si="4"/>
        <v>1.1072375000000001E-2</v>
      </c>
      <c r="R27" s="3">
        <f t="shared" si="5"/>
        <v>1.9845375000000002E-2</v>
      </c>
      <c r="S27" s="3">
        <f t="shared" si="6"/>
        <v>7.676375E-3</v>
      </c>
      <c r="U27" s="18">
        <f t="shared" si="7"/>
        <v>55.03302011460719</v>
      </c>
      <c r="V27" s="18">
        <f t="shared" si="8"/>
        <v>49.197842964781763</v>
      </c>
      <c r="W27" s="18">
        <f t="shared" si="9"/>
        <v>58.696078484604129</v>
      </c>
      <c r="X27" s="18"/>
      <c r="Y27" s="18">
        <f t="shared" si="10"/>
        <v>18.344340038202397</v>
      </c>
      <c r="Z27" s="18">
        <f t="shared" si="11"/>
        <v>16.399280988260589</v>
      </c>
      <c r="AA27" s="18">
        <f t="shared" si="12"/>
        <v>19.565359494868044</v>
      </c>
      <c r="AB27" s="18"/>
      <c r="AC27" s="18">
        <f t="shared" si="13"/>
        <v>11.006604022921438</v>
      </c>
      <c r="AD27" s="18">
        <f t="shared" si="14"/>
        <v>9.8395685929563523</v>
      </c>
      <c r="AE27" s="18">
        <f t="shared" si="15"/>
        <v>11.739215696920827</v>
      </c>
      <c r="AG27">
        <f t="shared" si="16"/>
        <v>5.5033020114607192</v>
      </c>
      <c r="AH27">
        <f t="shared" si="17"/>
        <v>4.9197842964781771</v>
      </c>
      <c r="AI27">
        <f t="shared" si="18"/>
        <v>5.8696078484604133</v>
      </c>
      <c r="AK27">
        <f t="shared" si="19"/>
        <v>5.5033020114607192</v>
      </c>
      <c r="AL27">
        <f t="shared" si="20"/>
        <v>4.9197842964781762</v>
      </c>
      <c r="AM27">
        <f t="shared" si="21"/>
        <v>5.8696078484604133</v>
      </c>
      <c r="AO27">
        <f t="shared" si="22"/>
        <v>5.5033020114607192</v>
      </c>
      <c r="AP27">
        <f t="shared" si="23"/>
        <v>4.9197842964781762</v>
      </c>
      <c r="AQ27">
        <f t="shared" si="24"/>
        <v>5.8696078484604133</v>
      </c>
    </row>
    <row r="28" spans="5:43">
      <c r="E28" s="3">
        <v>6.26</v>
      </c>
      <c r="F28" s="3">
        <v>11.22</v>
      </c>
      <c r="G28" s="3">
        <v>4.34</v>
      </c>
      <c r="H28" s="3">
        <v>5.6559999999999997</v>
      </c>
      <c r="I28" s="15">
        <f t="shared" si="0"/>
        <v>176678.44522968197</v>
      </c>
      <c r="J28" s="1">
        <f t="shared" si="1"/>
        <v>3.5431600000000001E-5</v>
      </c>
      <c r="K28" s="1">
        <f t="shared" si="2"/>
        <v>6.350520000000001E-5</v>
      </c>
      <c r="L28" s="1">
        <f t="shared" si="3"/>
        <v>2.4564400000000002E-5</v>
      </c>
      <c r="M28" s="3">
        <v>0.1</v>
      </c>
      <c r="N28" s="3">
        <v>0.3</v>
      </c>
      <c r="O28" s="3">
        <v>0.5</v>
      </c>
      <c r="P28" s="2">
        <v>3.3E-3</v>
      </c>
      <c r="Q28" s="3">
        <f t="shared" si="4"/>
        <v>1.0736848484848485E-2</v>
      </c>
      <c r="R28" s="3">
        <f t="shared" si="5"/>
        <v>1.9244000000000004E-2</v>
      </c>
      <c r="S28" s="3">
        <f t="shared" si="6"/>
        <v>7.4437575757575767E-3</v>
      </c>
      <c r="U28" s="18">
        <f t="shared" si="7"/>
        <v>55.340736701274729</v>
      </c>
      <c r="V28" s="18">
        <f t="shared" si="8"/>
        <v>49.505559551449295</v>
      </c>
      <c r="W28" s="18">
        <f t="shared" si="9"/>
        <v>59.003795071271661</v>
      </c>
      <c r="X28" s="18"/>
      <c r="Y28" s="18">
        <f t="shared" si="10"/>
        <v>18.446912233758244</v>
      </c>
      <c r="Z28" s="18">
        <f t="shared" si="11"/>
        <v>16.501853183816433</v>
      </c>
      <c r="AA28" s="18">
        <f t="shared" si="12"/>
        <v>19.667931690423888</v>
      </c>
      <c r="AB28" s="18"/>
      <c r="AC28" s="18">
        <f t="shared" si="13"/>
        <v>11.068147340254946</v>
      </c>
      <c r="AD28" s="18">
        <f t="shared" si="14"/>
        <v>9.9011119102898597</v>
      </c>
      <c r="AE28" s="18">
        <f t="shared" si="15"/>
        <v>11.800759014254332</v>
      </c>
      <c r="AG28">
        <f t="shared" si="16"/>
        <v>5.5340736701274729</v>
      </c>
      <c r="AH28">
        <f t="shared" si="17"/>
        <v>4.9505559551449299</v>
      </c>
      <c r="AI28">
        <f t="shared" si="18"/>
        <v>5.9003795071271661</v>
      </c>
      <c r="AK28">
        <f t="shared" si="19"/>
        <v>5.5340736701274729</v>
      </c>
      <c r="AL28">
        <f t="shared" si="20"/>
        <v>4.9505559551449299</v>
      </c>
      <c r="AM28">
        <f t="shared" si="21"/>
        <v>5.9003795071271661</v>
      </c>
      <c r="AO28">
        <f t="shared" si="22"/>
        <v>5.5340736701274729</v>
      </c>
      <c r="AP28">
        <f t="shared" si="23"/>
        <v>4.9505559551449299</v>
      </c>
      <c r="AQ28">
        <f t="shared" si="24"/>
        <v>5.9003795071271661</v>
      </c>
    </row>
    <row r="29" spans="5:43">
      <c r="E29" s="3">
        <v>6.26</v>
      </c>
      <c r="F29" s="3">
        <v>11.22</v>
      </c>
      <c r="G29" s="3">
        <v>4.34</v>
      </c>
      <c r="H29" s="3">
        <v>5.6559999999999997</v>
      </c>
      <c r="I29" s="15">
        <f t="shared" si="0"/>
        <v>176678.44522968197</v>
      </c>
      <c r="J29" s="1">
        <f t="shared" si="1"/>
        <v>3.5431600000000001E-5</v>
      </c>
      <c r="K29" s="1">
        <f t="shared" si="2"/>
        <v>6.350520000000001E-5</v>
      </c>
      <c r="L29" s="1">
        <f t="shared" si="3"/>
        <v>2.4564400000000002E-5</v>
      </c>
      <c r="M29" s="3">
        <v>0.1</v>
      </c>
      <c r="N29" s="3">
        <v>0.3</v>
      </c>
      <c r="O29" s="3">
        <v>0.5</v>
      </c>
      <c r="P29" s="2">
        <v>3.4000000000000002E-3</v>
      </c>
      <c r="Q29" s="3">
        <f t="shared" si="4"/>
        <v>1.0421058823529412E-2</v>
      </c>
      <c r="R29" s="3">
        <f t="shared" si="5"/>
        <v>1.8678E-2</v>
      </c>
      <c r="S29" s="3">
        <f t="shared" si="6"/>
        <v>7.2248235294117644E-3</v>
      </c>
      <c r="U29" s="18">
        <f t="shared" si="7"/>
        <v>55.639266332771541</v>
      </c>
      <c r="V29" s="18">
        <f t="shared" si="8"/>
        <v>49.804089182946107</v>
      </c>
      <c r="W29" s="18">
        <f t="shared" si="9"/>
        <v>59.30232470276848</v>
      </c>
      <c r="X29" s="18"/>
      <c r="Y29" s="18">
        <f t="shared" si="10"/>
        <v>18.546422110923846</v>
      </c>
      <c r="Z29" s="18">
        <f t="shared" si="11"/>
        <v>16.601363060982038</v>
      </c>
      <c r="AA29" s="18">
        <f t="shared" si="12"/>
        <v>19.767441567589493</v>
      </c>
      <c r="AB29" s="18"/>
      <c r="AC29" s="18">
        <f t="shared" si="13"/>
        <v>11.127853266554308</v>
      </c>
      <c r="AD29" s="18">
        <f t="shared" si="14"/>
        <v>9.9608178365892215</v>
      </c>
      <c r="AE29" s="18">
        <f t="shared" si="15"/>
        <v>11.860464940553696</v>
      </c>
      <c r="AG29">
        <f t="shared" si="16"/>
        <v>5.5639266332771546</v>
      </c>
      <c r="AH29">
        <f t="shared" si="17"/>
        <v>4.9804089182946107</v>
      </c>
      <c r="AI29">
        <f t="shared" si="18"/>
        <v>5.9302324702768487</v>
      </c>
      <c r="AK29">
        <f t="shared" si="19"/>
        <v>5.5639266332771538</v>
      </c>
      <c r="AL29">
        <f t="shared" si="20"/>
        <v>4.9804089182946116</v>
      </c>
      <c r="AM29">
        <f t="shared" si="21"/>
        <v>5.9302324702768479</v>
      </c>
      <c r="AO29">
        <f t="shared" si="22"/>
        <v>5.5639266332771538</v>
      </c>
      <c r="AP29">
        <f t="shared" si="23"/>
        <v>4.9804089182946107</v>
      </c>
      <c r="AQ29">
        <f t="shared" si="24"/>
        <v>5.9302324702768479</v>
      </c>
    </row>
    <row r="30" spans="5:43">
      <c r="E30" s="3">
        <v>6.26</v>
      </c>
      <c r="F30" s="3">
        <v>11.22</v>
      </c>
      <c r="G30" s="3">
        <v>4.34</v>
      </c>
      <c r="H30" s="3">
        <v>5.6559999999999997</v>
      </c>
      <c r="I30" s="15">
        <f t="shared" si="0"/>
        <v>176678.44522968197</v>
      </c>
      <c r="J30" s="1">
        <f t="shared" si="1"/>
        <v>3.5431600000000001E-5</v>
      </c>
      <c r="K30" s="1">
        <f t="shared" si="2"/>
        <v>6.350520000000001E-5</v>
      </c>
      <c r="L30" s="1">
        <f t="shared" si="3"/>
        <v>2.4564400000000002E-5</v>
      </c>
      <c r="M30" s="3">
        <v>0.1</v>
      </c>
      <c r="N30" s="3">
        <v>0.3</v>
      </c>
      <c r="O30" s="3">
        <v>0.5</v>
      </c>
      <c r="P30" s="2">
        <v>3.5000000000000001E-3</v>
      </c>
      <c r="Q30" s="3">
        <f t="shared" si="4"/>
        <v>1.0123314285714285E-2</v>
      </c>
      <c r="R30" s="3">
        <f t="shared" si="5"/>
        <v>1.8144342857142861E-2</v>
      </c>
      <c r="S30" s="3">
        <f t="shared" si="6"/>
        <v>7.0184000000000002E-3</v>
      </c>
      <c r="U30" s="18">
        <f t="shared" si="7"/>
        <v>55.929141701504065</v>
      </c>
      <c r="V30" s="18">
        <f t="shared" si="8"/>
        <v>50.093964551678631</v>
      </c>
      <c r="W30" s="18">
        <f t="shared" si="9"/>
        <v>59.592200071501004</v>
      </c>
      <c r="X30" s="18"/>
      <c r="Y30" s="18">
        <f t="shared" si="10"/>
        <v>18.64304723383469</v>
      </c>
      <c r="Z30" s="18">
        <f t="shared" si="11"/>
        <v>16.697988183892878</v>
      </c>
      <c r="AA30" s="18">
        <f t="shared" si="12"/>
        <v>19.864066690500334</v>
      </c>
      <c r="AB30" s="18"/>
      <c r="AC30" s="18">
        <f t="shared" si="13"/>
        <v>11.185828340300812</v>
      </c>
      <c r="AD30" s="18">
        <f t="shared" si="14"/>
        <v>10.018792910335726</v>
      </c>
      <c r="AE30" s="18">
        <f t="shared" si="15"/>
        <v>11.918440014300201</v>
      </c>
      <c r="AG30">
        <f t="shared" si="16"/>
        <v>5.592914170150407</v>
      </c>
      <c r="AH30">
        <f t="shared" si="17"/>
        <v>5.0093964551678631</v>
      </c>
      <c r="AI30">
        <f t="shared" si="18"/>
        <v>5.9592200071501011</v>
      </c>
      <c r="AK30">
        <f t="shared" si="19"/>
        <v>5.592914170150407</v>
      </c>
      <c r="AL30">
        <f t="shared" si="20"/>
        <v>5.0093964551678631</v>
      </c>
      <c r="AM30">
        <f t="shared" si="21"/>
        <v>5.9592200071501003</v>
      </c>
      <c r="AO30">
        <f t="shared" si="22"/>
        <v>5.5929141701504062</v>
      </c>
      <c r="AP30">
        <f t="shared" si="23"/>
        <v>5.0093964551678631</v>
      </c>
      <c r="AQ30">
        <f t="shared" si="24"/>
        <v>5.9592200071501003</v>
      </c>
    </row>
    <row r="31" spans="5:43">
      <c r="E31" s="3">
        <v>6.26</v>
      </c>
      <c r="F31" s="3">
        <v>11.22</v>
      </c>
      <c r="G31" s="3">
        <v>4.34</v>
      </c>
      <c r="H31" s="3">
        <v>5.6559999999999997</v>
      </c>
      <c r="I31" s="15">
        <f t="shared" si="0"/>
        <v>176678.44522968197</v>
      </c>
      <c r="J31" s="1">
        <f t="shared" si="1"/>
        <v>3.5431600000000001E-5</v>
      </c>
      <c r="K31" s="1">
        <f t="shared" si="2"/>
        <v>6.350520000000001E-5</v>
      </c>
      <c r="L31" s="1">
        <f t="shared" si="3"/>
        <v>2.4564400000000002E-5</v>
      </c>
      <c r="M31" s="3">
        <v>0.1</v>
      </c>
      <c r="N31" s="3">
        <v>0.3</v>
      </c>
      <c r="O31" s="3">
        <v>0.5</v>
      </c>
      <c r="P31" s="2">
        <v>3.6000000000000003E-3</v>
      </c>
      <c r="Q31" s="3">
        <f t="shared" si="4"/>
        <v>9.8421111111111105E-3</v>
      </c>
      <c r="R31" s="3">
        <f t="shared" si="5"/>
        <v>1.7640333333333334E-2</v>
      </c>
      <c r="S31" s="3">
        <f t="shared" si="6"/>
        <v>6.8234444444444445E-3</v>
      </c>
      <c r="U31" s="18">
        <f t="shared" si="7"/>
        <v>56.210850471171028</v>
      </c>
      <c r="V31" s="18">
        <f t="shared" si="8"/>
        <v>50.375673321345587</v>
      </c>
      <c r="W31" s="18">
        <f t="shared" si="9"/>
        <v>59.87390884116796</v>
      </c>
      <c r="X31" s="18"/>
      <c r="Y31" s="18">
        <f t="shared" si="10"/>
        <v>18.736950157057009</v>
      </c>
      <c r="Z31" s="18">
        <f t="shared" si="11"/>
        <v>16.791891107115198</v>
      </c>
      <c r="AA31" s="18">
        <f t="shared" si="12"/>
        <v>19.957969613722653</v>
      </c>
      <c r="AB31" s="18"/>
      <c r="AC31" s="18">
        <f t="shared" si="13"/>
        <v>11.242170094234206</v>
      </c>
      <c r="AD31" s="18">
        <f t="shared" si="14"/>
        <v>10.075134664269118</v>
      </c>
      <c r="AE31" s="18">
        <f t="shared" si="15"/>
        <v>11.974781768233592</v>
      </c>
      <c r="AG31">
        <f t="shared" si="16"/>
        <v>5.621085047117103</v>
      </c>
      <c r="AH31">
        <f t="shared" si="17"/>
        <v>5.0375673321345591</v>
      </c>
      <c r="AI31">
        <f t="shared" si="18"/>
        <v>5.9873908841167962</v>
      </c>
      <c r="AK31">
        <f t="shared" si="19"/>
        <v>5.621085047117103</v>
      </c>
      <c r="AL31">
        <f t="shared" si="20"/>
        <v>5.0375673321345591</v>
      </c>
      <c r="AM31">
        <f t="shared" si="21"/>
        <v>5.9873908841167962</v>
      </c>
      <c r="AO31">
        <f t="shared" si="22"/>
        <v>5.621085047117103</v>
      </c>
      <c r="AP31">
        <f t="shared" si="23"/>
        <v>5.0375673321345591</v>
      </c>
      <c r="AQ31">
        <f t="shared" si="24"/>
        <v>5.9873908841167962</v>
      </c>
    </row>
    <row r="32" spans="5:43">
      <c r="E32" s="3">
        <v>6.26</v>
      </c>
      <c r="F32" s="3">
        <v>11.22</v>
      </c>
      <c r="G32" s="3">
        <v>4.34</v>
      </c>
      <c r="H32" s="3">
        <v>5.6559999999999997</v>
      </c>
      <c r="I32" s="15">
        <f t="shared" si="0"/>
        <v>176678.44522968197</v>
      </c>
      <c r="J32" s="1">
        <f t="shared" si="1"/>
        <v>3.5431600000000001E-5</v>
      </c>
      <c r="K32" s="1">
        <f t="shared" si="2"/>
        <v>6.350520000000001E-5</v>
      </c>
      <c r="L32" s="1">
        <f t="shared" si="3"/>
        <v>2.4564400000000002E-5</v>
      </c>
      <c r="M32" s="3">
        <v>0.1</v>
      </c>
      <c r="N32" s="3">
        <v>0.3</v>
      </c>
      <c r="O32" s="3">
        <v>0.5</v>
      </c>
      <c r="P32" s="2">
        <v>3.7000000000000002E-3</v>
      </c>
      <c r="Q32" s="3">
        <f t="shared" si="4"/>
        <v>9.5761081081081074E-3</v>
      </c>
      <c r="R32" s="3">
        <f t="shared" si="5"/>
        <v>1.716356756756757E-2</v>
      </c>
      <c r="S32" s="3">
        <f t="shared" si="6"/>
        <v>6.6390270270270269E-3</v>
      </c>
      <c r="U32" s="18">
        <f t="shared" si="7"/>
        <v>56.484840213052166</v>
      </c>
      <c r="V32" s="18">
        <f t="shared" si="8"/>
        <v>50.64966306322674</v>
      </c>
      <c r="W32" s="18">
        <f t="shared" si="9"/>
        <v>60.147898583049113</v>
      </c>
      <c r="X32" s="18"/>
      <c r="Y32" s="18">
        <f t="shared" si="10"/>
        <v>18.828280071017392</v>
      </c>
      <c r="Z32" s="18">
        <f t="shared" si="11"/>
        <v>16.883221021075581</v>
      </c>
      <c r="AA32" s="18">
        <f t="shared" si="12"/>
        <v>20.049299527683036</v>
      </c>
      <c r="AB32" s="18"/>
      <c r="AC32" s="18">
        <f t="shared" si="13"/>
        <v>11.296968042610434</v>
      </c>
      <c r="AD32" s="18">
        <f t="shared" si="14"/>
        <v>10.129932612645348</v>
      </c>
      <c r="AE32" s="18">
        <f t="shared" si="15"/>
        <v>12.029579716609822</v>
      </c>
      <c r="AG32">
        <f t="shared" si="16"/>
        <v>5.648484021305217</v>
      </c>
      <c r="AH32">
        <f t="shared" si="17"/>
        <v>5.064966306322674</v>
      </c>
      <c r="AI32">
        <f t="shared" si="18"/>
        <v>6.014789858304912</v>
      </c>
      <c r="AK32">
        <f t="shared" si="19"/>
        <v>5.6484840213052179</v>
      </c>
      <c r="AL32">
        <f t="shared" si="20"/>
        <v>5.064966306322674</v>
      </c>
      <c r="AM32">
        <f t="shared" si="21"/>
        <v>6.0147898583049111</v>
      </c>
      <c r="AO32">
        <f t="shared" si="22"/>
        <v>5.648484021305217</v>
      </c>
      <c r="AP32">
        <f t="shared" si="23"/>
        <v>5.064966306322674</v>
      </c>
      <c r="AQ32">
        <f t="shared" si="24"/>
        <v>6.0147898583049111</v>
      </c>
    </row>
    <row r="33" spans="5:43">
      <c r="E33" s="3">
        <v>6.26</v>
      </c>
      <c r="F33" s="3">
        <v>11.22</v>
      </c>
      <c r="G33" s="3">
        <v>4.34</v>
      </c>
      <c r="H33" s="3">
        <v>5.6559999999999997</v>
      </c>
      <c r="I33" s="15">
        <f t="shared" si="0"/>
        <v>176678.44522968197</v>
      </c>
      <c r="J33" s="1">
        <f t="shared" si="1"/>
        <v>3.5431600000000001E-5</v>
      </c>
      <c r="K33" s="1">
        <f t="shared" si="2"/>
        <v>6.350520000000001E-5</v>
      </c>
      <c r="L33" s="1">
        <f t="shared" si="3"/>
        <v>2.4564400000000002E-5</v>
      </c>
      <c r="M33" s="3">
        <v>0.1</v>
      </c>
      <c r="N33" s="3">
        <v>0.3</v>
      </c>
      <c r="O33" s="3">
        <v>0.5</v>
      </c>
      <c r="P33" s="2">
        <v>3.8E-3</v>
      </c>
      <c r="Q33" s="3">
        <f t="shared" si="4"/>
        <v>9.3241052631578957E-3</v>
      </c>
      <c r="R33" s="3">
        <f t="shared" si="5"/>
        <v>1.671189473684211E-2</v>
      </c>
      <c r="S33" s="3">
        <f t="shared" si="6"/>
        <v>6.4643157894736843E-3</v>
      </c>
      <c r="U33" s="18">
        <f t="shared" si="7"/>
        <v>56.751522683873787</v>
      </c>
      <c r="V33" s="18">
        <f t="shared" si="8"/>
        <v>50.916345534048347</v>
      </c>
      <c r="W33" s="18">
        <f t="shared" si="9"/>
        <v>60.41458105387072</v>
      </c>
      <c r="X33" s="18"/>
      <c r="Y33" s="18">
        <f t="shared" si="10"/>
        <v>18.917174227957929</v>
      </c>
      <c r="Z33" s="18">
        <f t="shared" si="11"/>
        <v>16.972115178016118</v>
      </c>
      <c r="AA33" s="18">
        <f t="shared" si="12"/>
        <v>20.138193684623573</v>
      </c>
      <c r="AB33" s="18"/>
      <c r="AC33" s="18">
        <f t="shared" si="13"/>
        <v>11.350304536774757</v>
      </c>
      <c r="AD33" s="18">
        <f t="shared" si="14"/>
        <v>10.18326910680967</v>
      </c>
      <c r="AE33" s="18">
        <f t="shared" si="15"/>
        <v>12.082916210774144</v>
      </c>
      <c r="AG33">
        <f t="shared" si="16"/>
        <v>5.6751522683873787</v>
      </c>
      <c r="AH33">
        <f t="shared" si="17"/>
        <v>5.0916345534048348</v>
      </c>
      <c r="AI33">
        <f t="shared" si="18"/>
        <v>6.041458105387072</v>
      </c>
      <c r="AK33">
        <f t="shared" si="19"/>
        <v>5.6751522683873787</v>
      </c>
      <c r="AL33">
        <f t="shared" si="20"/>
        <v>5.0916345534048348</v>
      </c>
      <c r="AM33">
        <f t="shared" si="21"/>
        <v>6.041458105387072</v>
      </c>
      <c r="AO33">
        <f t="shared" si="22"/>
        <v>5.6751522683873787</v>
      </c>
      <c r="AP33">
        <f t="shared" si="23"/>
        <v>5.0916345534048348</v>
      </c>
      <c r="AQ33">
        <f t="shared" si="24"/>
        <v>6.041458105387072</v>
      </c>
    </row>
    <row r="34" spans="5:43">
      <c r="E34" s="3">
        <v>6.26</v>
      </c>
      <c r="F34" s="3">
        <v>11.22</v>
      </c>
      <c r="G34" s="3">
        <v>4.34</v>
      </c>
      <c r="H34" s="3">
        <v>5.6559999999999997</v>
      </c>
      <c r="I34" s="15">
        <f t="shared" si="0"/>
        <v>176678.44522968197</v>
      </c>
      <c r="J34" s="1">
        <f t="shared" si="1"/>
        <v>3.5431600000000001E-5</v>
      </c>
      <c r="K34" s="1">
        <f t="shared" si="2"/>
        <v>6.350520000000001E-5</v>
      </c>
      <c r="L34" s="1">
        <f t="shared" si="3"/>
        <v>2.4564400000000002E-5</v>
      </c>
      <c r="M34" s="3">
        <v>0.1</v>
      </c>
      <c r="N34" s="3">
        <v>0.3</v>
      </c>
      <c r="O34" s="3">
        <v>0.5</v>
      </c>
      <c r="P34" s="2">
        <v>3.9000000000000003E-3</v>
      </c>
      <c r="Q34" s="3">
        <f t="shared" si="4"/>
        <v>9.0850256410256406E-3</v>
      </c>
      <c r="R34" s="3">
        <f t="shared" si="5"/>
        <v>1.6283384615384616E-2</v>
      </c>
      <c r="S34" s="3">
        <f t="shared" si="6"/>
        <v>6.2985641025641026E-3</v>
      </c>
      <c r="U34" s="18">
        <f t="shared" si="7"/>
        <v>57.011277547906396</v>
      </c>
      <c r="V34" s="18">
        <f t="shared" si="8"/>
        <v>51.176100398080955</v>
      </c>
      <c r="W34" s="18">
        <f t="shared" si="9"/>
        <v>60.674335917903328</v>
      </c>
      <c r="X34" s="18"/>
      <c r="Y34" s="18">
        <f t="shared" si="10"/>
        <v>19.003759182635466</v>
      </c>
      <c r="Z34" s="18">
        <f t="shared" si="11"/>
        <v>17.058700132693652</v>
      </c>
      <c r="AA34" s="18">
        <f t="shared" si="12"/>
        <v>20.22477863930111</v>
      </c>
      <c r="AB34" s="18"/>
      <c r="AC34" s="18">
        <f t="shared" si="13"/>
        <v>11.402255509581279</v>
      </c>
      <c r="AD34" s="18">
        <f t="shared" si="14"/>
        <v>10.235220079616191</v>
      </c>
      <c r="AE34" s="18">
        <f t="shared" si="15"/>
        <v>12.134867183580665</v>
      </c>
      <c r="AG34">
        <f t="shared" si="16"/>
        <v>5.7011277547906403</v>
      </c>
      <c r="AH34">
        <f t="shared" si="17"/>
        <v>5.1176100398080955</v>
      </c>
      <c r="AI34">
        <f t="shared" si="18"/>
        <v>6.0674335917903335</v>
      </c>
      <c r="AK34">
        <f t="shared" si="19"/>
        <v>5.7011277547906394</v>
      </c>
      <c r="AL34">
        <f t="shared" si="20"/>
        <v>5.1176100398080955</v>
      </c>
      <c r="AM34">
        <f t="shared" si="21"/>
        <v>6.0674335917903326</v>
      </c>
      <c r="AO34">
        <f t="shared" si="22"/>
        <v>5.7011277547906394</v>
      </c>
      <c r="AP34">
        <f t="shared" si="23"/>
        <v>5.1176100398080955</v>
      </c>
      <c r="AQ34">
        <f t="shared" si="24"/>
        <v>6.0674335917903326</v>
      </c>
    </row>
    <row r="35" spans="5:43">
      <c r="E35" s="3">
        <v>6.26</v>
      </c>
      <c r="F35" s="3">
        <v>11.22</v>
      </c>
      <c r="G35" s="3">
        <v>4.34</v>
      </c>
      <c r="H35" s="3">
        <v>5.6559999999999997</v>
      </c>
      <c r="I35" s="15">
        <f t="shared" si="0"/>
        <v>176678.44522968197</v>
      </c>
      <c r="J35" s="1">
        <f t="shared" si="1"/>
        <v>3.5431600000000001E-5</v>
      </c>
      <c r="K35" s="1">
        <f t="shared" si="2"/>
        <v>6.350520000000001E-5</v>
      </c>
      <c r="L35" s="1">
        <f t="shared" si="3"/>
        <v>2.4564400000000002E-5</v>
      </c>
      <c r="M35" s="3">
        <v>0.1</v>
      </c>
      <c r="N35" s="3">
        <v>0.3</v>
      </c>
      <c r="O35" s="3">
        <v>0.5</v>
      </c>
      <c r="P35" s="2">
        <v>4.0000000000000001E-3</v>
      </c>
      <c r="Q35" s="3">
        <f t="shared" si="4"/>
        <v>8.8579000000000001E-3</v>
      </c>
      <c r="R35" s="3">
        <f t="shared" si="5"/>
        <v>1.5876300000000003E-2</v>
      </c>
      <c r="S35" s="3">
        <f t="shared" si="6"/>
        <v>6.1411E-3</v>
      </c>
      <c r="U35" s="18">
        <f t="shared" si="7"/>
        <v>57.264455627749285</v>
      </c>
      <c r="V35" s="18">
        <f t="shared" si="8"/>
        <v>51.429278477923859</v>
      </c>
      <c r="W35" s="18">
        <f t="shared" si="9"/>
        <v>60.927513997746232</v>
      </c>
      <c r="X35" s="18"/>
      <c r="Y35" s="18">
        <f t="shared" si="10"/>
        <v>19.088151875916431</v>
      </c>
      <c r="Z35" s="18">
        <f t="shared" si="11"/>
        <v>17.14309282597462</v>
      </c>
      <c r="AA35" s="18">
        <f t="shared" si="12"/>
        <v>20.309171332582078</v>
      </c>
      <c r="AB35" s="18"/>
      <c r="AC35" s="18">
        <f t="shared" si="13"/>
        <v>11.452891125549858</v>
      </c>
      <c r="AD35" s="18">
        <f t="shared" si="14"/>
        <v>10.285855695584772</v>
      </c>
      <c r="AE35" s="18">
        <f t="shared" si="15"/>
        <v>12.185502799549246</v>
      </c>
      <c r="AG35">
        <f t="shared" si="16"/>
        <v>5.7264455627749289</v>
      </c>
      <c r="AH35">
        <f t="shared" si="17"/>
        <v>5.1429278477923859</v>
      </c>
      <c r="AI35">
        <f t="shared" si="18"/>
        <v>6.0927513997746239</v>
      </c>
      <c r="AK35">
        <f t="shared" si="19"/>
        <v>5.7264455627749289</v>
      </c>
      <c r="AL35">
        <f t="shared" si="20"/>
        <v>5.1429278477923859</v>
      </c>
      <c r="AM35">
        <f t="shared" si="21"/>
        <v>6.092751399774623</v>
      </c>
      <c r="AO35">
        <f t="shared" si="22"/>
        <v>5.7264455627749289</v>
      </c>
      <c r="AP35">
        <f t="shared" si="23"/>
        <v>5.1429278477923859</v>
      </c>
      <c r="AQ35">
        <f t="shared" si="24"/>
        <v>6.092751399774623</v>
      </c>
    </row>
    <row r="36" spans="5:43">
      <c r="E36" s="3">
        <v>6.26</v>
      </c>
      <c r="F36" s="3">
        <v>11.22</v>
      </c>
      <c r="G36" s="3">
        <v>4.34</v>
      </c>
      <c r="H36" s="3">
        <v>5.6559999999999997</v>
      </c>
      <c r="I36" s="15">
        <f t="shared" si="0"/>
        <v>176678.44522968197</v>
      </c>
      <c r="J36" s="1">
        <f t="shared" si="1"/>
        <v>3.5431600000000001E-5</v>
      </c>
      <c r="K36" s="1">
        <f t="shared" si="2"/>
        <v>6.350520000000001E-5</v>
      </c>
      <c r="L36" s="1">
        <f t="shared" si="3"/>
        <v>2.4564400000000002E-5</v>
      </c>
      <c r="M36" s="3">
        <v>0.1</v>
      </c>
      <c r="N36" s="3">
        <v>0.3</v>
      </c>
      <c r="O36" s="3">
        <v>0.5</v>
      </c>
      <c r="P36" s="2">
        <v>4.1000000000000003E-3</v>
      </c>
      <c r="Q36" s="3">
        <f t="shared" si="4"/>
        <v>8.6418536585365843E-3</v>
      </c>
      <c r="R36" s="3">
        <f t="shared" si="5"/>
        <v>1.5489073170731709E-2</v>
      </c>
      <c r="S36" s="3">
        <f t="shared" si="6"/>
        <v>5.991317073170732E-3</v>
      </c>
      <c r="U36" s="18">
        <f t="shared" si="7"/>
        <v>57.511381753652998</v>
      </c>
      <c r="V36" s="18">
        <f t="shared" si="8"/>
        <v>51.676204603827571</v>
      </c>
      <c r="W36" s="18">
        <f t="shared" si="9"/>
        <v>61.174440123649944</v>
      </c>
      <c r="X36" s="18"/>
      <c r="Y36" s="18">
        <f t="shared" si="10"/>
        <v>19.170460584551002</v>
      </c>
      <c r="Z36" s="18">
        <f t="shared" si="11"/>
        <v>17.22540153460919</v>
      </c>
      <c r="AA36" s="18">
        <f t="shared" si="12"/>
        <v>20.391480041216649</v>
      </c>
      <c r="AB36" s="18"/>
      <c r="AC36" s="18">
        <f t="shared" si="13"/>
        <v>11.5022763507306</v>
      </c>
      <c r="AD36" s="18">
        <f t="shared" si="14"/>
        <v>10.335240920765514</v>
      </c>
      <c r="AE36" s="18">
        <f t="shared" si="15"/>
        <v>12.234888024729988</v>
      </c>
      <c r="AG36">
        <f t="shared" si="16"/>
        <v>5.7511381753653001</v>
      </c>
      <c r="AH36">
        <f t="shared" si="17"/>
        <v>5.1676204603827571</v>
      </c>
      <c r="AI36">
        <f t="shared" si="18"/>
        <v>6.1174440123649951</v>
      </c>
      <c r="AK36">
        <f t="shared" si="19"/>
        <v>5.7511381753653001</v>
      </c>
      <c r="AL36">
        <f t="shared" si="20"/>
        <v>5.1676204603827571</v>
      </c>
      <c r="AM36">
        <f t="shared" si="21"/>
        <v>6.1174440123649942</v>
      </c>
      <c r="AO36">
        <f t="shared" si="22"/>
        <v>5.7511381753653001</v>
      </c>
      <c r="AP36">
        <f t="shared" si="23"/>
        <v>5.1676204603827571</v>
      </c>
      <c r="AQ36">
        <f t="shared" si="24"/>
        <v>6.1174440123649942</v>
      </c>
    </row>
    <row r="37" spans="5:43">
      <c r="E37" s="3">
        <v>6.26</v>
      </c>
      <c r="F37" s="3">
        <v>11.22</v>
      </c>
      <c r="G37" s="3">
        <v>4.34</v>
      </c>
      <c r="H37" s="3">
        <v>5.6559999999999997</v>
      </c>
      <c r="I37" s="15">
        <f t="shared" si="0"/>
        <v>176678.44522968197</v>
      </c>
      <c r="J37" s="1">
        <f t="shared" si="1"/>
        <v>3.5431600000000001E-5</v>
      </c>
      <c r="K37" s="1">
        <f t="shared" si="2"/>
        <v>6.350520000000001E-5</v>
      </c>
      <c r="L37" s="1">
        <f t="shared" si="3"/>
        <v>2.4564400000000002E-5</v>
      </c>
      <c r="M37" s="3">
        <v>0.1</v>
      </c>
      <c r="N37" s="3">
        <v>0.3</v>
      </c>
      <c r="O37" s="3">
        <v>0.5</v>
      </c>
      <c r="P37" s="2">
        <v>4.2000000000000006E-3</v>
      </c>
      <c r="Q37" s="3">
        <f t="shared" si="4"/>
        <v>8.4360952380952373E-3</v>
      </c>
      <c r="R37" s="3">
        <f t="shared" si="5"/>
        <v>1.5120285714285715E-2</v>
      </c>
      <c r="S37" s="3">
        <f t="shared" si="6"/>
        <v>5.8486666666666661E-3</v>
      </c>
      <c r="U37" s="18">
        <f t="shared" si="7"/>
        <v>57.752357269443607</v>
      </c>
      <c r="V37" s="18">
        <f t="shared" si="8"/>
        <v>51.91718011961818</v>
      </c>
      <c r="W37" s="18">
        <f t="shared" si="9"/>
        <v>61.415415639440553</v>
      </c>
      <c r="X37" s="18"/>
      <c r="Y37" s="18">
        <f t="shared" si="10"/>
        <v>19.250785756481203</v>
      </c>
      <c r="Z37" s="18">
        <f t="shared" si="11"/>
        <v>17.305726706539396</v>
      </c>
      <c r="AA37" s="18">
        <f t="shared" si="12"/>
        <v>20.471805213146851</v>
      </c>
      <c r="AB37" s="18"/>
      <c r="AC37" s="18">
        <f t="shared" si="13"/>
        <v>11.550471453888722</v>
      </c>
      <c r="AD37" s="18">
        <f t="shared" si="14"/>
        <v>10.383436023923636</v>
      </c>
      <c r="AE37" s="18">
        <f t="shared" si="15"/>
        <v>12.28308312788811</v>
      </c>
      <c r="AG37">
        <f t="shared" si="16"/>
        <v>5.775235726944361</v>
      </c>
      <c r="AH37">
        <f t="shared" si="17"/>
        <v>5.191718011961818</v>
      </c>
      <c r="AI37">
        <f t="shared" si="18"/>
        <v>6.141541563944056</v>
      </c>
      <c r="AK37">
        <f t="shared" si="19"/>
        <v>5.775235726944361</v>
      </c>
      <c r="AL37">
        <f t="shared" si="20"/>
        <v>5.1917180119618189</v>
      </c>
      <c r="AM37">
        <f t="shared" si="21"/>
        <v>6.1415415639440551</v>
      </c>
      <c r="AO37">
        <f t="shared" si="22"/>
        <v>5.775235726944361</v>
      </c>
      <c r="AP37">
        <f t="shared" si="23"/>
        <v>5.191718011961818</v>
      </c>
      <c r="AQ37">
        <f t="shared" si="24"/>
        <v>6.1415415639440551</v>
      </c>
    </row>
    <row r="38" spans="5:43">
      <c r="E38" s="3">
        <v>6.26</v>
      </c>
      <c r="F38" s="3">
        <v>11.22</v>
      </c>
      <c r="G38" s="3">
        <v>4.34</v>
      </c>
      <c r="H38" s="3">
        <v>5.6559999999999997</v>
      </c>
      <c r="I38" s="15">
        <f t="shared" si="0"/>
        <v>176678.44522968197</v>
      </c>
      <c r="J38" s="1">
        <f t="shared" si="1"/>
        <v>3.5431600000000001E-5</v>
      </c>
      <c r="K38" s="1">
        <f t="shared" si="2"/>
        <v>6.350520000000001E-5</v>
      </c>
      <c r="L38" s="1">
        <f t="shared" si="3"/>
        <v>2.4564400000000002E-5</v>
      </c>
      <c r="M38" s="3">
        <v>0.1</v>
      </c>
      <c r="N38" s="3">
        <v>0.3</v>
      </c>
      <c r="O38" s="3">
        <v>0.5</v>
      </c>
      <c r="P38" s="2">
        <v>4.3E-3</v>
      </c>
      <c r="Q38" s="3">
        <f t="shared" si="4"/>
        <v>8.2399069767441872E-3</v>
      </c>
      <c r="R38" s="3">
        <f t="shared" si="5"/>
        <v>1.47686511627907E-2</v>
      </c>
      <c r="S38" s="3">
        <f t="shared" si="6"/>
        <v>5.7126511627906976E-3</v>
      </c>
      <c r="U38" s="18">
        <f t="shared" si="7"/>
        <v>57.98766224354555</v>
      </c>
      <c r="V38" s="18">
        <f t="shared" si="8"/>
        <v>52.152485093720117</v>
      </c>
      <c r="W38" s="18">
        <f t="shared" si="9"/>
        <v>61.650720613542489</v>
      </c>
      <c r="X38" s="18"/>
      <c r="Y38" s="18">
        <f t="shared" si="10"/>
        <v>19.329220747848517</v>
      </c>
      <c r="Z38" s="18">
        <f t="shared" si="11"/>
        <v>17.384161697906709</v>
      </c>
      <c r="AA38" s="18">
        <f t="shared" si="12"/>
        <v>20.550240204514164</v>
      </c>
      <c r="AB38" s="18"/>
      <c r="AC38" s="18">
        <f t="shared" si="13"/>
        <v>11.59753244870911</v>
      </c>
      <c r="AD38" s="18">
        <f t="shared" si="14"/>
        <v>10.430497018744024</v>
      </c>
      <c r="AE38" s="18">
        <f t="shared" si="15"/>
        <v>12.330144122708498</v>
      </c>
      <c r="AG38">
        <f t="shared" si="16"/>
        <v>5.798766224354555</v>
      </c>
      <c r="AH38">
        <f t="shared" si="17"/>
        <v>5.215248509372012</v>
      </c>
      <c r="AI38">
        <f t="shared" si="18"/>
        <v>6.1650720613542491</v>
      </c>
      <c r="AK38">
        <f t="shared" si="19"/>
        <v>5.798766224354555</v>
      </c>
      <c r="AL38">
        <f t="shared" si="20"/>
        <v>5.2152485093720129</v>
      </c>
      <c r="AM38">
        <f t="shared" si="21"/>
        <v>6.1650720613542491</v>
      </c>
      <c r="AO38">
        <f t="shared" si="22"/>
        <v>5.798766224354555</v>
      </c>
      <c r="AP38">
        <f t="shared" si="23"/>
        <v>5.215248509372012</v>
      </c>
      <c r="AQ38">
        <f t="shared" si="24"/>
        <v>6.1650720613542491</v>
      </c>
    </row>
    <row r="39" spans="5:43">
      <c r="E39" s="3">
        <v>6.26</v>
      </c>
      <c r="F39" s="3">
        <v>11.22</v>
      </c>
      <c r="G39" s="3">
        <v>4.34</v>
      </c>
      <c r="H39" s="3">
        <v>5.6559999999999997</v>
      </c>
      <c r="I39" s="15">
        <f t="shared" si="0"/>
        <v>176678.44522968197</v>
      </c>
      <c r="J39" s="1">
        <f t="shared" si="1"/>
        <v>3.5431600000000001E-5</v>
      </c>
      <c r="K39" s="1">
        <f t="shared" si="2"/>
        <v>6.350520000000001E-5</v>
      </c>
      <c r="L39" s="1">
        <f t="shared" si="3"/>
        <v>2.4564400000000002E-5</v>
      </c>
      <c r="M39" s="3">
        <v>0.1</v>
      </c>
      <c r="N39" s="3">
        <v>0.3</v>
      </c>
      <c r="O39" s="3">
        <v>0.5</v>
      </c>
      <c r="P39" s="2">
        <v>4.4000000000000003E-3</v>
      </c>
      <c r="Q39" s="3">
        <f t="shared" si="4"/>
        <v>8.0526363636363642E-3</v>
      </c>
      <c r="R39" s="3">
        <f t="shared" si="5"/>
        <v>1.4433000000000001E-2</v>
      </c>
      <c r="S39" s="3">
        <f t="shared" si="6"/>
        <v>5.5828181818181818E-3</v>
      </c>
      <c r="U39" s="18">
        <f t="shared" si="7"/>
        <v>58.217557425792535</v>
      </c>
      <c r="V39" s="18">
        <f t="shared" si="8"/>
        <v>52.382380275967108</v>
      </c>
      <c r="W39" s="18">
        <f t="shared" si="9"/>
        <v>61.880615795789481</v>
      </c>
      <c r="X39" s="18"/>
      <c r="Y39" s="18">
        <f t="shared" si="10"/>
        <v>19.405852475264179</v>
      </c>
      <c r="Z39" s="18">
        <f t="shared" si="11"/>
        <v>17.460793425322368</v>
      </c>
      <c r="AA39" s="18">
        <f t="shared" si="12"/>
        <v>20.626871931929827</v>
      </c>
      <c r="AB39" s="18"/>
      <c r="AC39" s="18">
        <f t="shared" si="13"/>
        <v>11.643511485158507</v>
      </c>
      <c r="AD39" s="18">
        <f t="shared" si="14"/>
        <v>10.476476055193421</v>
      </c>
      <c r="AE39" s="18">
        <f t="shared" si="15"/>
        <v>12.376123159157896</v>
      </c>
      <c r="AG39">
        <f t="shared" si="16"/>
        <v>5.8217557425792537</v>
      </c>
      <c r="AH39">
        <f t="shared" si="17"/>
        <v>5.2382380275967115</v>
      </c>
      <c r="AI39">
        <f t="shared" si="18"/>
        <v>6.1880615795789486</v>
      </c>
      <c r="AK39">
        <f t="shared" si="19"/>
        <v>5.8217557425792537</v>
      </c>
      <c r="AL39">
        <f t="shared" si="20"/>
        <v>5.2382380275967106</v>
      </c>
      <c r="AM39">
        <f t="shared" si="21"/>
        <v>6.1880615795789478</v>
      </c>
      <c r="AO39">
        <f t="shared" si="22"/>
        <v>5.8217557425792537</v>
      </c>
      <c r="AP39">
        <f t="shared" si="23"/>
        <v>5.2382380275967106</v>
      </c>
      <c r="AQ39">
        <f t="shared" si="24"/>
        <v>6.1880615795789478</v>
      </c>
    </row>
    <row r="40" spans="5:43">
      <c r="E40" s="3">
        <v>6.26</v>
      </c>
      <c r="F40" s="3">
        <v>11.22</v>
      </c>
      <c r="G40" s="3">
        <v>4.34</v>
      </c>
      <c r="H40" s="3">
        <v>5.6559999999999997</v>
      </c>
      <c r="I40" s="15">
        <f t="shared" si="0"/>
        <v>176678.44522968197</v>
      </c>
      <c r="J40" s="1">
        <f t="shared" si="1"/>
        <v>3.5431600000000001E-5</v>
      </c>
      <c r="K40" s="1">
        <f t="shared" si="2"/>
        <v>6.350520000000001E-5</v>
      </c>
      <c r="L40" s="1">
        <f t="shared" si="3"/>
        <v>2.4564400000000002E-5</v>
      </c>
      <c r="M40" s="3">
        <v>0.1</v>
      </c>
      <c r="N40" s="3">
        <v>0.3</v>
      </c>
      <c r="O40" s="3">
        <v>0.5</v>
      </c>
      <c r="P40" s="2">
        <v>4.5000000000000005E-3</v>
      </c>
      <c r="Q40" s="3">
        <f t="shared" si="4"/>
        <v>7.8736888888888881E-3</v>
      </c>
      <c r="R40" s="3">
        <f t="shared" si="5"/>
        <v>1.4112266666666666E-2</v>
      </c>
      <c r="S40" s="3">
        <f t="shared" si="6"/>
        <v>5.4587555555555556E-3</v>
      </c>
      <c r="U40" s="18">
        <f t="shared" si="7"/>
        <v>58.442285984313131</v>
      </c>
      <c r="V40" s="18">
        <f t="shared" si="8"/>
        <v>52.607108834487697</v>
      </c>
      <c r="W40" s="18">
        <f t="shared" si="9"/>
        <v>62.105344354310063</v>
      </c>
      <c r="X40" s="18"/>
      <c r="Y40" s="18">
        <f t="shared" si="10"/>
        <v>19.480761994771044</v>
      </c>
      <c r="Z40" s="18">
        <f t="shared" si="11"/>
        <v>17.535702944829232</v>
      </c>
      <c r="AA40" s="18">
        <f t="shared" si="12"/>
        <v>20.701781451436688</v>
      </c>
      <c r="AB40" s="18"/>
      <c r="AC40" s="18">
        <f t="shared" si="13"/>
        <v>11.688457196862625</v>
      </c>
      <c r="AD40" s="18">
        <f t="shared" si="14"/>
        <v>10.521421766897539</v>
      </c>
      <c r="AE40" s="18">
        <f t="shared" si="15"/>
        <v>12.421068870862012</v>
      </c>
      <c r="AG40">
        <f t="shared" si="16"/>
        <v>5.8442285984313136</v>
      </c>
      <c r="AH40">
        <f t="shared" si="17"/>
        <v>5.2607108834487697</v>
      </c>
      <c r="AI40">
        <f t="shared" si="18"/>
        <v>6.2105344354310068</v>
      </c>
      <c r="AK40">
        <f t="shared" si="19"/>
        <v>5.8442285984313127</v>
      </c>
      <c r="AL40">
        <f t="shared" si="20"/>
        <v>5.2607108834487697</v>
      </c>
      <c r="AM40">
        <f t="shared" si="21"/>
        <v>6.2105344354310059</v>
      </c>
      <c r="AO40">
        <f t="shared" si="22"/>
        <v>5.8442285984313127</v>
      </c>
      <c r="AP40">
        <f t="shared" si="23"/>
        <v>5.2607108834487697</v>
      </c>
      <c r="AQ40">
        <f t="shared" si="24"/>
        <v>6.2105344354310059</v>
      </c>
    </row>
    <row r="41" spans="5:43">
      <c r="E41" s="3">
        <v>6.26</v>
      </c>
      <c r="F41" s="3">
        <v>11.22</v>
      </c>
      <c r="G41" s="3">
        <v>4.34</v>
      </c>
      <c r="H41" s="3">
        <v>5.6559999999999997</v>
      </c>
      <c r="I41" s="15">
        <f t="shared" si="0"/>
        <v>176678.44522968197</v>
      </c>
      <c r="J41" s="1">
        <f t="shared" si="1"/>
        <v>3.5431600000000001E-5</v>
      </c>
      <c r="K41" s="1">
        <f t="shared" si="2"/>
        <v>6.350520000000001E-5</v>
      </c>
      <c r="L41" s="1">
        <f t="shared" si="3"/>
        <v>2.4564400000000002E-5</v>
      </c>
      <c r="M41" s="3">
        <v>0.1</v>
      </c>
      <c r="N41" s="3">
        <v>0.3</v>
      </c>
      <c r="O41" s="3">
        <v>0.5</v>
      </c>
      <c r="P41" s="2">
        <v>4.5999999999999999E-3</v>
      </c>
      <c r="Q41" s="3">
        <f t="shared" si="4"/>
        <v>7.7025217391304352E-3</v>
      </c>
      <c r="R41" s="3">
        <f t="shared" si="5"/>
        <v>1.3805478260869567E-2</v>
      </c>
      <c r="S41" s="3">
        <f t="shared" si="6"/>
        <v>5.3400869565217394E-3</v>
      </c>
      <c r="U41" s="18">
        <f t="shared" si="7"/>
        <v>58.662075051500871</v>
      </c>
      <c r="V41" s="18">
        <f t="shared" si="8"/>
        <v>52.826897901675444</v>
      </c>
      <c r="W41" s="18">
        <f t="shared" si="9"/>
        <v>62.32513342149781</v>
      </c>
      <c r="X41" s="18"/>
      <c r="Y41" s="18">
        <f t="shared" si="10"/>
        <v>19.554025017166957</v>
      </c>
      <c r="Z41" s="18">
        <f t="shared" si="11"/>
        <v>17.608965967225149</v>
      </c>
      <c r="AA41" s="18">
        <f t="shared" si="12"/>
        <v>20.775044473832605</v>
      </c>
      <c r="AB41" s="18"/>
      <c r="AC41" s="18">
        <f t="shared" si="13"/>
        <v>11.732415010300175</v>
      </c>
      <c r="AD41" s="18">
        <f t="shared" si="14"/>
        <v>10.565379580335089</v>
      </c>
      <c r="AE41" s="18">
        <f t="shared" si="15"/>
        <v>12.465026684299563</v>
      </c>
      <c r="AG41">
        <f t="shared" si="16"/>
        <v>5.8662075051500873</v>
      </c>
      <c r="AH41">
        <f t="shared" si="17"/>
        <v>5.2826897901675451</v>
      </c>
      <c r="AI41">
        <f t="shared" si="18"/>
        <v>6.2325133421497814</v>
      </c>
      <c r="AK41">
        <f t="shared" si="19"/>
        <v>5.8662075051500873</v>
      </c>
      <c r="AL41">
        <f t="shared" si="20"/>
        <v>5.2826897901675443</v>
      </c>
      <c r="AM41">
        <f t="shared" si="21"/>
        <v>6.2325133421497814</v>
      </c>
      <c r="AO41">
        <f t="shared" si="22"/>
        <v>5.8662075051500873</v>
      </c>
      <c r="AP41">
        <f t="shared" si="23"/>
        <v>5.2826897901675443</v>
      </c>
      <c r="AQ41">
        <f t="shared" si="24"/>
        <v>6.2325133421497814</v>
      </c>
    </row>
    <row r="42" spans="5:43">
      <c r="E42" s="3">
        <v>6.26</v>
      </c>
      <c r="F42" s="3">
        <v>11.22</v>
      </c>
      <c r="G42" s="3">
        <v>4.34</v>
      </c>
      <c r="H42" s="3">
        <v>5.6559999999999997</v>
      </c>
      <c r="I42" s="15">
        <f t="shared" si="0"/>
        <v>176678.44522968197</v>
      </c>
      <c r="J42" s="1">
        <f t="shared" si="1"/>
        <v>3.5431600000000001E-5</v>
      </c>
      <c r="K42" s="1">
        <f t="shared" si="2"/>
        <v>6.350520000000001E-5</v>
      </c>
      <c r="L42" s="1">
        <f t="shared" si="3"/>
        <v>2.4564400000000002E-5</v>
      </c>
      <c r="M42" s="3">
        <v>0.1</v>
      </c>
      <c r="N42" s="3">
        <v>0.3</v>
      </c>
      <c r="O42" s="3">
        <v>0.5</v>
      </c>
      <c r="P42" s="2">
        <v>4.7000000000000002E-3</v>
      </c>
      <c r="Q42" s="3">
        <f t="shared" si="4"/>
        <v>7.5386382978723408E-3</v>
      </c>
      <c r="R42" s="3">
        <f t="shared" si="5"/>
        <v>1.3511744680851066E-2</v>
      </c>
      <c r="S42" s="3">
        <f t="shared" si="6"/>
        <v>5.2264680851063835E-3</v>
      </c>
      <c r="U42" s="18">
        <f t="shared" si="7"/>
        <v>58.877137103710517</v>
      </c>
      <c r="V42" s="18">
        <f t="shared" si="8"/>
        <v>53.041959953885076</v>
      </c>
      <c r="W42" s="18">
        <f t="shared" si="9"/>
        <v>62.540195473707449</v>
      </c>
      <c r="X42" s="18"/>
      <c r="Y42" s="18">
        <f t="shared" si="10"/>
        <v>19.625712367903507</v>
      </c>
      <c r="Z42" s="18">
        <f t="shared" si="11"/>
        <v>17.680653317961692</v>
      </c>
      <c r="AA42" s="18">
        <f t="shared" si="12"/>
        <v>20.846731824569151</v>
      </c>
      <c r="AB42" s="18"/>
      <c r="AC42" s="18">
        <f t="shared" si="13"/>
        <v>11.775427420742103</v>
      </c>
      <c r="AD42" s="18">
        <f t="shared" si="14"/>
        <v>10.608391990777015</v>
      </c>
      <c r="AE42" s="18">
        <f t="shared" si="15"/>
        <v>12.508039094741489</v>
      </c>
      <c r="AG42">
        <f t="shared" si="16"/>
        <v>5.8877137103710524</v>
      </c>
      <c r="AH42">
        <f t="shared" si="17"/>
        <v>5.3041959953885076</v>
      </c>
      <c r="AI42">
        <f t="shared" si="18"/>
        <v>6.2540195473707456</v>
      </c>
      <c r="AK42">
        <f t="shared" si="19"/>
        <v>5.8877137103710515</v>
      </c>
      <c r="AL42">
        <f t="shared" si="20"/>
        <v>5.3041959953885076</v>
      </c>
      <c r="AM42">
        <f t="shared" si="21"/>
        <v>6.2540195473707447</v>
      </c>
      <c r="AO42">
        <f t="shared" si="22"/>
        <v>5.8877137103710515</v>
      </c>
      <c r="AP42">
        <f t="shared" si="23"/>
        <v>5.3041959953885076</v>
      </c>
      <c r="AQ42">
        <f t="shared" si="24"/>
        <v>6.2540195473707447</v>
      </c>
    </row>
    <row r="43" spans="5:43">
      <c r="E43" s="3">
        <v>6.26</v>
      </c>
      <c r="F43" s="3">
        <v>11.22</v>
      </c>
      <c r="G43" s="3">
        <v>4.34</v>
      </c>
      <c r="H43" s="3">
        <v>5.6559999999999997</v>
      </c>
      <c r="I43" s="15">
        <f t="shared" si="0"/>
        <v>176678.44522968197</v>
      </c>
      <c r="J43" s="1">
        <f t="shared" si="1"/>
        <v>3.5431600000000001E-5</v>
      </c>
      <c r="K43" s="1">
        <f t="shared" si="2"/>
        <v>6.350520000000001E-5</v>
      </c>
      <c r="L43" s="1">
        <f t="shared" si="3"/>
        <v>2.4564400000000002E-5</v>
      </c>
      <c r="M43" s="3">
        <v>0.1</v>
      </c>
      <c r="N43" s="3">
        <v>0.3</v>
      </c>
      <c r="O43" s="3">
        <v>0.5</v>
      </c>
      <c r="P43" s="2">
        <v>4.8000000000000004E-3</v>
      </c>
      <c r="Q43" s="3">
        <f t="shared" si="4"/>
        <v>7.3815833333333329E-3</v>
      </c>
      <c r="R43" s="3">
        <f t="shared" si="5"/>
        <v>1.3230250000000001E-2</v>
      </c>
      <c r="S43" s="3">
        <f t="shared" si="6"/>
        <v>5.1175833333333334E-3</v>
      </c>
      <c r="U43" s="18">
        <f t="shared" si="7"/>
        <v>59.087671195688841</v>
      </c>
      <c r="V43" s="18">
        <f t="shared" si="8"/>
        <v>53.252494045863408</v>
      </c>
      <c r="W43" s="18">
        <f t="shared" si="9"/>
        <v>62.750729565685774</v>
      </c>
      <c r="X43" s="18"/>
      <c r="Y43" s="18">
        <f t="shared" si="10"/>
        <v>19.695890398562948</v>
      </c>
      <c r="Z43" s="18">
        <f t="shared" si="11"/>
        <v>17.750831348621137</v>
      </c>
      <c r="AA43" s="18">
        <f t="shared" si="12"/>
        <v>20.916909855228592</v>
      </c>
      <c r="AB43" s="18"/>
      <c r="AC43" s="18">
        <f t="shared" si="13"/>
        <v>11.817534239137768</v>
      </c>
      <c r="AD43" s="18">
        <f t="shared" si="14"/>
        <v>10.650498809172682</v>
      </c>
      <c r="AE43" s="18">
        <f t="shared" si="15"/>
        <v>12.550145913137154</v>
      </c>
      <c r="AG43">
        <f t="shared" si="16"/>
        <v>5.9087671195688847</v>
      </c>
      <c r="AH43">
        <f t="shared" si="17"/>
        <v>5.3252494045863408</v>
      </c>
      <c r="AI43">
        <f t="shared" si="18"/>
        <v>6.2750729565685779</v>
      </c>
      <c r="AK43">
        <f t="shared" si="19"/>
        <v>5.9087671195688847</v>
      </c>
      <c r="AL43">
        <f t="shared" si="20"/>
        <v>5.3252494045863408</v>
      </c>
      <c r="AM43">
        <f t="shared" si="21"/>
        <v>6.2750729565685779</v>
      </c>
      <c r="AO43">
        <f t="shared" si="22"/>
        <v>5.9087671195688838</v>
      </c>
      <c r="AP43">
        <f t="shared" si="23"/>
        <v>5.3252494045863408</v>
      </c>
      <c r="AQ43">
        <f t="shared" si="24"/>
        <v>6.275072956568577</v>
      </c>
    </row>
    <row r="44" spans="5:43">
      <c r="E44" s="3">
        <v>6.26</v>
      </c>
      <c r="F44" s="3">
        <v>11.22</v>
      </c>
      <c r="G44" s="3">
        <v>4.34</v>
      </c>
      <c r="H44" s="3">
        <v>5.6559999999999997</v>
      </c>
      <c r="I44" s="15">
        <f t="shared" si="0"/>
        <v>176678.44522968197</v>
      </c>
      <c r="J44" s="1">
        <f t="shared" si="1"/>
        <v>3.5431600000000001E-5</v>
      </c>
      <c r="K44" s="1">
        <f t="shared" si="2"/>
        <v>6.350520000000001E-5</v>
      </c>
      <c r="L44" s="1">
        <f t="shared" si="3"/>
        <v>2.4564400000000002E-5</v>
      </c>
      <c r="M44" s="3">
        <v>0.1</v>
      </c>
      <c r="N44" s="3">
        <v>0.3</v>
      </c>
      <c r="O44" s="3">
        <v>0.5</v>
      </c>
      <c r="P44" s="2">
        <v>4.8999999999999998E-3</v>
      </c>
      <c r="Q44" s="3">
        <f t="shared" si="4"/>
        <v>7.2309387755102048E-3</v>
      </c>
      <c r="R44" s="3">
        <f t="shared" si="5"/>
        <v>1.2960244897959185E-2</v>
      </c>
      <c r="S44" s="3">
        <f t="shared" si="6"/>
        <v>5.0131428571428575E-3</v>
      </c>
      <c r="U44" s="18">
        <f t="shared" si="7"/>
        <v>59.293864067716193</v>
      </c>
      <c r="V44" s="18">
        <f t="shared" si="8"/>
        <v>53.458686917890759</v>
      </c>
      <c r="W44" s="18">
        <f t="shared" si="9"/>
        <v>62.956922437713132</v>
      </c>
      <c r="X44" s="18"/>
      <c r="Y44" s="18">
        <f t="shared" si="10"/>
        <v>19.764621355905398</v>
      </c>
      <c r="Z44" s="18">
        <f t="shared" si="11"/>
        <v>17.819562305963586</v>
      </c>
      <c r="AA44" s="18">
        <f t="shared" si="12"/>
        <v>20.985640812571045</v>
      </c>
      <c r="AB44" s="18"/>
      <c r="AC44" s="18">
        <f t="shared" si="13"/>
        <v>11.858772813543238</v>
      </c>
      <c r="AD44" s="18">
        <f t="shared" si="14"/>
        <v>10.691737383578152</v>
      </c>
      <c r="AE44" s="18">
        <f t="shared" si="15"/>
        <v>12.591384487542626</v>
      </c>
      <c r="AG44">
        <f t="shared" si="16"/>
        <v>5.92938640677162</v>
      </c>
      <c r="AH44">
        <f t="shared" si="17"/>
        <v>5.3458686917890761</v>
      </c>
      <c r="AI44">
        <f t="shared" si="18"/>
        <v>6.2956922437713132</v>
      </c>
      <c r="AK44">
        <f t="shared" si="19"/>
        <v>5.9293864067716191</v>
      </c>
      <c r="AL44">
        <f t="shared" si="20"/>
        <v>5.3458686917890761</v>
      </c>
      <c r="AM44">
        <f t="shared" si="21"/>
        <v>6.2956922437713132</v>
      </c>
      <c r="AO44">
        <f t="shared" si="22"/>
        <v>5.9293864067716191</v>
      </c>
      <c r="AP44">
        <f t="shared" si="23"/>
        <v>5.3458686917890761</v>
      </c>
      <c r="AQ44">
        <f t="shared" si="24"/>
        <v>6.2956922437713132</v>
      </c>
    </row>
    <row r="45" spans="5:43">
      <c r="E45" s="3">
        <v>6.26</v>
      </c>
      <c r="F45" s="3">
        <v>11.22</v>
      </c>
      <c r="G45" s="3">
        <v>4.34</v>
      </c>
      <c r="H45" s="3">
        <v>5.6559999999999997</v>
      </c>
      <c r="I45" s="15">
        <f t="shared" si="0"/>
        <v>176678.44522968197</v>
      </c>
      <c r="J45" s="1">
        <f t="shared" si="1"/>
        <v>3.5431600000000001E-5</v>
      </c>
      <c r="K45" s="1">
        <f t="shared" si="2"/>
        <v>6.350520000000001E-5</v>
      </c>
      <c r="L45" s="1">
        <f t="shared" si="3"/>
        <v>2.4564400000000002E-5</v>
      </c>
      <c r="M45" s="3">
        <v>0.1</v>
      </c>
      <c r="N45" s="3">
        <v>0.3</v>
      </c>
      <c r="O45" s="3">
        <v>0.5</v>
      </c>
      <c r="P45" s="2">
        <v>5.0000000000000001E-3</v>
      </c>
      <c r="Q45" s="3">
        <f t="shared" si="4"/>
        <v>7.0863200000000001E-3</v>
      </c>
      <c r="R45" s="3">
        <f t="shared" si="5"/>
        <v>1.2701040000000002E-2</v>
      </c>
      <c r="S45" s="3">
        <f t="shared" si="6"/>
        <v>4.9128800000000005E-3</v>
      </c>
      <c r="U45" s="18">
        <f t="shared" si="7"/>
        <v>59.495891140891388</v>
      </c>
      <c r="V45" s="18">
        <f t="shared" si="8"/>
        <v>53.660713991065954</v>
      </c>
      <c r="W45" s="18">
        <f t="shared" si="9"/>
        <v>63.158949510888327</v>
      </c>
      <c r="X45" s="18"/>
      <c r="Y45" s="18">
        <f t="shared" si="10"/>
        <v>19.831963713630461</v>
      </c>
      <c r="Z45" s="18">
        <f t="shared" si="11"/>
        <v>17.886904663688654</v>
      </c>
      <c r="AA45" s="18">
        <f t="shared" si="12"/>
        <v>21.052983170296109</v>
      </c>
      <c r="AB45" s="18"/>
      <c r="AC45" s="18">
        <f t="shared" si="13"/>
        <v>11.899178228178277</v>
      </c>
      <c r="AD45" s="18">
        <f t="shared" si="14"/>
        <v>10.732142798213191</v>
      </c>
      <c r="AE45" s="18">
        <f t="shared" si="15"/>
        <v>12.631789902177665</v>
      </c>
      <c r="AG45">
        <f t="shared" si="16"/>
        <v>5.9495891140891395</v>
      </c>
      <c r="AH45">
        <f t="shared" si="17"/>
        <v>5.3660713991065956</v>
      </c>
      <c r="AI45">
        <f t="shared" si="18"/>
        <v>6.3158949510888327</v>
      </c>
      <c r="AK45">
        <f t="shared" si="19"/>
        <v>5.9495891140891386</v>
      </c>
      <c r="AL45">
        <f t="shared" si="20"/>
        <v>5.3660713991065956</v>
      </c>
      <c r="AM45">
        <f t="shared" si="21"/>
        <v>6.3158949510888327</v>
      </c>
      <c r="AO45">
        <f t="shared" si="22"/>
        <v>5.9495891140891386</v>
      </c>
      <c r="AP45">
        <f t="shared" si="23"/>
        <v>5.3660713991065956</v>
      </c>
      <c r="AQ45">
        <f t="shared" si="24"/>
        <v>6.3158949510888327</v>
      </c>
    </row>
    <row r="46" spans="5:43">
      <c r="E46" s="3">
        <v>6.26</v>
      </c>
      <c r="F46" s="3">
        <v>11.22</v>
      </c>
      <c r="G46" s="3">
        <v>4.34</v>
      </c>
      <c r="H46" s="3">
        <v>5.6559999999999997</v>
      </c>
      <c r="I46" s="15">
        <f t="shared" si="0"/>
        <v>176678.44522968197</v>
      </c>
      <c r="J46" s="1">
        <f t="shared" si="1"/>
        <v>3.5431600000000001E-5</v>
      </c>
      <c r="K46" s="1">
        <f t="shared" si="2"/>
        <v>6.350520000000001E-5</v>
      </c>
      <c r="L46" s="1">
        <f t="shared" si="3"/>
        <v>2.4564400000000002E-5</v>
      </c>
      <c r="M46" s="3">
        <v>0.1</v>
      </c>
      <c r="N46" s="3">
        <v>0.3</v>
      </c>
      <c r="O46" s="3">
        <v>0.5</v>
      </c>
      <c r="P46" s="2">
        <v>5.1000000000000004E-3</v>
      </c>
      <c r="Q46" s="3">
        <f t="shared" si="4"/>
        <v>6.9473725490196078E-3</v>
      </c>
      <c r="R46" s="3">
        <f t="shared" si="5"/>
        <v>1.2452000000000001E-2</v>
      </c>
      <c r="S46" s="3">
        <f t="shared" si="6"/>
        <v>4.816549019607843E-3</v>
      </c>
      <c r="U46" s="18">
        <f t="shared" si="7"/>
        <v>59.693917413853185</v>
      </c>
      <c r="V46" s="18">
        <f t="shared" si="8"/>
        <v>53.858740264027752</v>
      </c>
      <c r="W46" s="18">
        <f t="shared" si="9"/>
        <v>63.356975783850125</v>
      </c>
      <c r="X46" s="18"/>
      <c r="Y46" s="18">
        <f t="shared" si="10"/>
        <v>19.897972471284394</v>
      </c>
      <c r="Z46" s="18">
        <f t="shared" si="11"/>
        <v>17.952913421342586</v>
      </c>
      <c r="AA46" s="18">
        <f t="shared" si="12"/>
        <v>21.118991927950042</v>
      </c>
      <c r="AB46" s="18"/>
      <c r="AC46" s="18">
        <f t="shared" si="13"/>
        <v>11.938783482770637</v>
      </c>
      <c r="AD46" s="18">
        <f t="shared" si="14"/>
        <v>10.771748052805551</v>
      </c>
      <c r="AE46" s="18">
        <f t="shared" si="15"/>
        <v>12.671395156770025</v>
      </c>
      <c r="AG46">
        <f t="shared" si="16"/>
        <v>5.9693917413853192</v>
      </c>
      <c r="AH46">
        <f t="shared" si="17"/>
        <v>5.3858740264027753</v>
      </c>
      <c r="AI46">
        <f t="shared" si="18"/>
        <v>6.3356975783850125</v>
      </c>
      <c r="AK46">
        <f t="shared" si="19"/>
        <v>5.9693917413853184</v>
      </c>
      <c r="AL46">
        <f t="shared" si="20"/>
        <v>5.3858740264027753</v>
      </c>
      <c r="AM46">
        <f t="shared" si="21"/>
        <v>6.3356975783850125</v>
      </c>
      <c r="AO46">
        <f t="shared" si="22"/>
        <v>5.9693917413853184</v>
      </c>
      <c r="AP46">
        <f t="shared" si="23"/>
        <v>5.3858740264027753</v>
      </c>
      <c r="AQ46">
        <f t="shared" si="24"/>
        <v>6.3356975783850125</v>
      </c>
    </row>
    <row r="47" spans="5:43">
      <c r="E47" s="3">
        <v>6.26</v>
      </c>
      <c r="F47" s="3">
        <v>11.22</v>
      </c>
      <c r="G47" s="3">
        <v>4.34</v>
      </c>
      <c r="H47" s="3">
        <v>5.6559999999999997</v>
      </c>
      <c r="I47" s="15">
        <f t="shared" si="0"/>
        <v>176678.44522968197</v>
      </c>
      <c r="J47" s="1">
        <f t="shared" si="1"/>
        <v>3.5431600000000001E-5</v>
      </c>
      <c r="K47" s="1">
        <f t="shared" si="2"/>
        <v>6.350520000000001E-5</v>
      </c>
      <c r="L47" s="1">
        <f t="shared" si="3"/>
        <v>2.4564400000000002E-5</v>
      </c>
      <c r="M47" s="3">
        <v>0.1</v>
      </c>
      <c r="N47" s="3">
        <v>0.3</v>
      </c>
      <c r="O47" s="3">
        <v>0.5</v>
      </c>
      <c r="P47" s="2">
        <v>5.2000000000000006E-3</v>
      </c>
      <c r="Q47" s="3">
        <f t="shared" si="4"/>
        <v>6.81376923076923E-3</v>
      </c>
      <c r="R47" s="3">
        <f t="shared" si="5"/>
        <v>1.2212538461538462E-2</v>
      </c>
      <c r="S47" s="3">
        <f t="shared" si="6"/>
        <v>4.7239230769230769E-3</v>
      </c>
      <c r="U47" s="18">
        <f t="shared" si="7"/>
        <v>59.888098272424202</v>
      </c>
      <c r="V47" s="18">
        <f t="shared" si="8"/>
        <v>54.052921122598775</v>
      </c>
      <c r="W47" s="18">
        <f t="shared" si="9"/>
        <v>63.551156642421134</v>
      </c>
      <c r="X47" s="18"/>
      <c r="Y47" s="18">
        <f t="shared" si="10"/>
        <v>19.962699424141402</v>
      </c>
      <c r="Z47" s="18">
        <f t="shared" si="11"/>
        <v>18.017640374199591</v>
      </c>
      <c r="AA47" s="18">
        <f t="shared" si="12"/>
        <v>21.183718880807046</v>
      </c>
      <c r="AB47" s="18"/>
      <c r="AC47" s="18">
        <f t="shared" si="13"/>
        <v>11.97761965448484</v>
      </c>
      <c r="AD47" s="18">
        <f t="shared" si="14"/>
        <v>10.810584224519754</v>
      </c>
      <c r="AE47" s="18">
        <f t="shared" si="15"/>
        <v>12.710231328484227</v>
      </c>
      <c r="AG47">
        <f t="shared" si="16"/>
        <v>5.9888098272424202</v>
      </c>
      <c r="AH47">
        <f t="shared" si="17"/>
        <v>5.405292112259878</v>
      </c>
      <c r="AI47">
        <f t="shared" si="18"/>
        <v>6.3551156642421134</v>
      </c>
      <c r="AK47">
        <f t="shared" si="19"/>
        <v>5.9888098272424202</v>
      </c>
      <c r="AL47">
        <f t="shared" si="20"/>
        <v>5.4052921122598772</v>
      </c>
      <c r="AM47">
        <f t="shared" si="21"/>
        <v>6.3551156642421134</v>
      </c>
      <c r="AO47">
        <f t="shared" si="22"/>
        <v>5.9888098272424202</v>
      </c>
      <c r="AP47">
        <f t="shared" si="23"/>
        <v>5.4052921122598772</v>
      </c>
      <c r="AQ47">
        <f t="shared" si="24"/>
        <v>6.3551156642421134</v>
      </c>
    </row>
    <row r="48" spans="5:43">
      <c r="E48" s="3">
        <v>6.26</v>
      </c>
      <c r="F48" s="3">
        <v>11.22</v>
      </c>
      <c r="G48" s="3">
        <v>4.34</v>
      </c>
      <c r="H48" s="3">
        <v>5.6559999999999997</v>
      </c>
      <c r="I48" s="15">
        <f t="shared" si="0"/>
        <v>176678.44522968197</v>
      </c>
      <c r="J48" s="1">
        <f t="shared" si="1"/>
        <v>3.5431600000000001E-5</v>
      </c>
      <c r="K48" s="1">
        <f t="shared" si="2"/>
        <v>6.350520000000001E-5</v>
      </c>
      <c r="L48" s="1">
        <f t="shared" si="3"/>
        <v>2.4564400000000002E-5</v>
      </c>
      <c r="M48" s="3">
        <v>0.1</v>
      </c>
      <c r="N48" s="3">
        <v>0.3</v>
      </c>
      <c r="O48" s="3">
        <v>0.5</v>
      </c>
      <c r="P48" s="2">
        <v>5.3E-3</v>
      </c>
      <c r="Q48" s="3">
        <f t="shared" si="4"/>
        <v>6.6852075471698115E-3</v>
      </c>
      <c r="R48" s="3">
        <f t="shared" si="5"/>
        <v>1.1982113207547171E-2</v>
      </c>
      <c r="S48" s="3">
        <f t="shared" si="6"/>
        <v>4.6347924528301887E-3</v>
      </c>
      <c r="U48" s="18">
        <f t="shared" si="7"/>
        <v>60.078580222131144</v>
      </c>
      <c r="V48" s="18">
        <f t="shared" si="8"/>
        <v>54.243403072305718</v>
      </c>
      <c r="W48" s="18">
        <f t="shared" si="9"/>
        <v>63.741638592128076</v>
      </c>
      <c r="X48" s="18"/>
      <c r="Y48" s="18">
        <f t="shared" si="10"/>
        <v>20.02619340737705</v>
      </c>
      <c r="Z48" s="18">
        <f t="shared" si="11"/>
        <v>18.081134357435239</v>
      </c>
      <c r="AA48" s="18">
        <f t="shared" si="12"/>
        <v>21.247212864042694</v>
      </c>
      <c r="AB48" s="18"/>
      <c r="AC48" s="18">
        <f t="shared" si="13"/>
        <v>12.015716044426229</v>
      </c>
      <c r="AD48" s="18">
        <f t="shared" si="14"/>
        <v>10.848680614461143</v>
      </c>
      <c r="AE48" s="18">
        <f t="shared" si="15"/>
        <v>12.748327718425616</v>
      </c>
      <c r="AG48">
        <f t="shared" si="16"/>
        <v>6.0078580222131146</v>
      </c>
      <c r="AH48">
        <f t="shared" si="17"/>
        <v>5.4243403072305725</v>
      </c>
      <c r="AI48">
        <f t="shared" si="18"/>
        <v>6.3741638592128078</v>
      </c>
      <c r="AK48">
        <f t="shared" si="19"/>
        <v>6.0078580222131146</v>
      </c>
      <c r="AL48">
        <f t="shared" si="20"/>
        <v>5.4243403072305716</v>
      </c>
      <c r="AM48">
        <f t="shared" si="21"/>
        <v>6.3741638592128078</v>
      </c>
      <c r="AO48">
        <f t="shared" si="22"/>
        <v>6.0078580222131146</v>
      </c>
      <c r="AP48">
        <f t="shared" si="23"/>
        <v>5.4243403072305716</v>
      </c>
      <c r="AQ48">
        <f t="shared" si="24"/>
        <v>6.3741638592128078</v>
      </c>
    </row>
    <row r="49" spans="5:43">
      <c r="E49" s="3">
        <v>6.26</v>
      </c>
      <c r="F49" s="3">
        <v>11.22</v>
      </c>
      <c r="G49" s="3">
        <v>4.34</v>
      </c>
      <c r="H49" s="3">
        <v>5.6559999999999997</v>
      </c>
      <c r="I49" s="15">
        <f t="shared" si="0"/>
        <v>176678.44522968197</v>
      </c>
      <c r="J49" s="1">
        <f t="shared" si="1"/>
        <v>3.5431600000000001E-5</v>
      </c>
      <c r="K49" s="1">
        <f t="shared" si="2"/>
        <v>6.350520000000001E-5</v>
      </c>
      <c r="L49" s="1">
        <f t="shared" si="3"/>
        <v>2.4564400000000002E-5</v>
      </c>
      <c r="M49" s="3">
        <v>0.1</v>
      </c>
      <c r="N49" s="3">
        <v>0.3</v>
      </c>
      <c r="O49" s="3">
        <v>0.5</v>
      </c>
      <c r="P49" s="2">
        <v>5.4000000000000003E-3</v>
      </c>
      <c r="Q49" s="3">
        <f t="shared" si="4"/>
        <v>6.5614074074074073E-3</v>
      </c>
      <c r="R49" s="3">
        <f t="shared" si="5"/>
        <v>1.1760222222222224E-2</v>
      </c>
      <c r="S49" s="3">
        <f t="shared" si="6"/>
        <v>4.548962962962963E-3</v>
      </c>
      <c r="U49" s="18">
        <f t="shared" si="7"/>
        <v>60.265501552252665</v>
      </c>
      <c r="V49" s="18">
        <f t="shared" si="8"/>
        <v>54.430324402427239</v>
      </c>
      <c r="W49" s="18">
        <f t="shared" si="9"/>
        <v>63.928559922249605</v>
      </c>
      <c r="X49" s="18"/>
      <c r="Y49" s="18">
        <f t="shared" si="10"/>
        <v>20.088500517417557</v>
      </c>
      <c r="Z49" s="18">
        <f t="shared" si="11"/>
        <v>18.143441467475746</v>
      </c>
      <c r="AA49" s="18">
        <f t="shared" si="12"/>
        <v>21.309519974083205</v>
      </c>
      <c r="AB49" s="18"/>
      <c r="AC49" s="18">
        <f t="shared" si="13"/>
        <v>12.053100310450533</v>
      </c>
      <c r="AD49" s="18">
        <f t="shared" si="14"/>
        <v>10.886064880485447</v>
      </c>
      <c r="AE49" s="18">
        <f t="shared" si="15"/>
        <v>12.785711984449922</v>
      </c>
      <c r="AG49">
        <f t="shared" si="16"/>
        <v>6.0265501552252667</v>
      </c>
      <c r="AH49">
        <f t="shared" si="17"/>
        <v>5.4430324402427246</v>
      </c>
      <c r="AI49">
        <f t="shared" si="18"/>
        <v>6.3928559922249608</v>
      </c>
      <c r="AK49">
        <f t="shared" si="19"/>
        <v>6.0265501552252667</v>
      </c>
      <c r="AL49">
        <f t="shared" si="20"/>
        <v>5.4430324402427237</v>
      </c>
      <c r="AM49">
        <f t="shared" si="21"/>
        <v>6.3928559922249617</v>
      </c>
      <c r="AO49">
        <f t="shared" si="22"/>
        <v>6.0265501552252667</v>
      </c>
      <c r="AP49">
        <f t="shared" si="23"/>
        <v>5.4430324402427237</v>
      </c>
      <c r="AQ49">
        <f t="shared" si="24"/>
        <v>6.3928559922249608</v>
      </c>
    </row>
    <row r="50" spans="5:43">
      <c r="E50" s="3">
        <v>6.26</v>
      </c>
      <c r="F50" s="3">
        <v>11.22</v>
      </c>
      <c r="G50" s="3">
        <v>4.34</v>
      </c>
      <c r="H50" s="3">
        <v>5.6559999999999997</v>
      </c>
      <c r="I50" s="15">
        <f t="shared" si="0"/>
        <v>176678.44522968197</v>
      </c>
      <c r="J50" s="1">
        <f t="shared" si="1"/>
        <v>3.5431600000000001E-5</v>
      </c>
      <c r="K50" s="1">
        <f t="shared" si="2"/>
        <v>6.350520000000001E-5</v>
      </c>
      <c r="L50" s="1">
        <f t="shared" si="3"/>
        <v>2.4564400000000002E-5</v>
      </c>
      <c r="M50" s="3">
        <v>0.1</v>
      </c>
      <c r="N50" s="3">
        <v>0.3</v>
      </c>
      <c r="O50" s="3">
        <v>0.5</v>
      </c>
      <c r="P50" s="2">
        <v>5.5000000000000005E-3</v>
      </c>
      <c r="Q50" s="3">
        <f t="shared" si="4"/>
        <v>6.4421090909090907E-3</v>
      </c>
      <c r="R50" s="3">
        <f t="shared" si="5"/>
        <v>1.15464E-2</v>
      </c>
      <c r="S50" s="3">
        <f t="shared" si="6"/>
        <v>4.4662545454545455E-3</v>
      </c>
      <c r="U50" s="18">
        <f t="shared" si="7"/>
        <v>60.448992938934637</v>
      </c>
      <c r="V50" s="18">
        <f t="shared" si="8"/>
        <v>54.613815789109204</v>
      </c>
      <c r="W50" s="18">
        <f t="shared" si="9"/>
        <v>64.112051308931569</v>
      </c>
      <c r="X50" s="18"/>
      <c r="Y50" s="18">
        <f t="shared" si="10"/>
        <v>20.149664312978214</v>
      </c>
      <c r="Z50" s="18">
        <f t="shared" si="11"/>
        <v>18.204605263036402</v>
      </c>
      <c r="AA50" s="18">
        <f t="shared" si="12"/>
        <v>21.370683769643858</v>
      </c>
      <c r="AB50" s="18"/>
      <c r="AC50" s="18">
        <f t="shared" si="13"/>
        <v>12.089798587786927</v>
      </c>
      <c r="AD50" s="18">
        <f t="shared" si="14"/>
        <v>10.922763157821841</v>
      </c>
      <c r="AE50" s="18">
        <f t="shared" si="15"/>
        <v>12.822410261786315</v>
      </c>
      <c r="AG50">
        <f t="shared" si="16"/>
        <v>6.0448992938934643</v>
      </c>
      <c r="AH50">
        <f t="shared" si="17"/>
        <v>5.4613815789109204</v>
      </c>
      <c r="AI50">
        <f t="shared" si="18"/>
        <v>6.4112051308931575</v>
      </c>
      <c r="AK50">
        <f t="shared" si="19"/>
        <v>6.0448992938934643</v>
      </c>
      <c r="AL50">
        <f t="shared" si="20"/>
        <v>5.4613815789109204</v>
      </c>
      <c r="AM50">
        <f t="shared" si="21"/>
        <v>6.4112051308931575</v>
      </c>
      <c r="AO50">
        <f t="shared" si="22"/>
        <v>6.0448992938934634</v>
      </c>
      <c r="AP50">
        <f t="shared" si="23"/>
        <v>5.4613815789109204</v>
      </c>
      <c r="AQ50">
        <f t="shared" si="24"/>
        <v>6.4112051308931575</v>
      </c>
    </row>
    <row r="51" spans="5:43">
      <c r="E51" s="3">
        <v>6.26</v>
      </c>
      <c r="F51" s="3">
        <v>11.22</v>
      </c>
      <c r="G51" s="3">
        <v>4.34</v>
      </c>
      <c r="H51" s="3">
        <v>5.6559999999999997</v>
      </c>
      <c r="I51" s="15">
        <f t="shared" si="0"/>
        <v>176678.44522968197</v>
      </c>
      <c r="J51" s="1">
        <f t="shared" si="1"/>
        <v>3.5431600000000001E-5</v>
      </c>
      <c r="K51" s="1">
        <f t="shared" si="2"/>
        <v>6.350520000000001E-5</v>
      </c>
      <c r="L51" s="1">
        <f t="shared" si="3"/>
        <v>2.4564400000000002E-5</v>
      </c>
      <c r="M51" s="3">
        <v>0.1</v>
      </c>
      <c r="N51" s="3">
        <v>0.3</v>
      </c>
      <c r="O51" s="3">
        <v>0.5</v>
      </c>
      <c r="P51" s="2">
        <v>5.5999999999999999E-3</v>
      </c>
      <c r="Q51" s="3">
        <f t="shared" si="4"/>
        <v>6.3270714285714293E-3</v>
      </c>
      <c r="R51" s="3">
        <f t="shared" si="5"/>
        <v>1.1340214285714287E-2</v>
      </c>
      <c r="S51" s="3">
        <f t="shared" si="6"/>
        <v>4.3865000000000006E-3</v>
      </c>
      <c r="U51" s="18">
        <f t="shared" si="7"/>
        <v>60.62917799396142</v>
      </c>
      <c r="V51" s="18">
        <f t="shared" si="8"/>
        <v>54.794000844135986</v>
      </c>
      <c r="W51" s="18">
        <f t="shared" si="9"/>
        <v>64.292236363958352</v>
      </c>
      <c r="X51" s="18"/>
      <c r="Y51" s="18">
        <f t="shared" si="10"/>
        <v>20.209725997987139</v>
      </c>
      <c r="Z51" s="18">
        <f t="shared" si="11"/>
        <v>18.264666948045331</v>
      </c>
      <c r="AA51" s="18">
        <f t="shared" si="12"/>
        <v>21.430745454652783</v>
      </c>
      <c r="AB51" s="18"/>
      <c r="AC51" s="18">
        <f t="shared" si="13"/>
        <v>12.125835598792284</v>
      </c>
      <c r="AD51" s="18">
        <f t="shared" si="14"/>
        <v>10.958800168827198</v>
      </c>
      <c r="AE51" s="18">
        <f t="shared" si="15"/>
        <v>12.85844727279167</v>
      </c>
      <c r="AG51">
        <f t="shared" si="16"/>
        <v>6.0629177993961427</v>
      </c>
      <c r="AH51">
        <f t="shared" si="17"/>
        <v>5.4794000844135988</v>
      </c>
      <c r="AI51">
        <f t="shared" si="18"/>
        <v>6.4292236363958359</v>
      </c>
      <c r="AK51">
        <f t="shared" si="19"/>
        <v>6.0629177993961418</v>
      </c>
      <c r="AL51">
        <f t="shared" si="20"/>
        <v>5.4794000844135988</v>
      </c>
      <c r="AM51">
        <f t="shared" si="21"/>
        <v>6.4292236363958351</v>
      </c>
      <c r="AO51">
        <f t="shared" si="22"/>
        <v>6.0629177993961418</v>
      </c>
      <c r="AP51">
        <f t="shared" si="23"/>
        <v>5.4794000844135988</v>
      </c>
      <c r="AQ51">
        <f t="shared" si="24"/>
        <v>6.4292236363958351</v>
      </c>
    </row>
    <row r="52" spans="5:43">
      <c r="E52" s="3">
        <v>6.26</v>
      </c>
      <c r="F52" s="3">
        <v>11.22</v>
      </c>
      <c r="G52" s="3">
        <v>4.34</v>
      </c>
      <c r="H52" s="3">
        <v>5.6559999999999997</v>
      </c>
      <c r="I52" s="15">
        <f t="shared" si="0"/>
        <v>176678.44522968197</v>
      </c>
      <c r="J52" s="1">
        <f t="shared" si="1"/>
        <v>3.5431600000000001E-5</v>
      </c>
      <c r="K52" s="1">
        <f t="shared" si="2"/>
        <v>6.350520000000001E-5</v>
      </c>
      <c r="L52" s="1">
        <f t="shared" si="3"/>
        <v>2.4564400000000002E-5</v>
      </c>
      <c r="M52" s="3">
        <v>0.1</v>
      </c>
      <c r="N52" s="3">
        <v>0.3</v>
      </c>
      <c r="O52" s="3">
        <v>0.5</v>
      </c>
      <c r="P52" s="2">
        <v>5.7000000000000002E-3</v>
      </c>
      <c r="Q52" s="3">
        <f t="shared" si="4"/>
        <v>6.2160701754385966E-3</v>
      </c>
      <c r="R52" s="3">
        <f t="shared" si="5"/>
        <v>1.1141263157894737E-2</v>
      </c>
      <c r="S52" s="3">
        <f t="shared" si="6"/>
        <v>4.3095438596491226E-3</v>
      </c>
      <c r="U52" s="18">
        <f t="shared" si="7"/>
        <v>60.806173764955425</v>
      </c>
      <c r="V52" s="18">
        <f t="shared" si="8"/>
        <v>54.970996615129991</v>
      </c>
      <c r="W52" s="18">
        <f t="shared" si="9"/>
        <v>64.469232134952364</v>
      </c>
      <c r="X52" s="18"/>
      <c r="Y52" s="18">
        <f t="shared" si="10"/>
        <v>20.268724588318477</v>
      </c>
      <c r="Z52" s="18">
        <f t="shared" si="11"/>
        <v>18.323665538376666</v>
      </c>
      <c r="AA52" s="18">
        <f t="shared" si="12"/>
        <v>21.489744044984121</v>
      </c>
      <c r="AB52" s="18"/>
      <c r="AC52" s="18">
        <f t="shared" si="13"/>
        <v>12.161234752991085</v>
      </c>
      <c r="AD52" s="18">
        <f t="shared" si="14"/>
        <v>10.994199323025999</v>
      </c>
      <c r="AE52" s="18">
        <f t="shared" si="15"/>
        <v>12.893846426990473</v>
      </c>
      <c r="AG52">
        <f t="shared" si="16"/>
        <v>6.0806173764955425</v>
      </c>
      <c r="AH52">
        <f t="shared" si="17"/>
        <v>5.4970996615129994</v>
      </c>
      <c r="AI52">
        <f t="shared" si="18"/>
        <v>6.4469232134952366</v>
      </c>
      <c r="AK52">
        <f t="shared" si="19"/>
        <v>6.0806173764955433</v>
      </c>
      <c r="AL52">
        <f t="shared" si="20"/>
        <v>5.4970996615129994</v>
      </c>
      <c r="AM52">
        <f t="shared" si="21"/>
        <v>6.4469232134952366</v>
      </c>
      <c r="AO52">
        <f t="shared" si="22"/>
        <v>6.0806173764955425</v>
      </c>
      <c r="AP52">
        <f t="shared" si="23"/>
        <v>5.4970996615129994</v>
      </c>
      <c r="AQ52">
        <f t="shared" si="24"/>
        <v>6.4469232134952366</v>
      </c>
    </row>
    <row r="53" spans="5:43">
      <c r="E53" s="3">
        <v>6.26</v>
      </c>
      <c r="F53" s="3">
        <v>11.22</v>
      </c>
      <c r="G53" s="3">
        <v>4.34</v>
      </c>
      <c r="H53" s="3">
        <v>5.6559999999999997</v>
      </c>
      <c r="I53" s="15">
        <f t="shared" si="0"/>
        <v>176678.44522968197</v>
      </c>
      <c r="J53" s="1">
        <f t="shared" si="1"/>
        <v>3.5431600000000001E-5</v>
      </c>
      <c r="K53" s="1">
        <f t="shared" si="2"/>
        <v>6.350520000000001E-5</v>
      </c>
      <c r="L53" s="1">
        <f t="shared" si="3"/>
        <v>2.4564400000000002E-5</v>
      </c>
      <c r="M53" s="3">
        <v>0.1</v>
      </c>
      <c r="N53" s="3">
        <v>0.3</v>
      </c>
      <c r="O53" s="3">
        <v>0.5</v>
      </c>
      <c r="P53" s="2">
        <v>5.8000000000000005E-3</v>
      </c>
      <c r="Q53" s="3">
        <f t="shared" si="4"/>
        <v>6.1088965517241377E-3</v>
      </c>
      <c r="R53" s="3">
        <f t="shared" si="5"/>
        <v>1.0949172413793104E-2</v>
      </c>
      <c r="S53" s="3">
        <f t="shared" si="6"/>
        <v>4.2352413793103451E-3</v>
      </c>
      <c r="U53" s="18">
        <f t="shared" si="7"/>
        <v>60.98009119207412</v>
      </c>
      <c r="V53" s="18">
        <f t="shared" si="8"/>
        <v>55.144914042248693</v>
      </c>
      <c r="W53" s="18">
        <f t="shared" si="9"/>
        <v>64.643149562071059</v>
      </c>
      <c r="X53" s="18"/>
      <c r="Y53" s="18">
        <f t="shared" si="10"/>
        <v>20.326697064024707</v>
      </c>
      <c r="Z53" s="18">
        <f t="shared" si="11"/>
        <v>18.381638014082899</v>
      </c>
      <c r="AA53" s="18">
        <f t="shared" si="12"/>
        <v>21.547716520690351</v>
      </c>
      <c r="AB53" s="18"/>
      <c r="AC53" s="18">
        <f t="shared" si="13"/>
        <v>12.196018238414824</v>
      </c>
      <c r="AD53" s="18">
        <f t="shared" si="14"/>
        <v>11.028982808449738</v>
      </c>
      <c r="AE53" s="18">
        <f t="shared" si="15"/>
        <v>12.928629912414211</v>
      </c>
      <c r="AG53">
        <f t="shared" si="16"/>
        <v>6.0980091192074122</v>
      </c>
      <c r="AH53">
        <f t="shared" si="17"/>
        <v>5.5144914042248701</v>
      </c>
      <c r="AI53">
        <f t="shared" si="18"/>
        <v>6.4643149562071063</v>
      </c>
      <c r="AK53">
        <f t="shared" si="19"/>
        <v>6.0980091192074122</v>
      </c>
      <c r="AL53">
        <f t="shared" si="20"/>
        <v>5.5144914042248692</v>
      </c>
      <c r="AM53">
        <f t="shared" si="21"/>
        <v>6.4643149562071054</v>
      </c>
      <c r="AO53">
        <f t="shared" si="22"/>
        <v>6.0980091192074122</v>
      </c>
      <c r="AP53">
        <f t="shared" si="23"/>
        <v>5.5144914042248692</v>
      </c>
      <c r="AQ53">
        <f t="shared" si="24"/>
        <v>6.4643149562071054</v>
      </c>
    </row>
    <row r="54" spans="5:43">
      <c r="E54" s="3">
        <v>6.26</v>
      </c>
      <c r="F54" s="3">
        <v>11.22</v>
      </c>
      <c r="G54" s="3">
        <v>4.34</v>
      </c>
      <c r="H54" s="3">
        <v>5.6559999999999997</v>
      </c>
      <c r="I54" s="15">
        <f t="shared" si="0"/>
        <v>176678.44522968197</v>
      </c>
      <c r="J54" s="1">
        <f t="shared" si="1"/>
        <v>3.5431600000000001E-5</v>
      </c>
      <c r="K54" s="1">
        <f t="shared" si="2"/>
        <v>6.350520000000001E-5</v>
      </c>
      <c r="L54" s="1">
        <f t="shared" si="3"/>
        <v>2.4564400000000002E-5</v>
      </c>
      <c r="M54" s="3">
        <v>0.1</v>
      </c>
      <c r="N54" s="3">
        <v>0.3</v>
      </c>
      <c r="O54" s="3">
        <v>0.5</v>
      </c>
      <c r="P54" s="2">
        <v>5.8999999999999999E-3</v>
      </c>
      <c r="Q54" s="3">
        <f t="shared" si="4"/>
        <v>6.0053559322033904E-3</v>
      </c>
      <c r="R54" s="3">
        <f t="shared" si="5"/>
        <v>1.0763593220338985E-2</v>
      </c>
      <c r="S54" s="3">
        <f t="shared" si="6"/>
        <v>4.1634576271186441E-3</v>
      </c>
      <c r="U54" s="18">
        <f t="shared" si="7"/>
        <v>61.151035525667119</v>
      </c>
      <c r="V54" s="18">
        <f t="shared" si="8"/>
        <v>55.315858375841685</v>
      </c>
      <c r="W54" s="18">
        <f t="shared" si="9"/>
        <v>64.814093895664058</v>
      </c>
      <c r="X54" s="18"/>
      <c r="Y54" s="18">
        <f t="shared" si="10"/>
        <v>20.383678508555708</v>
      </c>
      <c r="Z54" s="18">
        <f t="shared" si="11"/>
        <v>18.438619458613896</v>
      </c>
      <c r="AA54" s="18">
        <f t="shared" si="12"/>
        <v>21.604697965221355</v>
      </c>
      <c r="AB54" s="18"/>
      <c r="AC54" s="18">
        <f t="shared" si="13"/>
        <v>12.230207105133424</v>
      </c>
      <c r="AD54" s="18">
        <f t="shared" si="14"/>
        <v>11.063171675168338</v>
      </c>
      <c r="AE54" s="18">
        <f t="shared" si="15"/>
        <v>12.962818779132812</v>
      </c>
      <c r="AG54">
        <f t="shared" si="16"/>
        <v>6.1151035525667119</v>
      </c>
      <c r="AH54">
        <f t="shared" si="17"/>
        <v>5.5315858375841689</v>
      </c>
      <c r="AI54">
        <f t="shared" si="18"/>
        <v>6.481409389566406</v>
      </c>
      <c r="AK54">
        <f t="shared" si="19"/>
        <v>6.1151035525667119</v>
      </c>
      <c r="AL54">
        <f t="shared" si="20"/>
        <v>5.5315858375841689</v>
      </c>
      <c r="AM54">
        <f t="shared" si="21"/>
        <v>6.481409389566406</v>
      </c>
      <c r="AO54">
        <f t="shared" si="22"/>
        <v>6.1151035525667119</v>
      </c>
      <c r="AP54">
        <f t="shared" si="23"/>
        <v>5.5315858375841689</v>
      </c>
      <c r="AQ54">
        <f t="shared" si="24"/>
        <v>6.481409389566406</v>
      </c>
    </row>
    <row r="55" spans="5:43">
      <c r="E55" s="3">
        <v>6.26</v>
      </c>
      <c r="F55" s="3">
        <v>11.22</v>
      </c>
      <c r="G55" s="3">
        <v>4.34</v>
      </c>
      <c r="H55" s="3">
        <v>5.6559999999999997</v>
      </c>
      <c r="I55" s="15">
        <f t="shared" si="0"/>
        <v>176678.44522968197</v>
      </c>
      <c r="J55" s="1">
        <f t="shared" si="1"/>
        <v>3.5431600000000001E-5</v>
      </c>
      <c r="K55" s="1">
        <f t="shared" si="2"/>
        <v>6.350520000000001E-5</v>
      </c>
      <c r="L55" s="1">
        <f t="shared" si="3"/>
        <v>2.4564400000000002E-5</v>
      </c>
      <c r="M55" s="3">
        <v>0.1</v>
      </c>
      <c r="N55" s="3">
        <v>0.3</v>
      </c>
      <c r="O55" s="3">
        <v>0.5</v>
      </c>
      <c r="P55" s="2">
        <v>6.0000000000000001E-3</v>
      </c>
      <c r="Q55" s="3">
        <f t="shared" si="4"/>
        <v>5.9052666666666665E-3</v>
      </c>
      <c r="R55" s="3">
        <f t="shared" si="5"/>
        <v>1.0584200000000002E-2</v>
      </c>
      <c r="S55" s="3">
        <f t="shared" si="6"/>
        <v>4.0940666666666667E-3</v>
      </c>
      <c r="U55" s="18">
        <f t="shared" si="7"/>
        <v>61.319106708830937</v>
      </c>
      <c r="V55" s="18">
        <f t="shared" si="8"/>
        <v>55.483929559005503</v>
      </c>
      <c r="W55" s="18">
        <f t="shared" si="9"/>
        <v>64.982165078827862</v>
      </c>
      <c r="X55" s="18"/>
      <c r="Y55" s="18">
        <f t="shared" si="10"/>
        <v>20.439702236276979</v>
      </c>
      <c r="Z55" s="18">
        <f t="shared" si="11"/>
        <v>18.494643186335168</v>
      </c>
      <c r="AA55" s="18">
        <f t="shared" si="12"/>
        <v>21.660721692942623</v>
      </c>
      <c r="AB55" s="18"/>
      <c r="AC55" s="18">
        <f t="shared" si="13"/>
        <v>12.263821341766187</v>
      </c>
      <c r="AD55" s="18">
        <f t="shared" si="14"/>
        <v>11.096785911801101</v>
      </c>
      <c r="AE55" s="18">
        <f t="shared" si="15"/>
        <v>12.996433015765573</v>
      </c>
      <c r="AG55">
        <f t="shared" si="16"/>
        <v>6.1319106708830944</v>
      </c>
      <c r="AH55">
        <f t="shared" si="17"/>
        <v>5.5483929559005505</v>
      </c>
      <c r="AI55">
        <f t="shared" si="18"/>
        <v>6.4982165078827867</v>
      </c>
      <c r="AK55">
        <f t="shared" si="19"/>
        <v>6.1319106708830935</v>
      </c>
      <c r="AL55">
        <f t="shared" si="20"/>
        <v>5.5483929559005505</v>
      </c>
      <c r="AM55">
        <f t="shared" si="21"/>
        <v>6.4982165078827867</v>
      </c>
      <c r="AO55">
        <f t="shared" si="22"/>
        <v>6.1319106708830935</v>
      </c>
      <c r="AP55">
        <f t="shared" si="23"/>
        <v>5.5483929559005505</v>
      </c>
      <c r="AQ55">
        <f t="shared" si="24"/>
        <v>6.4982165078827867</v>
      </c>
    </row>
    <row r="56" spans="5:43">
      <c r="E56" s="3">
        <v>6.26</v>
      </c>
      <c r="F56" s="3">
        <v>11.22</v>
      </c>
      <c r="G56" s="3">
        <v>4.34</v>
      </c>
      <c r="H56" s="3">
        <v>5.6559999999999997</v>
      </c>
      <c r="I56" s="15">
        <f t="shared" si="0"/>
        <v>176678.44522968197</v>
      </c>
      <c r="J56" s="1">
        <f t="shared" si="1"/>
        <v>3.5431600000000001E-5</v>
      </c>
      <c r="K56" s="1">
        <f t="shared" si="2"/>
        <v>6.350520000000001E-5</v>
      </c>
      <c r="L56" s="1">
        <f t="shared" si="3"/>
        <v>2.4564400000000002E-5</v>
      </c>
      <c r="M56" s="3">
        <v>0.1</v>
      </c>
      <c r="N56" s="3">
        <v>0.3</v>
      </c>
      <c r="O56" s="3">
        <v>0.5</v>
      </c>
      <c r="P56" s="2">
        <v>6.1000000000000004E-3</v>
      </c>
      <c r="Q56" s="3">
        <f t="shared" si="4"/>
        <v>5.8084590163934424E-3</v>
      </c>
      <c r="R56" s="3">
        <f t="shared" si="5"/>
        <v>1.0410688524590164E-2</v>
      </c>
      <c r="S56" s="3">
        <f t="shared" si="6"/>
        <v>4.026950819672131E-3</v>
      </c>
      <c r="U56" s="18">
        <f t="shared" si="7"/>
        <v>61.484399728343035</v>
      </c>
      <c r="V56" s="18">
        <f t="shared" si="8"/>
        <v>55.649222578517609</v>
      </c>
      <c r="W56" s="18">
        <f t="shared" si="9"/>
        <v>65.147458098339982</v>
      </c>
      <c r="X56" s="18"/>
      <c r="Y56" s="18">
        <f t="shared" si="10"/>
        <v>20.494799909447678</v>
      </c>
      <c r="Z56" s="18">
        <f t="shared" si="11"/>
        <v>18.549740859505871</v>
      </c>
      <c r="AA56" s="18">
        <f t="shared" si="12"/>
        <v>21.715819366113326</v>
      </c>
      <c r="AB56" s="18"/>
      <c r="AC56" s="18">
        <f t="shared" si="13"/>
        <v>12.296879945668607</v>
      </c>
      <c r="AD56" s="18">
        <f t="shared" si="14"/>
        <v>11.129844515703521</v>
      </c>
      <c r="AE56" s="18">
        <f t="shared" si="15"/>
        <v>13.029491619667995</v>
      </c>
      <c r="AG56">
        <f t="shared" si="16"/>
        <v>6.1484399728343035</v>
      </c>
      <c r="AH56">
        <f t="shared" si="17"/>
        <v>5.5649222578517614</v>
      </c>
      <c r="AI56">
        <f t="shared" si="18"/>
        <v>6.5147458098339985</v>
      </c>
      <c r="AK56">
        <f t="shared" si="19"/>
        <v>6.1484399728343035</v>
      </c>
      <c r="AL56">
        <f t="shared" si="20"/>
        <v>5.5649222578517614</v>
      </c>
      <c r="AM56">
        <f t="shared" si="21"/>
        <v>6.5147458098339976</v>
      </c>
      <c r="AO56">
        <f t="shared" si="22"/>
        <v>6.1484399728343035</v>
      </c>
      <c r="AP56">
        <f t="shared" si="23"/>
        <v>5.5649222578517605</v>
      </c>
      <c r="AQ56">
        <f t="shared" si="24"/>
        <v>6.5147458098339976</v>
      </c>
    </row>
    <row r="57" spans="5:43">
      <c r="E57" s="3">
        <v>6.26</v>
      </c>
      <c r="F57" s="3">
        <v>11.22</v>
      </c>
      <c r="G57" s="3">
        <v>4.34</v>
      </c>
      <c r="H57" s="3">
        <v>5.6559999999999997</v>
      </c>
      <c r="I57" s="15">
        <f t="shared" si="0"/>
        <v>176678.44522968197</v>
      </c>
      <c r="J57" s="1">
        <f t="shared" si="1"/>
        <v>3.5431600000000001E-5</v>
      </c>
      <c r="K57" s="1">
        <f t="shared" si="2"/>
        <v>6.350520000000001E-5</v>
      </c>
      <c r="L57" s="1">
        <f t="shared" si="3"/>
        <v>2.4564400000000002E-5</v>
      </c>
      <c r="M57" s="3">
        <v>0.1</v>
      </c>
      <c r="N57" s="3">
        <v>0.3</v>
      </c>
      <c r="O57" s="3">
        <v>0.5</v>
      </c>
      <c r="P57" s="2">
        <v>6.2000000000000006E-3</v>
      </c>
      <c r="Q57" s="3">
        <f t="shared" si="4"/>
        <v>5.7147741935483871E-3</v>
      </c>
      <c r="R57" s="3">
        <f t="shared" si="5"/>
        <v>1.0242774193548387E-2</v>
      </c>
      <c r="S57" s="3">
        <f t="shared" si="6"/>
        <v>3.9620000000000002E-3</v>
      </c>
      <c r="U57" s="18">
        <f t="shared" si="7"/>
        <v>61.647004937060842</v>
      </c>
      <c r="V57" s="18">
        <f t="shared" si="8"/>
        <v>55.811827787235408</v>
      </c>
      <c r="W57" s="18">
        <f t="shared" si="9"/>
        <v>65.310063307057774</v>
      </c>
      <c r="X57" s="18"/>
      <c r="Y57" s="18">
        <f t="shared" si="10"/>
        <v>20.549001645686946</v>
      </c>
      <c r="Z57" s="18">
        <f t="shared" si="11"/>
        <v>18.603942595745139</v>
      </c>
      <c r="AA57" s="18">
        <f t="shared" si="12"/>
        <v>21.770021102352594</v>
      </c>
      <c r="AB57" s="18"/>
      <c r="AC57" s="18">
        <f t="shared" si="13"/>
        <v>12.329400987412168</v>
      </c>
      <c r="AD57" s="18">
        <f t="shared" si="14"/>
        <v>11.162365557447082</v>
      </c>
      <c r="AE57" s="18">
        <f t="shared" si="15"/>
        <v>13.062012661411556</v>
      </c>
      <c r="AG57">
        <f t="shared" si="16"/>
        <v>6.1647004937060847</v>
      </c>
      <c r="AH57">
        <f t="shared" si="17"/>
        <v>5.5811827787235408</v>
      </c>
      <c r="AI57">
        <f t="shared" si="18"/>
        <v>6.531006330705778</v>
      </c>
      <c r="AK57">
        <f t="shared" si="19"/>
        <v>6.1647004937060839</v>
      </c>
      <c r="AL57">
        <f t="shared" si="20"/>
        <v>5.5811827787235417</v>
      </c>
      <c r="AM57">
        <f t="shared" si="21"/>
        <v>6.531006330705778</v>
      </c>
      <c r="AO57">
        <f t="shared" si="22"/>
        <v>6.1647004937060839</v>
      </c>
      <c r="AP57">
        <f t="shared" si="23"/>
        <v>5.5811827787235408</v>
      </c>
      <c r="AQ57">
        <f t="shared" si="24"/>
        <v>6.531006330705778</v>
      </c>
    </row>
    <row r="58" spans="5:43">
      <c r="E58" s="3">
        <v>6.26</v>
      </c>
      <c r="F58" s="3">
        <v>11.22</v>
      </c>
      <c r="G58" s="3">
        <v>4.34</v>
      </c>
      <c r="H58" s="3">
        <v>5.6559999999999997</v>
      </c>
      <c r="I58" s="15">
        <f t="shared" si="0"/>
        <v>176678.44522968197</v>
      </c>
      <c r="J58" s="1">
        <f t="shared" si="1"/>
        <v>3.5431600000000001E-5</v>
      </c>
      <c r="K58" s="1">
        <f t="shared" si="2"/>
        <v>6.350520000000001E-5</v>
      </c>
      <c r="L58" s="1">
        <f t="shared" si="3"/>
        <v>2.4564400000000002E-5</v>
      </c>
      <c r="M58" s="3">
        <v>0.1</v>
      </c>
      <c r="N58" s="3">
        <v>0.3</v>
      </c>
      <c r="O58" s="3">
        <v>0.5</v>
      </c>
      <c r="P58" s="2">
        <v>6.3E-3</v>
      </c>
      <c r="Q58" s="3">
        <f t="shared" si="4"/>
        <v>5.6240634920634918E-3</v>
      </c>
      <c r="R58" s="3">
        <f t="shared" si="5"/>
        <v>1.0080190476190477E-2</v>
      </c>
      <c r="S58" s="3">
        <f t="shared" si="6"/>
        <v>3.8991111111111114E-3</v>
      </c>
      <c r="U58" s="18">
        <f t="shared" si="7"/>
        <v>61.807008350525258</v>
      </c>
      <c r="V58" s="18">
        <f t="shared" si="8"/>
        <v>55.971831200699818</v>
      </c>
      <c r="W58" s="18">
        <f t="shared" si="9"/>
        <v>65.470066720522183</v>
      </c>
      <c r="X58" s="18"/>
      <c r="Y58" s="18">
        <f t="shared" si="10"/>
        <v>20.602336116841752</v>
      </c>
      <c r="Z58" s="18">
        <f t="shared" si="11"/>
        <v>18.65727706689994</v>
      </c>
      <c r="AA58" s="18">
        <f t="shared" si="12"/>
        <v>21.823355573507396</v>
      </c>
      <c r="AB58" s="18"/>
      <c r="AC58" s="18">
        <f t="shared" si="13"/>
        <v>12.361401670105051</v>
      </c>
      <c r="AD58" s="18">
        <f t="shared" si="14"/>
        <v>11.194366240139964</v>
      </c>
      <c r="AE58" s="18">
        <f t="shared" si="15"/>
        <v>13.094013344104438</v>
      </c>
      <c r="AG58">
        <f t="shared" si="16"/>
        <v>6.1807008350525265</v>
      </c>
      <c r="AH58">
        <f t="shared" si="17"/>
        <v>5.5971831200699818</v>
      </c>
      <c r="AI58">
        <f t="shared" si="18"/>
        <v>6.5470066720522189</v>
      </c>
      <c r="AK58">
        <f t="shared" si="19"/>
        <v>6.1807008350525257</v>
      </c>
      <c r="AL58">
        <f t="shared" si="20"/>
        <v>5.5971831200699818</v>
      </c>
      <c r="AM58">
        <f t="shared" si="21"/>
        <v>6.5470066720522189</v>
      </c>
      <c r="AO58">
        <f t="shared" si="22"/>
        <v>6.1807008350525257</v>
      </c>
      <c r="AP58">
        <f t="shared" si="23"/>
        <v>5.5971831200699818</v>
      </c>
      <c r="AQ58">
        <f t="shared" si="24"/>
        <v>6.5470066720522189</v>
      </c>
    </row>
    <row r="59" spans="5:43">
      <c r="E59" s="3">
        <v>6.26</v>
      </c>
      <c r="F59" s="3">
        <v>11.22</v>
      </c>
      <c r="G59" s="3">
        <v>4.34</v>
      </c>
      <c r="H59" s="3">
        <v>5.6559999999999997</v>
      </c>
      <c r="I59" s="15">
        <f t="shared" si="0"/>
        <v>176678.44522968197</v>
      </c>
      <c r="J59" s="1">
        <f t="shared" si="1"/>
        <v>3.5431600000000001E-5</v>
      </c>
      <c r="K59" s="1">
        <f t="shared" si="2"/>
        <v>6.350520000000001E-5</v>
      </c>
      <c r="L59" s="1">
        <f t="shared" si="3"/>
        <v>2.4564400000000002E-5</v>
      </c>
      <c r="M59" s="3">
        <v>0.1</v>
      </c>
      <c r="N59" s="3">
        <v>0.3</v>
      </c>
      <c r="O59" s="3">
        <v>0.5</v>
      </c>
      <c r="P59" s="2">
        <v>6.4000000000000003E-3</v>
      </c>
      <c r="Q59" s="3">
        <f t="shared" si="4"/>
        <v>5.5361875000000003E-3</v>
      </c>
      <c r="R59" s="3">
        <f t="shared" si="5"/>
        <v>9.922687500000001E-3</v>
      </c>
      <c r="S59" s="3">
        <f t="shared" si="6"/>
        <v>3.8381875E-3</v>
      </c>
      <c r="U59" s="18">
        <f t="shared" si="7"/>
        <v>61.964491920206648</v>
      </c>
      <c r="V59" s="18">
        <f t="shared" si="8"/>
        <v>56.129314770381214</v>
      </c>
      <c r="W59" s="18">
        <f t="shared" si="9"/>
        <v>65.627550290203573</v>
      </c>
      <c r="X59" s="18"/>
      <c r="Y59" s="18">
        <f t="shared" si="10"/>
        <v>20.654830640068884</v>
      </c>
      <c r="Z59" s="18">
        <f t="shared" si="11"/>
        <v>18.709771590127072</v>
      </c>
      <c r="AA59" s="18">
        <f t="shared" si="12"/>
        <v>21.875850096734528</v>
      </c>
      <c r="AB59" s="18"/>
      <c r="AC59" s="18">
        <f t="shared" si="13"/>
        <v>12.392898384041329</v>
      </c>
      <c r="AD59" s="18">
        <f t="shared" si="14"/>
        <v>11.225862954076243</v>
      </c>
      <c r="AE59" s="18">
        <f t="shared" si="15"/>
        <v>13.125510058040716</v>
      </c>
      <c r="AG59">
        <f t="shared" si="16"/>
        <v>6.1964491920206655</v>
      </c>
      <c r="AH59">
        <f t="shared" si="17"/>
        <v>5.6129314770381216</v>
      </c>
      <c r="AI59">
        <f t="shared" si="18"/>
        <v>6.5627550290203578</v>
      </c>
      <c r="AK59">
        <f t="shared" si="19"/>
        <v>6.1964491920206646</v>
      </c>
      <c r="AL59">
        <f t="shared" si="20"/>
        <v>5.6129314770381216</v>
      </c>
      <c r="AM59">
        <f t="shared" si="21"/>
        <v>6.5627550290203578</v>
      </c>
      <c r="AO59">
        <f t="shared" si="22"/>
        <v>6.1964491920206646</v>
      </c>
      <c r="AP59">
        <f t="shared" si="23"/>
        <v>5.6129314770381216</v>
      </c>
      <c r="AQ59">
        <f t="shared" si="24"/>
        <v>6.5627550290203578</v>
      </c>
    </row>
    <row r="60" spans="5:43">
      <c r="E60" s="3">
        <v>6.26</v>
      </c>
      <c r="F60" s="3">
        <v>11.22</v>
      </c>
      <c r="G60" s="3">
        <v>4.34</v>
      </c>
      <c r="H60" s="3">
        <v>5.6559999999999997</v>
      </c>
      <c r="I60" s="15">
        <f t="shared" si="0"/>
        <v>176678.44522968197</v>
      </c>
      <c r="J60" s="1">
        <f t="shared" si="1"/>
        <v>3.5431600000000001E-5</v>
      </c>
      <c r="K60" s="1">
        <f t="shared" si="2"/>
        <v>6.350520000000001E-5</v>
      </c>
      <c r="L60" s="1">
        <f t="shared" si="3"/>
        <v>2.4564400000000002E-5</v>
      </c>
      <c r="M60" s="3">
        <v>0.1</v>
      </c>
      <c r="N60" s="3">
        <v>0.3</v>
      </c>
      <c r="O60" s="3">
        <v>0.5</v>
      </c>
      <c r="P60" s="2">
        <v>6.5000000000000006E-3</v>
      </c>
      <c r="Q60" s="3">
        <f t="shared" si="4"/>
        <v>5.4510153846153847E-3</v>
      </c>
      <c r="R60" s="3">
        <f t="shared" si="5"/>
        <v>9.7700307692307701E-3</v>
      </c>
      <c r="S60" s="3">
        <f t="shared" si="6"/>
        <v>3.7791384615384616E-3</v>
      </c>
      <c r="U60" s="18">
        <f t="shared" si="7"/>
        <v>62.119533785566297</v>
      </c>
      <c r="V60" s="18">
        <f t="shared" si="8"/>
        <v>56.28435663574087</v>
      </c>
      <c r="W60" s="18">
        <f t="shared" si="9"/>
        <v>65.782592155563236</v>
      </c>
      <c r="X60" s="18"/>
      <c r="Y60" s="18">
        <f t="shared" si="10"/>
        <v>20.706511261855432</v>
      </c>
      <c r="Z60" s="18">
        <f t="shared" si="11"/>
        <v>18.761452211913625</v>
      </c>
      <c r="AA60" s="18">
        <f t="shared" si="12"/>
        <v>21.927530718521076</v>
      </c>
      <c r="AB60" s="18"/>
      <c r="AC60" s="18">
        <f t="shared" si="13"/>
        <v>12.42390675711326</v>
      </c>
      <c r="AD60" s="18">
        <f t="shared" si="14"/>
        <v>11.256871327148174</v>
      </c>
      <c r="AE60" s="18">
        <f t="shared" si="15"/>
        <v>13.156518431112646</v>
      </c>
      <c r="AG60">
        <f t="shared" si="16"/>
        <v>6.2119533785566299</v>
      </c>
      <c r="AH60">
        <f t="shared" si="17"/>
        <v>5.6284356635740878</v>
      </c>
      <c r="AI60">
        <f t="shared" si="18"/>
        <v>6.578259215556324</v>
      </c>
      <c r="AK60">
        <f t="shared" si="19"/>
        <v>6.2119533785566299</v>
      </c>
      <c r="AL60">
        <f t="shared" si="20"/>
        <v>5.6284356635740869</v>
      </c>
      <c r="AM60">
        <f t="shared" si="21"/>
        <v>6.5782592155563231</v>
      </c>
      <c r="AO60">
        <f t="shared" si="22"/>
        <v>6.2119533785566299</v>
      </c>
      <c r="AP60">
        <f t="shared" si="23"/>
        <v>5.6284356635740869</v>
      </c>
      <c r="AQ60">
        <f t="shared" si="24"/>
        <v>6.5782592155563231</v>
      </c>
    </row>
    <row r="61" spans="5:43">
      <c r="E61" s="3">
        <v>6.26</v>
      </c>
      <c r="F61" s="3">
        <v>11.22</v>
      </c>
      <c r="G61" s="3">
        <v>4.34</v>
      </c>
      <c r="H61" s="3">
        <v>5.6559999999999997</v>
      </c>
      <c r="I61" s="15">
        <f t="shared" si="0"/>
        <v>176678.44522968197</v>
      </c>
      <c r="J61" s="1">
        <f t="shared" si="1"/>
        <v>3.5431600000000001E-5</v>
      </c>
      <c r="K61" s="1">
        <f t="shared" si="2"/>
        <v>6.350520000000001E-5</v>
      </c>
      <c r="L61" s="1">
        <f t="shared" si="3"/>
        <v>2.4564400000000002E-5</v>
      </c>
      <c r="M61" s="3">
        <v>0.1</v>
      </c>
      <c r="N61" s="3">
        <v>0.3</v>
      </c>
      <c r="O61" s="3">
        <v>0.5</v>
      </c>
      <c r="P61" s="2">
        <v>6.6E-3</v>
      </c>
      <c r="Q61" s="3">
        <f t="shared" si="4"/>
        <v>5.3684242424242423E-3</v>
      </c>
      <c r="R61" s="3">
        <f t="shared" si="5"/>
        <v>9.6220000000000021E-3</v>
      </c>
      <c r="S61" s="3">
        <f t="shared" si="6"/>
        <v>3.7218787878787883E-3</v>
      </c>
      <c r="U61" s="18">
        <f t="shared" si="7"/>
        <v>62.272208506874179</v>
      </c>
      <c r="V61" s="18">
        <f t="shared" si="8"/>
        <v>56.437031357048753</v>
      </c>
      <c r="W61" s="18">
        <f t="shared" si="9"/>
        <v>65.935266876871111</v>
      </c>
      <c r="X61" s="18"/>
      <c r="Y61" s="18">
        <f t="shared" si="10"/>
        <v>20.757402835624728</v>
      </c>
      <c r="Z61" s="18">
        <f t="shared" si="11"/>
        <v>18.81234378568292</v>
      </c>
      <c r="AA61" s="18">
        <f t="shared" si="12"/>
        <v>21.978422292290372</v>
      </c>
      <c r="AB61" s="18"/>
      <c r="AC61" s="18">
        <f t="shared" si="13"/>
        <v>12.454441701374837</v>
      </c>
      <c r="AD61" s="18">
        <f t="shared" si="14"/>
        <v>11.287406271409751</v>
      </c>
      <c r="AE61" s="18">
        <f t="shared" si="15"/>
        <v>13.187053375374223</v>
      </c>
      <c r="AG61">
        <f t="shared" si="16"/>
        <v>6.2272208506874183</v>
      </c>
      <c r="AH61">
        <f t="shared" si="17"/>
        <v>5.6437031357048753</v>
      </c>
      <c r="AI61">
        <f t="shared" si="18"/>
        <v>6.5935266876871115</v>
      </c>
      <c r="AK61">
        <f t="shared" si="19"/>
        <v>6.2272208506874183</v>
      </c>
      <c r="AL61">
        <f t="shared" si="20"/>
        <v>5.6437031357048761</v>
      </c>
      <c r="AM61">
        <f t="shared" si="21"/>
        <v>6.5935266876871115</v>
      </c>
      <c r="AO61">
        <f t="shared" si="22"/>
        <v>6.2272208506874183</v>
      </c>
      <c r="AP61">
        <f t="shared" si="23"/>
        <v>5.6437031357048753</v>
      </c>
      <c r="AQ61">
        <f t="shared" si="24"/>
        <v>6.5935266876871115</v>
      </c>
    </row>
    <row r="62" spans="5:43">
      <c r="E62" s="3">
        <v>6.26</v>
      </c>
      <c r="F62" s="3">
        <v>11.22</v>
      </c>
      <c r="G62" s="3">
        <v>4.34</v>
      </c>
      <c r="H62" s="3">
        <v>5.6559999999999997</v>
      </c>
      <c r="I62" s="15">
        <f t="shared" si="0"/>
        <v>176678.44522968197</v>
      </c>
      <c r="J62" s="1">
        <f t="shared" si="1"/>
        <v>3.5431600000000001E-5</v>
      </c>
      <c r="K62" s="1">
        <f t="shared" si="2"/>
        <v>6.350520000000001E-5</v>
      </c>
      <c r="L62" s="1">
        <f t="shared" si="3"/>
        <v>2.4564400000000002E-5</v>
      </c>
      <c r="M62" s="3">
        <v>0.1</v>
      </c>
      <c r="N62" s="3">
        <v>0.3</v>
      </c>
      <c r="O62" s="3">
        <v>0.5</v>
      </c>
      <c r="P62" s="2">
        <v>6.7000000000000002E-3</v>
      </c>
      <c r="Q62" s="3">
        <f t="shared" si="4"/>
        <v>5.2882985074626868E-3</v>
      </c>
      <c r="R62" s="3">
        <f t="shared" si="5"/>
        <v>9.4783880597014945E-3</v>
      </c>
      <c r="S62" s="3">
        <f t="shared" si="6"/>
        <v>3.6663283582089555E-3</v>
      </c>
      <c r="U62" s="18">
        <f t="shared" si="7"/>
        <v>62.422587280519586</v>
      </c>
      <c r="V62" s="18">
        <f t="shared" si="8"/>
        <v>56.58741013069416</v>
      </c>
      <c r="W62" s="18">
        <f t="shared" si="9"/>
        <v>66.085645650516526</v>
      </c>
      <c r="X62" s="18"/>
      <c r="Y62" s="18">
        <f t="shared" si="10"/>
        <v>20.807529093506531</v>
      </c>
      <c r="Z62" s="18">
        <f t="shared" si="11"/>
        <v>18.86247004356472</v>
      </c>
      <c r="AA62" s="18">
        <f t="shared" si="12"/>
        <v>22.028548550172175</v>
      </c>
      <c r="AB62" s="18"/>
      <c r="AC62" s="18">
        <f t="shared" si="13"/>
        <v>12.484517456103918</v>
      </c>
      <c r="AD62" s="18">
        <f t="shared" si="14"/>
        <v>11.317482026138832</v>
      </c>
      <c r="AE62" s="18">
        <f t="shared" si="15"/>
        <v>13.217129130103304</v>
      </c>
      <c r="AG62">
        <f t="shared" si="16"/>
        <v>6.2422587280519588</v>
      </c>
      <c r="AH62">
        <f t="shared" si="17"/>
        <v>5.6587410130694167</v>
      </c>
      <c r="AI62">
        <f t="shared" si="18"/>
        <v>6.6085645650516529</v>
      </c>
      <c r="AK62">
        <f t="shared" si="19"/>
        <v>6.2422587280519588</v>
      </c>
      <c r="AL62">
        <f t="shared" si="20"/>
        <v>5.6587410130694158</v>
      </c>
      <c r="AM62">
        <f t="shared" si="21"/>
        <v>6.608564565051652</v>
      </c>
      <c r="AO62">
        <f t="shared" si="22"/>
        <v>6.2422587280519588</v>
      </c>
      <c r="AP62">
        <f t="shared" si="23"/>
        <v>5.6587410130694158</v>
      </c>
      <c r="AQ62">
        <f t="shared" si="24"/>
        <v>6.608564565051652</v>
      </c>
    </row>
    <row r="63" spans="5:43">
      <c r="E63" s="3">
        <v>6.26</v>
      </c>
      <c r="F63" s="3">
        <v>11.22</v>
      </c>
      <c r="G63" s="3">
        <v>4.34</v>
      </c>
      <c r="H63" s="3">
        <v>5.6559999999999997</v>
      </c>
      <c r="I63" s="15">
        <f t="shared" si="0"/>
        <v>176678.44522968197</v>
      </c>
      <c r="J63" s="1">
        <f t="shared" si="1"/>
        <v>3.5431600000000001E-5</v>
      </c>
      <c r="K63" s="1">
        <f t="shared" si="2"/>
        <v>6.350520000000001E-5</v>
      </c>
      <c r="L63" s="1">
        <f t="shared" si="3"/>
        <v>2.4564400000000002E-5</v>
      </c>
      <c r="M63" s="3">
        <v>0.1</v>
      </c>
      <c r="N63" s="3">
        <v>0.3</v>
      </c>
      <c r="O63" s="3">
        <v>0.5</v>
      </c>
      <c r="P63" s="2">
        <v>6.8000000000000005E-3</v>
      </c>
      <c r="Q63" s="3">
        <f t="shared" si="4"/>
        <v>5.2105294117647059E-3</v>
      </c>
      <c r="R63" s="3">
        <f t="shared" si="5"/>
        <v>9.3390000000000001E-3</v>
      </c>
      <c r="S63" s="3">
        <f t="shared" si="6"/>
        <v>3.6124117647058822E-3</v>
      </c>
      <c r="U63" s="18">
        <f t="shared" si="7"/>
        <v>62.570738138370992</v>
      </c>
      <c r="V63" s="18">
        <f t="shared" si="8"/>
        <v>56.735560988545558</v>
      </c>
      <c r="W63" s="18">
        <f t="shared" si="9"/>
        <v>66.233796508367931</v>
      </c>
      <c r="X63" s="18"/>
      <c r="Y63" s="18">
        <f t="shared" si="10"/>
        <v>20.856912712790333</v>
      </c>
      <c r="Z63" s="18">
        <f t="shared" si="11"/>
        <v>18.911853662848522</v>
      </c>
      <c r="AA63" s="18">
        <f t="shared" si="12"/>
        <v>22.077932169455977</v>
      </c>
      <c r="AB63" s="18"/>
      <c r="AC63" s="18">
        <f t="shared" si="13"/>
        <v>12.514147627674198</v>
      </c>
      <c r="AD63" s="18">
        <f t="shared" si="14"/>
        <v>11.347112197709112</v>
      </c>
      <c r="AE63" s="18">
        <f t="shared" si="15"/>
        <v>13.246759301673587</v>
      </c>
      <c r="AG63">
        <f t="shared" si="16"/>
        <v>6.2570738138370992</v>
      </c>
      <c r="AH63">
        <f t="shared" si="17"/>
        <v>5.6735560988545561</v>
      </c>
      <c r="AI63">
        <f t="shared" si="18"/>
        <v>6.6233796508367933</v>
      </c>
      <c r="AK63">
        <f t="shared" si="19"/>
        <v>6.2570738138371</v>
      </c>
      <c r="AL63">
        <f t="shared" si="20"/>
        <v>5.6735560988545561</v>
      </c>
      <c r="AM63">
        <f t="shared" si="21"/>
        <v>6.6233796508367933</v>
      </c>
      <c r="AO63">
        <f t="shared" si="22"/>
        <v>6.2570738138370992</v>
      </c>
      <c r="AP63">
        <f t="shared" si="23"/>
        <v>5.6735560988545561</v>
      </c>
      <c r="AQ63">
        <f t="shared" si="24"/>
        <v>6.6233796508367933</v>
      </c>
    </row>
    <row r="64" spans="5:43">
      <c r="E64" s="3">
        <v>6.26</v>
      </c>
      <c r="F64" s="3">
        <v>11.22</v>
      </c>
      <c r="G64" s="3">
        <v>4.34</v>
      </c>
      <c r="H64" s="3">
        <v>5.6559999999999997</v>
      </c>
      <c r="I64" s="15">
        <f t="shared" si="0"/>
        <v>176678.44522968197</v>
      </c>
      <c r="J64" s="1">
        <f t="shared" si="1"/>
        <v>3.5431600000000001E-5</v>
      </c>
      <c r="K64" s="1">
        <f t="shared" si="2"/>
        <v>6.350520000000001E-5</v>
      </c>
      <c r="L64" s="1">
        <f t="shared" si="3"/>
        <v>2.4564400000000002E-5</v>
      </c>
      <c r="M64" s="3">
        <v>0.1</v>
      </c>
      <c r="N64" s="3">
        <v>0.3</v>
      </c>
      <c r="O64" s="3">
        <v>0.5</v>
      </c>
      <c r="P64" s="2">
        <v>6.8999999999999999E-3</v>
      </c>
      <c r="Q64" s="3">
        <f t="shared" si="4"/>
        <v>5.1350144927536237E-3</v>
      </c>
      <c r="R64" s="3">
        <f t="shared" si="5"/>
        <v>9.2036521739130451E-3</v>
      </c>
      <c r="S64" s="3">
        <f t="shared" si="6"/>
        <v>3.5600579710144929E-3</v>
      </c>
      <c r="U64" s="18">
        <f t="shared" si="7"/>
        <v>62.716726132582522</v>
      </c>
      <c r="V64" s="18">
        <f t="shared" si="8"/>
        <v>56.881548982757089</v>
      </c>
      <c r="W64" s="18">
        <f t="shared" si="9"/>
        <v>66.379784502579454</v>
      </c>
      <c r="X64" s="18"/>
      <c r="Y64" s="18">
        <f t="shared" si="10"/>
        <v>20.905575377527509</v>
      </c>
      <c r="Z64" s="18">
        <f t="shared" si="11"/>
        <v>18.960516327585697</v>
      </c>
      <c r="AA64" s="18">
        <f t="shared" si="12"/>
        <v>22.126594834193153</v>
      </c>
      <c r="AB64" s="18"/>
      <c r="AC64" s="18">
        <f t="shared" si="13"/>
        <v>12.543345226516504</v>
      </c>
      <c r="AD64" s="18">
        <f t="shared" si="14"/>
        <v>11.376309796551418</v>
      </c>
      <c r="AE64" s="18">
        <f t="shared" si="15"/>
        <v>13.275956900515892</v>
      </c>
      <c r="AG64">
        <f t="shared" si="16"/>
        <v>6.2716726132582528</v>
      </c>
      <c r="AH64">
        <f t="shared" si="17"/>
        <v>5.6881548982757089</v>
      </c>
      <c r="AI64">
        <f t="shared" si="18"/>
        <v>6.637978450257946</v>
      </c>
      <c r="AK64">
        <f t="shared" si="19"/>
        <v>6.2716726132582528</v>
      </c>
      <c r="AL64">
        <f t="shared" si="20"/>
        <v>5.6881548982757089</v>
      </c>
      <c r="AM64">
        <f t="shared" si="21"/>
        <v>6.637978450257946</v>
      </c>
      <c r="AO64">
        <f t="shared" si="22"/>
        <v>6.2716726132582519</v>
      </c>
      <c r="AP64">
        <f t="shared" si="23"/>
        <v>5.6881548982757089</v>
      </c>
      <c r="AQ64">
        <f t="shared" si="24"/>
        <v>6.637978450257946</v>
      </c>
    </row>
    <row r="65" spans="5:43">
      <c r="E65" s="3">
        <v>6.26</v>
      </c>
      <c r="F65" s="3">
        <v>11.22</v>
      </c>
      <c r="G65" s="3">
        <v>4.34</v>
      </c>
      <c r="H65" s="3">
        <v>5.6559999999999997</v>
      </c>
      <c r="I65" s="15">
        <f t="shared" si="0"/>
        <v>176678.44522968197</v>
      </c>
      <c r="J65" s="1">
        <f t="shared" si="1"/>
        <v>3.5431600000000001E-5</v>
      </c>
      <c r="K65" s="1">
        <f t="shared" si="2"/>
        <v>6.350520000000001E-5</v>
      </c>
      <c r="L65" s="1">
        <f t="shared" si="3"/>
        <v>2.4564400000000002E-5</v>
      </c>
      <c r="M65" s="3">
        <v>0.1</v>
      </c>
      <c r="N65" s="3">
        <v>0.3</v>
      </c>
      <c r="O65" s="3">
        <v>0.5</v>
      </c>
      <c r="P65" s="2">
        <v>7.0000000000000001E-3</v>
      </c>
      <c r="Q65" s="3">
        <f t="shared" si="4"/>
        <v>5.0616571428571426E-3</v>
      </c>
      <c r="R65" s="3">
        <f t="shared" si="5"/>
        <v>9.0721714285714305E-3</v>
      </c>
      <c r="S65" s="3">
        <f t="shared" si="6"/>
        <v>3.5092000000000001E-3</v>
      </c>
      <c r="U65" s="18">
        <f t="shared" si="7"/>
        <v>62.860613507103515</v>
      </c>
      <c r="V65" s="18">
        <f t="shared" si="8"/>
        <v>57.025436357278082</v>
      </c>
      <c r="W65" s="18">
        <f t="shared" si="9"/>
        <v>66.523671877100455</v>
      </c>
      <c r="X65" s="18"/>
      <c r="Y65" s="18">
        <f t="shared" si="10"/>
        <v>20.953537835701173</v>
      </c>
      <c r="Z65" s="18">
        <f t="shared" si="11"/>
        <v>19.008478785759362</v>
      </c>
      <c r="AA65" s="18">
        <f t="shared" si="12"/>
        <v>22.174557292366821</v>
      </c>
      <c r="AB65" s="18"/>
      <c r="AC65" s="18">
        <f t="shared" si="13"/>
        <v>12.572122701420703</v>
      </c>
      <c r="AD65" s="18">
        <f t="shared" si="14"/>
        <v>11.405087271455617</v>
      </c>
      <c r="AE65" s="18">
        <f t="shared" si="15"/>
        <v>13.304734375420091</v>
      </c>
      <c r="AG65">
        <f t="shared" si="16"/>
        <v>6.2860613507103515</v>
      </c>
      <c r="AH65">
        <f t="shared" si="17"/>
        <v>5.7025436357278085</v>
      </c>
      <c r="AI65">
        <f t="shared" si="18"/>
        <v>6.6523671877100456</v>
      </c>
      <c r="AK65">
        <f t="shared" si="19"/>
        <v>6.2860613507103515</v>
      </c>
      <c r="AL65">
        <f t="shared" si="20"/>
        <v>5.7025436357278085</v>
      </c>
      <c r="AM65">
        <f t="shared" si="21"/>
        <v>6.6523671877100456</v>
      </c>
      <c r="AO65">
        <f t="shared" si="22"/>
        <v>6.2860613507103515</v>
      </c>
      <c r="AP65">
        <f t="shared" si="23"/>
        <v>5.7025436357278085</v>
      </c>
      <c r="AQ65">
        <f t="shared" si="24"/>
        <v>6.6523671877100456</v>
      </c>
    </row>
    <row r="66" spans="5:43">
      <c r="E66" s="3">
        <v>6.26</v>
      </c>
      <c r="F66" s="3">
        <v>11.22</v>
      </c>
      <c r="G66" s="3">
        <v>4.34</v>
      </c>
      <c r="H66" s="3">
        <v>5.6559999999999997</v>
      </c>
      <c r="I66" s="15">
        <f t="shared" si="0"/>
        <v>176678.44522968197</v>
      </c>
      <c r="J66" s="1">
        <f t="shared" si="1"/>
        <v>3.5431600000000001E-5</v>
      </c>
      <c r="K66" s="1">
        <f t="shared" si="2"/>
        <v>6.350520000000001E-5</v>
      </c>
      <c r="L66" s="1">
        <f t="shared" si="3"/>
        <v>2.4564400000000002E-5</v>
      </c>
      <c r="M66" s="3">
        <v>0.1</v>
      </c>
      <c r="N66" s="3">
        <v>0.3</v>
      </c>
      <c r="O66" s="3">
        <v>0.5</v>
      </c>
      <c r="P66" s="2">
        <v>7.1000000000000004E-3</v>
      </c>
      <c r="Q66" s="3">
        <f t="shared" si="4"/>
        <v>4.9903661971830984E-3</v>
      </c>
      <c r="R66" s="3">
        <f t="shared" si="5"/>
        <v>8.9443943661971833E-3</v>
      </c>
      <c r="S66" s="3">
        <f t="shared" si="6"/>
        <v>3.4597746478873237E-3</v>
      </c>
      <c r="U66" s="18">
        <f t="shared" si="7"/>
        <v>63.002459857023084</v>
      </c>
      <c r="V66" s="18">
        <f t="shared" si="8"/>
        <v>57.167282707197643</v>
      </c>
      <c r="W66" s="18">
        <f t="shared" si="9"/>
        <v>66.665518227020016</v>
      </c>
      <c r="X66" s="18"/>
      <c r="Y66" s="18">
        <f t="shared" si="10"/>
        <v>21.000819952341029</v>
      </c>
      <c r="Z66" s="18">
        <f t="shared" si="11"/>
        <v>19.055760902399218</v>
      </c>
      <c r="AA66" s="18">
        <f t="shared" si="12"/>
        <v>22.221839409006673</v>
      </c>
      <c r="AB66" s="18"/>
      <c r="AC66" s="18">
        <f t="shared" si="13"/>
        <v>12.600491971404617</v>
      </c>
      <c r="AD66" s="18">
        <f t="shared" si="14"/>
        <v>11.433456541439529</v>
      </c>
      <c r="AE66" s="18">
        <f t="shared" si="15"/>
        <v>13.333103645404004</v>
      </c>
      <c r="AG66">
        <f t="shared" si="16"/>
        <v>6.3002459857023085</v>
      </c>
      <c r="AH66">
        <f t="shared" si="17"/>
        <v>5.7167282707197646</v>
      </c>
      <c r="AI66">
        <f t="shared" si="18"/>
        <v>6.6665518227020018</v>
      </c>
      <c r="AK66">
        <f t="shared" si="19"/>
        <v>6.3002459857023085</v>
      </c>
      <c r="AL66">
        <f t="shared" si="20"/>
        <v>5.7167282707197655</v>
      </c>
      <c r="AM66">
        <f t="shared" si="21"/>
        <v>6.6665518227020018</v>
      </c>
      <c r="AO66">
        <f t="shared" si="22"/>
        <v>6.3002459857023085</v>
      </c>
      <c r="AP66">
        <f t="shared" si="23"/>
        <v>5.7167282707197646</v>
      </c>
      <c r="AQ66">
        <f t="shared" si="24"/>
        <v>6.6665518227020018</v>
      </c>
    </row>
    <row r="67" spans="5:43">
      <c r="E67" s="3">
        <v>6.26</v>
      </c>
      <c r="F67" s="3">
        <v>11.22</v>
      </c>
      <c r="G67" s="3">
        <v>4.34</v>
      </c>
      <c r="H67" s="3">
        <v>5.6559999999999997</v>
      </c>
      <c r="I67" s="15">
        <f t="shared" si="0"/>
        <v>176678.44522968197</v>
      </c>
      <c r="J67" s="1">
        <f t="shared" si="1"/>
        <v>3.5431600000000001E-5</v>
      </c>
      <c r="K67" s="1">
        <f t="shared" si="2"/>
        <v>6.350520000000001E-5</v>
      </c>
      <c r="L67" s="1">
        <f t="shared" si="3"/>
        <v>2.4564400000000002E-5</v>
      </c>
      <c r="M67" s="3">
        <v>0.1</v>
      </c>
      <c r="N67" s="3">
        <v>0.3</v>
      </c>
      <c r="O67" s="3">
        <v>0.5</v>
      </c>
      <c r="P67" s="2">
        <v>7.2000000000000007E-3</v>
      </c>
      <c r="Q67" s="3">
        <f t="shared" si="4"/>
        <v>4.9210555555555553E-3</v>
      </c>
      <c r="R67" s="3">
        <f t="shared" si="5"/>
        <v>8.8201666666666671E-3</v>
      </c>
      <c r="S67" s="3">
        <f t="shared" si="6"/>
        <v>3.4117222222222222E-3</v>
      </c>
      <c r="U67" s="18">
        <f t="shared" si="7"/>
        <v>63.142322276770486</v>
      </c>
      <c r="V67" s="18">
        <f t="shared" si="8"/>
        <v>57.307145126945045</v>
      </c>
      <c r="W67" s="18">
        <f t="shared" si="9"/>
        <v>66.805380646767418</v>
      </c>
      <c r="X67" s="18"/>
      <c r="Y67" s="18">
        <f t="shared" si="10"/>
        <v>21.047440758923496</v>
      </c>
      <c r="Z67" s="18">
        <f t="shared" si="11"/>
        <v>19.102381708981682</v>
      </c>
      <c r="AA67" s="18">
        <f t="shared" si="12"/>
        <v>22.26846021558914</v>
      </c>
      <c r="AB67" s="18"/>
      <c r="AC67" s="18">
        <f t="shared" si="13"/>
        <v>12.628464455354097</v>
      </c>
      <c r="AD67" s="18">
        <f t="shared" si="14"/>
        <v>11.461429025389009</v>
      </c>
      <c r="AE67" s="18">
        <f t="shared" si="15"/>
        <v>13.361076129353483</v>
      </c>
      <c r="AG67">
        <f t="shared" si="16"/>
        <v>6.3142322276770493</v>
      </c>
      <c r="AH67">
        <f t="shared" si="17"/>
        <v>5.7307145126945045</v>
      </c>
      <c r="AI67">
        <f t="shared" si="18"/>
        <v>6.6805380646767425</v>
      </c>
      <c r="AK67">
        <f t="shared" si="19"/>
        <v>6.3142322276770484</v>
      </c>
      <c r="AL67">
        <f t="shared" si="20"/>
        <v>5.7307145126945045</v>
      </c>
      <c r="AM67">
        <f t="shared" si="21"/>
        <v>6.6805380646767416</v>
      </c>
      <c r="AO67">
        <f t="shared" si="22"/>
        <v>6.3142322276770484</v>
      </c>
      <c r="AP67">
        <f t="shared" si="23"/>
        <v>5.7307145126945045</v>
      </c>
      <c r="AQ67">
        <f t="shared" si="24"/>
        <v>6.6805380646767416</v>
      </c>
    </row>
    <row r="68" spans="5:43">
      <c r="E68" s="3">
        <v>6.26</v>
      </c>
      <c r="F68" s="3">
        <v>11.22</v>
      </c>
      <c r="G68" s="3">
        <v>4.34</v>
      </c>
      <c r="H68" s="3">
        <v>5.6559999999999997</v>
      </c>
      <c r="I68" s="15">
        <f t="shared" si="0"/>
        <v>176678.44522968197</v>
      </c>
      <c r="J68" s="1">
        <f t="shared" si="1"/>
        <v>3.5431600000000001E-5</v>
      </c>
      <c r="K68" s="1">
        <f t="shared" si="2"/>
        <v>6.350520000000001E-5</v>
      </c>
      <c r="L68" s="1">
        <f t="shared" si="3"/>
        <v>2.4564400000000002E-5</v>
      </c>
      <c r="M68" s="3">
        <v>0.1</v>
      </c>
      <c r="N68" s="3">
        <v>0.3</v>
      </c>
      <c r="O68" s="3">
        <v>0.5</v>
      </c>
      <c r="P68" s="2">
        <v>7.3000000000000001E-3</v>
      </c>
      <c r="Q68" s="3">
        <f t="shared" si="4"/>
        <v>4.8536438356164384E-3</v>
      </c>
      <c r="R68" s="3">
        <f t="shared" si="5"/>
        <v>8.6993424657534259E-3</v>
      </c>
      <c r="S68" s="3">
        <f t="shared" si="6"/>
        <v>3.364986301369863E-3</v>
      </c>
      <c r="U68" s="18">
        <f t="shared" si="7"/>
        <v>63.280255498093837</v>
      </c>
      <c r="V68" s="18">
        <f t="shared" si="8"/>
        <v>57.445078348268403</v>
      </c>
      <c r="W68" s="18">
        <f t="shared" si="9"/>
        <v>66.943313868090769</v>
      </c>
      <c r="X68" s="18"/>
      <c r="Y68" s="18">
        <f t="shared" si="10"/>
        <v>21.093418499364613</v>
      </c>
      <c r="Z68" s="18">
        <f t="shared" si="11"/>
        <v>19.148359449422802</v>
      </c>
      <c r="AA68" s="18">
        <f t="shared" si="12"/>
        <v>22.314437956030257</v>
      </c>
      <c r="AB68" s="18"/>
      <c r="AC68" s="18">
        <f t="shared" si="13"/>
        <v>12.656051099618768</v>
      </c>
      <c r="AD68" s="18">
        <f t="shared" si="14"/>
        <v>11.48901566965368</v>
      </c>
      <c r="AE68" s="18">
        <f t="shared" si="15"/>
        <v>13.388662773618154</v>
      </c>
      <c r="AG68">
        <f t="shared" si="16"/>
        <v>6.328025549809384</v>
      </c>
      <c r="AH68">
        <f t="shared" si="17"/>
        <v>5.744507834826841</v>
      </c>
      <c r="AI68">
        <f t="shared" si="18"/>
        <v>6.6943313868090772</v>
      </c>
      <c r="AK68">
        <f t="shared" si="19"/>
        <v>6.328025549809384</v>
      </c>
      <c r="AL68">
        <f t="shared" si="20"/>
        <v>5.7445078348268401</v>
      </c>
      <c r="AM68">
        <f t="shared" si="21"/>
        <v>6.6943313868090772</v>
      </c>
      <c r="AO68">
        <f t="shared" si="22"/>
        <v>6.328025549809384</v>
      </c>
      <c r="AP68">
        <f t="shared" si="23"/>
        <v>5.7445078348268401</v>
      </c>
      <c r="AQ68">
        <f t="shared" si="24"/>
        <v>6.6943313868090772</v>
      </c>
    </row>
    <row r="69" spans="5:43">
      <c r="E69" s="3">
        <v>6.26</v>
      </c>
      <c r="F69" s="3">
        <v>11.22</v>
      </c>
      <c r="G69" s="3">
        <v>4.34</v>
      </c>
      <c r="H69" s="3">
        <v>5.6559999999999997</v>
      </c>
      <c r="I69" s="15">
        <f t="shared" si="0"/>
        <v>176678.44522968197</v>
      </c>
      <c r="J69" s="1">
        <f t="shared" si="1"/>
        <v>3.5431600000000001E-5</v>
      </c>
      <c r="K69" s="1">
        <f t="shared" si="2"/>
        <v>6.350520000000001E-5</v>
      </c>
      <c r="L69" s="1">
        <f t="shared" si="3"/>
        <v>2.4564400000000002E-5</v>
      </c>
      <c r="M69" s="3">
        <v>0.1</v>
      </c>
      <c r="N69" s="3">
        <v>0.3</v>
      </c>
      <c r="O69" s="3">
        <v>0.5</v>
      </c>
      <c r="P69" s="2">
        <v>7.4000000000000003E-3</v>
      </c>
      <c r="Q69" s="3">
        <f t="shared" si="4"/>
        <v>4.7880540540540537E-3</v>
      </c>
      <c r="R69" s="3">
        <f t="shared" si="5"/>
        <v>8.5817837837837852E-3</v>
      </c>
      <c r="S69" s="3">
        <f t="shared" si="6"/>
        <v>3.3195135135135135E-3</v>
      </c>
      <c r="U69" s="18">
        <f t="shared" si="7"/>
        <v>63.416312018651624</v>
      </c>
      <c r="V69" s="18">
        <f t="shared" si="8"/>
        <v>57.581134868826197</v>
      </c>
      <c r="W69" s="18">
        <f t="shared" si="9"/>
        <v>67.07937038864857</v>
      </c>
      <c r="X69" s="18"/>
      <c r="Y69" s="18">
        <f t="shared" si="10"/>
        <v>21.138770672883876</v>
      </c>
      <c r="Z69" s="18">
        <f t="shared" si="11"/>
        <v>19.193711622942065</v>
      </c>
      <c r="AA69" s="18">
        <f t="shared" si="12"/>
        <v>22.359790129549523</v>
      </c>
      <c r="AB69" s="18"/>
      <c r="AC69" s="18">
        <f t="shared" si="13"/>
        <v>12.683262403730325</v>
      </c>
      <c r="AD69" s="18">
        <f t="shared" si="14"/>
        <v>11.516226973765239</v>
      </c>
      <c r="AE69" s="18">
        <f t="shared" si="15"/>
        <v>13.415874077729713</v>
      </c>
      <c r="AG69">
        <f t="shared" si="16"/>
        <v>6.3416312018651624</v>
      </c>
      <c r="AH69">
        <f t="shared" si="17"/>
        <v>5.7581134868826203</v>
      </c>
      <c r="AI69">
        <f t="shared" si="18"/>
        <v>6.7079370388648574</v>
      </c>
      <c r="AK69">
        <f t="shared" si="19"/>
        <v>6.3416312018651624</v>
      </c>
      <c r="AL69">
        <f t="shared" si="20"/>
        <v>5.7581134868826194</v>
      </c>
      <c r="AM69">
        <f t="shared" si="21"/>
        <v>6.7079370388648565</v>
      </c>
      <c r="AO69">
        <f t="shared" si="22"/>
        <v>6.3416312018651624</v>
      </c>
      <c r="AP69">
        <f t="shared" si="23"/>
        <v>5.7581134868826194</v>
      </c>
      <c r="AQ69">
        <f t="shared" si="24"/>
        <v>6.7079370388648565</v>
      </c>
    </row>
    <row r="70" spans="5:43">
      <c r="E70" s="3">
        <v>6.26</v>
      </c>
      <c r="F70" s="3">
        <v>11.22</v>
      </c>
      <c r="G70" s="3">
        <v>4.34</v>
      </c>
      <c r="H70" s="3">
        <v>5.6559999999999997</v>
      </c>
      <c r="I70" s="15">
        <f t="shared" ref="I70:I95" si="25">1000000/5.66</f>
        <v>176678.44522968197</v>
      </c>
      <c r="J70" s="1">
        <f t="shared" ref="J70:J95" si="26">E70/I70</f>
        <v>3.5431600000000001E-5</v>
      </c>
      <c r="K70" s="1">
        <f t="shared" ref="K70:K95" si="27">F70/I70</f>
        <v>6.350520000000001E-5</v>
      </c>
      <c r="L70" s="1">
        <f t="shared" ref="L70:L95" si="28">G70/I70</f>
        <v>2.4564400000000002E-5</v>
      </c>
      <c r="M70" s="3">
        <v>0.1</v>
      </c>
      <c r="N70" s="3">
        <v>0.3</v>
      </c>
      <c r="O70" s="3">
        <v>0.5</v>
      </c>
      <c r="P70" s="2">
        <v>7.5000000000000006E-3</v>
      </c>
      <c r="Q70" s="3">
        <f t="shared" ref="Q70:Q95" si="29">J70/P70</f>
        <v>4.7242133333333328E-3</v>
      </c>
      <c r="R70" s="3">
        <f t="shared" ref="R70:R95" si="30">K70/P70</f>
        <v>8.4673600000000002E-3</v>
      </c>
      <c r="S70" s="3">
        <f t="shared" ref="S70:S95" si="31">L70/P70</f>
        <v>3.2752533333333333E-3</v>
      </c>
      <c r="U70" s="18">
        <f t="shared" ref="U70:U95" si="32">-(1/M70)*(LN(Q70)-1)</f>
        <v>63.550542221973032</v>
      </c>
      <c r="V70" s="18">
        <f t="shared" ref="V70:V95" si="33">-(1/M70)*(LN(R70)-1)</f>
        <v>57.715365072147605</v>
      </c>
      <c r="W70" s="18">
        <f t="shared" ref="W70:W95" si="34">-(1/M70)*(LN(S70)-1)</f>
        <v>67.213600591969964</v>
      </c>
      <c r="X70" s="18"/>
      <c r="Y70" s="18">
        <f t="shared" ref="Y70:Y95" si="35">-(1/N70)*(LN(Q70)-1)</f>
        <v>21.183514073991013</v>
      </c>
      <c r="Z70" s="18">
        <f t="shared" ref="Z70:Z95" si="36">-(1/N70)*(LN(R70)-1)</f>
        <v>19.238455024049202</v>
      </c>
      <c r="AA70" s="18">
        <f t="shared" ref="AA70:AA95" si="37">-(1/N70)*(LN(S70)-1)</f>
        <v>22.404533530656657</v>
      </c>
      <c r="AB70" s="18"/>
      <c r="AC70" s="18">
        <f t="shared" ref="AC70:AC95" si="38">-(1/O70)*(LN(Q70)-1)</f>
        <v>12.710108444394606</v>
      </c>
      <c r="AD70" s="18">
        <f t="shared" ref="AD70:AD95" si="39">-(1/O70)*(LN(R70)-1)</f>
        <v>11.54307301442952</v>
      </c>
      <c r="AE70" s="18">
        <f t="shared" ref="AE70:AE95" si="40">-(1/O70)*(LN(S70)-1)</f>
        <v>13.442720118393993</v>
      </c>
      <c r="AG70">
        <f t="shared" ref="AG70:AG95" si="41">U70*M70</f>
        <v>6.3550542221973032</v>
      </c>
      <c r="AH70">
        <f t="shared" ref="AH70:AH95" si="42">V70*M70</f>
        <v>5.7715365072147611</v>
      </c>
      <c r="AI70">
        <f t="shared" ref="AI70:AI95" si="43">W70*M70</f>
        <v>6.7213600591969964</v>
      </c>
      <c r="AK70">
        <f t="shared" ref="AK70:AK95" si="44">Y70*N70</f>
        <v>6.3550542221973041</v>
      </c>
      <c r="AL70">
        <f t="shared" ref="AL70:AL95" si="45">Z70*N70</f>
        <v>5.7715365072147602</v>
      </c>
      <c r="AM70">
        <f t="shared" ref="AM70:AM95" si="46">AA70*N70</f>
        <v>6.7213600591969973</v>
      </c>
      <c r="AO70">
        <f t="shared" ref="AO70:AO95" si="47">AC70*O70</f>
        <v>6.3550542221973032</v>
      </c>
      <c r="AP70">
        <f t="shared" ref="AP70:AP95" si="48">AD70*O70</f>
        <v>5.7715365072147602</v>
      </c>
      <c r="AQ70">
        <f t="shared" ref="AQ70:AQ95" si="49">AE70*O70</f>
        <v>6.7213600591969964</v>
      </c>
    </row>
    <row r="71" spans="5:43">
      <c r="E71" s="3">
        <v>6.26</v>
      </c>
      <c r="F71" s="3">
        <v>11.22</v>
      </c>
      <c r="G71" s="3">
        <v>4.34</v>
      </c>
      <c r="H71" s="3">
        <v>5.6559999999999997</v>
      </c>
      <c r="I71" s="15">
        <f t="shared" si="25"/>
        <v>176678.44522968197</v>
      </c>
      <c r="J71" s="1">
        <f t="shared" si="26"/>
        <v>3.5431600000000001E-5</v>
      </c>
      <c r="K71" s="1">
        <f t="shared" si="27"/>
        <v>6.350520000000001E-5</v>
      </c>
      <c r="L71" s="1">
        <f t="shared" si="28"/>
        <v>2.4564400000000002E-5</v>
      </c>
      <c r="M71" s="3">
        <v>0.1</v>
      </c>
      <c r="N71" s="3">
        <v>0.3</v>
      </c>
      <c r="O71" s="3">
        <v>0.5</v>
      </c>
      <c r="P71" s="2">
        <v>7.6E-3</v>
      </c>
      <c r="Q71" s="3">
        <f t="shared" si="29"/>
        <v>4.6620526315789479E-3</v>
      </c>
      <c r="R71" s="3">
        <f t="shared" si="30"/>
        <v>8.3559473684210548E-3</v>
      </c>
      <c r="S71" s="3">
        <f t="shared" si="31"/>
        <v>3.2321578947368422E-3</v>
      </c>
      <c r="U71" s="18">
        <f t="shared" si="32"/>
        <v>63.682994489473231</v>
      </c>
      <c r="V71" s="18">
        <f t="shared" si="33"/>
        <v>57.847817339647804</v>
      </c>
      <c r="W71" s="18">
        <f t="shared" si="34"/>
        <v>67.346052859470177</v>
      </c>
      <c r="X71" s="18"/>
      <c r="Y71" s="18">
        <f t="shared" si="35"/>
        <v>21.227664829824413</v>
      </c>
      <c r="Z71" s="18">
        <f t="shared" si="36"/>
        <v>19.282605779882601</v>
      </c>
      <c r="AA71" s="18">
        <f t="shared" si="37"/>
        <v>22.44868428649006</v>
      </c>
      <c r="AB71" s="18"/>
      <c r="AC71" s="18">
        <f t="shared" si="38"/>
        <v>12.736598897894646</v>
      </c>
      <c r="AD71" s="18">
        <f t="shared" si="39"/>
        <v>11.56956346792956</v>
      </c>
      <c r="AE71" s="18">
        <f t="shared" si="40"/>
        <v>13.469210571894035</v>
      </c>
      <c r="AG71">
        <f t="shared" si="41"/>
        <v>6.3682994489473232</v>
      </c>
      <c r="AH71">
        <f t="shared" si="42"/>
        <v>5.7847817339647811</v>
      </c>
      <c r="AI71">
        <f t="shared" si="43"/>
        <v>6.7346052859470182</v>
      </c>
      <c r="AK71">
        <f t="shared" si="44"/>
        <v>6.3682994489473232</v>
      </c>
      <c r="AL71">
        <f t="shared" si="45"/>
        <v>5.7847817339647802</v>
      </c>
      <c r="AM71">
        <f t="shared" si="46"/>
        <v>6.7346052859470182</v>
      </c>
      <c r="AO71">
        <f t="shared" si="47"/>
        <v>6.3682994489473232</v>
      </c>
      <c r="AP71">
        <f t="shared" si="48"/>
        <v>5.7847817339647802</v>
      </c>
      <c r="AQ71">
        <f t="shared" si="49"/>
        <v>6.7346052859470174</v>
      </c>
    </row>
    <row r="72" spans="5:43">
      <c r="E72" s="3">
        <v>6.26</v>
      </c>
      <c r="F72" s="3">
        <v>11.22</v>
      </c>
      <c r="G72" s="3">
        <v>4.34</v>
      </c>
      <c r="H72" s="3">
        <v>5.6559999999999997</v>
      </c>
      <c r="I72" s="15">
        <f t="shared" si="25"/>
        <v>176678.44522968197</v>
      </c>
      <c r="J72" s="1">
        <f t="shared" si="26"/>
        <v>3.5431600000000001E-5</v>
      </c>
      <c r="K72" s="1">
        <f t="shared" si="27"/>
        <v>6.350520000000001E-5</v>
      </c>
      <c r="L72" s="1">
        <f t="shared" si="28"/>
        <v>2.4564400000000002E-5</v>
      </c>
      <c r="M72" s="3">
        <v>0.1</v>
      </c>
      <c r="N72" s="3">
        <v>0.3</v>
      </c>
      <c r="O72" s="3">
        <v>0.5</v>
      </c>
      <c r="P72" s="2">
        <v>7.7000000000000002E-3</v>
      </c>
      <c r="Q72" s="3">
        <f t="shared" si="29"/>
        <v>4.6015064935064935E-3</v>
      </c>
      <c r="R72" s="3">
        <f t="shared" si="30"/>
        <v>8.2474285714285722E-3</v>
      </c>
      <c r="S72" s="3">
        <f t="shared" si="31"/>
        <v>3.1901818181818181E-3</v>
      </c>
      <c r="U72" s="18">
        <f t="shared" si="32"/>
        <v>63.813715305146765</v>
      </c>
      <c r="V72" s="18">
        <f t="shared" si="33"/>
        <v>57.978538155321331</v>
      </c>
      <c r="W72" s="18">
        <f t="shared" si="34"/>
        <v>67.476773675143704</v>
      </c>
      <c r="X72" s="18"/>
      <c r="Y72" s="18">
        <f t="shared" si="35"/>
        <v>21.271238435048922</v>
      </c>
      <c r="Z72" s="18">
        <f t="shared" si="36"/>
        <v>19.32617938510711</v>
      </c>
      <c r="AA72" s="18">
        <f t="shared" si="37"/>
        <v>22.492257891714569</v>
      </c>
      <c r="AB72" s="18"/>
      <c r="AC72" s="18">
        <f t="shared" si="38"/>
        <v>12.762743061029353</v>
      </c>
      <c r="AD72" s="18">
        <f t="shared" si="39"/>
        <v>11.595707631064267</v>
      </c>
      <c r="AE72" s="18">
        <f t="shared" si="40"/>
        <v>13.495354735028741</v>
      </c>
      <c r="AG72">
        <f t="shared" si="41"/>
        <v>6.3813715305146772</v>
      </c>
      <c r="AH72">
        <f t="shared" si="42"/>
        <v>5.7978538155321333</v>
      </c>
      <c r="AI72">
        <f t="shared" si="43"/>
        <v>6.7476773675143704</v>
      </c>
      <c r="AK72">
        <f t="shared" si="44"/>
        <v>6.3813715305146763</v>
      </c>
      <c r="AL72">
        <f t="shared" si="45"/>
        <v>5.7978538155321333</v>
      </c>
      <c r="AM72">
        <f t="shared" si="46"/>
        <v>6.7476773675143704</v>
      </c>
      <c r="AO72">
        <f t="shared" si="47"/>
        <v>6.3813715305146763</v>
      </c>
      <c r="AP72">
        <f t="shared" si="48"/>
        <v>5.7978538155321333</v>
      </c>
      <c r="AQ72">
        <f t="shared" si="49"/>
        <v>6.7476773675143704</v>
      </c>
    </row>
    <row r="73" spans="5:43">
      <c r="E73" s="3">
        <v>6.26</v>
      </c>
      <c r="F73" s="3">
        <v>11.22</v>
      </c>
      <c r="G73" s="3">
        <v>4.34</v>
      </c>
      <c r="H73" s="3">
        <v>5.6559999999999997</v>
      </c>
      <c r="I73" s="15">
        <f t="shared" si="25"/>
        <v>176678.44522968197</v>
      </c>
      <c r="J73" s="1">
        <f t="shared" si="26"/>
        <v>3.5431600000000001E-5</v>
      </c>
      <c r="K73" s="1">
        <f t="shared" si="27"/>
        <v>6.350520000000001E-5</v>
      </c>
      <c r="L73" s="1">
        <f t="shared" si="28"/>
        <v>2.4564400000000002E-5</v>
      </c>
      <c r="M73" s="3">
        <v>0.1</v>
      </c>
      <c r="N73" s="3">
        <v>0.3</v>
      </c>
      <c r="O73" s="3">
        <v>0.5</v>
      </c>
      <c r="P73" s="2">
        <v>7.8000000000000005E-3</v>
      </c>
      <c r="Q73" s="3">
        <f t="shared" si="29"/>
        <v>4.5425128205128203E-3</v>
      </c>
      <c r="R73" s="3">
        <f t="shared" si="30"/>
        <v>8.1416923076923081E-3</v>
      </c>
      <c r="S73" s="3">
        <f t="shared" si="31"/>
        <v>3.1492820512820513E-3</v>
      </c>
      <c r="U73" s="18">
        <f t="shared" si="32"/>
        <v>63.942749353505846</v>
      </c>
      <c r="V73" s="18">
        <f t="shared" si="33"/>
        <v>58.107572203680405</v>
      </c>
      <c r="W73" s="18">
        <f t="shared" si="34"/>
        <v>67.605807723502778</v>
      </c>
      <c r="X73" s="18"/>
      <c r="Y73" s="18">
        <f t="shared" si="35"/>
        <v>21.31424978450195</v>
      </c>
      <c r="Z73" s="18">
        <f t="shared" si="36"/>
        <v>19.369190734560139</v>
      </c>
      <c r="AA73" s="18">
        <f t="shared" si="37"/>
        <v>22.535269241167594</v>
      </c>
      <c r="AB73" s="18"/>
      <c r="AC73" s="18">
        <f t="shared" si="38"/>
        <v>12.78854987070117</v>
      </c>
      <c r="AD73" s="18">
        <f t="shared" si="39"/>
        <v>11.621514440736082</v>
      </c>
      <c r="AE73" s="18">
        <f t="shared" si="40"/>
        <v>13.521161544700556</v>
      </c>
      <c r="AG73">
        <f t="shared" si="41"/>
        <v>6.3942749353505848</v>
      </c>
      <c r="AH73">
        <f t="shared" si="42"/>
        <v>5.8107572203680409</v>
      </c>
      <c r="AI73">
        <f t="shared" si="43"/>
        <v>6.760580772350278</v>
      </c>
      <c r="AK73">
        <f t="shared" si="44"/>
        <v>6.3942749353505848</v>
      </c>
      <c r="AL73">
        <f t="shared" si="45"/>
        <v>5.8107572203680418</v>
      </c>
      <c r="AM73">
        <f t="shared" si="46"/>
        <v>6.760580772350278</v>
      </c>
      <c r="AO73">
        <f t="shared" si="47"/>
        <v>6.3942749353505848</v>
      </c>
      <c r="AP73">
        <f t="shared" si="48"/>
        <v>5.8107572203680409</v>
      </c>
      <c r="AQ73">
        <f t="shared" si="49"/>
        <v>6.760580772350278</v>
      </c>
    </row>
    <row r="74" spans="5:43">
      <c r="E74" s="3">
        <v>6.26</v>
      </c>
      <c r="F74" s="3">
        <v>11.22</v>
      </c>
      <c r="G74" s="3">
        <v>4.34</v>
      </c>
      <c r="H74" s="3">
        <v>5.6559999999999997</v>
      </c>
      <c r="I74" s="15">
        <f t="shared" si="25"/>
        <v>176678.44522968197</v>
      </c>
      <c r="J74" s="1">
        <f t="shared" si="26"/>
        <v>3.5431600000000001E-5</v>
      </c>
      <c r="K74" s="1">
        <f t="shared" si="27"/>
        <v>6.350520000000001E-5</v>
      </c>
      <c r="L74" s="1">
        <f t="shared" si="28"/>
        <v>2.4564400000000002E-5</v>
      </c>
      <c r="M74" s="3">
        <v>0.1</v>
      </c>
      <c r="N74" s="3">
        <v>0.3</v>
      </c>
      <c r="O74" s="3">
        <v>0.5</v>
      </c>
      <c r="P74" s="2">
        <v>7.9000000000000008E-3</v>
      </c>
      <c r="Q74" s="3">
        <f t="shared" si="29"/>
        <v>4.4850126582278481E-3</v>
      </c>
      <c r="R74" s="3">
        <f t="shared" si="30"/>
        <v>8.0386329113924047E-3</v>
      </c>
      <c r="S74" s="3">
        <f t="shared" si="31"/>
        <v>3.1094177215189871E-3</v>
      </c>
      <c r="U74" s="18">
        <f t="shared" si="32"/>
        <v>64.07013961128014</v>
      </c>
      <c r="V74" s="18">
        <f t="shared" si="33"/>
        <v>58.234962461454707</v>
      </c>
      <c r="W74" s="18">
        <f t="shared" si="34"/>
        <v>67.733197981277073</v>
      </c>
      <c r="X74" s="18"/>
      <c r="Y74" s="18">
        <f t="shared" si="35"/>
        <v>21.356713203760048</v>
      </c>
      <c r="Z74" s="18">
        <f t="shared" si="36"/>
        <v>19.411654153818237</v>
      </c>
      <c r="AA74" s="18">
        <f t="shared" si="37"/>
        <v>22.577732660425692</v>
      </c>
      <c r="AB74" s="18"/>
      <c r="AC74" s="18">
        <f t="shared" si="38"/>
        <v>12.814027922256027</v>
      </c>
      <c r="AD74" s="18">
        <f t="shared" si="39"/>
        <v>11.646992492290941</v>
      </c>
      <c r="AE74" s="18">
        <f t="shared" si="40"/>
        <v>13.546639596255416</v>
      </c>
      <c r="AG74">
        <f t="shared" si="41"/>
        <v>6.4070139611280146</v>
      </c>
      <c r="AH74">
        <f t="shared" si="42"/>
        <v>5.8234962461454707</v>
      </c>
      <c r="AI74">
        <f t="shared" si="43"/>
        <v>6.7733197981277078</v>
      </c>
      <c r="AK74">
        <f t="shared" si="44"/>
        <v>6.4070139611280146</v>
      </c>
      <c r="AL74">
        <f t="shared" si="45"/>
        <v>5.8234962461454707</v>
      </c>
      <c r="AM74">
        <f t="shared" si="46"/>
        <v>6.7733197981277078</v>
      </c>
      <c r="AO74">
        <f t="shared" si="47"/>
        <v>6.4070139611280137</v>
      </c>
      <c r="AP74">
        <f t="shared" si="48"/>
        <v>5.8234962461454707</v>
      </c>
      <c r="AQ74">
        <f t="shared" si="49"/>
        <v>6.7733197981277078</v>
      </c>
    </row>
    <row r="75" spans="5:43">
      <c r="E75" s="3">
        <v>6.26</v>
      </c>
      <c r="F75" s="3">
        <v>11.22</v>
      </c>
      <c r="G75" s="3">
        <v>4.34</v>
      </c>
      <c r="H75" s="3">
        <v>5.6559999999999997</v>
      </c>
      <c r="I75" s="15">
        <f t="shared" si="25"/>
        <v>176678.44522968197</v>
      </c>
      <c r="J75" s="1">
        <f t="shared" si="26"/>
        <v>3.5431600000000001E-5</v>
      </c>
      <c r="K75" s="1">
        <f t="shared" si="27"/>
        <v>6.350520000000001E-5</v>
      </c>
      <c r="L75" s="1">
        <f t="shared" si="28"/>
        <v>2.4564400000000002E-5</v>
      </c>
      <c r="M75" s="3">
        <v>0.1</v>
      </c>
      <c r="N75" s="3">
        <v>0.3</v>
      </c>
      <c r="O75" s="3">
        <v>0.5</v>
      </c>
      <c r="P75" s="2">
        <v>8.0000000000000002E-3</v>
      </c>
      <c r="Q75" s="3">
        <f t="shared" si="29"/>
        <v>4.4289500000000001E-3</v>
      </c>
      <c r="R75" s="3">
        <f t="shared" si="30"/>
        <v>7.9381500000000015E-3</v>
      </c>
      <c r="S75" s="3">
        <f t="shared" si="31"/>
        <v>3.07055E-3</v>
      </c>
      <c r="U75" s="18">
        <f t="shared" si="32"/>
        <v>64.195927433348743</v>
      </c>
      <c r="V75" s="18">
        <f t="shared" si="33"/>
        <v>58.360750283523316</v>
      </c>
      <c r="W75" s="18">
        <f t="shared" si="34"/>
        <v>67.858985803345675</v>
      </c>
      <c r="X75" s="18"/>
      <c r="Y75" s="18">
        <f t="shared" si="35"/>
        <v>21.398642477782914</v>
      </c>
      <c r="Z75" s="18">
        <f t="shared" si="36"/>
        <v>19.453583427841107</v>
      </c>
      <c r="AA75" s="18">
        <f t="shared" si="37"/>
        <v>22.619661934448558</v>
      </c>
      <c r="AB75" s="18"/>
      <c r="AC75" s="18">
        <f t="shared" si="38"/>
        <v>12.839185486669749</v>
      </c>
      <c r="AD75" s="18">
        <f t="shared" si="39"/>
        <v>11.672150056704663</v>
      </c>
      <c r="AE75" s="18">
        <f t="shared" si="40"/>
        <v>13.571797160669135</v>
      </c>
      <c r="AG75">
        <f t="shared" si="41"/>
        <v>6.4195927433348743</v>
      </c>
      <c r="AH75">
        <f t="shared" si="42"/>
        <v>5.8360750283523322</v>
      </c>
      <c r="AI75">
        <f t="shared" si="43"/>
        <v>6.7858985803345675</v>
      </c>
      <c r="AK75">
        <f t="shared" si="44"/>
        <v>6.4195927433348743</v>
      </c>
      <c r="AL75">
        <f t="shared" si="45"/>
        <v>5.8360750283523322</v>
      </c>
      <c r="AM75">
        <f t="shared" si="46"/>
        <v>6.7858985803345675</v>
      </c>
      <c r="AO75">
        <f t="shared" si="47"/>
        <v>6.4195927433348743</v>
      </c>
      <c r="AP75">
        <f t="shared" si="48"/>
        <v>5.8360750283523313</v>
      </c>
      <c r="AQ75">
        <f t="shared" si="49"/>
        <v>6.7858985803345675</v>
      </c>
    </row>
    <row r="76" spans="5:43">
      <c r="E76" s="3">
        <v>6.26</v>
      </c>
      <c r="F76" s="3">
        <v>11.22</v>
      </c>
      <c r="G76" s="3">
        <v>4.34</v>
      </c>
      <c r="H76" s="3">
        <v>5.6559999999999997</v>
      </c>
      <c r="I76" s="15">
        <f t="shared" si="25"/>
        <v>176678.44522968197</v>
      </c>
      <c r="J76" s="1">
        <f t="shared" si="26"/>
        <v>3.5431600000000001E-5</v>
      </c>
      <c r="K76" s="1">
        <f t="shared" si="27"/>
        <v>6.350520000000001E-5</v>
      </c>
      <c r="L76" s="1">
        <f t="shared" si="28"/>
        <v>2.4564400000000002E-5</v>
      </c>
      <c r="M76" s="3">
        <v>0.1</v>
      </c>
      <c r="N76" s="3">
        <v>0.3</v>
      </c>
      <c r="O76" s="3">
        <v>0.5</v>
      </c>
      <c r="P76" s="2">
        <v>8.0999999999999996E-3</v>
      </c>
      <c r="Q76" s="3">
        <f t="shared" si="29"/>
        <v>4.3742716049382721E-3</v>
      </c>
      <c r="R76" s="3">
        <f t="shared" si="30"/>
        <v>7.8401481481481499E-3</v>
      </c>
      <c r="S76" s="3">
        <f t="shared" si="31"/>
        <v>3.0326419753086424E-3</v>
      </c>
      <c r="U76" s="18">
        <f t="shared" si="32"/>
        <v>64.320152633334317</v>
      </c>
      <c r="V76" s="18">
        <f t="shared" si="33"/>
        <v>58.484975483508883</v>
      </c>
      <c r="W76" s="18">
        <f t="shared" si="34"/>
        <v>67.983211003331249</v>
      </c>
      <c r="X76" s="18"/>
      <c r="Y76" s="18">
        <f t="shared" si="35"/>
        <v>21.440050877778106</v>
      </c>
      <c r="Z76" s="18">
        <f t="shared" si="36"/>
        <v>19.494991827836294</v>
      </c>
      <c r="AA76" s="18">
        <f t="shared" si="37"/>
        <v>22.66107033444375</v>
      </c>
      <c r="AB76" s="18"/>
      <c r="AC76" s="18">
        <f t="shared" si="38"/>
        <v>12.864030526666863</v>
      </c>
      <c r="AD76" s="18">
        <f t="shared" si="39"/>
        <v>11.696995096701777</v>
      </c>
      <c r="AE76" s="18">
        <f t="shared" si="40"/>
        <v>13.596642200666249</v>
      </c>
      <c r="AG76">
        <f t="shared" si="41"/>
        <v>6.4320152633334322</v>
      </c>
      <c r="AH76">
        <f t="shared" si="42"/>
        <v>5.8484975483508883</v>
      </c>
      <c r="AI76">
        <f t="shared" si="43"/>
        <v>6.7983211003331254</v>
      </c>
      <c r="AK76">
        <f t="shared" si="44"/>
        <v>6.4320152633334313</v>
      </c>
      <c r="AL76">
        <f t="shared" si="45"/>
        <v>5.8484975483508883</v>
      </c>
      <c r="AM76">
        <f t="shared" si="46"/>
        <v>6.7983211003331245</v>
      </c>
      <c r="AO76">
        <f t="shared" si="47"/>
        <v>6.4320152633334313</v>
      </c>
      <c r="AP76">
        <f t="shared" si="48"/>
        <v>5.8484975483508883</v>
      </c>
      <c r="AQ76">
        <f t="shared" si="49"/>
        <v>6.7983211003331245</v>
      </c>
    </row>
    <row r="77" spans="5:43">
      <c r="E77" s="3">
        <v>6.26</v>
      </c>
      <c r="F77" s="3">
        <v>11.22</v>
      </c>
      <c r="G77" s="3">
        <v>4.34</v>
      </c>
      <c r="H77" s="3">
        <v>5.6559999999999997</v>
      </c>
      <c r="I77" s="15">
        <f t="shared" si="25"/>
        <v>176678.44522968197</v>
      </c>
      <c r="J77" s="1">
        <f t="shared" si="26"/>
        <v>3.5431600000000001E-5</v>
      </c>
      <c r="K77" s="1">
        <f t="shared" si="27"/>
        <v>6.350520000000001E-5</v>
      </c>
      <c r="L77" s="1">
        <f t="shared" si="28"/>
        <v>2.4564400000000002E-5</v>
      </c>
      <c r="M77" s="3">
        <v>0.1</v>
      </c>
      <c r="N77" s="3">
        <v>0.3</v>
      </c>
      <c r="O77" s="3">
        <v>0.5</v>
      </c>
      <c r="P77" s="2">
        <v>8.2000000000000007E-3</v>
      </c>
      <c r="Q77" s="3">
        <f t="shared" si="29"/>
        <v>4.3209268292682922E-3</v>
      </c>
      <c r="R77" s="3">
        <f t="shared" si="30"/>
        <v>7.7445365853658545E-3</v>
      </c>
      <c r="S77" s="3">
        <f t="shared" si="31"/>
        <v>2.995658536585366E-3</v>
      </c>
      <c r="U77" s="18">
        <f t="shared" si="32"/>
        <v>64.442853559252455</v>
      </c>
      <c r="V77" s="18">
        <f t="shared" si="33"/>
        <v>58.607676409427029</v>
      </c>
      <c r="W77" s="18">
        <f t="shared" si="34"/>
        <v>68.105911929249402</v>
      </c>
      <c r="X77" s="18"/>
      <c r="Y77" s="18">
        <f t="shared" si="35"/>
        <v>21.480951186417485</v>
      </c>
      <c r="Z77" s="18">
        <f t="shared" si="36"/>
        <v>19.535892136475677</v>
      </c>
      <c r="AA77" s="18">
        <f t="shared" si="37"/>
        <v>22.701970643083133</v>
      </c>
      <c r="AB77" s="18"/>
      <c r="AC77" s="18">
        <f t="shared" si="38"/>
        <v>12.888570711850491</v>
      </c>
      <c r="AD77" s="18">
        <f t="shared" si="39"/>
        <v>11.721535281885405</v>
      </c>
      <c r="AE77" s="18">
        <f t="shared" si="40"/>
        <v>13.621182385849879</v>
      </c>
      <c r="AG77">
        <f t="shared" si="41"/>
        <v>6.4442853559252455</v>
      </c>
      <c r="AH77">
        <f t="shared" si="42"/>
        <v>5.8607676409427034</v>
      </c>
      <c r="AI77">
        <f t="shared" si="43"/>
        <v>6.8105911929249405</v>
      </c>
      <c r="AK77">
        <f t="shared" si="44"/>
        <v>6.4442853559252455</v>
      </c>
      <c r="AL77">
        <f t="shared" si="45"/>
        <v>5.8607676409427034</v>
      </c>
      <c r="AM77">
        <f t="shared" si="46"/>
        <v>6.8105911929249396</v>
      </c>
      <c r="AO77">
        <f t="shared" si="47"/>
        <v>6.4442853559252455</v>
      </c>
      <c r="AP77">
        <f t="shared" si="48"/>
        <v>5.8607676409427025</v>
      </c>
      <c r="AQ77">
        <f t="shared" si="49"/>
        <v>6.8105911929249396</v>
      </c>
    </row>
    <row r="78" spans="5:43">
      <c r="E78" s="3">
        <v>6.26</v>
      </c>
      <c r="F78" s="3">
        <v>11.22</v>
      </c>
      <c r="G78" s="3">
        <v>4.34</v>
      </c>
      <c r="H78" s="3">
        <v>5.6559999999999997</v>
      </c>
      <c r="I78" s="15">
        <f t="shared" si="25"/>
        <v>176678.44522968197</v>
      </c>
      <c r="J78" s="1">
        <f t="shared" si="26"/>
        <v>3.5431600000000001E-5</v>
      </c>
      <c r="K78" s="1">
        <f t="shared" si="27"/>
        <v>6.350520000000001E-5</v>
      </c>
      <c r="L78" s="1">
        <f t="shared" si="28"/>
        <v>2.4564400000000002E-5</v>
      </c>
      <c r="M78" s="3">
        <v>0.1</v>
      </c>
      <c r="N78" s="3">
        <v>0.3</v>
      </c>
      <c r="O78" s="3">
        <v>0.5</v>
      </c>
      <c r="P78" s="2">
        <v>8.3000000000000001E-3</v>
      </c>
      <c r="Q78" s="3">
        <f t="shared" si="29"/>
        <v>4.2688674698795181E-3</v>
      </c>
      <c r="R78" s="3">
        <f t="shared" si="30"/>
        <v>7.651228915662652E-3</v>
      </c>
      <c r="S78" s="3">
        <f t="shared" si="31"/>
        <v>2.959566265060241E-3</v>
      </c>
      <c r="U78" s="18">
        <f t="shared" si="32"/>
        <v>64.564067164575903</v>
      </c>
      <c r="V78" s="18">
        <f t="shared" si="33"/>
        <v>58.728890014750476</v>
      </c>
      <c r="W78" s="18">
        <f t="shared" si="34"/>
        <v>68.227125534572849</v>
      </c>
      <c r="X78" s="18"/>
      <c r="Y78" s="18">
        <f t="shared" si="35"/>
        <v>21.521355721525303</v>
      </c>
      <c r="Z78" s="18">
        <f t="shared" si="36"/>
        <v>19.576296671583492</v>
      </c>
      <c r="AA78" s="18">
        <f t="shared" si="37"/>
        <v>22.742375178190951</v>
      </c>
      <c r="AB78" s="18"/>
      <c r="AC78" s="18">
        <f t="shared" si="38"/>
        <v>12.912813432915181</v>
      </c>
      <c r="AD78" s="18">
        <f t="shared" si="39"/>
        <v>11.745778002950095</v>
      </c>
      <c r="AE78" s="18">
        <f t="shared" si="40"/>
        <v>13.645425106914569</v>
      </c>
      <c r="AG78">
        <f t="shared" si="41"/>
        <v>6.4564067164575905</v>
      </c>
      <c r="AH78">
        <f t="shared" si="42"/>
        <v>5.8728890014750483</v>
      </c>
      <c r="AI78">
        <f t="shared" si="43"/>
        <v>6.8227125534572854</v>
      </c>
      <c r="AK78">
        <f t="shared" si="44"/>
        <v>6.4564067164575905</v>
      </c>
      <c r="AL78">
        <f t="shared" si="45"/>
        <v>5.8728890014750474</v>
      </c>
      <c r="AM78">
        <f t="shared" si="46"/>
        <v>6.8227125534572854</v>
      </c>
      <c r="AO78">
        <f t="shared" si="47"/>
        <v>6.4564067164575905</v>
      </c>
      <c r="AP78">
        <f t="shared" si="48"/>
        <v>5.8728890014750474</v>
      </c>
      <c r="AQ78">
        <f t="shared" si="49"/>
        <v>6.8227125534572846</v>
      </c>
    </row>
    <row r="79" spans="5:43">
      <c r="E79" s="3">
        <v>6.26</v>
      </c>
      <c r="F79" s="3">
        <v>11.22</v>
      </c>
      <c r="G79" s="3">
        <v>4.34</v>
      </c>
      <c r="H79" s="3">
        <v>5.6559999999999997</v>
      </c>
      <c r="I79" s="15">
        <f t="shared" si="25"/>
        <v>176678.44522968197</v>
      </c>
      <c r="J79" s="1">
        <f t="shared" si="26"/>
        <v>3.5431600000000001E-5</v>
      </c>
      <c r="K79" s="1">
        <f t="shared" si="27"/>
        <v>6.350520000000001E-5</v>
      </c>
      <c r="L79" s="1">
        <f t="shared" si="28"/>
        <v>2.4564400000000002E-5</v>
      </c>
      <c r="M79" s="3">
        <v>0.1</v>
      </c>
      <c r="N79" s="3">
        <v>0.3</v>
      </c>
      <c r="O79" s="3">
        <v>0.5</v>
      </c>
      <c r="P79" s="2">
        <v>8.4000000000000012E-3</v>
      </c>
      <c r="Q79" s="3">
        <f t="shared" si="29"/>
        <v>4.2180476190476187E-3</v>
      </c>
      <c r="R79" s="3">
        <f t="shared" si="30"/>
        <v>7.5601428571428573E-3</v>
      </c>
      <c r="S79" s="3">
        <f t="shared" si="31"/>
        <v>2.924333333333333E-3</v>
      </c>
      <c r="U79" s="18">
        <f t="shared" si="32"/>
        <v>64.683829075043064</v>
      </c>
      <c r="V79" s="18">
        <f t="shared" si="33"/>
        <v>58.848651925217638</v>
      </c>
      <c r="W79" s="18">
        <f t="shared" si="34"/>
        <v>68.346887445039997</v>
      </c>
      <c r="X79" s="18"/>
      <c r="Y79" s="18">
        <f t="shared" si="35"/>
        <v>21.561276358347691</v>
      </c>
      <c r="Z79" s="18">
        <f t="shared" si="36"/>
        <v>19.616217308405879</v>
      </c>
      <c r="AA79" s="18">
        <f t="shared" si="37"/>
        <v>22.782295815013335</v>
      </c>
      <c r="AB79" s="18"/>
      <c r="AC79" s="18">
        <f t="shared" si="38"/>
        <v>12.936765815008613</v>
      </c>
      <c r="AD79" s="18">
        <f t="shared" si="39"/>
        <v>11.769730385043527</v>
      </c>
      <c r="AE79" s="18">
        <f t="shared" si="40"/>
        <v>13.669377489007999</v>
      </c>
      <c r="AG79">
        <f t="shared" si="41"/>
        <v>6.4683829075043064</v>
      </c>
      <c r="AH79">
        <f t="shared" si="42"/>
        <v>5.8848651925217643</v>
      </c>
      <c r="AI79">
        <f t="shared" si="43"/>
        <v>6.8346887445039997</v>
      </c>
      <c r="AK79">
        <f t="shared" si="44"/>
        <v>6.4683829075043073</v>
      </c>
      <c r="AL79">
        <f t="shared" si="45"/>
        <v>5.8848651925217634</v>
      </c>
      <c r="AM79">
        <f t="shared" si="46"/>
        <v>6.8346887445040005</v>
      </c>
      <c r="AO79">
        <f t="shared" si="47"/>
        <v>6.4683829075043064</v>
      </c>
      <c r="AP79">
        <f t="shared" si="48"/>
        <v>5.8848651925217634</v>
      </c>
      <c r="AQ79">
        <f t="shared" si="49"/>
        <v>6.8346887445039997</v>
      </c>
    </row>
    <row r="80" spans="5:43">
      <c r="E80" s="3">
        <v>6.26</v>
      </c>
      <c r="F80" s="3">
        <v>11.22</v>
      </c>
      <c r="G80" s="3">
        <v>4.34</v>
      </c>
      <c r="H80" s="3">
        <v>5.6559999999999997</v>
      </c>
      <c r="I80" s="15">
        <f t="shared" si="25"/>
        <v>176678.44522968197</v>
      </c>
      <c r="J80" s="1">
        <f t="shared" si="26"/>
        <v>3.5431600000000001E-5</v>
      </c>
      <c r="K80" s="1">
        <f t="shared" si="27"/>
        <v>6.350520000000001E-5</v>
      </c>
      <c r="L80" s="1">
        <f t="shared" si="28"/>
        <v>2.4564400000000002E-5</v>
      </c>
      <c r="M80" s="3">
        <v>0.1</v>
      </c>
      <c r="N80" s="3">
        <v>0.3</v>
      </c>
      <c r="O80" s="3">
        <v>0.5</v>
      </c>
      <c r="P80" s="2">
        <v>8.5000000000000006E-3</v>
      </c>
      <c r="Q80" s="3">
        <f t="shared" si="29"/>
        <v>4.1684235294117645E-3</v>
      </c>
      <c r="R80" s="3">
        <f t="shared" si="30"/>
        <v>7.4712000000000008E-3</v>
      </c>
      <c r="S80" s="3">
        <f t="shared" si="31"/>
        <v>2.8899294117647059E-3</v>
      </c>
      <c r="U80" s="18">
        <f t="shared" si="32"/>
        <v>64.802173651513087</v>
      </c>
      <c r="V80" s="18">
        <f t="shared" si="33"/>
        <v>58.96699650168766</v>
      </c>
      <c r="W80" s="18">
        <f t="shared" si="34"/>
        <v>68.465232021510033</v>
      </c>
      <c r="X80" s="18"/>
      <c r="Y80" s="18">
        <f t="shared" si="35"/>
        <v>21.600724550504363</v>
      </c>
      <c r="Z80" s="18">
        <f t="shared" si="36"/>
        <v>19.655665500562552</v>
      </c>
      <c r="AA80" s="18">
        <f t="shared" si="37"/>
        <v>22.821744007170011</v>
      </c>
      <c r="AB80" s="18"/>
      <c r="AC80" s="18">
        <f t="shared" si="38"/>
        <v>12.960434730302618</v>
      </c>
      <c r="AD80" s="18">
        <f t="shared" si="39"/>
        <v>11.793399300337532</v>
      </c>
      <c r="AE80" s="18">
        <f t="shared" si="40"/>
        <v>13.693046404302006</v>
      </c>
      <c r="AG80">
        <f t="shared" si="41"/>
        <v>6.4802173651513089</v>
      </c>
      <c r="AH80">
        <f t="shared" si="42"/>
        <v>5.8966996501687667</v>
      </c>
      <c r="AI80">
        <f t="shared" si="43"/>
        <v>6.8465232021510039</v>
      </c>
      <c r="AK80">
        <f t="shared" si="44"/>
        <v>6.4802173651513089</v>
      </c>
      <c r="AL80">
        <f t="shared" si="45"/>
        <v>5.8966996501687658</v>
      </c>
      <c r="AM80">
        <f t="shared" si="46"/>
        <v>6.846523202151003</v>
      </c>
      <c r="AO80">
        <f t="shared" si="47"/>
        <v>6.4802173651513089</v>
      </c>
      <c r="AP80">
        <f t="shared" si="48"/>
        <v>5.8966996501687658</v>
      </c>
      <c r="AQ80">
        <f t="shared" si="49"/>
        <v>6.846523202151003</v>
      </c>
    </row>
    <row r="81" spans="5:43">
      <c r="E81" s="3">
        <v>6.26</v>
      </c>
      <c r="F81" s="3">
        <v>11.22</v>
      </c>
      <c r="G81" s="3">
        <v>4.34</v>
      </c>
      <c r="H81" s="3">
        <v>5.6559999999999997</v>
      </c>
      <c r="I81" s="15">
        <f t="shared" si="25"/>
        <v>176678.44522968197</v>
      </c>
      <c r="J81" s="1">
        <f t="shared" si="26"/>
        <v>3.5431600000000001E-5</v>
      </c>
      <c r="K81" s="1">
        <f t="shared" si="27"/>
        <v>6.350520000000001E-5</v>
      </c>
      <c r="L81" s="1">
        <f t="shared" si="28"/>
        <v>2.4564400000000002E-5</v>
      </c>
      <c r="M81" s="3">
        <v>0.1</v>
      </c>
      <c r="N81" s="3">
        <v>0.3</v>
      </c>
      <c r="O81" s="3">
        <v>0.5</v>
      </c>
      <c r="P81" s="2">
        <v>8.6E-3</v>
      </c>
      <c r="Q81" s="3">
        <f t="shared" si="29"/>
        <v>4.1199534883720936E-3</v>
      </c>
      <c r="R81" s="3">
        <f t="shared" si="30"/>
        <v>7.38432558139535E-3</v>
      </c>
      <c r="S81" s="3">
        <f t="shared" si="31"/>
        <v>2.8563255813953488E-3</v>
      </c>
      <c r="U81" s="18">
        <f t="shared" si="32"/>
        <v>64.919134049145001</v>
      </c>
      <c r="V81" s="18">
        <f t="shared" si="33"/>
        <v>59.083956899319574</v>
      </c>
      <c r="W81" s="18">
        <f t="shared" si="34"/>
        <v>68.582192419141933</v>
      </c>
      <c r="X81" s="18"/>
      <c r="Y81" s="18">
        <f t="shared" si="35"/>
        <v>21.639711349715004</v>
      </c>
      <c r="Z81" s="18">
        <f t="shared" si="36"/>
        <v>19.694652299773193</v>
      </c>
      <c r="AA81" s="18">
        <f t="shared" si="37"/>
        <v>22.860730806380648</v>
      </c>
      <c r="AB81" s="18"/>
      <c r="AC81" s="18">
        <f t="shared" si="38"/>
        <v>12.983826809829001</v>
      </c>
      <c r="AD81" s="18">
        <f t="shared" si="39"/>
        <v>11.816791379863915</v>
      </c>
      <c r="AE81" s="18">
        <f t="shared" si="40"/>
        <v>13.716438483828387</v>
      </c>
      <c r="AG81">
        <f t="shared" si="41"/>
        <v>6.4919134049145004</v>
      </c>
      <c r="AH81">
        <f t="shared" si="42"/>
        <v>5.9083956899319574</v>
      </c>
      <c r="AI81">
        <f t="shared" si="43"/>
        <v>6.8582192419141936</v>
      </c>
      <c r="AK81">
        <f t="shared" si="44"/>
        <v>6.4919134049145013</v>
      </c>
      <c r="AL81">
        <f t="shared" si="45"/>
        <v>5.9083956899319574</v>
      </c>
      <c r="AM81">
        <f t="shared" si="46"/>
        <v>6.8582192419141945</v>
      </c>
      <c r="AO81">
        <f t="shared" si="47"/>
        <v>6.4919134049145004</v>
      </c>
      <c r="AP81">
        <f t="shared" si="48"/>
        <v>5.9083956899319574</v>
      </c>
      <c r="AQ81">
        <f t="shared" si="49"/>
        <v>6.8582192419141936</v>
      </c>
    </row>
    <row r="82" spans="5:43">
      <c r="E82" s="3">
        <v>6.26</v>
      </c>
      <c r="F82" s="3">
        <v>11.22</v>
      </c>
      <c r="G82" s="3">
        <v>4.34</v>
      </c>
      <c r="H82" s="3">
        <v>5.6559999999999997</v>
      </c>
      <c r="I82" s="15">
        <f t="shared" si="25"/>
        <v>176678.44522968197</v>
      </c>
      <c r="J82" s="1">
        <f t="shared" si="26"/>
        <v>3.5431600000000001E-5</v>
      </c>
      <c r="K82" s="1">
        <f t="shared" si="27"/>
        <v>6.350520000000001E-5</v>
      </c>
      <c r="L82" s="1">
        <f t="shared" si="28"/>
        <v>2.4564400000000002E-5</v>
      </c>
      <c r="M82" s="3">
        <v>0.1</v>
      </c>
      <c r="N82" s="3">
        <v>0.3</v>
      </c>
      <c r="O82" s="3">
        <v>0.5</v>
      </c>
      <c r="P82" s="2">
        <v>8.6999999999999994E-3</v>
      </c>
      <c r="Q82" s="3">
        <f t="shared" si="29"/>
        <v>4.0725977011494257E-3</v>
      </c>
      <c r="R82" s="3">
        <f t="shared" si="30"/>
        <v>7.2994482758620702E-3</v>
      </c>
      <c r="S82" s="3">
        <f t="shared" si="31"/>
        <v>2.8234942528735634E-3</v>
      </c>
      <c r="U82" s="18">
        <f t="shared" si="32"/>
        <v>65.034742273155757</v>
      </c>
      <c r="V82" s="18">
        <f t="shared" si="33"/>
        <v>59.199565123330331</v>
      </c>
      <c r="W82" s="18">
        <f t="shared" si="34"/>
        <v>68.697800643152704</v>
      </c>
      <c r="X82" s="18"/>
      <c r="Y82" s="18">
        <f t="shared" si="35"/>
        <v>21.678247424385255</v>
      </c>
      <c r="Z82" s="18">
        <f t="shared" si="36"/>
        <v>19.733188374443444</v>
      </c>
      <c r="AA82" s="18">
        <f t="shared" si="37"/>
        <v>22.899266881050902</v>
      </c>
      <c r="AB82" s="18"/>
      <c r="AC82" s="18">
        <f t="shared" si="38"/>
        <v>13.006948454631152</v>
      </c>
      <c r="AD82" s="18">
        <f t="shared" si="39"/>
        <v>11.839913024666066</v>
      </c>
      <c r="AE82" s="18">
        <f t="shared" si="40"/>
        <v>13.73956012863054</v>
      </c>
      <c r="AG82">
        <f t="shared" si="41"/>
        <v>6.5034742273155759</v>
      </c>
      <c r="AH82">
        <f t="shared" si="42"/>
        <v>5.9199565123330338</v>
      </c>
      <c r="AI82">
        <f t="shared" si="43"/>
        <v>6.8697800643152709</v>
      </c>
      <c r="AK82">
        <f t="shared" si="44"/>
        <v>6.5034742273155759</v>
      </c>
      <c r="AL82">
        <f t="shared" si="45"/>
        <v>5.9199565123330329</v>
      </c>
      <c r="AM82">
        <f t="shared" si="46"/>
        <v>6.8697800643152709</v>
      </c>
      <c r="AO82">
        <f t="shared" si="47"/>
        <v>6.5034742273155759</v>
      </c>
      <c r="AP82">
        <f t="shared" si="48"/>
        <v>5.9199565123330329</v>
      </c>
      <c r="AQ82">
        <f t="shared" si="49"/>
        <v>6.86978006431527</v>
      </c>
    </row>
    <row r="83" spans="5:43">
      <c r="E83" s="3">
        <v>6.26</v>
      </c>
      <c r="F83" s="3">
        <v>11.22</v>
      </c>
      <c r="G83" s="3">
        <v>4.34</v>
      </c>
      <c r="H83" s="3">
        <v>5.6559999999999997</v>
      </c>
      <c r="I83" s="15">
        <f t="shared" si="25"/>
        <v>176678.44522968197</v>
      </c>
      <c r="J83" s="1">
        <f t="shared" si="26"/>
        <v>3.5431600000000001E-5</v>
      </c>
      <c r="K83" s="1">
        <f t="shared" si="27"/>
        <v>6.350520000000001E-5</v>
      </c>
      <c r="L83" s="1">
        <f t="shared" si="28"/>
        <v>2.4564400000000002E-5</v>
      </c>
      <c r="M83" s="3">
        <v>0.1</v>
      </c>
      <c r="N83" s="3">
        <v>0.3</v>
      </c>
      <c r="O83" s="3">
        <v>0.5</v>
      </c>
      <c r="P83" s="2">
        <v>8.8000000000000005E-3</v>
      </c>
      <c r="Q83" s="3">
        <f t="shared" si="29"/>
        <v>4.0263181818181821E-3</v>
      </c>
      <c r="R83" s="3">
        <f t="shared" si="30"/>
        <v>7.2165000000000007E-3</v>
      </c>
      <c r="S83" s="3">
        <f t="shared" si="31"/>
        <v>2.7914090909090909E-3</v>
      </c>
      <c r="U83" s="18">
        <f t="shared" si="32"/>
        <v>65.149029231391992</v>
      </c>
      <c r="V83" s="18">
        <f t="shared" si="33"/>
        <v>59.313852081566559</v>
      </c>
      <c r="W83" s="18">
        <f t="shared" si="34"/>
        <v>68.812087601388924</v>
      </c>
      <c r="X83" s="18"/>
      <c r="Y83" s="18">
        <f t="shared" si="35"/>
        <v>21.716343077130663</v>
      </c>
      <c r="Z83" s="18">
        <f t="shared" si="36"/>
        <v>19.771284027188855</v>
      </c>
      <c r="AA83" s="18">
        <f t="shared" si="37"/>
        <v>22.937362533796311</v>
      </c>
      <c r="AB83" s="18"/>
      <c r="AC83" s="18">
        <f t="shared" si="38"/>
        <v>13.029805846278398</v>
      </c>
      <c r="AD83" s="18">
        <f t="shared" si="39"/>
        <v>11.862770416313312</v>
      </c>
      <c r="AE83" s="18">
        <f t="shared" si="40"/>
        <v>13.762417520277786</v>
      </c>
      <c r="AG83">
        <f t="shared" si="41"/>
        <v>6.5149029231391999</v>
      </c>
      <c r="AH83">
        <f t="shared" si="42"/>
        <v>5.931385208156656</v>
      </c>
      <c r="AI83">
        <f t="shared" si="43"/>
        <v>6.8812087601388932</v>
      </c>
      <c r="AK83">
        <f t="shared" si="44"/>
        <v>6.5149029231391991</v>
      </c>
      <c r="AL83">
        <f t="shared" si="45"/>
        <v>5.931385208156656</v>
      </c>
      <c r="AM83">
        <f t="shared" si="46"/>
        <v>6.8812087601388932</v>
      </c>
      <c r="AO83">
        <f t="shared" si="47"/>
        <v>6.5149029231391991</v>
      </c>
      <c r="AP83">
        <f t="shared" si="48"/>
        <v>5.931385208156656</v>
      </c>
      <c r="AQ83">
        <f t="shared" si="49"/>
        <v>6.8812087601388932</v>
      </c>
    </row>
    <row r="84" spans="5:43">
      <c r="E84" s="3">
        <v>6.26</v>
      </c>
      <c r="F84" s="3">
        <v>11.22</v>
      </c>
      <c r="G84" s="3">
        <v>4.34</v>
      </c>
      <c r="H84" s="3">
        <v>5.6559999999999997</v>
      </c>
      <c r="I84" s="15">
        <f t="shared" si="25"/>
        <v>176678.44522968197</v>
      </c>
      <c r="J84" s="1">
        <f t="shared" si="26"/>
        <v>3.5431600000000001E-5</v>
      </c>
      <c r="K84" s="1">
        <f t="shared" si="27"/>
        <v>6.350520000000001E-5</v>
      </c>
      <c r="L84" s="1">
        <f t="shared" si="28"/>
        <v>2.4564400000000002E-5</v>
      </c>
      <c r="M84" s="3">
        <v>0.1</v>
      </c>
      <c r="N84" s="3">
        <v>0.3</v>
      </c>
      <c r="O84" s="3">
        <v>0.5</v>
      </c>
      <c r="P84" s="2">
        <v>8.9000000000000017E-3</v>
      </c>
      <c r="Q84" s="3">
        <f t="shared" si="29"/>
        <v>3.981078651685393E-3</v>
      </c>
      <c r="R84" s="3">
        <f t="shared" si="30"/>
        <v>7.1354157303370781E-3</v>
      </c>
      <c r="S84" s="3">
        <f t="shared" si="31"/>
        <v>2.7600449438202244E-3</v>
      </c>
      <c r="U84" s="18">
        <f t="shared" si="32"/>
        <v>65.262024783931324</v>
      </c>
      <c r="V84" s="18">
        <f t="shared" si="33"/>
        <v>59.426847634105897</v>
      </c>
      <c r="W84" s="18">
        <f t="shared" si="34"/>
        <v>68.925083153928256</v>
      </c>
      <c r="X84" s="18"/>
      <c r="Y84" s="18">
        <f t="shared" si="35"/>
        <v>21.754008261310442</v>
      </c>
      <c r="Z84" s="18">
        <f t="shared" si="36"/>
        <v>19.808949211368635</v>
      </c>
      <c r="AA84" s="18">
        <f t="shared" si="37"/>
        <v>22.975027717976086</v>
      </c>
      <c r="AB84" s="18"/>
      <c r="AC84" s="18">
        <f t="shared" si="38"/>
        <v>13.052404956786265</v>
      </c>
      <c r="AD84" s="18">
        <f t="shared" si="39"/>
        <v>11.885369526821179</v>
      </c>
      <c r="AE84" s="18">
        <f t="shared" si="40"/>
        <v>13.785016630785652</v>
      </c>
      <c r="AG84">
        <f t="shared" si="41"/>
        <v>6.5262024783931327</v>
      </c>
      <c r="AH84">
        <f t="shared" si="42"/>
        <v>5.9426847634105897</v>
      </c>
      <c r="AI84">
        <f t="shared" si="43"/>
        <v>6.8925083153928259</v>
      </c>
      <c r="AK84">
        <f t="shared" si="44"/>
        <v>6.5262024783931327</v>
      </c>
      <c r="AL84">
        <f t="shared" si="45"/>
        <v>5.9426847634105906</v>
      </c>
      <c r="AM84">
        <f t="shared" si="46"/>
        <v>6.8925083153928259</v>
      </c>
      <c r="AO84">
        <f t="shared" si="47"/>
        <v>6.5262024783931327</v>
      </c>
      <c r="AP84">
        <f t="shared" si="48"/>
        <v>5.9426847634105897</v>
      </c>
      <c r="AQ84">
        <f t="shared" si="49"/>
        <v>6.8925083153928259</v>
      </c>
    </row>
    <row r="85" spans="5:43">
      <c r="E85" s="3">
        <v>6.26</v>
      </c>
      <c r="F85" s="3">
        <v>11.22</v>
      </c>
      <c r="G85" s="3">
        <v>4.34</v>
      </c>
      <c r="H85" s="3">
        <v>5.6559999999999997</v>
      </c>
      <c r="I85" s="15">
        <f t="shared" si="25"/>
        <v>176678.44522968197</v>
      </c>
      <c r="J85" s="1">
        <f t="shared" si="26"/>
        <v>3.5431600000000001E-5</v>
      </c>
      <c r="K85" s="1">
        <f t="shared" si="27"/>
        <v>6.350520000000001E-5</v>
      </c>
      <c r="L85" s="1">
        <f t="shared" si="28"/>
        <v>2.4564400000000002E-5</v>
      </c>
      <c r="M85" s="3">
        <v>0.1</v>
      </c>
      <c r="N85" s="3">
        <v>0.3</v>
      </c>
      <c r="O85" s="3">
        <v>0.5</v>
      </c>
      <c r="P85" s="2">
        <v>9.0000000000000011E-3</v>
      </c>
      <c r="Q85" s="3">
        <f t="shared" si="29"/>
        <v>3.936844444444444E-3</v>
      </c>
      <c r="R85" s="3">
        <f t="shared" si="30"/>
        <v>7.0561333333333332E-3</v>
      </c>
      <c r="S85" s="3">
        <f t="shared" si="31"/>
        <v>2.7293777777777778E-3</v>
      </c>
      <c r="U85" s="18">
        <f t="shared" si="32"/>
        <v>65.373757789912588</v>
      </c>
      <c r="V85" s="18">
        <f t="shared" si="33"/>
        <v>59.53858064008714</v>
      </c>
      <c r="W85" s="18">
        <f t="shared" si="34"/>
        <v>69.036816159909506</v>
      </c>
      <c r="X85" s="18"/>
      <c r="Y85" s="18">
        <f t="shared" si="35"/>
        <v>21.791252596637527</v>
      </c>
      <c r="Z85" s="18">
        <f t="shared" si="36"/>
        <v>19.846193546695716</v>
      </c>
      <c r="AA85" s="18">
        <f t="shared" si="37"/>
        <v>23.012272053303171</v>
      </c>
      <c r="AB85" s="18"/>
      <c r="AC85" s="18">
        <f t="shared" si="38"/>
        <v>13.074751557982516</v>
      </c>
      <c r="AD85" s="18">
        <f t="shared" si="39"/>
        <v>11.907716128017428</v>
      </c>
      <c r="AE85" s="18">
        <f t="shared" si="40"/>
        <v>13.807363231981903</v>
      </c>
      <c r="AG85">
        <f t="shared" si="41"/>
        <v>6.537375778991259</v>
      </c>
      <c r="AH85">
        <f t="shared" si="42"/>
        <v>5.9538580640087142</v>
      </c>
      <c r="AI85">
        <f t="shared" si="43"/>
        <v>6.9036816159909513</v>
      </c>
      <c r="AK85">
        <f t="shared" si="44"/>
        <v>6.5373757789912581</v>
      </c>
      <c r="AL85">
        <f t="shared" si="45"/>
        <v>5.9538580640087142</v>
      </c>
      <c r="AM85">
        <f t="shared" si="46"/>
        <v>6.9036816159909513</v>
      </c>
      <c r="AO85">
        <f t="shared" si="47"/>
        <v>6.5373757789912581</v>
      </c>
      <c r="AP85">
        <f t="shared" si="48"/>
        <v>5.9538580640087142</v>
      </c>
      <c r="AQ85">
        <f t="shared" si="49"/>
        <v>6.9036816159909513</v>
      </c>
    </row>
    <row r="86" spans="5:43">
      <c r="E86" s="3">
        <v>6.26</v>
      </c>
      <c r="F86" s="3">
        <v>11.22</v>
      </c>
      <c r="G86" s="3">
        <v>4.34</v>
      </c>
      <c r="H86" s="3">
        <v>5.6559999999999997</v>
      </c>
      <c r="I86" s="15">
        <f t="shared" si="25"/>
        <v>176678.44522968197</v>
      </c>
      <c r="J86" s="1">
        <f t="shared" si="26"/>
        <v>3.5431600000000001E-5</v>
      </c>
      <c r="K86" s="1">
        <f t="shared" si="27"/>
        <v>6.350520000000001E-5</v>
      </c>
      <c r="L86" s="1">
        <f t="shared" si="28"/>
        <v>2.4564400000000002E-5</v>
      </c>
      <c r="M86" s="3">
        <v>0.1</v>
      </c>
      <c r="N86" s="3">
        <v>0.3</v>
      </c>
      <c r="O86" s="3">
        <v>0.5</v>
      </c>
      <c r="P86" s="2">
        <v>9.1000000000000004E-3</v>
      </c>
      <c r="Q86" s="3">
        <f t="shared" si="29"/>
        <v>3.8935824175824175E-3</v>
      </c>
      <c r="R86" s="3">
        <f t="shared" si="30"/>
        <v>6.9785934065934073E-3</v>
      </c>
      <c r="S86" s="3">
        <f t="shared" si="31"/>
        <v>2.6993846153846152E-3</v>
      </c>
      <c r="U86" s="18">
        <f t="shared" si="32"/>
        <v>65.484256151778425</v>
      </c>
      <c r="V86" s="18">
        <f t="shared" si="33"/>
        <v>59.649079001952998</v>
      </c>
      <c r="W86" s="18">
        <f t="shared" si="34"/>
        <v>69.147314521775357</v>
      </c>
      <c r="X86" s="18"/>
      <c r="Y86" s="18">
        <f t="shared" si="35"/>
        <v>21.828085383926144</v>
      </c>
      <c r="Z86" s="18">
        <f t="shared" si="36"/>
        <v>19.883026333984333</v>
      </c>
      <c r="AA86" s="18">
        <f t="shared" si="37"/>
        <v>23.049104840591788</v>
      </c>
      <c r="AB86" s="18"/>
      <c r="AC86" s="18">
        <f t="shared" si="38"/>
        <v>13.096851230355686</v>
      </c>
      <c r="AD86" s="18">
        <f t="shared" si="39"/>
        <v>11.9298158003906</v>
      </c>
      <c r="AE86" s="18">
        <f t="shared" si="40"/>
        <v>13.829462904355072</v>
      </c>
      <c r="AG86">
        <f t="shared" si="41"/>
        <v>6.5484256151778428</v>
      </c>
      <c r="AH86">
        <f t="shared" si="42"/>
        <v>5.9649079001952998</v>
      </c>
      <c r="AI86">
        <f t="shared" si="43"/>
        <v>6.914731452177536</v>
      </c>
      <c r="AK86">
        <f t="shared" si="44"/>
        <v>6.5484256151778428</v>
      </c>
      <c r="AL86">
        <f t="shared" si="45"/>
        <v>5.9649079001952998</v>
      </c>
      <c r="AM86">
        <f t="shared" si="46"/>
        <v>6.914731452177536</v>
      </c>
      <c r="AO86">
        <f t="shared" si="47"/>
        <v>6.5484256151778428</v>
      </c>
      <c r="AP86">
        <f t="shared" si="48"/>
        <v>5.9649079001952998</v>
      </c>
      <c r="AQ86">
        <f t="shared" si="49"/>
        <v>6.914731452177536</v>
      </c>
    </row>
    <row r="87" spans="5:43">
      <c r="E87" s="3">
        <v>6.26</v>
      </c>
      <c r="F87" s="3">
        <v>11.22</v>
      </c>
      <c r="G87" s="3">
        <v>4.34</v>
      </c>
      <c r="H87" s="3">
        <v>5.6559999999999997</v>
      </c>
      <c r="I87" s="15">
        <f t="shared" si="25"/>
        <v>176678.44522968197</v>
      </c>
      <c r="J87" s="1">
        <f t="shared" si="26"/>
        <v>3.5431600000000001E-5</v>
      </c>
      <c r="K87" s="1">
        <f t="shared" si="27"/>
        <v>6.350520000000001E-5</v>
      </c>
      <c r="L87" s="1">
        <f t="shared" si="28"/>
        <v>2.4564400000000002E-5</v>
      </c>
      <c r="M87" s="3">
        <v>0.1</v>
      </c>
      <c r="N87" s="3">
        <v>0.3</v>
      </c>
      <c r="O87" s="3">
        <v>0.5</v>
      </c>
      <c r="P87" s="2">
        <v>9.1999999999999998E-3</v>
      </c>
      <c r="Q87" s="3">
        <f t="shared" si="29"/>
        <v>3.8512608695652176E-3</v>
      </c>
      <c r="R87" s="3">
        <f t="shared" si="30"/>
        <v>6.9027391304347834E-3</v>
      </c>
      <c r="S87" s="3">
        <f t="shared" si="31"/>
        <v>2.6700434782608697E-3</v>
      </c>
      <c r="U87" s="18">
        <f t="shared" si="32"/>
        <v>65.593546857100321</v>
      </c>
      <c r="V87" s="18">
        <f t="shared" si="33"/>
        <v>59.758369707274895</v>
      </c>
      <c r="W87" s="18">
        <f t="shared" si="34"/>
        <v>69.256605227097268</v>
      </c>
      <c r="X87" s="18"/>
      <c r="Y87" s="18">
        <f t="shared" si="35"/>
        <v>21.864515619033444</v>
      </c>
      <c r="Z87" s="18">
        <f t="shared" si="36"/>
        <v>19.919456569091633</v>
      </c>
      <c r="AA87" s="18">
        <f t="shared" si="37"/>
        <v>23.085535075699092</v>
      </c>
      <c r="AB87" s="18"/>
      <c r="AC87" s="18">
        <f t="shared" si="38"/>
        <v>13.118709371420065</v>
      </c>
      <c r="AD87" s="18">
        <f t="shared" si="39"/>
        <v>11.951673941454979</v>
      </c>
      <c r="AE87" s="18">
        <f t="shared" si="40"/>
        <v>13.851321045419454</v>
      </c>
      <c r="AG87">
        <f t="shared" si="41"/>
        <v>6.5593546857100327</v>
      </c>
      <c r="AH87">
        <f t="shared" si="42"/>
        <v>5.9758369707274896</v>
      </c>
      <c r="AI87">
        <f t="shared" si="43"/>
        <v>6.9256605227097268</v>
      </c>
      <c r="AK87">
        <f t="shared" si="44"/>
        <v>6.5593546857100327</v>
      </c>
      <c r="AL87">
        <f t="shared" si="45"/>
        <v>5.9758369707274896</v>
      </c>
      <c r="AM87">
        <f t="shared" si="46"/>
        <v>6.9256605227097277</v>
      </c>
      <c r="AO87">
        <f t="shared" si="47"/>
        <v>6.5593546857100327</v>
      </c>
      <c r="AP87">
        <f t="shared" si="48"/>
        <v>5.9758369707274896</v>
      </c>
      <c r="AQ87">
        <f t="shared" si="49"/>
        <v>6.9256605227097268</v>
      </c>
    </row>
    <row r="88" spans="5:43">
      <c r="E88" s="3">
        <v>6.26</v>
      </c>
      <c r="F88" s="3">
        <v>11.22</v>
      </c>
      <c r="G88" s="3">
        <v>4.34</v>
      </c>
      <c r="H88" s="3">
        <v>5.6559999999999997</v>
      </c>
      <c r="I88" s="15">
        <f t="shared" si="25"/>
        <v>176678.44522968197</v>
      </c>
      <c r="J88" s="1">
        <f t="shared" si="26"/>
        <v>3.5431600000000001E-5</v>
      </c>
      <c r="K88" s="1">
        <f t="shared" si="27"/>
        <v>6.350520000000001E-5</v>
      </c>
      <c r="L88" s="1">
        <f t="shared" si="28"/>
        <v>2.4564400000000002E-5</v>
      </c>
      <c r="M88" s="3">
        <v>0.1</v>
      </c>
      <c r="N88" s="3">
        <v>0.3</v>
      </c>
      <c r="O88" s="3">
        <v>0.5</v>
      </c>
      <c r="P88" s="2">
        <v>9.2999999999999992E-3</v>
      </c>
      <c r="Q88" s="3">
        <f t="shared" si="29"/>
        <v>3.8098494623655917E-3</v>
      </c>
      <c r="R88" s="3">
        <f t="shared" si="30"/>
        <v>6.8285161290322595E-3</v>
      </c>
      <c r="S88" s="3">
        <f t="shared" si="31"/>
        <v>2.6413333333333336E-3</v>
      </c>
      <c r="U88" s="18">
        <f t="shared" si="32"/>
        <v>65.701656018142486</v>
      </c>
      <c r="V88" s="18">
        <f t="shared" si="33"/>
        <v>59.866478868317053</v>
      </c>
      <c r="W88" s="18">
        <f t="shared" si="34"/>
        <v>69.364714388139419</v>
      </c>
      <c r="X88" s="18"/>
      <c r="Y88" s="18">
        <f t="shared" si="35"/>
        <v>21.900552006047494</v>
      </c>
      <c r="Z88" s="18">
        <f t="shared" si="36"/>
        <v>19.955492956105687</v>
      </c>
      <c r="AA88" s="18">
        <f t="shared" si="37"/>
        <v>23.121571462713142</v>
      </c>
      <c r="AB88" s="18"/>
      <c r="AC88" s="18">
        <f t="shared" si="38"/>
        <v>13.140331203628497</v>
      </c>
      <c r="AD88" s="18">
        <f t="shared" si="39"/>
        <v>11.973295773663411</v>
      </c>
      <c r="AE88" s="18">
        <f t="shared" si="40"/>
        <v>13.872942877627885</v>
      </c>
      <c r="AG88">
        <f t="shared" si="41"/>
        <v>6.5701656018142494</v>
      </c>
      <c r="AH88">
        <f t="shared" si="42"/>
        <v>5.9866478868317055</v>
      </c>
      <c r="AI88">
        <f t="shared" si="43"/>
        <v>6.9364714388139426</v>
      </c>
      <c r="AK88">
        <f t="shared" si="44"/>
        <v>6.5701656018142485</v>
      </c>
      <c r="AL88">
        <f t="shared" si="45"/>
        <v>5.9866478868317055</v>
      </c>
      <c r="AM88">
        <f t="shared" si="46"/>
        <v>6.9364714388139426</v>
      </c>
      <c r="AO88">
        <f t="shared" si="47"/>
        <v>6.5701656018142485</v>
      </c>
      <c r="AP88">
        <f t="shared" si="48"/>
        <v>5.9866478868317055</v>
      </c>
      <c r="AQ88">
        <f t="shared" si="49"/>
        <v>6.9364714388139426</v>
      </c>
    </row>
    <row r="89" spans="5:43">
      <c r="E89" s="3">
        <v>6.26</v>
      </c>
      <c r="F89" s="3">
        <v>11.22</v>
      </c>
      <c r="G89" s="3">
        <v>4.34</v>
      </c>
      <c r="H89" s="3">
        <v>5.6559999999999997</v>
      </c>
      <c r="I89" s="15">
        <f t="shared" si="25"/>
        <v>176678.44522968197</v>
      </c>
      <c r="J89" s="1">
        <f t="shared" si="26"/>
        <v>3.5431600000000001E-5</v>
      </c>
      <c r="K89" s="1">
        <f t="shared" si="27"/>
        <v>6.350520000000001E-5</v>
      </c>
      <c r="L89" s="1">
        <f t="shared" si="28"/>
        <v>2.4564400000000002E-5</v>
      </c>
      <c r="M89" s="3">
        <v>0.1</v>
      </c>
      <c r="N89" s="3">
        <v>0.3</v>
      </c>
      <c r="O89" s="3">
        <v>0.5</v>
      </c>
      <c r="P89" s="2">
        <v>9.4000000000000021E-3</v>
      </c>
      <c r="Q89" s="3">
        <f t="shared" si="29"/>
        <v>3.7693191489361695E-3</v>
      </c>
      <c r="R89" s="3">
        <f t="shared" si="30"/>
        <v>6.7558723404255311E-3</v>
      </c>
      <c r="S89" s="3">
        <f t="shared" si="31"/>
        <v>2.6132340425531909E-3</v>
      </c>
      <c r="U89" s="18">
        <f t="shared" si="32"/>
        <v>65.808608909309967</v>
      </c>
      <c r="V89" s="18">
        <f t="shared" si="33"/>
        <v>59.973431759484541</v>
      </c>
      <c r="W89" s="18">
        <f t="shared" si="34"/>
        <v>69.471667279306899</v>
      </c>
      <c r="X89" s="18"/>
      <c r="Y89" s="18">
        <f t="shared" si="35"/>
        <v>21.93620296976999</v>
      </c>
      <c r="Z89" s="18">
        <f t="shared" si="36"/>
        <v>19.991143919828179</v>
      </c>
      <c r="AA89" s="18">
        <f t="shared" si="37"/>
        <v>23.157222426435634</v>
      </c>
      <c r="AB89" s="18"/>
      <c r="AC89" s="18">
        <f t="shared" si="38"/>
        <v>13.161721781861994</v>
      </c>
      <c r="AD89" s="18">
        <f t="shared" si="39"/>
        <v>11.994686351896908</v>
      </c>
      <c r="AE89" s="18">
        <f t="shared" si="40"/>
        <v>13.89433345586138</v>
      </c>
      <c r="AG89">
        <f t="shared" si="41"/>
        <v>6.5808608909309969</v>
      </c>
      <c r="AH89">
        <f t="shared" si="42"/>
        <v>5.9973431759484548</v>
      </c>
      <c r="AI89">
        <f t="shared" si="43"/>
        <v>6.9471667279306901</v>
      </c>
      <c r="AK89">
        <f t="shared" si="44"/>
        <v>6.5808608909309969</v>
      </c>
      <c r="AL89">
        <f t="shared" si="45"/>
        <v>5.9973431759484539</v>
      </c>
      <c r="AM89">
        <f t="shared" si="46"/>
        <v>6.9471667279306901</v>
      </c>
      <c r="AO89">
        <f t="shared" si="47"/>
        <v>6.5808608909309969</v>
      </c>
      <c r="AP89">
        <f t="shared" si="48"/>
        <v>5.9973431759484539</v>
      </c>
      <c r="AQ89">
        <f t="shared" si="49"/>
        <v>6.9471667279306901</v>
      </c>
    </row>
    <row r="90" spans="5:43">
      <c r="E90" s="3">
        <v>6.26</v>
      </c>
      <c r="F90" s="3">
        <v>11.22</v>
      </c>
      <c r="G90" s="3">
        <v>4.34</v>
      </c>
      <c r="H90" s="3">
        <v>5.6559999999999997</v>
      </c>
      <c r="I90" s="15">
        <f t="shared" si="25"/>
        <v>176678.44522968197</v>
      </c>
      <c r="J90" s="1">
        <f t="shared" si="26"/>
        <v>3.5431600000000001E-5</v>
      </c>
      <c r="K90" s="1">
        <f t="shared" si="27"/>
        <v>6.350520000000001E-5</v>
      </c>
      <c r="L90" s="1">
        <f t="shared" si="28"/>
        <v>2.4564400000000002E-5</v>
      </c>
      <c r="M90" s="3">
        <v>0.1</v>
      </c>
      <c r="N90" s="3">
        <v>0.3</v>
      </c>
      <c r="O90" s="3">
        <v>0.5</v>
      </c>
      <c r="P90" s="2">
        <v>9.5000000000000015E-3</v>
      </c>
      <c r="Q90" s="3">
        <f t="shared" si="29"/>
        <v>3.7296421052631576E-3</v>
      </c>
      <c r="R90" s="3">
        <f t="shared" si="30"/>
        <v>6.6847578947368423E-3</v>
      </c>
      <c r="S90" s="3">
        <f t="shared" si="31"/>
        <v>2.5857263157894736E-3</v>
      </c>
      <c r="U90" s="18">
        <f t="shared" si="32"/>
        <v>65.914430002615333</v>
      </c>
      <c r="V90" s="18">
        <f t="shared" si="33"/>
        <v>60.079252852789899</v>
      </c>
      <c r="W90" s="18">
        <f t="shared" si="34"/>
        <v>69.577488372612265</v>
      </c>
      <c r="X90" s="18"/>
      <c r="Y90" s="18">
        <f t="shared" si="35"/>
        <v>21.971476667538447</v>
      </c>
      <c r="Z90" s="18">
        <f t="shared" si="36"/>
        <v>20.026417617596636</v>
      </c>
      <c r="AA90" s="18">
        <f t="shared" si="37"/>
        <v>23.192496124204091</v>
      </c>
      <c r="AB90" s="18"/>
      <c r="AC90" s="18">
        <f t="shared" si="38"/>
        <v>13.182886000523068</v>
      </c>
      <c r="AD90" s="18">
        <f t="shared" si="39"/>
        <v>12.01585057055798</v>
      </c>
      <c r="AE90" s="18">
        <f t="shared" si="40"/>
        <v>13.915497674522454</v>
      </c>
      <c r="AG90">
        <f t="shared" si="41"/>
        <v>6.5914430002615338</v>
      </c>
      <c r="AH90">
        <f t="shared" si="42"/>
        <v>6.0079252852789899</v>
      </c>
      <c r="AI90">
        <f t="shared" si="43"/>
        <v>6.9577488372612271</v>
      </c>
      <c r="AK90">
        <f t="shared" si="44"/>
        <v>6.5914430002615338</v>
      </c>
      <c r="AL90">
        <f t="shared" si="45"/>
        <v>6.0079252852789908</v>
      </c>
      <c r="AM90">
        <f t="shared" si="46"/>
        <v>6.9577488372612271</v>
      </c>
      <c r="AO90">
        <f t="shared" si="47"/>
        <v>6.5914430002615338</v>
      </c>
      <c r="AP90">
        <f t="shared" si="48"/>
        <v>6.0079252852789899</v>
      </c>
      <c r="AQ90">
        <f t="shared" si="49"/>
        <v>6.9577488372612271</v>
      </c>
    </row>
    <row r="91" spans="5:43">
      <c r="E91" s="3">
        <v>6.26</v>
      </c>
      <c r="F91" s="3">
        <v>11.22</v>
      </c>
      <c r="G91" s="3">
        <v>4.34</v>
      </c>
      <c r="H91" s="3">
        <v>5.6559999999999997</v>
      </c>
      <c r="I91" s="15">
        <f t="shared" si="25"/>
        <v>176678.44522968197</v>
      </c>
      <c r="J91" s="1">
        <f t="shared" si="26"/>
        <v>3.5431600000000001E-5</v>
      </c>
      <c r="K91" s="1">
        <f t="shared" si="27"/>
        <v>6.350520000000001E-5</v>
      </c>
      <c r="L91" s="1">
        <f t="shared" si="28"/>
        <v>2.4564400000000002E-5</v>
      </c>
      <c r="M91" s="3">
        <v>0.1</v>
      </c>
      <c r="N91" s="3">
        <v>0.3</v>
      </c>
      <c r="O91" s="3">
        <v>0.5</v>
      </c>
      <c r="P91" s="2">
        <v>9.6000000000000009E-3</v>
      </c>
      <c r="Q91" s="3">
        <f t="shared" si="29"/>
        <v>3.6907916666666664E-3</v>
      </c>
      <c r="R91" s="3">
        <f t="shared" si="30"/>
        <v>6.6151250000000003E-3</v>
      </c>
      <c r="S91" s="3">
        <f t="shared" si="31"/>
        <v>2.5587916666666667E-3</v>
      </c>
      <c r="U91" s="18">
        <f t="shared" si="32"/>
        <v>66.019143001288285</v>
      </c>
      <c r="V91" s="18">
        <f t="shared" si="33"/>
        <v>60.183965851462858</v>
      </c>
      <c r="W91" s="18">
        <f t="shared" si="34"/>
        <v>69.682201371285231</v>
      </c>
      <c r="X91" s="18"/>
      <c r="Y91" s="18">
        <f t="shared" si="35"/>
        <v>22.006381000429432</v>
      </c>
      <c r="Z91" s="18">
        <f t="shared" si="36"/>
        <v>20.061321950487621</v>
      </c>
      <c r="AA91" s="18">
        <f t="shared" si="37"/>
        <v>23.227400457095076</v>
      </c>
      <c r="AB91" s="18"/>
      <c r="AC91" s="18">
        <f t="shared" si="38"/>
        <v>13.203828600257658</v>
      </c>
      <c r="AD91" s="18">
        <f t="shared" si="39"/>
        <v>12.036793170292572</v>
      </c>
      <c r="AE91" s="18">
        <f t="shared" si="40"/>
        <v>13.936440274257045</v>
      </c>
      <c r="AG91">
        <f t="shared" si="41"/>
        <v>6.6019143001288292</v>
      </c>
      <c r="AH91">
        <f t="shared" si="42"/>
        <v>6.0183965851462862</v>
      </c>
      <c r="AI91">
        <f t="shared" si="43"/>
        <v>6.9682201371285233</v>
      </c>
      <c r="AK91">
        <f t="shared" si="44"/>
        <v>6.6019143001288292</v>
      </c>
      <c r="AL91">
        <f t="shared" si="45"/>
        <v>6.0183965851462862</v>
      </c>
      <c r="AM91">
        <f t="shared" si="46"/>
        <v>6.9682201371285224</v>
      </c>
      <c r="AO91">
        <f t="shared" si="47"/>
        <v>6.6019143001288292</v>
      </c>
      <c r="AP91">
        <f t="shared" si="48"/>
        <v>6.0183965851462862</v>
      </c>
      <c r="AQ91">
        <f t="shared" si="49"/>
        <v>6.9682201371285224</v>
      </c>
    </row>
    <row r="92" spans="5:43">
      <c r="E92" s="3">
        <v>6.26</v>
      </c>
      <c r="F92" s="3">
        <v>11.22</v>
      </c>
      <c r="G92" s="3">
        <v>4.34</v>
      </c>
      <c r="H92" s="3">
        <v>5.6559999999999997</v>
      </c>
      <c r="I92" s="15">
        <f t="shared" si="25"/>
        <v>176678.44522968197</v>
      </c>
      <c r="J92" s="1">
        <f t="shared" si="26"/>
        <v>3.5431600000000001E-5</v>
      </c>
      <c r="K92" s="1">
        <f t="shared" si="27"/>
        <v>6.350520000000001E-5</v>
      </c>
      <c r="L92" s="1">
        <f t="shared" si="28"/>
        <v>2.4564400000000002E-5</v>
      </c>
      <c r="M92" s="3">
        <v>0.1</v>
      </c>
      <c r="N92" s="3">
        <v>0.3</v>
      </c>
      <c r="O92" s="3">
        <v>0.5</v>
      </c>
      <c r="P92" s="2">
        <v>9.7000000000000003E-3</v>
      </c>
      <c r="Q92" s="3">
        <f t="shared" si="29"/>
        <v>3.6527422680412373E-3</v>
      </c>
      <c r="R92" s="3">
        <f t="shared" si="30"/>
        <v>6.5469278350515471E-3</v>
      </c>
      <c r="S92" s="3">
        <f t="shared" si="31"/>
        <v>2.5324123711340206E-3</v>
      </c>
      <c r="U92" s="18">
        <f t="shared" si="32"/>
        <v>66.122770871643752</v>
      </c>
      <c r="V92" s="18">
        <f t="shared" si="33"/>
        <v>60.287593721818318</v>
      </c>
      <c r="W92" s="18">
        <f t="shared" si="34"/>
        <v>69.785829241640698</v>
      </c>
      <c r="X92" s="18"/>
      <c r="Y92" s="18">
        <f t="shared" si="35"/>
        <v>22.040923623881252</v>
      </c>
      <c r="Z92" s="18">
        <f t="shared" si="36"/>
        <v>20.095864573939441</v>
      </c>
      <c r="AA92" s="18">
        <f t="shared" si="37"/>
        <v>23.261943080546899</v>
      </c>
      <c r="AB92" s="18"/>
      <c r="AC92" s="18">
        <f t="shared" si="38"/>
        <v>13.22455417432875</v>
      </c>
      <c r="AD92" s="18">
        <f t="shared" si="39"/>
        <v>12.057518744363664</v>
      </c>
      <c r="AE92" s="18">
        <f t="shared" si="40"/>
        <v>13.957165848328138</v>
      </c>
      <c r="AG92">
        <f t="shared" si="41"/>
        <v>6.6122770871643759</v>
      </c>
      <c r="AH92">
        <f t="shared" si="42"/>
        <v>6.028759372181832</v>
      </c>
      <c r="AI92">
        <f t="shared" si="43"/>
        <v>6.97858292416407</v>
      </c>
      <c r="AK92">
        <f t="shared" si="44"/>
        <v>6.612277087164375</v>
      </c>
      <c r="AL92">
        <f t="shared" si="45"/>
        <v>6.028759372181832</v>
      </c>
      <c r="AM92">
        <f t="shared" si="46"/>
        <v>6.97858292416407</v>
      </c>
      <c r="AO92">
        <f t="shared" si="47"/>
        <v>6.612277087164375</v>
      </c>
      <c r="AP92">
        <f t="shared" si="48"/>
        <v>6.028759372181832</v>
      </c>
      <c r="AQ92">
        <f t="shared" si="49"/>
        <v>6.9785829241640691</v>
      </c>
    </row>
    <row r="93" spans="5:43">
      <c r="E93" s="3">
        <v>6.26</v>
      </c>
      <c r="F93" s="3">
        <v>11.22</v>
      </c>
      <c r="G93" s="3">
        <v>4.34</v>
      </c>
      <c r="H93" s="3">
        <v>5.6559999999999997</v>
      </c>
      <c r="I93" s="15">
        <f t="shared" si="25"/>
        <v>176678.44522968197</v>
      </c>
      <c r="J93" s="1">
        <f t="shared" si="26"/>
        <v>3.5431600000000001E-5</v>
      </c>
      <c r="K93" s="1">
        <f t="shared" si="27"/>
        <v>6.350520000000001E-5</v>
      </c>
      <c r="L93" s="1">
        <f t="shared" si="28"/>
        <v>2.4564400000000002E-5</v>
      </c>
      <c r="M93" s="3">
        <v>0.1</v>
      </c>
      <c r="N93" s="3">
        <v>0.3</v>
      </c>
      <c r="O93" s="3">
        <v>0.5</v>
      </c>
      <c r="P93" s="2">
        <v>9.7999999999999997E-3</v>
      </c>
      <c r="Q93" s="3">
        <f t="shared" si="29"/>
        <v>3.6154693877551024E-3</v>
      </c>
      <c r="R93" s="3">
        <f t="shared" si="30"/>
        <v>6.4801224489795927E-3</v>
      </c>
      <c r="S93" s="3">
        <f t="shared" si="31"/>
        <v>2.5065714285714288E-3</v>
      </c>
      <c r="U93" s="18">
        <f t="shared" si="32"/>
        <v>66.225335873315643</v>
      </c>
      <c r="V93" s="18">
        <f t="shared" si="33"/>
        <v>60.390158723490217</v>
      </c>
      <c r="W93" s="18">
        <f t="shared" si="34"/>
        <v>69.88839424331259</v>
      </c>
      <c r="X93" s="18"/>
      <c r="Y93" s="18">
        <f t="shared" si="35"/>
        <v>22.075111957771881</v>
      </c>
      <c r="Z93" s="18">
        <f t="shared" si="36"/>
        <v>20.130052907830073</v>
      </c>
      <c r="AA93" s="18">
        <f t="shared" si="37"/>
        <v>23.296131414437529</v>
      </c>
      <c r="AB93" s="18"/>
      <c r="AC93" s="18">
        <f t="shared" si="38"/>
        <v>13.245067174663129</v>
      </c>
      <c r="AD93" s="18">
        <f t="shared" si="39"/>
        <v>12.078031744698043</v>
      </c>
      <c r="AE93" s="18">
        <f t="shared" si="40"/>
        <v>13.977678848662517</v>
      </c>
      <c r="AG93">
        <f t="shared" si="41"/>
        <v>6.6225335873315645</v>
      </c>
      <c r="AH93">
        <f t="shared" si="42"/>
        <v>6.0390158723490224</v>
      </c>
      <c r="AI93">
        <f t="shared" si="43"/>
        <v>6.9888394243312595</v>
      </c>
      <c r="AK93">
        <f t="shared" si="44"/>
        <v>6.6225335873315645</v>
      </c>
      <c r="AL93">
        <f t="shared" si="45"/>
        <v>6.0390158723490215</v>
      </c>
      <c r="AM93">
        <f t="shared" si="46"/>
        <v>6.9888394243312586</v>
      </c>
      <c r="AO93">
        <f t="shared" si="47"/>
        <v>6.6225335873315645</v>
      </c>
      <c r="AP93">
        <f t="shared" si="48"/>
        <v>6.0390158723490215</v>
      </c>
      <c r="AQ93">
        <f t="shared" si="49"/>
        <v>6.9888394243312586</v>
      </c>
    </row>
    <row r="94" spans="5:43">
      <c r="E94" s="3">
        <v>6.26</v>
      </c>
      <c r="F94" s="3">
        <v>11.22</v>
      </c>
      <c r="G94" s="3">
        <v>4.34</v>
      </c>
      <c r="H94" s="3">
        <v>5.6559999999999997</v>
      </c>
      <c r="I94" s="15">
        <f t="shared" si="25"/>
        <v>176678.44522968197</v>
      </c>
      <c r="J94" s="1">
        <f t="shared" si="26"/>
        <v>3.5431600000000001E-5</v>
      </c>
      <c r="K94" s="1">
        <f t="shared" si="27"/>
        <v>6.350520000000001E-5</v>
      </c>
      <c r="L94" s="1">
        <f t="shared" si="28"/>
        <v>2.4564400000000002E-5</v>
      </c>
      <c r="M94" s="3">
        <v>0.1</v>
      </c>
      <c r="N94" s="3">
        <v>0.3</v>
      </c>
      <c r="O94" s="3">
        <v>0.5</v>
      </c>
      <c r="P94" s="2">
        <v>9.8999999999999991E-3</v>
      </c>
      <c r="Q94" s="3">
        <f t="shared" si="29"/>
        <v>3.5789494949494956E-3</v>
      </c>
      <c r="R94" s="3">
        <f t="shared" si="30"/>
        <v>6.4146666666666683E-3</v>
      </c>
      <c r="S94" s="3">
        <f t="shared" si="31"/>
        <v>2.4812525252525257E-3</v>
      </c>
      <c r="U94" s="18">
        <f t="shared" si="32"/>
        <v>66.326859587955823</v>
      </c>
      <c r="V94" s="18">
        <f t="shared" si="33"/>
        <v>60.49168243813039</v>
      </c>
      <c r="W94" s="18">
        <f t="shared" si="34"/>
        <v>69.989917957952756</v>
      </c>
      <c r="X94" s="18"/>
      <c r="Y94" s="18">
        <f t="shared" si="35"/>
        <v>22.108953195985276</v>
      </c>
      <c r="Z94" s="18">
        <f t="shared" si="36"/>
        <v>20.163894146043464</v>
      </c>
      <c r="AA94" s="18">
        <f t="shared" si="37"/>
        <v>23.32997265265092</v>
      </c>
      <c r="AB94" s="18"/>
      <c r="AC94" s="18">
        <f t="shared" si="38"/>
        <v>13.265371917591164</v>
      </c>
      <c r="AD94" s="18">
        <f t="shared" si="39"/>
        <v>12.098336487626078</v>
      </c>
      <c r="AE94" s="18">
        <f t="shared" si="40"/>
        <v>13.997983591590552</v>
      </c>
      <c r="AG94">
        <f t="shared" si="41"/>
        <v>6.6326859587955829</v>
      </c>
      <c r="AH94">
        <f t="shared" si="42"/>
        <v>6.049168243813039</v>
      </c>
      <c r="AI94">
        <f t="shared" si="43"/>
        <v>6.9989917957952761</v>
      </c>
      <c r="AK94">
        <f t="shared" si="44"/>
        <v>6.6326859587955829</v>
      </c>
      <c r="AL94">
        <f t="shared" si="45"/>
        <v>6.049168243813039</v>
      </c>
      <c r="AM94">
        <f t="shared" si="46"/>
        <v>6.9989917957952761</v>
      </c>
      <c r="AO94">
        <f t="shared" si="47"/>
        <v>6.632685958795582</v>
      </c>
      <c r="AP94">
        <f t="shared" si="48"/>
        <v>6.049168243813039</v>
      </c>
      <c r="AQ94">
        <f t="shared" si="49"/>
        <v>6.9989917957952761</v>
      </c>
    </row>
    <row r="95" spans="5:43">
      <c r="E95" s="3">
        <v>6.26</v>
      </c>
      <c r="F95" s="3">
        <v>11.22</v>
      </c>
      <c r="G95" s="3">
        <v>4.34</v>
      </c>
      <c r="H95" s="3">
        <v>5.6559999999999997</v>
      </c>
      <c r="I95" s="15">
        <f t="shared" si="25"/>
        <v>176678.44522968197</v>
      </c>
      <c r="J95" s="1">
        <f t="shared" si="26"/>
        <v>3.5431600000000001E-5</v>
      </c>
      <c r="K95" s="1">
        <f t="shared" si="27"/>
        <v>6.350520000000001E-5</v>
      </c>
      <c r="L95" s="1">
        <f t="shared" si="28"/>
        <v>2.4564400000000002E-5</v>
      </c>
      <c r="M95" s="3">
        <v>0.1</v>
      </c>
      <c r="N95" s="3">
        <v>0.3</v>
      </c>
      <c r="O95" s="3">
        <v>0.5</v>
      </c>
      <c r="P95" s="2">
        <v>1.0000000000000002E-2</v>
      </c>
      <c r="Q95" s="3">
        <f t="shared" si="29"/>
        <v>3.5431599999999996E-3</v>
      </c>
      <c r="R95" s="3">
        <f t="shared" si="30"/>
        <v>6.3505200000000001E-3</v>
      </c>
      <c r="S95" s="3">
        <f t="shared" si="31"/>
        <v>2.4564399999999998E-3</v>
      </c>
      <c r="U95" s="18">
        <f t="shared" si="32"/>
        <v>66.427362946490845</v>
      </c>
      <c r="V95" s="18">
        <f t="shared" si="33"/>
        <v>60.592185796665412</v>
      </c>
      <c r="W95" s="18">
        <f t="shared" si="34"/>
        <v>70.090421316487777</v>
      </c>
      <c r="X95" s="18"/>
      <c r="Y95" s="18">
        <f t="shared" si="35"/>
        <v>22.142454315496948</v>
      </c>
      <c r="Z95" s="18">
        <f t="shared" si="36"/>
        <v>20.197395265555137</v>
      </c>
      <c r="AA95" s="18">
        <f t="shared" si="37"/>
        <v>23.363473772162596</v>
      </c>
      <c r="AB95" s="18"/>
      <c r="AC95" s="18">
        <f t="shared" si="38"/>
        <v>13.285472589298168</v>
      </c>
      <c r="AD95" s="18">
        <f t="shared" si="39"/>
        <v>12.118437159333082</v>
      </c>
      <c r="AE95" s="18">
        <f t="shared" si="40"/>
        <v>14.018084263297556</v>
      </c>
      <c r="AG95">
        <f t="shared" si="41"/>
        <v>6.6427362946490849</v>
      </c>
      <c r="AH95">
        <f t="shared" si="42"/>
        <v>6.0592185796665419</v>
      </c>
      <c r="AI95">
        <f t="shared" si="43"/>
        <v>7.0090421316487781</v>
      </c>
      <c r="AK95">
        <f t="shared" si="44"/>
        <v>6.642736294649084</v>
      </c>
      <c r="AL95">
        <f t="shared" si="45"/>
        <v>6.059218579666541</v>
      </c>
      <c r="AM95">
        <f t="shared" si="46"/>
        <v>7.009042131648779</v>
      </c>
      <c r="AO95">
        <f t="shared" si="47"/>
        <v>6.642736294649084</v>
      </c>
      <c r="AP95">
        <f t="shared" si="48"/>
        <v>6.059218579666541</v>
      </c>
      <c r="AQ95">
        <f t="shared" si="49"/>
        <v>7.0090421316487781</v>
      </c>
    </row>
    <row r="96" spans="5:43">
      <c r="E96" s="3"/>
      <c r="F96" s="3"/>
      <c r="G96" s="3"/>
      <c r="H96" s="3"/>
      <c r="I96" s="15"/>
      <c r="J96" s="1"/>
      <c r="K96" s="1"/>
      <c r="L96" s="1"/>
      <c r="P96" s="2"/>
      <c r="Q96" s="3"/>
      <c r="R96" s="3"/>
      <c r="S96" s="3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</row>
    <row r="97" spans="5:31">
      <c r="E97" s="3"/>
      <c r="F97" s="3"/>
      <c r="G97" s="3"/>
      <c r="H97" s="3"/>
      <c r="I97" s="15"/>
      <c r="J97" s="1"/>
      <c r="K97" s="1"/>
      <c r="L97" s="1"/>
      <c r="P97" s="2"/>
      <c r="Q97" s="3"/>
      <c r="R97" s="3"/>
      <c r="S97" s="3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</row>
    <row r="98" spans="5:31">
      <c r="E98" s="3"/>
      <c r="F98" s="3"/>
      <c r="G98" s="3"/>
      <c r="H98" s="3"/>
      <c r="I98" s="15"/>
      <c r="J98" s="1"/>
      <c r="K98" s="1"/>
      <c r="L98" s="1"/>
      <c r="P98" s="2"/>
      <c r="Q98" s="3"/>
      <c r="R98" s="3"/>
      <c r="S98" s="3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</row>
    <row r="99" spans="5:31">
      <c r="E99" s="3"/>
      <c r="F99" s="3"/>
      <c r="G99" s="3"/>
      <c r="H99" s="3"/>
      <c r="I99" s="15"/>
      <c r="J99" s="1"/>
      <c r="K99" s="1"/>
      <c r="L99" s="1"/>
      <c r="P99" s="2"/>
      <c r="Q99" s="3"/>
      <c r="R99" s="3"/>
      <c r="S99" s="3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</row>
    <row r="100" spans="5:31">
      <c r="E100" s="3"/>
      <c r="F100" s="3"/>
      <c r="G100" s="3"/>
      <c r="H100" s="3"/>
      <c r="I100" s="15"/>
      <c r="J100" s="1"/>
      <c r="K100" s="1"/>
      <c r="L100" s="1"/>
      <c r="P100" s="2"/>
      <c r="Q100" s="3"/>
      <c r="R100" s="3"/>
      <c r="S100" s="3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</row>
    <row r="101" spans="5:31">
      <c r="E101" s="3"/>
      <c r="F101" s="3"/>
      <c r="G101" s="3"/>
      <c r="H101" s="3"/>
      <c r="I101" s="15"/>
      <c r="J101" s="1"/>
      <c r="K101" s="1"/>
      <c r="L101" s="1"/>
      <c r="P101" s="2"/>
      <c r="Q101" s="3"/>
      <c r="R101" s="3"/>
      <c r="S101" s="3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</row>
    <row r="102" spans="5:31">
      <c r="E102" s="3"/>
      <c r="F102" s="3"/>
      <c r="G102" s="3"/>
      <c r="H102" s="3"/>
      <c r="I102" s="15"/>
      <c r="J102" s="1"/>
      <c r="K102" s="1"/>
      <c r="L102" s="1"/>
      <c r="P102" s="2"/>
      <c r="Q102" s="3"/>
      <c r="R102" s="3"/>
      <c r="S102" s="3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</row>
    <row r="103" spans="5:31">
      <c r="E103" s="3"/>
      <c r="F103" s="3"/>
      <c r="G103" s="3"/>
      <c r="H103" s="3"/>
      <c r="I103" s="15"/>
      <c r="J103" s="1"/>
      <c r="K103" s="1"/>
      <c r="L103" s="1"/>
      <c r="P103" s="2"/>
      <c r="Q103" s="3"/>
      <c r="R103" s="3"/>
      <c r="S103" s="3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</row>
    <row r="104" spans="5:31">
      <c r="E104" s="3"/>
      <c r="F104" s="3"/>
      <c r="G104" s="3"/>
      <c r="H104" s="3"/>
      <c r="I104" s="15"/>
      <c r="J104" s="1"/>
      <c r="K104" s="1"/>
      <c r="L104" s="1"/>
      <c r="P104" s="2"/>
      <c r="Q104" s="3"/>
      <c r="R104" s="3"/>
      <c r="S104" s="3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</row>
    <row r="105" spans="5:31">
      <c r="E105" s="1"/>
    </row>
    <row r="106" spans="5:31">
      <c r="E106" s="1"/>
    </row>
    <row r="107" spans="5:31">
      <c r="E107" s="1"/>
    </row>
    <row r="108" spans="5:31">
      <c r="E108" s="1"/>
    </row>
    <row r="109" spans="5:31">
      <c r="E109" s="1"/>
    </row>
    <row r="110" spans="5:31">
      <c r="E110" s="1"/>
    </row>
    <row r="111" spans="5:31">
      <c r="E111" s="1"/>
    </row>
    <row r="112" spans="5:31">
      <c r="E112" s="1"/>
    </row>
    <row r="113" spans="5:5">
      <c r="E113" s="1"/>
    </row>
    <row r="114" spans="5:5">
      <c r="E114" s="1"/>
    </row>
    <row r="115" spans="5:5">
      <c r="E115" s="1"/>
    </row>
    <row r="116" spans="5:5">
      <c r="E116" s="1"/>
    </row>
    <row r="117" spans="5:5">
      <c r="E117" s="1"/>
    </row>
    <row r="118" spans="5:5">
      <c r="E118" s="1"/>
    </row>
    <row r="119" spans="5:5">
      <c r="E119" s="1"/>
    </row>
    <row r="120" spans="5:5">
      <c r="E120" s="1"/>
    </row>
    <row r="121" spans="5:5">
      <c r="E121" s="1"/>
    </row>
    <row r="122" spans="5:5">
      <c r="E122" s="1"/>
    </row>
    <row r="123" spans="5:5">
      <c r="E123" s="1"/>
    </row>
    <row r="124" spans="5:5">
      <c r="E124" s="1"/>
    </row>
    <row r="125" spans="5:5">
      <c r="E125" s="1"/>
    </row>
    <row r="126" spans="5:5">
      <c r="E126" s="1"/>
    </row>
    <row r="127" spans="5:5">
      <c r="E127" s="1"/>
    </row>
    <row r="128" spans="5:5">
      <c r="E128" s="1"/>
    </row>
    <row r="129" spans="5:5">
      <c r="E129" s="1"/>
    </row>
    <row r="130" spans="5:5">
      <c r="E130" s="1"/>
    </row>
    <row r="131" spans="5:5">
      <c r="E131" s="1"/>
    </row>
    <row r="132" spans="5:5">
      <c r="E132" s="1"/>
    </row>
    <row r="133" spans="5:5">
      <c r="E133" s="1"/>
    </row>
    <row r="134" spans="5:5">
      <c r="E134" s="1"/>
    </row>
    <row r="135" spans="5:5">
      <c r="E135" s="1"/>
    </row>
    <row r="136" spans="5:5">
      <c r="E136" s="1"/>
    </row>
    <row r="137" spans="5:5">
      <c r="E137" s="1"/>
    </row>
    <row r="138" spans="5:5">
      <c r="E138" s="1"/>
    </row>
    <row r="139" spans="5:5">
      <c r="E139" s="1"/>
    </row>
    <row r="140" spans="5:5">
      <c r="E140" s="1"/>
    </row>
    <row r="141" spans="5:5">
      <c r="E141" s="1"/>
    </row>
    <row r="142" spans="5:5">
      <c r="E142" s="1"/>
    </row>
    <row r="143" spans="5:5">
      <c r="E143" s="1"/>
    </row>
    <row r="144" spans="5:5">
      <c r="E144" s="1"/>
    </row>
    <row r="145" spans="5:5">
      <c r="E145" s="1"/>
    </row>
    <row r="146" spans="5:5">
      <c r="E146" s="1"/>
    </row>
    <row r="147" spans="5:5">
      <c r="E147" s="1"/>
    </row>
    <row r="148" spans="5:5">
      <c r="E148" s="1"/>
    </row>
    <row r="149" spans="5:5">
      <c r="E149" s="1"/>
    </row>
    <row r="150" spans="5:5">
      <c r="E150" s="1"/>
    </row>
    <row r="151" spans="5:5">
      <c r="E151" s="1"/>
    </row>
    <row r="152" spans="5:5">
      <c r="E152" s="1"/>
    </row>
    <row r="153" spans="5:5">
      <c r="E153" s="1"/>
    </row>
    <row r="154" spans="5:5">
      <c r="E154" s="1"/>
    </row>
    <row r="155" spans="5:5">
      <c r="E155" s="1"/>
    </row>
    <row r="156" spans="5:5">
      <c r="E156" s="1"/>
    </row>
    <row r="157" spans="5:5">
      <c r="E157" s="1"/>
    </row>
    <row r="158" spans="5:5">
      <c r="E158" s="1"/>
    </row>
    <row r="159" spans="5:5">
      <c r="E159" s="1"/>
    </row>
    <row r="160" spans="5:5">
      <c r="E160" s="1"/>
    </row>
    <row r="161" spans="5:5">
      <c r="E161" s="1"/>
    </row>
    <row r="162" spans="5:5">
      <c r="E162" s="1"/>
    </row>
    <row r="163" spans="5:5">
      <c r="E163" s="1"/>
    </row>
    <row r="164" spans="5:5">
      <c r="E164" s="1"/>
    </row>
    <row r="165" spans="5:5">
      <c r="E165" s="1"/>
    </row>
    <row r="166" spans="5:5">
      <c r="E166" s="1"/>
    </row>
    <row r="167" spans="5:5">
      <c r="E167" s="1"/>
    </row>
    <row r="168" spans="5:5">
      <c r="E168" s="1"/>
    </row>
    <row r="169" spans="5:5">
      <c r="E169" s="1"/>
    </row>
    <row r="170" spans="5:5">
      <c r="E170" s="1"/>
    </row>
    <row r="171" spans="5:5">
      <c r="E171" s="1"/>
    </row>
    <row r="172" spans="5:5">
      <c r="E172" s="1"/>
    </row>
    <row r="173" spans="5:5">
      <c r="E173" s="1"/>
    </row>
    <row r="174" spans="5:5">
      <c r="E174" s="1"/>
    </row>
    <row r="175" spans="5:5">
      <c r="E175" s="1"/>
    </row>
    <row r="176" spans="5:5">
      <c r="E176" s="1"/>
    </row>
    <row r="177" spans="5:5">
      <c r="E177" s="1"/>
    </row>
    <row r="178" spans="5:5">
      <c r="E178" s="1"/>
    </row>
    <row r="179" spans="5:5">
      <c r="E179" s="1"/>
    </row>
    <row r="180" spans="5:5">
      <c r="E180" s="1"/>
    </row>
    <row r="181" spans="5:5">
      <c r="E181" s="1"/>
    </row>
    <row r="182" spans="5:5">
      <c r="E182" s="1"/>
    </row>
    <row r="183" spans="5:5">
      <c r="E183" s="1"/>
    </row>
  </sheetData>
  <mergeCells count="1">
    <mergeCell ref="V1:X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4"/>
  <sheetViews>
    <sheetView topLeftCell="B1" zoomScale="110" zoomScaleNormal="110" workbookViewId="0">
      <pane ySplit="1368" topLeftCell="A4" activePane="bottomLeft"/>
      <selection activeCell="T8" sqref="T8"/>
      <selection pane="bottomLeft" activeCell="AF2" sqref="AF2"/>
    </sheetView>
  </sheetViews>
  <sheetFormatPr defaultRowHeight="14.4"/>
  <cols>
    <col min="1" max="1" width="14.109375" customWidth="1"/>
    <col min="2" max="2" width="13.109375" customWidth="1"/>
    <col min="3" max="3" width="12.88671875" bestFit="1" customWidth="1"/>
    <col min="5" max="5" width="13.109375" customWidth="1"/>
    <col min="6" max="6" width="15.77734375" customWidth="1"/>
    <col min="7" max="7" width="15" customWidth="1"/>
    <col min="8" max="8" width="14.77734375" customWidth="1"/>
    <col min="9" max="9" width="11.44140625" customWidth="1"/>
    <col min="10" max="12" width="12" bestFit="1" customWidth="1"/>
    <col min="13" max="13" width="8.21875" style="3" bestFit="1" customWidth="1"/>
    <col min="14" max="15" width="8.88671875" style="3"/>
    <col min="21" max="31" width="8.88671875" style="19"/>
  </cols>
  <sheetData>
    <row r="1" spans="1:43" s="4" customFormat="1">
      <c r="E1" s="4" t="s">
        <v>9</v>
      </c>
      <c r="F1" s="5" t="s">
        <v>8</v>
      </c>
      <c r="M1" s="6"/>
      <c r="N1" s="6"/>
      <c r="O1" s="6"/>
      <c r="S1" s="7"/>
      <c r="T1" s="7"/>
      <c r="U1" s="8"/>
      <c r="V1" s="20"/>
      <c r="W1" s="20"/>
      <c r="X1" s="20"/>
      <c r="Y1" s="8"/>
      <c r="Z1" s="8"/>
      <c r="AA1" s="8"/>
      <c r="AB1" s="8"/>
      <c r="AC1" s="8"/>
      <c r="AD1" s="8"/>
      <c r="AE1" s="8"/>
    </row>
    <row r="2" spans="1:43" s="4" customFormat="1">
      <c r="M2" s="6"/>
      <c r="N2" s="6"/>
      <c r="O2" s="6"/>
      <c r="U2" s="8" t="s">
        <v>13</v>
      </c>
      <c r="V2" s="8"/>
      <c r="W2" s="8"/>
      <c r="X2" s="8"/>
      <c r="Y2" s="8" t="s">
        <v>14</v>
      </c>
      <c r="Z2" s="8"/>
      <c r="AA2" s="8"/>
      <c r="AB2" s="8"/>
      <c r="AC2" s="8" t="s">
        <v>15</v>
      </c>
      <c r="AD2" s="8"/>
      <c r="AE2" s="8"/>
      <c r="AG2" s="4" t="s">
        <v>28</v>
      </c>
      <c r="AK2" s="4" t="s">
        <v>29</v>
      </c>
      <c r="AO2" s="4" t="s">
        <v>30</v>
      </c>
    </row>
    <row r="3" spans="1:43" s="12" customFormat="1">
      <c r="A3" s="4" t="s">
        <v>16</v>
      </c>
      <c r="B3" s="4" t="s">
        <v>17</v>
      </c>
      <c r="C3" s="4" t="s">
        <v>18</v>
      </c>
      <c r="D3" s="4" t="s">
        <v>19</v>
      </c>
      <c r="E3" s="5" t="s">
        <v>25</v>
      </c>
      <c r="F3" s="5" t="s">
        <v>26</v>
      </c>
      <c r="G3" s="9" t="s">
        <v>27</v>
      </c>
      <c r="H3" s="9" t="s">
        <v>20</v>
      </c>
      <c r="I3" s="9" t="s">
        <v>24</v>
      </c>
      <c r="J3" s="9" t="s">
        <v>21</v>
      </c>
      <c r="K3" s="9" t="s">
        <v>22</v>
      </c>
      <c r="L3" s="9" t="s">
        <v>23</v>
      </c>
      <c r="M3" s="10" t="s">
        <v>10</v>
      </c>
      <c r="N3" s="10" t="s">
        <v>11</v>
      </c>
      <c r="O3" s="10" t="s">
        <v>12</v>
      </c>
      <c r="P3" s="11" t="s">
        <v>1</v>
      </c>
      <c r="Q3" s="16" t="s">
        <v>2</v>
      </c>
      <c r="R3" s="8" t="s">
        <v>3</v>
      </c>
      <c r="S3" s="8" t="s">
        <v>4</v>
      </c>
      <c r="T3" s="7"/>
      <c r="U3" s="8" t="s">
        <v>5</v>
      </c>
      <c r="V3" s="8" t="s">
        <v>6</v>
      </c>
      <c r="W3" s="8" t="s">
        <v>7</v>
      </c>
      <c r="X3" s="17"/>
      <c r="Y3" s="8" t="s">
        <v>5</v>
      </c>
      <c r="Z3" s="8" t="s">
        <v>6</v>
      </c>
      <c r="AA3" s="8" t="s">
        <v>7</v>
      </c>
      <c r="AB3" s="17"/>
      <c r="AC3" s="8" t="s">
        <v>5</v>
      </c>
      <c r="AD3" s="8" t="s">
        <v>6</v>
      </c>
      <c r="AE3" s="8" t="s">
        <v>7</v>
      </c>
      <c r="AG3" s="7"/>
      <c r="AH3" s="7" t="s">
        <v>31</v>
      </c>
      <c r="AI3" s="7" t="s">
        <v>32</v>
      </c>
      <c r="AK3" s="7"/>
      <c r="AL3" s="7" t="s">
        <v>31</v>
      </c>
      <c r="AM3" s="7" t="s">
        <v>32</v>
      </c>
      <c r="AO3" s="7"/>
      <c r="AP3" s="7" t="s">
        <v>31</v>
      </c>
      <c r="AQ3" s="7" t="s">
        <v>32</v>
      </c>
    </row>
    <row r="4" spans="1:43">
      <c r="G4" s="13"/>
      <c r="H4" s="13"/>
      <c r="I4" s="13"/>
      <c r="M4" s="14"/>
      <c r="N4" s="14"/>
      <c r="O4" s="14"/>
      <c r="P4" s="13"/>
    </row>
    <row r="5" spans="1:43">
      <c r="A5">
        <v>14</v>
      </c>
      <c r="B5">
        <v>4.6204999999999998</v>
      </c>
      <c r="C5">
        <v>1.4055</v>
      </c>
      <c r="D5">
        <v>7.8354999999999997</v>
      </c>
      <c r="E5">
        <v>3.0299700000000001</v>
      </c>
      <c r="F5">
        <v>9.9609000000000005</v>
      </c>
      <c r="G5" s="2">
        <v>1.7867</v>
      </c>
      <c r="H5" s="3">
        <v>5.6559999999999997</v>
      </c>
      <c r="I5" s="15">
        <f>1000000/5.66</f>
        <v>176678.44522968197</v>
      </c>
      <c r="J5">
        <f>E5/I5</f>
        <v>1.7149630200000001E-5</v>
      </c>
      <c r="K5">
        <f>F5/I5</f>
        <v>5.6378694000000006E-5</v>
      </c>
      <c r="L5">
        <f>G5/I5</f>
        <v>1.0112722000000001E-5</v>
      </c>
      <c r="M5" s="3">
        <v>0.1</v>
      </c>
      <c r="N5" s="3">
        <v>0.3</v>
      </c>
      <c r="O5" s="3">
        <v>0.5</v>
      </c>
      <c r="P5" s="2">
        <v>1E-3</v>
      </c>
      <c r="Q5">
        <f>J5/P5</f>
        <v>1.7149630200000002E-2</v>
      </c>
      <c r="R5">
        <f>K5/P5</f>
        <v>5.6378694000000007E-2</v>
      </c>
      <c r="S5">
        <f>L5/P5</f>
        <v>1.0112722000000001E-2</v>
      </c>
      <c r="U5" s="19">
        <f>-(1/M5)*(LN(Q5)-1)</f>
        <v>50.657786682848815</v>
      </c>
      <c r="V5" s="19">
        <f>-(1/M5)*(LN(R5)-1)</f>
        <v>38.756639578071052</v>
      </c>
      <c r="W5" s="19">
        <f>-(1/M5)*(LN(S5)-1)</f>
        <v>55.939610438100608</v>
      </c>
      <c r="Y5" s="19">
        <f>-(1/N5)*(LN(Q5)-1)</f>
        <v>16.885928894282941</v>
      </c>
      <c r="Z5" s="19">
        <f>-(1/N5)*(LN(R5)-1)</f>
        <v>12.918879859357018</v>
      </c>
      <c r="AA5" s="19">
        <f>-(1/N5)*(LN(S5)-1)</f>
        <v>18.646536812700202</v>
      </c>
      <c r="AC5" s="19">
        <f>-(1/O5)*(LN(Q5)-1)</f>
        <v>10.131557336569763</v>
      </c>
      <c r="AD5" s="19">
        <f>-(1/O5)*(LN(R5)-1)</f>
        <v>7.7513279156142101</v>
      </c>
      <c r="AE5" s="19">
        <f>-(1/O5)*(LN(S5)-1)</f>
        <v>11.187922087620121</v>
      </c>
      <c r="AG5">
        <f>U5*M5</f>
        <v>5.0657786682848815</v>
      </c>
      <c r="AH5">
        <f>V5*M5</f>
        <v>3.8756639578071055</v>
      </c>
      <c r="AI5">
        <f>W5*M5</f>
        <v>5.5939610438100615</v>
      </c>
      <c r="AK5">
        <f>Y5*N5</f>
        <v>5.0657786682848824</v>
      </c>
      <c r="AL5">
        <f>Z5*N5</f>
        <v>3.875663957807105</v>
      </c>
      <c r="AM5">
        <f>AA5*N5</f>
        <v>5.5939610438100607</v>
      </c>
      <c r="AO5">
        <f>AC5*O5</f>
        <v>5.0657786682848815</v>
      </c>
      <c r="AP5">
        <f>AD5*O5</f>
        <v>3.875663957807105</v>
      </c>
      <c r="AQ5">
        <f>AE5*O5</f>
        <v>5.5939610438100607</v>
      </c>
    </row>
    <row r="6" spans="1:43">
      <c r="E6">
        <v>3.0299700000000001</v>
      </c>
      <c r="F6">
        <v>9.9609000000000005</v>
      </c>
      <c r="G6" s="2">
        <v>1.7867</v>
      </c>
      <c r="H6" s="3">
        <v>5.6559999999999997</v>
      </c>
      <c r="I6" s="15">
        <f t="shared" ref="I6:I69" si="0">1000000/5.66</f>
        <v>176678.44522968197</v>
      </c>
      <c r="J6">
        <f t="shared" ref="J6:J69" si="1">E6/I6</f>
        <v>1.7149630200000001E-5</v>
      </c>
      <c r="K6">
        <f t="shared" ref="K6:K69" si="2">F6/I6</f>
        <v>5.6378694000000006E-5</v>
      </c>
      <c r="L6">
        <f t="shared" ref="L6:L69" si="3">G6/I6</f>
        <v>1.0112722000000001E-5</v>
      </c>
      <c r="M6" s="3">
        <v>0.1</v>
      </c>
      <c r="N6" s="3">
        <v>0.3</v>
      </c>
      <c r="O6" s="3">
        <v>0.5</v>
      </c>
      <c r="P6" s="2">
        <v>1.1000000000000001E-3</v>
      </c>
      <c r="Q6">
        <f t="shared" ref="Q6:Q69" si="4">J6/P6</f>
        <v>1.5590572909090909E-2</v>
      </c>
      <c r="R6">
        <f t="shared" ref="R6:R69" si="5">K6/P6</f>
        <v>5.1253358181818184E-2</v>
      </c>
      <c r="S6">
        <f t="shared" ref="S6:S69" si="6">L6/P6</f>
        <v>9.1933836363636365E-3</v>
      </c>
      <c r="U6" s="19">
        <f t="shared" ref="U6:U69" si="7">-(1/M6)*(LN(Q6)-1)</f>
        <v>51.610888480892065</v>
      </c>
      <c r="V6" s="19">
        <f t="shared" ref="V6:V69" si="8">-(1/M6)*(LN(R6)-1)</f>
        <v>39.709741376114295</v>
      </c>
      <c r="W6" s="19">
        <f t="shared" ref="W6:W69" si="9">-(1/M6)*(LN(S6)-1)</f>
        <v>56.892712236143851</v>
      </c>
      <c r="Y6" s="19">
        <f t="shared" ref="Y6:Y69" si="10">-(1/N6)*(LN(Q6)-1)</f>
        <v>17.203629493630689</v>
      </c>
      <c r="Z6" s="19">
        <f t="shared" ref="Z6:Z69" si="11">-(1/N6)*(LN(R6)-1)</f>
        <v>13.236580458704767</v>
      </c>
      <c r="AA6" s="19">
        <f t="shared" ref="AA6:AA69" si="12">-(1/N6)*(LN(S6)-1)</f>
        <v>18.964237412047954</v>
      </c>
      <c r="AC6" s="19">
        <f t="shared" ref="AC6:AC69" si="13">-(1/O6)*(LN(Q6)-1)</f>
        <v>10.322177696178413</v>
      </c>
      <c r="AD6" s="19">
        <f t="shared" ref="AD6:AD69" si="14">-(1/O6)*(LN(R6)-1)</f>
        <v>7.9419482752228596</v>
      </c>
      <c r="AE6" s="19">
        <f t="shared" ref="AE6:AE69" si="15">-(1/O6)*(LN(S6)-1)</f>
        <v>11.378542447228771</v>
      </c>
      <c r="AG6">
        <f t="shared" ref="AG6:AG69" si="16">U6*M6</f>
        <v>5.1610888480892072</v>
      </c>
      <c r="AH6">
        <f t="shared" ref="AH6:AH69" si="17">V6*M6</f>
        <v>3.9709741376114298</v>
      </c>
      <c r="AI6">
        <f t="shared" ref="AI6:AI69" si="18">W6*M6</f>
        <v>5.6892712236143854</v>
      </c>
      <c r="AK6">
        <f t="shared" ref="AK6:AK69" si="19">Y6*N6</f>
        <v>5.1610888480892063</v>
      </c>
      <c r="AL6">
        <f t="shared" ref="AL6:AL69" si="20">Z6*N6</f>
        <v>3.9709741376114298</v>
      </c>
      <c r="AM6">
        <f t="shared" ref="AM6:AM69" si="21">AA6*N6</f>
        <v>5.6892712236143863</v>
      </c>
      <c r="AO6">
        <f t="shared" ref="AO6:AO69" si="22">AC6*O6</f>
        <v>5.1610888480892063</v>
      </c>
      <c r="AP6">
        <f t="shared" ref="AP6:AP69" si="23">AD6*O6</f>
        <v>3.9709741376114298</v>
      </c>
      <c r="AQ6">
        <f t="shared" ref="AQ6:AQ69" si="24">AE6*O6</f>
        <v>5.6892712236143854</v>
      </c>
    </row>
    <row r="7" spans="1:43">
      <c r="E7">
        <v>3.0299700000000001</v>
      </c>
      <c r="F7">
        <v>9.9609000000000005</v>
      </c>
      <c r="G7" s="2">
        <v>1.7867</v>
      </c>
      <c r="H7" s="3">
        <v>5.6559999999999997</v>
      </c>
      <c r="I7" s="15">
        <f t="shared" si="0"/>
        <v>176678.44522968197</v>
      </c>
      <c r="J7">
        <f t="shared" si="1"/>
        <v>1.7149630200000001E-5</v>
      </c>
      <c r="K7">
        <f t="shared" si="2"/>
        <v>5.6378694000000006E-5</v>
      </c>
      <c r="L7">
        <f t="shared" si="3"/>
        <v>1.0112722000000001E-5</v>
      </c>
      <c r="M7" s="3">
        <v>0.1</v>
      </c>
      <c r="N7" s="3">
        <v>0.3</v>
      </c>
      <c r="O7" s="3">
        <v>0.5</v>
      </c>
      <c r="P7" s="2">
        <v>1.2000000000000001E-3</v>
      </c>
      <c r="Q7">
        <f t="shared" si="4"/>
        <v>1.42913585E-2</v>
      </c>
      <c r="R7">
        <f t="shared" si="5"/>
        <v>4.6982244999999999E-2</v>
      </c>
      <c r="S7">
        <f t="shared" si="6"/>
        <v>8.4272683333333331E-3</v>
      </c>
      <c r="U7" s="19">
        <f t="shared" si="7"/>
        <v>52.481002250788364</v>
      </c>
      <c r="V7" s="19">
        <f t="shared" si="8"/>
        <v>40.579855146010587</v>
      </c>
      <c r="W7" s="19">
        <f t="shared" si="9"/>
        <v>57.762826006040157</v>
      </c>
      <c r="Y7" s="19">
        <f t="shared" si="10"/>
        <v>17.493667416929455</v>
      </c>
      <c r="Z7" s="19">
        <f t="shared" si="11"/>
        <v>13.52661838200353</v>
      </c>
      <c r="AA7" s="19">
        <f t="shared" si="12"/>
        <v>19.254275335346719</v>
      </c>
      <c r="AC7" s="19">
        <f t="shared" si="13"/>
        <v>10.496200450157673</v>
      </c>
      <c r="AD7" s="19">
        <f t="shared" si="14"/>
        <v>8.1159710292021181</v>
      </c>
      <c r="AE7" s="19">
        <f t="shared" si="15"/>
        <v>11.552565201208031</v>
      </c>
      <c r="AG7">
        <f t="shared" si="16"/>
        <v>5.2481002250788364</v>
      </c>
      <c r="AH7">
        <f t="shared" si="17"/>
        <v>4.0579855146010591</v>
      </c>
      <c r="AI7">
        <f t="shared" si="18"/>
        <v>5.7762826006040164</v>
      </c>
      <c r="AK7">
        <f t="shared" si="19"/>
        <v>5.2481002250788364</v>
      </c>
      <c r="AL7">
        <f t="shared" si="20"/>
        <v>4.0579855146010591</v>
      </c>
      <c r="AM7">
        <f t="shared" si="21"/>
        <v>5.7762826006040155</v>
      </c>
      <c r="AO7">
        <f t="shared" si="22"/>
        <v>5.2481002250788364</v>
      </c>
      <c r="AP7">
        <f t="shared" si="23"/>
        <v>4.0579855146010591</v>
      </c>
      <c r="AQ7">
        <f t="shared" si="24"/>
        <v>5.7762826006040155</v>
      </c>
    </row>
    <row r="8" spans="1:43">
      <c r="E8">
        <v>3.0299700000000001</v>
      </c>
      <c r="F8">
        <v>9.9609000000000005</v>
      </c>
      <c r="G8" s="2">
        <v>1.7867</v>
      </c>
      <c r="H8" s="3">
        <v>5.6559999999999997</v>
      </c>
      <c r="I8" s="15">
        <f t="shared" si="0"/>
        <v>176678.44522968197</v>
      </c>
      <c r="J8">
        <f t="shared" si="1"/>
        <v>1.7149630200000001E-5</v>
      </c>
      <c r="K8">
        <f t="shared" si="2"/>
        <v>5.6378694000000006E-5</v>
      </c>
      <c r="L8">
        <f t="shared" si="3"/>
        <v>1.0112722000000001E-5</v>
      </c>
      <c r="M8" s="3">
        <v>0.1</v>
      </c>
      <c r="N8" s="3">
        <v>0.3</v>
      </c>
      <c r="O8" s="3">
        <v>0.5</v>
      </c>
      <c r="P8" s="2">
        <v>1.2999999999999999E-3</v>
      </c>
      <c r="Q8">
        <f t="shared" si="4"/>
        <v>1.3192023230769232E-2</v>
      </c>
      <c r="R8">
        <f t="shared" si="5"/>
        <v>4.3368226153846161E-2</v>
      </c>
      <c r="S8">
        <f t="shared" si="6"/>
        <v>7.7790169230769236E-3</v>
      </c>
      <c r="U8" s="19">
        <f t="shared" si="7"/>
        <v>53.281429327523725</v>
      </c>
      <c r="V8" s="19">
        <f t="shared" si="8"/>
        <v>41.380282222745954</v>
      </c>
      <c r="W8" s="19">
        <f t="shared" si="9"/>
        <v>58.563253082775518</v>
      </c>
      <c r="Y8" s="19">
        <f t="shared" si="10"/>
        <v>17.760476442507912</v>
      </c>
      <c r="Z8" s="19">
        <f t="shared" si="11"/>
        <v>13.793427407581985</v>
      </c>
      <c r="AA8" s="19">
        <f t="shared" si="12"/>
        <v>19.521084360925173</v>
      </c>
      <c r="AC8" s="19">
        <f t="shared" si="13"/>
        <v>10.656285865504746</v>
      </c>
      <c r="AD8" s="19">
        <f t="shared" si="14"/>
        <v>8.2760564445491909</v>
      </c>
      <c r="AE8" s="19">
        <f t="shared" si="15"/>
        <v>11.712650616555104</v>
      </c>
      <c r="AG8">
        <f t="shared" si="16"/>
        <v>5.3281429327523728</v>
      </c>
      <c r="AH8">
        <f t="shared" si="17"/>
        <v>4.1380282222745954</v>
      </c>
      <c r="AI8">
        <f t="shared" si="18"/>
        <v>5.8563253082775519</v>
      </c>
      <c r="AK8">
        <f t="shared" si="19"/>
        <v>5.3281429327523737</v>
      </c>
      <c r="AL8">
        <f t="shared" si="20"/>
        <v>4.1380282222745954</v>
      </c>
      <c r="AM8">
        <f t="shared" si="21"/>
        <v>5.8563253082775519</v>
      </c>
      <c r="AO8">
        <f t="shared" si="22"/>
        <v>5.3281429327523728</v>
      </c>
      <c r="AP8">
        <f t="shared" si="23"/>
        <v>4.1380282222745954</v>
      </c>
      <c r="AQ8">
        <f t="shared" si="24"/>
        <v>5.8563253082775519</v>
      </c>
    </row>
    <row r="9" spans="1:43">
      <c r="E9">
        <v>3.0299700000000001</v>
      </c>
      <c r="F9">
        <v>9.9609000000000005</v>
      </c>
      <c r="G9" s="2">
        <v>1.7867</v>
      </c>
      <c r="H9" s="3">
        <v>5.6559999999999997</v>
      </c>
      <c r="I9" s="15">
        <f t="shared" si="0"/>
        <v>176678.44522968197</v>
      </c>
      <c r="J9">
        <f t="shared" si="1"/>
        <v>1.7149630200000001E-5</v>
      </c>
      <c r="K9">
        <f t="shared" si="2"/>
        <v>5.6378694000000006E-5</v>
      </c>
      <c r="L9">
        <f t="shared" si="3"/>
        <v>1.0112722000000001E-5</v>
      </c>
      <c r="M9" s="3">
        <v>0.1</v>
      </c>
      <c r="N9" s="3">
        <v>0.3</v>
      </c>
      <c r="O9" s="3">
        <v>0.5</v>
      </c>
      <c r="P9" s="2">
        <v>1.4E-3</v>
      </c>
      <c r="Q9">
        <f t="shared" si="4"/>
        <v>1.2249735857142858E-2</v>
      </c>
      <c r="R9">
        <f t="shared" si="5"/>
        <v>4.0270495714285717E-2</v>
      </c>
      <c r="S9">
        <f t="shared" si="6"/>
        <v>7.223372857142858E-3</v>
      </c>
      <c r="U9" s="19">
        <f t="shared" si="7"/>
        <v>54.022509049060943</v>
      </c>
      <c r="V9" s="19">
        <f t="shared" si="8"/>
        <v>42.12136194428318</v>
      </c>
      <c r="W9" s="19">
        <f t="shared" si="9"/>
        <v>59.304332804312736</v>
      </c>
      <c r="Y9" s="19">
        <f t="shared" si="10"/>
        <v>18.007503016353649</v>
      </c>
      <c r="Z9" s="19">
        <f t="shared" si="11"/>
        <v>14.040453981427728</v>
      </c>
      <c r="AA9" s="19">
        <f t="shared" si="12"/>
        <v>19.768110934770913</v>
      </c>
      <c r="AC9" s="19">
        <f t="shared" si="13"/>
        <v>10.804501809812189</v>
      </c>
      <c r="AD9" s="19">
        <f t="shared" si="14"/>
        <v>8.424272388856636</v>
      </c>
      <c r="AE9" s="19">
        <f t="shared" si="15"/>
        <v>11.860866560862547</v>
      </c>
      <c r="AG9">
        <f t="shared" si="16"/>
        <v>5.4022509049060945</v>
      </c>
      <c r="AH9">
        <f t="shared" si="17"/>
        <v>4.212136194428318</v>
      </c>
      <c r="AI9">
        <f t="shared" si="18"/>
        <v>5.9304332804312736</v>
      </c>
      <c r="AK9">
        <f t="shared" si="19"/>
        <v>5.4022509049060945</v>
      </c>
      <c r="AL9">
        <f t="shared" si="20"/>
        <v>4.212136194428318</v>
      </c>
      <c r="AM9">
        <f t="shared" si="21"/>
        <v>5.9304332804312736</v>
      </c>
      <c r="AO9">
        <f t="shared" si="22"/>
        <v>5.4022509049060945</v>
      </c>
      <c r="AP9">
        <f t="shared" si="23"/>
        <v>4.212136194428318</v>
      </c>
      <c r="AQ9">
        <f t="shared" si="24"/>
        <v>5.9304332804312736</v>
      </c>
    </row>
    <row r="10" spans="1:43">
      <c r="E10">
        <v>3.0299700000000001</v>
      </c>
      <c r="F10">
        <v>9.9609000000000005</v>
      </c>
      <c r="G10" s="2">
        <v>1.7867</v>
      </c>
      <c r="H10" s="3">
        <v>5.6559999999999997</v>
      </c>
      <c r="I10" s="15">
        <f t="shared" si="0"/>
        <v>176678.44522968197</v>
      </c>
      <c r="J10">
        <f t="shared" si="1"/>
        <v>1.7149630200000001E-5</v>
      </c>
      <c r="K10">
        <f t="shared" si="2"/>
        <v>5.6378694000000006E-5</v>
      </c>
      <c r="L10">
        <f t="shared" si="3"/>
        <v>1.0112722000000001E-5</v>
      </c>
      <c r="M10" s="3">
        <v>0.1</v>
      </c>
      <c r="N10" s="3">
        <v>0.3</v>
      </c>
      <c r="O10" s="3">
        <v>0.5</v>
      </c>
      <c r="P10" s="2">
        <v>1.5E-3</v>
      </c>
      <c r="Q10">
        <f t="shared" si="4"/>
        <v>1.1433086800000001E-2</v>
      </c>
      <c r="R10">
        <f t="shared" si="5"/>
        <v>3.7585796000000005E-2</v>
      </c>
      <c r="S10">
        <f t="shared" si="6"/>
        <v>6.7418146666666668E-3</v>
      </c>
      <c r="U10" s="19">
        <f t="shared" si="7"/>
        <v>54.71243776393046</v>
      </c>
      <c r="V10" s="19">
        <f t="shared" si="8"/>
        <v>42.811290659152696</v>
      </c>
      <c r="W10" s="19">
        <f t="shared" si="9"/>
        <v>59.994261519182253</v>
      </c>
      <c r="Y10" s="19">
        <f t="shared" si="10"/>
        <v>18.237479254643489</v>
      </c>
      <c r="Z10" s="19">
        <f t="shared" si="11"/>
        <v>14.270430219717566</v>
      </c>
      <c r="AA10" s="19">
        <f t="shared" si="12"/>
        <v>19.998087173060753</v>
      </c>
      <c r="AC10" s="19">
        <f t="shared" si="13"/>
        <v>10.942487552786092</v>
      </c>
      <c r="AD10" s="19">
        <f t="shared" si="14"/>
        <v>8.5622581318305393</v>
      </c>
      <c r="AE10" s="19">
        <f t="shared" si="15"/>
        <v>11.998852303836451</v>
      </c>
      <c r="AG10">
        <f t="shared" si="16"/>
        <v>5.4712437763930462</v>
      </c>
      <c r="AH10">
        <f t="shared" si="17"/>
        <v>4.2811290659152696</v>
      </c>
      <c r="AI10">
        <f t="shared" si="18"/>
        <v>5.9994261519182253</v>
      </c>
      <c r="AK10">
        <f t="shared" si="19"/>
        <v>5.4712437763930462</v>
      </c>
      <c r="AL10">
        <f t="shared" si="20"/>
        <v>4.2811290659152696</v>
      </c>
      <c r="AM10">
        <f t="shared" si="21"/>
        <v>5.9994261519182261</v>
      </c>
      <c r="AO10">
        <f t="shared" si="22"/>
        <v>5.4712437763930462</v>
      </c>
      <c r="AP10">
        <f t="shared" si="23"/>
        <v>4.2811290659152696</v>
      </c>
      <c r="AQ10">
        <f t="shared" si="24"/>
        <v>5.9994261519182253</v>
      </c>
    </row>
    <row r="11" spans="1:43">
      <c r="E11">
        <v>3.0299700000000001</v>
      </c>
      <c r="F11">
        <v>9.9609000000000005</v>
      </c>
      <c r="G11" s="2">
        <v>1.7867</v>
      </c>
      <c r="H11" s="3">
        <v>5.6559999999999997</v>
      </c>
      <c r="I11" s="15">
        <f t="shared" si="0"/>
        <v>176678.44522968197</v>
      </c>
      <c r="J11">
        <f t="shared" si="1"/>
        <v>1.7149630200000001E-5</v>
      </c>
      <c r="K11">
        <f t="shared" si="2"/>
        <v>5.6378694000000006E-5</v>
      </c>
      <c r="L11">
        <f t="shared" si="3"/>
        <v>1.0112722000000001E-5</v>
      </c>
      <c r="M11" s="3">
        <v>0.1</v>
      </c>
      <c r="N11" s="3">
        <v>0.3</v>
      </c>
      <c r="O11" s="3">
        <v>0.5</v>
      </c>
      <c r="P11" s="2">
        <v>1.6000000000000001E-3</v>
      </c>
      <c r="Q11">
        <f t="shared" si="4"/>
        <v>1.0718518875000001E-2</v>
      </c>
      <c r="R11">
        <f t="shared" si="5"/>
        <v>3.5236683750000004E-2</v>
      </c>
      <c r="S11">
        <f t="shared" si="6"/>
        <v>6.3204512500000002E-3</v>
      </c>
      <c r="U11" s="19">
        <f t="shared" si="7"/>
        <v>55.357822975306171</v>
      </c>
      <c r="V11" s="19">
        <f t="shared" si="8"/>
        <v>43.456675870528407</v>
      </c>
      <c r="W11" s="19">
        <f t="shared" si="9"/>
        <v>60.639646730557963</v>
      </c>
      <c r="Y11" s="19">
        <f t="shared" si="10"/>
        <v>18.45260765843539</v>
      </c>
      <c r="Z11" s="19">
        <f t="shared" si="11"/>
        <v>14.485558623509469</v>
      </c>
      <c r="AA11" s="19">
        <f t="shared" si="12"/>
        <v>20.213215576852654</v>
      </c>
      <c r="AC11" s="19">
        <f t="shared" si="13"/>
        <v>11.071564595061234</v>
      </c>
      <c r="AD11" s="19">
        <f t="shared" si="14"/>
        <v>8.6913351741056815</v>
      </c>
      <c r="AE11" s="19">
        <f t="shared" si="15"/>
        <v>12.127929346111593</v>
      </c>
      <c r="AG11">
        <f t="shared" si="16"/>
        <v>5.5357822975306172</v>
      </c>
      <c r="AH11">
        <f t="shared" si="17"/>
        <v>4.3456675870528407</v>
      </c>
      <c r="AI11">
        <f t="shared" si="18"/>
        <v>6.0639646730557963</v>
      </c>
      <c r="AK11">
        <f t="shared" si="19"/>
        <v>5.5357822975306172</v>
      </c>
      <c r="AL11">
        <f t="shared" si="20"/>
        <v>4.3456675870528407</v>
      </c>
      <c r="AM11">
        <f t="shared" si="21"/>
        <v>6.0639646730557963</v>
      </c>
      <c r="AO11">
        <f t="shared" si="22"/>
        <v>5.5357822975306172</v>
      </c>
      <c r="AP11">
        <f t="shared" si="23"/>
        <v>4.3456675870528407</v>
      </c>
      <c r="AQ11">
        <f t="shared" si="24"/>
        <v>6.0639646730557963</v>
      </c>
    </row>
    <row r="12" spans="1:43">
      <c r="E12">
        <v>3.0299700000000001</v>
      </c>
      <c r="F12">
        <v>9.9609000000000005</v>
      </c>
      <c r="G12" s="2">
        <v>1.7867</v>
      </c>
      <c r="H12" s="3">
        <v>5.6559999999999997</v>
      </c>
      <c r="I12" s="15">
        <f t="shared" si="0"/>
        <v>176678.44522968197</v>
      </c>
      <c r="J12">
        <f t="shared" si="1"/>
        <v>1.7149630200000001E-5</v>
      </c>
      <c r="K12">
        <f t="shared" si="2"/>
        <v>5.6378694000000006E-5</v>
      </c>
      <c r="L12">
        <f t="shared" si="3"/>
        <v>1.0112722000000001E-5</v>
      </c>
      <c r="M12" s="3">
        <v>0.1</v>
      </c>
      <c r="N12" s="3">
        <v>0.3</v>
      </c>
      <c r="O12" s="3">
        <v>0.5</v>
      </c>
      <c r="P12" s="2">
        <v>1.7000000000000001E-3</v>
      </c>
      <c r="Q12">
        <f t="shared" si="4"/>
        <v>1.0088017764705883E-2</v>
      </c>
      <c r="R12">
        <f t="shared" si="5"/>
        <v>3.3163937647058828E-2</v>
      </c>
      <c r="S12">
        <f t="shared" si="6"/>
        <v>5.9486599999999997E-3</v>
      </c>
      <c r="U12" s="19">
        <f t="shared" si="7"/>
        <v>55.964069193470522</v>
      </c>
      <c r="V12" s="19">
        <f t="shared" si="8"/>
        <v>44.062922088692751</v>
      </c>
      <c r="W12" s="19">
        <f t="shared" si="9"/>
        <v>61.245892948722314</v>
      </c>
      <c r="Y12" s="19">
        <f t="shared" si="10"/>
        <v>18.654689731156839</v>
      </c>
      <c r="Z12" s="19">
        <f t="shared" si="11"/>
        <v>14.687640696230918</v>
      </c>
      <c r="AA12" s="19">
        <f t="shared" si="12"/>
        <v>20.415297649574107</v>
      </c>
      <c r="AC12" s="19">
        <f t="shared" si="13"/>
        <v>11.192813838694104</v>
      </c>
      <c r="AD12" s="19">
        <f t="shared" si="14"/>
        <v>8.8125844177385506</v>
      </c>
      <c r="AE12" s="19">
        <f t="shared" si="15"/>
        <v>12.249178589744464</v>
      </c>
      <c r="AG12">
        <f t="shared" si="16"/>
        <v>5.5964069193470527</v>
      </c>
      <c r="AH12">
        <f t="shared" si="17"/>
        <v>4.4062922088692753</v>
      </c>
      <c r="AI12">
        <f t="shared" si="18"/>
        <v>6.1245892948722318</v>
      </c>
      <c r="AK12">
        <f t="shared" si="19"/>
        <v>5.5964069193470518</v>
      </c>
      <c r="AL12">
        <f t="shared" si="20"/>
        <v>4.4062922088692753</v>
      </c>
      <c r="AM12">
        <f t="shared" si="21"/>
        <v>6.1245892948722318</v>
      </c>
      <c r="AO12">
        <f t="shared" si="22"/>
        <v>5.5964069193470518</v>
      </c>
      <c r="AP12">
        <f t="shared" si="23"/>
        <v>4.4062922088692753</v>
      </c>
      <c r="AQ12">
        <f t="shared" si="24"/>
        <v>6.1245892948722318</v>
      </c>
    </row>
    <row r="13" spans="1:43">
      <c r="E13">
        <v>3.0299700000000001</v>
      </c>
      <c r="F13">
        <v>9.9609000000000005</v>
      </c>
      <c r="G13" s="2">
        <v>1.7867</v>
      </c>
      <c r="H13" s="3">
        <v>5.6559999999999997</v>
      </c>
      <c r="I13" s="15">
        <f t="shared" si="0"/>
        <v>176678.44522968197</v>
      </c>
      <c r="J13">
        <f t="shared" si="1"/>
        <v>1.7149630200000001E-5</v>
      </c>
      <c r="K13">
        <f t="shared" si="2"/>
        <v>5.6378694000000006E-5</v>
      </c>
      <c r="L13">
        <f t="shared" si="3"/>
        <v>1.0112722000000001E-5</v>
      </c>
      <c r="M13" s="3">
        <v>0.1</v>
      </c>
      <c r="N13" s="3">
        <v>0.3</v>
      </c>
      <c r="O13" s="3">
        <v>0.5</v>
      </c>
      <c r="P13" s="2">
        <v>1.8E-3</v>
      </c>
      <c r="Q13">
        <f t="shared" si="4"/>
        <v>9.5275723333333347E-3</v>
      </c>
      <c r="R13">
        <f t="shared" si="5"/>
        <v>3.1321496666666671E-2</v>
      </c>
      <c r="S13">
        <f t="shared" si="6"/>
        <v>5.6181788888888893E-3</v>
      </c>
      <c r="U13" s="19">
        <f t="shared" si="7"/>
        <v>56.535653331870009</v>
      </c>
      <c r="V13" s="19">
        <f t="shared" si="8"/>
        <v>44.634506227092245</v>
      </c>
      <c r="W13" s="19">
        <f t="shared" si="9"/>
        <v>61.817477087121802</v>
      </c>
      <c r="Y13" s="19">
        <f t="shared" si="10"/>
        <v>18.845217777290003</v>
      </c>
      <c r="Z13" s="19">
        <f t="shared" si="11"/>
        <v>14.878168742364082</v>
      </c>
      <c r="AA13" s="19">
        <f t="shared" si="12"/>
        <v>20.605825695707267</v>
      </c>
      <c r="AC13" s="19">
        <f t="shared" si="13"/>
        <v>11.307130666374002</v>
      </c>
      <c r="AD13" s="19">
        <f t="shared" si="14"/>
        <v>8.9269012454184491</v>
      </c>
      <c r="AE13" s="19">
        <f t="shared" si="15"/>
        <v>12.36349541742436</v>
      </c>
      <c r="AG13">
        <f t="shared" si="16"/>
        <v>5.6535653331870011</v>
      </c>
      <c r="AH13">
        <f t="shared" si="17"/>
        <v>4.4634506227092245</v>
      </c>
      <c r="AI13">
        <f t="shared" si="18"/>
        <v>6.1817477087121802</v>
      </c>
      <c r="AK13">
        <f t="shared" si="19"/>
        <v>5.6535653331870011</v>
      </c>
      <c r="AL13">
        <f t="shared" si="20"/>
        <v>4.4634506227092245</v>
      </c>
      <c r="AM13">
        <f t="shared" si="21"/>
        <v>6.1817477087121802</v>
      </c>
      <c r="AO13">
        <f t="shared" si="22"/>
        <v>5.6535653331870011</v>
      </c>
      <c r="AP13">
        <f t="shared" si="23"/>
        <v>4.4634506227092245</v>
      </c>
      <c r="AQ13">
        <f t="shared" si="24"/>
        <v>6.1817477087121802</v>
      </c>
    </row>
    <row r="14" spans="1:43">
      <c r="E14">
        <v>3.0299700000000001</v>
      </c>
      <c r="F14">
        <v>9.9609000000000005</v>
      </c>
      <c r="G14" s="2">
        <v>1.7867</v>
      </c>
      <c r="H14" s="3">
        <v>5.6559999999999997</v>
      </c>
      <c r="I14" s="15">
        <f t="shared" si="0"/>
        <v>176678.44522968197</v>
      </c>
      <c r="J14">
        <f t="shared" si="1"/>
        <v>1.7149630200000001E-5</v>
      </c>
      <c r="K14">
        <f t="shared" si="2"/>
        <v>5.6378694000000006E-5</v>
      </c>
      <c r="L14">
        <f t="shared" si="3"/>
        <v>1.0112722000000001E-5</v>
      </c>
      <c r="M14" s="3">
        <v>0.1</v>
      </c>
      <c r="N14" s="3">
        <v>0.3</v>
      </c>
      <c r="O14" s="3">
        <v>0.5</v>
      </c>
      <c r="P14" s="2">
        <v>1.9000000000000002E-3</v>
      </c>
      <c r="Q14">
        <f t="shared" si="4"/>
        <v>9.026121157894737E-3</v>
      </c>
      <c r="R14">
        <f t="shared" si="5"/>
        <v>2.9672996842105264E-2</v>
      </c>
      <c r="S14">
        <f t="shared" si="6"/>
        <v>5.3224852631578948E-3</v>
      </c>
      <c r="U14" s="19">
        <f t="shared" si="7"/>
        <v>57.076325544572768</v>
      </c>
      <c r="V14" s="19">
        <f t="shared" si="8"/>
        <v>45.17517843979499</v>
      </c>
      <c r="W14" s="19">
        <f t="shared" si="9"/>
        <v>62.358149299824561</v>
      </c>
      <c r="Y14" s="19">
        <f t="shared" si="10"/>
        <v>19.025441848190923</v>
      </c>
      <c r="Z14" s="19">
        <f t="shared" si="11"/>
        <v>15.058392813264998</v>
      </c>
      <c r="AA14" s="19">
        <f t="shared" si="12"/>
        <v>20.786049766608187</v>
      </c>
      <c r="AC14" s="19">
        <f t="shared" si="13"/>
        <v>11.415265108914554</v>
      </c>
      <c r="AD14" s="19">
        <f t="shared" si="14"/>
        <v>9.0350356879589988</v>
      </c>
      <c r="AE14" s="19">
        <f t="shared" si="15"/>
        <v>12.471629859964912</v>
      </c>
      <c r="AG14">
        <f t="shared" si="16"/>
        <v>5.7076325544572768</v>
      </c>
      <c r="AH14">
        <f t="shared" si="17"/>
        <v>4.5175178439794994</v>
      </c>
      <c r="AI14">
        <f t="shared" si="18"/>
        <v>6.2358149299824568</v>
      </c>
      <c r="AK14">
        <f t="shared" si="19"/>
        <v>5.7076325544572768</v>
      </c>
      <c r="AL14">
        <f t="shared" si="20"/>
        <v>4.5175178439794994</v>
      </c>
      <c r="AM14">
        <f t="shared" si="21"/>
        <v>6.2358149299824559</v>
      </c>
      <c r="AO14">
        <f t="shared" si="22"/>
        <v>5.7076325544572768</v>
      </c>
      <c r="AP14">
        <f t="shared" si="23"/>
        <v>4.5175178439794994</v>
      </c>
      <c r="AQ14">
        <f t="shared" si="24"/>
        <v>6.2358149299824559</v>
      </c>
    </row>
    <row r="15" spans="1:43">
      <c r="E15">
        <v>3.0299700000000001</v>
      </c>
      <c r="F15">
        <v>9.9609000000000005</v>
      </c>
      <c r="G15" s="2">
        <v>1.7867</v>
      </c>
      <c r="H15" s="3">
        <v>5.6559999999999997</v>
      </c>
      <c r="I15" s="15">
        <f t="shared" si="0"/>
        <v>176678.44522968197</v>
      </c>
      <c r="J15">
        <f t="shared" si="1"/>
        <v>1.7149630200000001E-5</v>
      </c>
      <c r="K15">
        <f t="shared" si="2"/>
        <v>5.6378694000000006E-5</v>
      </c>
      <c r="L15">
        <f t="shared" si="3"/>
        <v>1.0112722000000001E-5</v>
      </c>
      <c r="M15" s="3">
        <v>0.1</v>
      </c>
      <c r="N15" s="3">
        <v>0.3</v>
      </c>
      <c r="O15" s="3">
        <v>0.5</v>
      </c>
      <c r="P15" s="2">
        <v>2E-3</v>
      </c>
      <c r="Q15">
        <f t="shared" si="4"/>
        <v>8.5748151000000009E-3</v>
      </c>
      <c r="R15">
        <f t="shared" si="5"/>
        <v>2.8189347000000003E-2</v>
      </c>
      <c r="S15">
        <f t="shared" si="6"/>
        <v>5.0563610000000005E-3</v>
      </c>
      <c r="U15" s="19">
        <f t="shared" si="7"/>
        <v>57.589258488448266</v>
      </c>
      <c r="V15" s="19">
        <f t="shared" si="8"/>
        <v>45.688111383670496</v>
      </c>
      <c r="W15" s="19">
        <f t="shared" si="9"/>
        <v>62.871082243700059</v>
      </c>
      <c r="Y15" s="19">
        <f t="shared" si="10"/>
        <v>19.196419496149424</v>
      </c>
      <c r="Z15" s="19">
        <f t="shared" si="11"/>
        <v>15.2293704612235</v>
      </c>
      <c r="AA15" s="19">
        <f t="shared" si="12"/>
        <v>20.957027414566689</v>
      </c>
      <c r="AC15" s="19">
        <f t="shared" si="13"/>
        <v>11.517851697689654</v>
      </c>
      <c r="AD15" s="19">
        <f t="shared" si="14"/>
        <v>9.1376222767340991</v>
      </c>
      <c r="AE15" s="19">
        <f t="shared" si="15"/>
        <v>12.574216448740012</v>
      </c>
      <c r="AG15">
        <f t="shared" si="16"/>
        <v>5.7589258488448269</v>
      </c>
      <c r="AH15">
        <f t="shared" si="17"/>
        <v>4.5688111383670496</v>
      </c>
      <c r="AI15">
        <f t="shared" si="18"/>
        <v>6.287108224370006</v>
      </c>
      <c r="AK15">
        <f t="shared" si="19"/>
        <v>5.7589258488448269</v>
      </c>
      <c r="AL15">
        <f t="shared" si="20"/>
        <v>4.5688111383670496</v>
      </c>
      <c r="AM15">
        <f t="shared" si="21"/>
        <v>6.287108224370006</v>
      </c>
      <c r="AO15">
        <f t="shared" si="22"/>
        <v>5.7589258488448269</v>
      </c>
      <c r="AP15">
        <f t="shared" si="23"/>
        <v>4.5688111383670496</v>
      </c>
      <c r="AQ15">
        <f t="shared" si="24"/>
        <v>6.287108224370006</v>
      </c>
    </row>
    <row r="16" spans="1:43">
      <c r="E16">
        <v>3.0299700000000001</v>
      </c>
      <c r="F16">
        <v>9.9609000000000005</v>
      </c>
      <c r="G16" s="2">
        <v>1.7867</v>
      </c>
      <c r="H16" s="3">
        <v>5.6559999999999997</v>
      </c>
      <c r="I16" s="15">
        <f t="shared" si="0"/>
        <v>176678.44522968197</v>
      </c>
      <c r="J16">
        <f t="shared" si="1"/>
        <v>1.7149630200000001E-5</v>
      </c>
      <c r="K16">
        <f t="shared" si="2"/>
        <v>5.6378694000000006E-5</v>
      </c>
      <c r="L16">
        <f t="shared" si="3"/>
        <v>1.0112722000000001E-5</v>
      </c>
      <c r="M16" s="3">
        <v>0.1</v>
      </c>
      <c r="N16" s="3">
        <v>0.3</v>
      </c>
      <c r="O16" s="3">
        <v>0.5</v>
      </c>
      <c r="P16" s="2">
        <v>2.1000000000000003E-3</v>
      </c>
      <c r="Q16">
        <f t="shared" si="4"/>
        <v>8.1664905714285713E-3</v>
      </c>
      <c r="R16">
        <f t="shared" si="5"/>
        <v>2.6846997142857144E-2</v>
      </c>
      <c r="S16">
        <f t="shared" si="6"/>
        <v>4.8155819047619045E-3</v>
      </c>
      <c r="U16" s="19">
        <f t="shared" si="7"/>
        <v>58.077160130142587</v>
      </c>
      <c r="V16" s="19">
        <f t="shared" si="8"/>
        <v>46.176013025364817</v>
      </c>
      <c r="W16" s="19">
        <f t="shared" si="9"/>
        <v>63.35898388539438</v>
      </c>
      <c r="Y16" s="19">
        <f t="shared" si="10"/>
        <v>19.359053376714197</v>
      </c>
      <c r="Z16" s="19">
        <f t="shared" si="11"/>
        <v>15.392004341788272</v>
      </c>
      <c r="AA16" s="19">
        <f t="shared" si="12"/>
        <v>21.119661295131461</v>
      </c>
      <c r="AC16" s="19">
        <f t="shared" si="13"/>
        <v>11.615432026028518</v>
      </c>
      <c r="AD16" s="19">
        <f t="shared" si="14"/>
        <v>9.2352026050729634</v>
      </c>
      <c r="AE16" s="19">
        <f t="shared" si="15"/>
        <v>12.671796777078876</v>
      </c>
      <c r="AG16">
        <f t="shared" si="16"/>
        <v>5.8077160130142591</v>
      </c>
      <c r="AH16">
        <f t="shared" si="17"/>
        <v>4.6176013025364817</v>
      </c>
      <c r="AI16">
        <f t="shared" si="18"/>
        <v>6.3358983885394382</v>
      </c>
      <c r="AK16">
        <f t="shared" si="19"/>
        <v>5.8077160130142591</v>
      </c>
      <c r="AL16">
        <f t="shared" si="20"/>
        <v>4.6176013025364817</v>
      </c>
      <c r="AM16">
        <f t="shared" si="21"/>
        <v>6.3358983885394382</v>
      </c>
      <c r="AO16">
        <f t="shared" si="22"/>
        <v>5.8077160130142591</v>
      </c>
      <c r="AP16">
        <f t="shared" si="23"/>
        <v>4.6176013025364817</v>
      </c>
      <c r="AQ16">
        <f t="shared" si="24"/>
        <v>6.3358983885394382</v>
      </c>
    </row>
    <row r="17" spans="5:43">
      <c r="E17">
        <v>3.0299700000000001</v>
      </c>
      <c r="F17">
        <v>9.9609000000000005</v>
      </c>
      <c r="G17" s="2">
        <v>1.7867</v>
      </c>
      <c r="H17" s="3">
        <v>5.6559999999999997</v>
      </c>
      <c r="I17" s="15">
        <f t="shared" si="0"/>
        <v>176678.44522968197</v>
      </c>
      <c r="J17">
        <f t="shared" si="1"/>
        <v>1.7149630200000001E-5</v>
      </c>
      <c r="K17">
        <f t="shared" si="2"/>
        <v>5.6378694000000006E-5</v>
      </c>
      <c r="L17">
        <f t="shared" si="3"/>
        <v>1.0112722000000001E-5</v>
      </c>
      <c r="M17" s="3">
        <v>0.1</v>
      </c>
      <c r="N17" s="3">
        <v>0.3</v>
      </c>
      <c r="O17" s="3">
        <v>0.5</v>
      </c>
      <c r="P17" s="2">
        <v>2.2000000000000001E-3</v>
      </c>
      <c r="Q17">
        <f t="shared" si="4"/>
        <v>7.7952864545454545E-3</v>
      </c>
      <c r="R17">
        <f t="shared" si="5"/>
        <v>2.5626679090909092E-2</v>
      </c>
      <c r="S17">
        <f t="shared" si="6"/>
        <v>4.5966918181818183E-3</v>
      </c>
      <c r="U17" s="19">
        <f t="shared" si="7"/>
        <v>58.542360286491515</v>
      </c>
      <c r="V17" s="19">
        <f t="shared" si="8"/>
        <v>46.641213181713752</v>
      </c>
      <c r="W17" s="19">
        <f t="shared" si="9"/>
        <v>63.824184041743308</v>
      </c>
      <c r="Y17" s="19">
        <f t="shared" si="10"/>
        <v>19.514120095497173</v>
      </c>
      <c r="Z17" s="19">
        <f t="shared" si="11"/>
        <v>15.547071060571252</v>
      </c>
      <c r="AA17" s="19">
        <f t="shared" si="12"/>
        <v>21.274728013914437</v>
      </c>
      <c r="AC17" s="19">
        <f t="shared" si="13"/>
        <v>11.708472057298303</v>
      </c>
      <c r="AD17" s="19">
        <f t="shared" si="14"/>
        <v>9.3282426363427504</v>
      </c>
      <c r="AE17" s="19">
        <f t="shared" si="15"/>
        <v>12.764836808348662</v>
      </c>
      <c r="AG17">
        <f t="shared" si="16"/>
        <v>5.8542360286491517</v>
      </c>
      <c r="AH17">
        <f t="shared" si="17"/>
        <v>4.6641213181713752</v>
      </c>
      <c r="AI17">
        <f t="shared" si="18"/>
        <v>6.3824184041743308</v>
      </c>
      <c r="AK17">
        <f t="shared" si="19"/>
        <v>5.8542360286491517</v>
      </c>
      <c r="AL17">
        <f t="shared" si="20"/>
        <v>4.6641213181713752</v>
      </c>
      <c r="AM17">
        <f t="shared" si="21"/>
        <v>6.3824184041743308</v>
      </c>
      <c r="AO17">
        <f t="shared" si="22"/>
        <v>5.8542360286491517</v>
      </c>
      <c r="AP17">
        <f t="shared" si="23"/>
        <v>4.6641213181713752</v>
      </c>
      <c r="AQ17">
        <f t="shared" si="24"/>
        <v>6.3824184041743308</v>
      </c>
    </row>
    <row r="18" spans="5:43">
      <c r="E18">
        <v>3.0299700000000001</v>
      </c>
      <c r="F18">
        <v>9.9609000000000005</v>
      </c>
      <c r="G18" s="2">
        <v>1.7867</v>
      </c>
      <c r="H18" s="3">
        <v>5.6559999999999997</v>
      </c>
      <c r="I18" s="15">
        <f t="shared" si="0"/>
        <v>176678.44522968197</v>
      </c>
      <c r="J18">
        <f t="shared" si="1"/>
        <v>1.7149630200000001E-5</v>
      </c>
      <c r="K18">
        <f t="shared" si="2"/>
        <v>5.6378694000000006E-5</v>
      </c>
      <c r="L18">
        <f t="shared" si="3"/>
        <v>1.0112722000000001E-5</v>
      </c>
      <c r="M18" s="3">
        <v>0.1</v>
      </c>
      <c r="N18" s="3">
        <v>0.3</v>
      </c>
      <c r="O18" s="3">
        <v>0.5</v>
      </c>
      <c r="P18" s="2">
        <v>2.3E-3</v>
      </c>
      <c r="Q18">
        <f t="shared" si="4"/>
        <v>7.4563609565217398E-3</v>
      </c>
      <c r="R18">
        <f t="shared" si="5"/>
        <v>2.4512475652173918E-2</v>
      </c>
      <c r="S18">
        <f t="shared" si="6"/>
        <v>4.3968356521739138E-3</v>
      </c>
      <c r="U18" s="19">
        <f t="shared" si="7"/>
        <v>58.986877912199851</v>
      </c>
      <c r="V18" s="19">
        <f t="shared" si="8"/>
        <v>47.085730807422088</v>
      </c>
      <c r="W18" s="19">
        <f t="shared" si="9"/>
        <v>64.268701667451637</v>
      </c>
      <c r="Y18" s="19">
        <f t="shared" si="10"/>
        <v>19.66229263739995</v>
      </c>
      <c r="Z18" s="19">
        <f t="shared" si="11"/>
        <v>15.695243602474029</v>
      </c>
      <c r="AA18" s="19">
        <f t="shared" si="12"/>
        <v>21.422900555817215</v>
      </c>
      <c r="AC18" s="19">
        <f t="shared" si="13"/>
        <v>11.797375582439971</v>
      </c>
      <c r="AD18" s="19">
        <f t="shared" si="14"/>
        <v>9.4171461614844176</v>
      </c>
      <c r="AE18" s="19">
        <f t="shared" si="15"/>
        <v>12.853740333490329</v>
      </c>
      <c r="AG18">
        <f t="shared" si="16"/>
        <v>5.8986877912199853</v>
      </c>
      <c r="AH18">
        <f t="shared" si="17"/>
        <v>4.7085730807422088</v>
      </c>
      <c r="AI18">
        <f t="shared" si="18"/>
        <v>6.4268701667451644</v>
      </c>
      <c r="AK18">
        <f t="shared" si="19"/>
        <v>5.8986877912199853</v>
      </c>
      <c r="AL18">
        <f t="shared" si="20"/>
        <v>4.7085730807422088</v>
      </c>
      <c r="AM18">
        <f t="shared" si="21"/>
        <v>6.4268701667451644</v>
      </c>
      <c r="AO18">
        <f t="shared" si="22"/>
        <v>5.8986877912199853</v>
      </c>
      <c r="AP18">
        <f t="shared" si="23"/>
        <v>4.7085730807422088</v>
      </c>
      <c r="AQ18">
        <f t="shared" si="24"/>
        <v>6.4268701667451644</v>
      </c>
    </row>
    <row r="19" spans="5:43">
      <c r="E19">
        <v>3.0299700000000001</v>
      </c>
      <c r="F19">
        <v>9.9609000000000005</v>
      </c>
      <c r="G19" s="2">
        <v>1.7867</v>
      </c>
      <c r="H19" s="3">
        <v>5.6559999999999997</v>
      </c>
      <c r="I19" s="15">
        <f t="shared" si="0"/>
        <v>176678.44522968197</v>
      </c>
      <c r="J19">
        <f t="shared" si="1"/>
        <v>1.7149630200000001E-5</v>
      </c>
      <c r="K19">
        <f t="shared" si="2"/>
        <v>5.6378694000000006E-5</v>
      </c>
      <c r="L19">
        <f t="shared" si="3"/>
        <v>1.0112722000000001E-5</v>
      </c>
      <c r="M19" s="3">
        <v>0.1</v>
      </c>
      <c r="N19" s="3">
        <v>0.3</v>
      </c>
      <c r="O19" s="3">
        <v>0.5</v>
      </c>
      <c r="P19" s="2">
        <v>2.4000000000000002E-3</v>
      </c>
      <c r="Q19">
        <f t="shared" si="4"/>
        <v>7.1456792500000001E-3</v>
      </c>
      <c r="R19">
        <f t="shared" si="5"/>
        <v>2.3491122499999999E-2</v>
      </c>
      <c r="S19">
        <f t="shared" si="6"/>
        <v>4.2136341666666665E-3</v>
      </c>
      <c r="U19" s="19">
        <f t="shared" si="7"/>
        <v>59.412474056387822</v>
      </c>
      <c r="V19" s="19">
        <f t="shared" si="8"/>
        <v>47.511326951610044</v>
      </c>
      <c r="W19" s="19">
        <f t="shared" si="9"/>
        <v>64.694297811639615</v>
      </c>
      <c r="Y19" s="19">
        <f t="shared" si="10"/>
        <v>19.804158018795942</v>
      </c>
      <c r="Z19" s="19">
        <f t="shared" si="11"/>
        <v>15.837108983870015</v>
      </c>
      <c r="AA19" s="19">
        <f t="shared" si="12"/>
        <v>21.564765937213203</v>
      </c>
      <c r="AC19" s="19">
        <f t="shared" si="13"/>
        <v>11.882494811277564</v>
      </c>
      <c r="AD19" s="19">
        <f t="shared" si="14"/>
        <v>9.5022653903220089</v>
      </c>
      <c r="AE19" s="19">
        <f t="shared" si="15"/>
        <v>12.938859562327922</v>
      </c>
      <c r="AG19">
        <f t="shared" si="16"/>
        <v>5.9412474056387827</v>
      </c>
      <c r="AH19">
        <f t="shared" si="17"/>
        <v>4.7511326951610044</v>
      </c>
      <c r="AI19">
        <f t="shared" si="18"/>
        <v>6.4694297811639618</v>
      </c>
      <c r="AK19">
        <f t="shared" si="19"/>
        <v>5.9412474056387827</v>
      </c>
      <c r="AL19">
        <f t="shared" si="20"/>
        <v>4.7511326951610044</v>
      </c>
      <c r="AM19">
        <f t="shared" si="21"/>
        <v>6.4694297811639609</v>
      </c>
      <c r="AO19">
        <f t="shared" si="22"/>
        <v>5.9412474056387818</v>
      </c>
      <c r="AP19">
        <f t="shared" si="23"/>
        <v>4.7511326951610044</v>
      </c>
      <c r="AQ19">
        <f t="shared" si="24"/>
        <v>6.4694297811639609</v>
      </c>
    </row>
    <row r="20" spans="5:43">
      <c r="E20">
        <v>3.0299700000000001</v>
      </c>
      <c r="F20">
        <v>9.9609000000000005</v>
      </c>
      <c r="G20" s="2">
        <v>1.7867</v>
      </c>
      <c r="H20" s="3">
        <v>5.6559999999999997</v>
      </c>
      <c r="I20" s="15">
        <f t="shared" si="0"/>
        <v>176678.44522968197</v>
      </c>
      <c r="J20">
        <f t="shared" si="1"/>
        <v>1.7149630200000001E-5</v>
      </c>
      <c r="K20">
        <f t="shared" si="2"/>
        <v>5.6378694000000006E-5</v>
      </c>
      <c r="L20">
        <f t="shared" si="3"/>
        <v>1.0112722000000001E-5</v>
      </c>
      <c r="M20" s="3">
        <v>0.1</v>
      </c>
      <c r="N20" s="3">
        <v>0.3</v>
      </c>
      <c r="O20" s="3">
        <v>0.5</v>
      </c>
      <c r="P20" s="2">
        <v>2.5000000000000001E-3</v>
      </c>
      <c r="Q20">
        <f t="shared" si="4"/>
        <v>6.8598520800000002E-3</v>
      </c>
      <c r="R20">
        <f t="shared" si="5"/>
        <v>2.2551477600000001E-2</v>
      </c>
      <c r="S20">
        <f t="shared" si="6"/>
        <v>4.0450887999999999E-3</v>
      </c>
      <c r="U20" s="19">
        <f t="shared" si="7"/>
        <v>59.820694001590368</v>
      </c>
      <c r="V20" s="19">
        <f t="shared" si="8"/>
        <v>47.919546896812605</v>
      </c>
      <c r="W20" s="19">
        <f t="shared" si="9"/>
        <v>65.102517756842161</v>
      </c>
      <c r="Y20" s="19">
        <f t="shared" si="10"/>
        <v>19.940231333863455</v>
      </c>
      <c r="Z20" s="19">
        <f t="shared" si="11"/>
        <v>15.973182298937534</v>
      </c>
      <c r="AA20" s="19">
        <f t="shared" si="12"/>
        <v>21.700839252280719</v>
      </c>
      <c r="AC20" s="19">
        <f t="shared" si="13"/>
        <v>11.964138800318073</v>
      </c>
      <c r="AD20" s="19">
        <f t="shared" si="14"/>
        <v>9.5839093793625203</v>
      </c>
      <c r="AE20" s="19">
        <f t="shared" si="15"/>
        <v>13.020503551368432</v>
      </c>
      <c r="AG20">
        <f t="shared" si="16"/>
        <v>5.9820694001590375</v>
      </c>
      <c r="AH20">
        <f t="shared" si="17"/>
        <v>4.791954689681261</v>
      </c>
      <c r="AI20">
        <f t="shared" si="18"/>
        <v>6.5102517756842166</v>
      </c>
      <c r="AK20">
        <f t="shared" si="19"/>
        <v>5.9820694001590367</v>
      </c>
      <c r="AL20">
        <f t="shared" si="20"/>
        <v>4.7919546896812601</v>
      </c>
      <c r="AM20">
        <f t="shared" si="21"/>
        <v>6.5102517756842158</v>
      </c>
      <c r="AO20">
        <f t="shared" si="22"/>
        <v>5.9820694001590367</v>
      </c>
      <c r="AP20">
        <f t="shared" si="23"/>
        <v>4.7919546896812601</v>
      </c>
      <c r="AQ20">
        <f t="shared" si="24"/>
        <v>6.5102517756842158</v>
      </c>
    </row>
    <row r="21" spans="5:43">
      <c r="E21">
        <v>3.0299700000000001</v>
      </c>
      <c r="F21">
        <v>9.9609000000000005</v>
      </c>
      <c r="G21" s="2">
        <v>1.7867</v>
      </c>
      <c r="H21" s="3">
        <v>5.6559999999999997</v>
      </c>
      <c r="I21" s="15">
        <f t="shared" si="0"/>
        <v>176678.44522968197</v>
      </c>
      <c r="J21">
        <f t="shared" si="1"/>
        <v>1.7149630200000001E-5</v>
      </c>
      <c r="K21">
        <f t="shared" si="2"/>
        <v>5.6378694000000006E-5</v>
      </c>
      <c r="L21">
        <f t="shared" si="3"/>
        <v>1.0112722000000001E-5</v>
      </c>
      <c r="M21" s="3">
        <v>0.1</v>
      </c>
      <c r="N21" s="3">
        <v>0.3</v>
      </c>
      <c r="O21" s="3">
        <v>0.5</v>
      </c>
      <c r="P21" s="2">
        <v>2.5999999999999999E-3</v>
      </c>
      <c r="Q21">
        <f t="shared" si="4"/>
        <v>6.5960116153846162E-3</v>
      </c>
      <c r="R21">
        <f t="shared" si="5"/>
        <v>2.168411307692308E-2</v>
      </c>
      <c r="S21">
        <f t="shared" si="6"/>
        <v>3.8895084615384618E-3</v>
      </c>
      <c r="U21" s="19">
        <f t="shared" si="7"/>
        <v>60.212901133123182</v>
      </c>
      <c r="V21" s="19">
        <f t="shared" si="8"/>
        <v>48.311754028345405</v>
      </c>
      <c r="W21" s="19">
        <f t="shared" si="9"/>
        <v>65.494724888374975</v>
      </c>
      <c r="Y21" s="19">
        <f t="shared" si="10"/>
        <v>20.070967044374395</v>
      </c>
      <c r="Z21" s="19">
        <f t="shared" si="11"/>
        <v>16.103918009448471</v>
      </c>
      <c r="AA21" s="19">
        <f t="shared" si="12"/>
        <v>21.83157496279166</v>
      </c>
      <c r="AC21" s="19">
        <f t="shared" si="13"/>
        <v>12.042580226624636</v>
      </c>
      <c r="AD21" s="19">
        <f t="shared" si="14"/>
        <v>9.6623508056690817</v>
      </c>
      <c r="AE21" s="19">
        <f t="shared" si="15"/>
        <v>13.098944977674995</v>
      </c>
      <c r="AG21">
        <f t="shared" si="16"/>
        <v>6.0212901133123182</v>
      </c>
      <c r="AH21">
        <f t="shared" si="17"/>
        <v>4.8311754028345408</v>
      </c>
      <c r="AI21">
        <f t="shared" si="18"/>
        <v>6.5494724888374982</v>
      </c>
      <c r="AK21">
        <f t="shared" si="19"/>
        <v>6.0212901133123182</v>
      </c>
      <c r="AL21">
        <f t="shared" si="20"/>
        <v>4.8311754028345408</v>
      </c>
      <c r="AM21">
        <f t="shared" si="21"/>
        <v>6.5494724888374973</v>
      </c>
      <c r="AO21">
        <f t="shared" si="22"/>
        <v>6.0212901133123182</v>
      </c>
      <c r="AP21">
        <f t="shared" si="23"/>
        <v>4.8311754028345408</v>
      </c>
      <c r="AQ21">
        <f t="shared" si="24"/>
        <v>6.5494724888374973</v>
      </c>
    </row>
    <row r="22" spans="5:43">
      <c r="E22">
        <v>3.0299700000000001</v>
      </c>
      <c r="F22">
        <v>9.9609000000000005</v>
      </c>
      <c r="G22" s="2">
        <v>1.7867</v>
      </c>
      <c r="H22" s="3">
        <v>5.6559999999999997</v>
      </c>
      <c r="I22" s="15">
        <f t="shared" si="0"/>
        <v>176678.44522968197</v>
      </c>
      <c r="J22">
        <f t="shared" si="1"/>
        <v>1.7149630200000001E-5</v>
      </c>
      <c r="K22">
        <f t="shared" si="2"/>
        <v>5.6378694000000006E-5</v>
      </c>
      <c r="L22">
        <f t="shared" si="3"/>
        <v>1.0112722000000001E-5</v>
      </c>
      <c r="M22" s="3">
        <v>0.1</v>
      </c>
      <c r="N22" s="3">
        <v>0.3</v>
      </c>
      <c r="O22" s="3">
        <v>0.5</v>
      </c>
      <c r="P22" s="2">
        <v>2.7000000000000001E-3</v>
      </c>
      <c r="Q22">
        <f t="shared" si="4"/>
        <v>6.3517148888888892E-3</v>
      </c>
      <c r="R22">
        <f t="shared" si="5"/>
        <v>2.0880997777777778E-2</v>
      </c>
      <c r="S22">
        <f t="shared" si="6"/>
        <v>3.7454525925925929E-3</v>
      </c>
      <c r="U22" s="19">
        <f t="shared" si="7"/>
        <v>60.590304412951646</v>
      </c>
      <c r="V22" s="19">
        <f t="shared" si="8"/>
        <v>48.689157308173883</v>
      </c>
      <c r="W22" s="19">
        <f t="shared" si="9"/>
        <v>65.872128168203446</v>
      </c>
      <c r="Y22" s="19">
        <f t="shared" si="10"/>
        <v>20.196768137650551</v>
      </c>
      <c r="Z22" s="19">
        <f t="shared" si="11"/>
        <v>16.22971910272463</v>
      </c>
      <c r="AA22" s="19">
        <f t="shared" si="12"/>
        <v>21.957376056067815</v>
      </c>
      <c r="AC22" s="19">
        <f t="shared" si="13"/>
        <v>12.11806088259033</v>
      </c>
      <c r="AD22" s="19">
        <f t="shared" si="14"/>
        <v>9.7378314616347765</v>
      </c>
      <c r="AE22" s="19">
        <f t="shared" si="15"/>
        <v>13.17442563364069</v>
      </c>
      <c r="AG22">
        <f t="shared" si="16"/>
        <v>6.0590304412951648</v>
      </c>
      <c r="AH22">
        <f t="shared" si="17"/>
        <v>4.8689157308173883</v>
      </c>
      <c r="AI22">
        <f t="shared" si="18"/>
        <v>6.5872128168203448</v>
      </c>
      <c r="AK22">
        <f t="shared" si="19"/>
        <v>6.0590304412951648</v>
      </c>
      <c r="AL22">
        <f t="shared" si="20"/>
        <v>4.8689157308173892</v>
      </c>
      <c r="AM22">
        <f t="shared" si="21"/>
        <v>6.5872128168203448</v>
      </c>
      <c r="AO22">
        <f t="shared" si="22"/>
        <v>6.0590304412951648</v>
      </c>
      <c r="AP22">
        <f t="shared" si="23"/>
        <v>4.8689157308173883</v>
      </c>
      <c r="AQ22">
        <f t="shared" si="24"/>
        <v>6.5872128168203448</v>
      </c>
    </row>
    <row r="23" spans="5:43">
      <c r="E23">
        <v>3.0299700000000001</v>
      </c>
      <c r="F23">
        <v>9.9609000000000005</v>
      </c>
      <c r="G23" s="2">
        <v>1.7867</v>
      </c>
      <c r="H23" s="3">
        <v>5.6559999999999997</v>
      </c>
      <c r="I23" s="15">
        <f t="shared" si="0"/>
        <v>176678.44522968197</v>
      </c>
      <c r="J23">
        <f t="shared" si="1"/>
        <v>1.7149630200000001E-5</v>
      </c>
      <c r="K23">
        <f t="shared" si="2"/>
        <v>5.6378694000000006E-5</v>
      </c>
      <c r="L23">
        <f t="shared" si="3"/>
        <v>1.0112722000000001E-5</v>
      </c>
      <c r="M23" s="3">
        <v>0.1</v>
      </c>
      <c r="N23" s="3">
        <v>0.3</v>
      </c>
      <c r="O23" s="3">
        <v>0.5</v>
      </c>
      <c r="P23" s="2">
        <v>2.8000000000000004E-3</v>
      </c>
      <c r="Q23">
        <f t="shared" si="4"/>
        <v>6.1248679285714281E-3</v>
      </c>
      <c r="R23">
        <f t="shared" si="5"/>
        <v>2.0135247857142855E-2</v>
      </c>
      <c r="S23">
        <f t="shared" si="6"/>
        <v>3.6116864285714281E-3</v>
      </c>
      <c r="U23" s="19">
        <f t="shared" si="7"/>
        <v>60.953980854660401</v>
      </c>
      <c r="V23" s="19">
        <f t="shared" si="8"/>
        <v>49.052833749882637</v>
      </c>
      <c r="W23" s="19">
        <f t="shared" si="9"/>
        <v>66.235804609912194</v>
      </c>
      <c r="Y23" s="19">
        <f t="shared" si="10"/>
        <v>20.317993618220132</v>
      </c>
      <c r="Z23" s="19">
        <f t="shared" si="11"/>
        <v>16.350944583294211</v>
      </c>
      <c r="AA23" s="19">
        <f t="shared" si="12"/>
        <v>22.078601536637397</v>
      </c>
      <c r="AC23" s="19">
        <f t="shared" si="13"/>
        <v>12.19079617093208</v>
      </c>
      <c r="AD23" s="19">
        <f t="shared" si="14"/>
        <v>9.8105667499765268</v>
      </c>
      <c r="AE23" s="19">
        <f t="shared" si="15"/>
        <v>13.247160921982438</v>
      </c>
      <c r="AG23">
        <f t="shared" si="16"/>
        <v>6.0953980854660408</v>
      </c>
      <c r="AH23">
        <f t="shared" si="17"/>
        <v>4.9052833749882643</v>
      </c>
      <c r="AI23">
        <f t="shared" si="18"/>
        <v>6.6235804609912199</v>
      </c>
      <c r="AK23">
        <f t="shared" si="19"/>
        <v>6.0953980854660399</v>
      </c>
      <c r="AL23">
        <f t="shared" si="20"/>
        <v>4.9052833749882634</v>
      </c>
      <c r="AM23">
        <f t="shared" si="21"/>
        <v>6.623580460991219</v>
      </c>
      <c r="AO23">
        <f t="shared" si="22"/>
        <v>6.0953980854660399</v>
      </c>
      <c r="AP23">
        <f t="shared" si="23"/>
        <v>4.9052833749882634</v>
      </c>
      <c r="AQ23">
        <f t="shared" si="24"/>
        <v>6.623580460991219</v>
      </c>
    </row>
    <row r="24" spans="5:43">
      <c r="E24">
        <v>3.0299700000000001</v>
      </c>
      <c r="F24">
        <v>9.9609000000000005</v>
      </c>
      <c r="G24" s="2">
        <v>1.7867</v>
      </c>
      <c r="H24" s="3">
        <v>5.6559999999999997</v>
      </c>
      <c r="I24" s="15">
        <f t="shared" si="0"/>
        <v>176678.44522968197</v>
      </c>
      <c r="J24">
        <f t="shared" si="1"/>
        <v>1.7149630200000001E-5</v>
      </c>
      <c r="K24">
        <f t="shared" si="2"/>
        <v>5.6378694000000006E-5</v>
      </c>
      <c r="L24">
        <f t="shared" si="3"/>
        <v>1.0112722000000001E-5</v>
      </c>
      <c r="M24" s="3">
        <v>0.1</v>
      </c>
      <c r="N24" s="3">
        <v>0.3</v>
      </c>
      <c r="O24" s="3">
        <v>0.5</v>
      </c>
      <c r="P24" s="2">
        <v>2.8999999999999998E-3</v>
      </c>
      <c r="Q24">
        <f t="shared" si="4"/>
        <v>5.9136655862068975E-3</v>
      </c>
      <c r="R24">
        <f t="shared" si="5"/>
        <v>1.9440928965517246E-2</v>
      </c>
      <c r="S24">
        <f t="shared" si="6"/>
        <v>3.48714551724138E-3</v>
      </c>
      <c r="U24" s="19">
        <f t="shared" si="7"/>
        <v>61.304894052773101</v>
      </c>
      <c r="V24" s="19">
        <f t="shared" si="8"/>
        <v>49.403746947995337</v>
      </c>
      <c r="W24" s="19">
        <f t="shared" si="9"/>
        <v>66.5867178080249</v>
      </c>
      <c r="Y24" s="19">
        <f t="shared" si="10"/>
        <v>20.4349646842577</v>
      </c>
      <c r="Z24" s="19">
        <f t="shared" si="11"/>
        <v>16.467915649331779</v>
      </c>
      <c r="AA24" s="19">
        <f t="shared" si="12"/>
        <v>22.195572602674964</v>
      </c>
      <c r="AC24" s="19">
        <f t="shared" si="13"/>
        <v>12.26097881055462</v>
      </c>
      <c r="AD24" s="19">
        <f t="shared" si="14"/>
        <v>9.8807493895990675</v>
      </c>
      <c r="AE24" s="19">
        <f t="shared" si="15"/>
        <v>13.317343561604979</v>
      </c>
      <c r="AG24">
        <f t="shared" si="16"/>
        <v>6.1304894052773102</v>
      </c>
      <c r="AH24">
        <f t="shared" si="17"/>
        <v>4.9403746947995337</v>
      </c>
      <c r="AI24">
        <f t="shared" si="18"/>
        <v>6.6586717808024902</v>
      </c>
      <c r="AK24">
        <f t="shared" si="19"/>
        <v>6.1304894052773102</v>
      </c>
      <c r="AL24">
        <f t="shared" si="20"/>
        <v>4.9403746947995337</v>
      </c>
      <c r="AM24">
        <f t="shared" si="21"/>
        <v>6.6586717808024893</v>
      </c>
      <c r="AO24">
        <f t="shared" si="22"/>
        <v>6.1304894052773102</v>
      </c>
      <c r="AP24">
        <f t="shared" si="23"/>
        <v>4.9403746947995337</v>
      </c>
      <c r="AQ24">
        <f t="shared" si="24"/>
        <v>6.6586717808024893</v>
      </c>
    </row>
    <row r="25" spans="5:43">
      <c r="E25">
        <v>3.0299700000000001</v>
      </c>
      <c r="F25">
        <v>9.9609000000000005</v>
      </c>
      <c r="G25" s="2">
        <v>1.7867</v>
      </c>
      <c r="H25" s="3">
        <v>5.6559999999999997</v>
      </c>
      <c r="I25" s="15">
        <f t="shared" si="0"/>
        <v>176678.44522968197</v>
      </c>
      <c r="J25">
        <f t="shared" si="1"/>
        <v>1.7149630200000001E-5</v>
      </c>
      <c r="K25">
        <f t="shared" si="2"/>
        <v>5.6378694000000006E-5</v>
      </c>
      <c r="L25">
        <f t="shared" si="3"/>
        <v>1.0112722000000001E-5</v>
      </c>
      <c r="M25" s="3">
        <v>0.1</v>
      </c>
      <c r="N25" s="3">
        <v>0.3</v>
      </c>
      <c r="O25" s="3">
        <v>0.5</v>
      </c>
      <c r="P25" s="2">
        <v>3.0000000000000001E-3</v>
      </c>
      <c r="Q25">
        <f t="shared" si="4"/>
        <v>5.7165434000000003E-3</v>
      </c>
      <c r="R25">
        <f t="shared" si="5"/>
        <v>1.8792898000000002E-2</v>
      </c>
      <c r="S25">
        <f t="shared" si="6"/>
        <v>3.3709073333333334E-3</v>
      </c>
      <c r="U25" s="19">
        <f t="shared" si="7"/>
        <v>61.643909569529917</v>
      </c>
      <c r="V25" s="19">
        <f t="shared" si="8"/>
        <v>49.742762464752147</v>
      </c>
      <c r="W25" s="19">
        <f t="shared" si="9"/>
        <v>66.925733324781703</v>
      </c>
      <c r="Y25" s="19">
        <f t="shared" si="10"/>
        <v>20.547969856509972</v>
      </c>
      <c r="Z25" s="19">
        <f t="shared" si="11"/>
        <v>16.580920821584051</v>
      </c>
      <c r="AA25" s="19">
        <f t="shared" si="12"/>
        <v>22.308577774927237</v>
      </c>
      <c r="AC25" s="19">
        <f t="shared" si="13"/>
        <v>12.328781913905983</v>
      </c>
      <c r="AD25" s="19">
        <f t="shared" si="14"/>
        <v>9.9485524929504301</v>
      </c>
      <c r="AE25" s="19">
        <f t="shared" si="15"/>
        <v>13.385146664956341</v>
      </c>
      <c r="AG25">
        <f t="shared" si="16"/>
        <v>6.1643909569529924</v>
      </c>
      <c r="AH25">
        <f t="shared" si="17"/>
        <v>4.974276246475215</v>
      </c>
      <c r="AI25">
        <f t="shared" si="18"/>
        <v>6.6925733324781707</v>
      </c>
      <c r="AK25">
        <f t="shared" si="19"/>
        <v>6.1643909569529916</v>
      </c>
      <c r="AL25">
        <f t="shared" si="20"/>
        <v>4.974276246475215</v>
      </c>
      <c r="AM25">
        <f t="shared" si="21"/>
        <v>6.6925733324781707</v>
      </c>
      <c r="AO25">
        <f t="shared" si="22"/>
        <v>6.1643909569529916</v>
      </c>
      <c r="AP25">
        <f t="shared" si="23"/>
        <v>4.974276246475215</v>
      </c>
      <c r="AQ25">
        <f t="shared" si="24"/>
        <v>6.6925733324781707</v>
      </c>
    </row>
    <row r="26" spans="5:43">
      <c r="E26">
        <v>3.0299700000000001</v>
      </c>
      <c r="F26">
        <v>9.9609000000000005</v>
      </c>
      <c r="G26" s="2">
        <v>1.7867</v>
      </c>
      <c r="H26" s="3">
        <v>5.6559999999999997</v>
      </c>
      <c r="I26" s="15">
        <f t="shared" si="0"/>
        <v>176678.44522968197</v>
      </c>
      <c r="J26">
        <f t="shared" si="1"/>
        <v>1.7149630200000001E-5</v>
      </c>
      <c r="K26">
        <f t="shared" si="2"/>
        <v>5.6378694000000006E-5</v>
      </c>
      <c r="L26">
        <f t="shared" si="3"/>
        <v>1.0112722000000001E-5</v>
      </c>
      <c r="M26" s="3">
        <v>0.1</v>
      </c>
      <c r="N26" s="3">
        <v>0.3</v>
      </c>
      <c r="O26" s="3">
        <v>0.5</v>
      </c>
      <c r="P26" s="2">
        <v>3.1000000000000003E-3</v>
      </c>
      <c r="Q26">
        <f t="shared" si="4"/>
        <v>5.5321387741935485E-3</v>
      </c>
      <c r="R26">
        <f t="shared" si="5"/>
        <v>1.8186675483870967E-2</v>
      </c>
      <c r="S26">
        <f t="shared" si="6"/>
        <v>3.2621683870967741E-3</v>
      </c>
      <c r="U26" s="19">
        <f t="shared" si="7"/>
        <v>61.97180779775983</v>
      </c>
      <c r="V26" s="19">
        <f t="shared" si="8"/>
        <v>50.070660692982052</v>
      </c>
      <c r="W26" s="19">
        <f t="shared" si="9"/>
        <v>67.253631553011616</v>
      </c>
      <c r="Y26" s="19">
        <f t="shared" si="10"/>
        <v>20.657269265919943</v>
      </c>
      <c r="Z26" s="19">
        <f t="shared" si="11"/>
        <v>16.690220230994019</v>
      </c>
      <c r="AA26" s="19">
        <f t="shared" si="12"/>
        <v>22.417877184337208</v>
      </c>
      <c r="AC26" s="19">
        <f t="shared" si="13"/>
        <v>12.394361559551966</v>
      </c>
      <c r="AD26" s="19">
        <f t="shared" si="14"/>
        <v>10.014132138596411</v>
      </c>
      <c r="AE26" s="19">
        <f t="shared" si="15"/>
        <v>13.450726310602324</v>
      </c>
      <c r="AG26">
        <f t="shared" si="16"/>
        <v>6.1971807797759837</v>
      </c>
      <c r="AH26">
        <f t="shared" si="17"/>
        <v>5.0070660692982054</v>
      </c>
      <c r="AI26">
        <f t="shared" si="18"/>
        <v>6.7253631553011619</v>
      </c>
      <c r="AK26">
        <f t="shared" si="19"/>
        <v>6.1971807797759828</v>
      </c>
      <c r="AL26">
        <f t="shared" si="20"/>
        <v>5.0070660692982054</v>
      </c>
      <c r="AM26">
        <f t="shared" si="21"/>
        <v>6.7253631553011619</v>
      </c>
      <c r="AO26">
        <f t="shared" si="22"/>
        <v>6.1971807797759828</v>
      </c>
      <c r="AP26">
        <f t="shared" si="23"/>
        <v>5.0070660692982054</v>
      </c>
      <c r="AQ26">
        <f t="shared" si="24"/>
        <v>6.7253631553011619</v>
      </c>
    </row>
    <row r="27" spans="5:43">
      <c r="E27">
        <v>3.0299700000000001</v>
      </c>
      <c r="F27">
        <v>9.9609000000000005</v>
      </c>
      <c r="G27" s="2">
        <v>1.7867</v>
      </c>
      <c r="H27" s="3">
        <v>5.6559999999999997</v>
      </c>
      <c r="I27" s="15">
        <f t="shared" si="0"/>
        <v>176678.44522968197</v>
      </c>
      <c r="J27">
        <f t="shared" si="1"/>
        <v>1.7149630200000001E-5</v>
      </c>
      <c r="K27">
        <f t="shared" si="2"/>
        <v>5.6378694000000006E-5</v>
      </c>
      <c r="L27">
        <f t="shared" si="3"/>
        <v>1.0112722000000001E-5</v>
      </c>
      <c r="M27" s="3">
        <v>0.1</v>
      </c>
      <c r="N27" s="3">
        <v>0.3</v>
      </c>
      <c r="O27" s="3">
        <v>0.5</v>
      </c>
      <c r="P27" s="2">
        <v>3.2000000000000002E-3</v>
      </c>
      <c r="Q27">
        <f t="shared" si="4"/>
        <v>5.3592594375000005E-3</v>
      </c>
      <c r="R27">
        <f t="shared" si="5"/>
        <v>1.7618341875000002E-2</v>
      </c>
      <c r="S27">
        <f t="shared" si="6"/>
        <v>3.1602256250000001E-3</v>
      </c>
      <c r="U27" s="19">
        <f t="shared" si="7"/>
        <v>62.289294780905628</v>
      </c>
      <c r="V27" s="19">
        <f t="shared" si="8"/>
        <v>50.388147676127858</v>
      </c>
      <c r="W27" s="19">
        <f t="shared" si="9"/>
        <v>67.571118536157414</v>
      </c>
      <c r="Y27" s="19">
        <f t="shared" si="10"/>
        <v>20.763098260301877</v>
      </c>
      <c r="Z27" s="19">
        <f t="shared" si="11"/>
        <v>16.796049225375956</v>
      </c>
      <c r="AA27" s="19">
        <f t="shared" si="12"/>
        <v>22.523706178719141</v>
      </c>
      <c r="AC27" s="19">
        <f t="shared" si="13"/>
        <v>12.457858956181125</v>
      </c>
      <c r="AD27" s="19">
        <f t="shared" si="14"/>
        <v>10.077629535225572</v>
      </c>
      <c r="AE27" s="19">
        <f t="shared" si="15"/>
        <v>13.514223707231483</v>
      </c>
      <c r="AG27">
        <f t="shared" si="16"/>
        <v>6.2289294780905635</v>
      </c>
      <c r="AH27">
        <f t="shared" si="17"/>
        <v>5.0388147676127861</v>
      </c>
      <c r="AI27">
        <f t="shared" si="18"/>
        <v>6.7571118536157417</v>
      </c>
      <c r="AK27">
        <f t="shared" si="19"/>
        <v>6.2289294780905626</v>
      </c>
      <c r="AL27">
        <f t="shared" si="20"/>
        <v>5.038814767612787</v>
      </c>
      <c r="AM27">
        <f t="shared" si="21"/>
        <v>6.7571118536157426</v>
      </c>
      <c r="AO27">
        <f t="shared" si="22"/>
        <v>6.2289294780905626</v>
      </c>
      <c r="AP27">
        <f t="shared" si="23"/>
        <v>5.0388147676127861</v>
      </c>
      <c r="AQ27">
        <f t="shared" si="24"/>
        <v>6.7571118536157417</v>
      </c>
    </row>
    <row r="28" spans="5:43">
      <c r="E28">
        <v>3.0299700000000001</v>
      </c>
      <c r="F28">
        <v>9.9609000000000005</v>
      </c>
      <c r="G28" s="2">
        <v>1.7867</v>
      </c>
      <c r="H28" s="3">
        <v>5.6559999999999997</v>
      </c>
      <c r="I28" s="15">
        <f t="shared" si="0"/>
        <v>176678.44522968197</v>
      </c>
      <c r="J28">
        <f t="shared" si="1"/>
        <v>1.7149630200000001E-5</v>
      </c>
      <c r="K28">
        <f t="shared" si="2"/>
        <v>5.6378694000000006E-5</v>
      </c>
      <c r="L28">
        <f t="shared" si="3"/>
        <v>1.0112722000000001E-5</v>
      </c>
      <c r="M28" s="3">
        <v>0.1</v>
      </c>
      <c r="N28" s="3">
        <v>0.3</v>
      </c>
      <c r="O28" s="3">
        <v>0.5</v>
      </c>
      <c r="P28" s="2">
        <v>3.3E-3</v>
      </c>
      <c r="Q28">
        <f t="shared" si="4"/>
        <v>5.1968576363636372E-3</v>
      </c>
      <c r="R28">
        <f t="shared" si="5"/>
        <v>1.7084452727272728E-2</v>
      </c>
      <c r="S28">
        <f t="shared" si="6"/>
        <v>3.0644612121212122E-3</v>
      </c>
      <c r="U28" s="19">
        <f t="shared" si="7"/>
        <v>62.59701136757316</v>
      </c>
      <c r="V28" s="19">
        <f t="shared" si="8"/>
        <v>50.695864262795396</v>
      </c>
      <c r="W28" s="19">
        <f t="shared" si="9"/>
        <v>67.878835122824952</v>
      </c>
      <c r="Y28" s="19">
        <f t="shared" si="10"/>
        <v>20.865670455857721</v>
      </c>
      <c r="Z28" s="19">
        <f t="shared" si="11"/>
        <v>16.8986214209318</v>
      </c>
      <c r="AA28" s="19">
        <f t="shared" si="12"/>
        <v>22.626278374274985</v>
      </c>
      <c r="AC28" s="19">
        <f t="shared" si="13"/>
        <v>12.519402273514633</v>
      </c>
      <c r="AD28" s="19">
        <f t="shared" si="14"/>
        <v>10.13917285255908</v>
      </c>
      <c r="AE28" s="19">
        <f t="shared" si="15"/>
        <v>13.575767024564991</v>
      </c>
      <c r="AG28">
        <f t="shared" si="16"/>
        <v>6.2597011367573163</v>
      </c>
      <c r="AH28">
        <f t="shared" si="17"/>
        <v>5.0695864262795398</v>
      </c>
      <c r="AI28">
        <f t="shared" si="18"/>
        <v>6.7878835122824954</v>
      </c>
      <c r="AK28">
        <f t="shared" si="19"/>
        <v>6.2597011367573163</v>
      </c>
      <c r="AL28">
        <f t="shared" si="20"/>
        <v>5.0695864262795398</v>
      </c>
      <c r="AM28">
        <f t="shared" si="21"/>
        <v>6.7878835122824954</v>
      </c>
      <c r="AO28">
        <f t="shared" si="22"/>
        <v>6.2597011367573163</v>
      </c>
      <c r="AP28">
        <f t="shared" si="23"/>
        <v>5.0695864262795398</v>
      </c>
      <c r="AQ28">
        <f t="shared" si="24"/>
        <v>6.7878835122824954</v>
      </c>
    </row>
    <row r="29" spans="5:43">
      <c r="E29">
        <v>3.0299700000000001</v>
      </c>
      <c r="F29">
        <v>9.9609000000000005</v>
      </c>
      <c r="G29" s="2">
        <v>1.7867</v>
      </c>
      <c r="H29" s="3">
        <v>5.6559999999999997</v>
      </c>
      <c r="I29" s="15">
        <f t="shared" si="0"/>
        <v>176678.44522968197</v>
      </c>
      <c r="J29">
        <f t="shared" si="1"/>
        <v>1.7149630200000001E-5</v>
      </c>
      <c r="K29">
        <f t="shared" si="2"/>
        <v>5.6378694000000006E-5</v>
      </c>
      <c r="L29">
        <f t="shared" si="3"/>
        <v>1.0112722000000001E-5</v>
      </c>
      <c r="M29" s="3">
        <v>0.1</v>
      </c>
      <c r="N29" s="3">
        <v>0.3</v>
      </c>
      <c r="O29" s="3">
        <v>0.5</v>
      </c>
      <c r="P29" s="2">
        <v>3.4000000000000002E-3</v>
      </c>
      <c r="Q29">
        <f t="shared" si="4"/>
        <v>5.0440088823529416E-3</v>
      </c>
      <c r="R29">
        <f t="shared" si="5"/>
        <v>1.6581968823529414E-2</v>
      </c>
      <c r="S29">
        <f t="shared" si="6"/>
        <v>2.9743299999999999E-3</v>
      </c>
      <c r="U29" s="19">
        <f t="shared" si="7"/>
        <v>62.895540999069972</v>
      </c>
      <c r="V29" s="19">
        <f t="shared" si="8"/>
        <v>50.994393894292209</v>
      </c>
      <c r="W29" s="19">
        <f t="shared" si="9"/>
        <v>68.177364754321772</v>
      </c>
      <c r="Y29" s="19">
        <f t="shared" si="10"/>
        <v>20.965180333023326</v>
      </c>
      <c r="Z29" s="19">
        <f t="shared" si="11"/>
        <v>16.998131298097402</v>
      </c>
      <c r="AA29" s="19">
        <f t="shared" si="12"/>
        <v>22.725788251440591</v>
      </c>
      <c r="AC29" s="19">
        <f t="shared" si="13"/>
        <v>12.579108199813994</v>
      </c>
      <c r="AD29" s="19">
        <f t="shared" si="14"/>
        <v>10.198878778858441</v>
      </c>
      <c r="AE29" s="19">
        <f t="shared" si="15"/>
        <v>13.635472950864354</v>
      </c>
      <c r="AG29">
        <f t="shared" si="16"/>
        <v>6.2895540999069972</v>
      </c>
      <c r="AH29">
        <f t="shared" si="17"/>
        <v>5.0994393894292216</v>
      </c>
      <c r="AI29">
        <f t="shared" si="18"/>
        <v>6.8177364754321772</v>
      </c>
      <c r="AK29">
        <f t="shared" si="19"/>
        <v>6.2895540999069981</v>
      </c>
      <c r="AL29">
        <f t="shared" si="20"/>
        <v>5.0994393894292207</v>
      </c>
      <c r="AM29">
        <f t="shared" si="21"/>
        <v>6.8177364754321772</v>
      </c>
      <c r="AO29">
        <f t="shared" si="22"/>
        <v>6.2895540999069972</v>
      </c>
      <c r="AP29">
        <f t="shared" si="23"/>
        <v>5.0994393894292207</v>
      </c>
      <c r="AQ29">
        <f t="shared" si="24"/>
        <v>6.8177364754321772</v>
      </c>
    </row>
    <row r="30" spans="5:43">
      <c r="E30">
        <v>3.0299700000000001</v>
      </c>
      <c r="F30">
        <v>9.9609000000000005</v>
      </c>
      <c r="G30" s="2">
        <v>1.7867</v>
      </c>
      <c r="H30" s="3">
        <v>5.6559999999999997</v>
      </c>
      <c r="I30" s="15">
        <f t="shared" si="0"/>
        <v>176678.44522968197</v>
      </c>
      <c r="J30">
        <f t="shared" si="1"/>
        <v>1.7149630200000001E-5</v>
      </c>
      <c r="K30">
        <f t="shared" si="2"/>
        <v>5.6378694000000006E-5</v>
      </c>
      <c r="L30">
        <f t="shared" si="3"/>
        <v>1.0112722000000001E-5</v>
      </c>
      <c r="M30" s="3">
        <v>0.1</v>
      </c>
      <c r="N30" s="3">
        <v>0.3</v>
      </c>
      <c r="O30" s="3">
        <v>0.5</v>
      </c>
      <c r="P30" s="2">
        <v>3.5000000000000001E-3</v>
      </c>
      <c r="Q30">
        <f t="shared" si="4"/>
        <v>4.899894342857143E-3</v>
      </c>
      <c r="R30">
        <f t="shared" si="5"/>
        <v>1.6108198285714286E-2</v>
      </c>
      <c r="S30">
        <f t="shared" si="6"/>
        <v>2.889349142857143E-3</v>
      </c>
      <c r="U30" s="19">
        <f t="shared" si="7"/>
        <v>63.185416367802496</v>
      </c>
      <c r="V30" s="19">
        <f t="shared" si="8"/>
        <v>51.284269263024733</v>
      </c>
      <c r="W30" s="19">
        <f t="shared" si="9"/>
        <v>68.467240123054282</v>
      </c>
      <c r="Y30" s="19">
        <f t="shared" si="10"/>
        <v>21.061805455934167</v>
      </c>
      <c r="Z30" s="19">
        <f t="shared" si="11"/>
        <v>17.094756421008245</v>
      </c>
      <c r="AA30" s="19">
        <f t="shared" si="12"/>
        <v>22.822413374351431</v>
      </c>
      <c r="AC30" s="19">
        <f t="shared" si="13"/>
        <v>12.637083273560499</v>
      </c>
      <c r="AD30" s="19">
        <f t="shared" si="14"/>
        <v>10.256853852604946</v>
      </c>
      <c r="AE30" s="19">
        <f t="shared" si="15"/>
        <v>13.693448024610857</v>
      </c>
      <c r="AG30">
        <f t="shared" si="16"/>
        <v>6.3185416367802496</v>
      </c>
      <c r="AH30">
        <f t="shared" si="17"/>
        <v>5.128426926302474</v>
      </c>
      <c r="AI30">
        <f t="shared" si="18"/>
        <v>6.8467240123054287</v>
      </c>
      <c r="AK30">
        <f t="shared" si="19"/>
        <v>6.3185416367802496</v>
      </c>
      <c r="AL30">
        <f t="shared" si="20"/>
        <v>5.1284269263024731</v>
      </c>
      <c r="AM30">
        <f t="shared" si="21"/>
        <v>6.8467240123054287</v>
      </c>
      <c r="AO30">
        <f t="shared" si="22"/>
        <v>6.3185416367802496</v>
      </c>
      <c r="AP30">
        <f t="shared" si="23"/>
        <v>5.1284269263024731</v>
      </c>
      <c r="AQ30">
        <f t="shared" si="24"/>
        <v>6.8467240123054287</v>
      </c>
    </row>
    <row r="31" spans="5:43">
      <c r="E31">
        <v>3.0299700000000001</v>
      </c>
      <c r="F31">
        <v>9.9609000000000005</v>
      </c>
      <c r="G31" s="2">
        <v>1.7867</v>
      </c>
      <c r="H31" s="3">
        <v>5.6559999999999997</v>
      </c>
      <c r="I31" s="15">
        <f t="shared" si="0"/>
        <v>176678.44522968197</v>
      </c>
      <c r="J31">
        <f t="shared" si="1"/>
        <v>1.7149630200000001E-5</v>
      </c>
      <c r="K31">
        <f t="shared" si="2"/>
        <v>5.6378694000000006E-5</v>
      </c>
      <c r="L31">
        <f t="shared" si="3"/>
        <v>1.0112722000000001E-5</v>
      </c>
      <c r="M31" s="3">
        <v>0.1</v>
      </c>
      <c r="N31" s="3">
        <v>0.3</v>
      </c>
      <c r="O31" s="3">
        <v>0.5</v>
      </c>
      <c r="P31" s="2">
        <v>3.6000000000000003E-3</v>
      </c>
      <c r="Q31">
        <f t="shared" si="4"/>
        <v>4.7637861666666665E-3</v>
      </c>
      <c r="R31">
        <f t="shared" si="5"/>
        <v>1.5660748333333335E-2</v>
      </c>
      <c r="S31">
        <f t="shared" si="6"/>
        <v>2.8090894444444442E-3</v>
      </c>
      <c r="U31" s="19">
        <f t="shared" si="7"/>
        <v>63.467125137469466</v>
      </c>
      <c r="V31" s="19">
        <f t="shared" si="8"/>
        <v>51.565978032691689</v>
      </c>
      <c r="W31" s="19">
        <f t="shared" si="9"/>
        <v>68.748948892721259</v>
      </c>
      <c r="Y31" s="19">
        <f t="shared" si="10"/>
        <v>21.15570837915649</v>
      </c>
      <c r="Z31" s="19">
        <f t="shared" si="11"/>
        <v>17.188659344230565</v>
      </c>
      <c r="AA31" s="19">
        <f t="shared" si="12"/>
        <v>22.916316297573754</v>
      </c>
      <c r="AC31" s="19">
        <f t="shared" si="13"/>
        <v>12.693425027493893</v>
      </c>
      <c r="AD31" s="19">
        <f t="shared" si="14"/>
        <v>10.313195606538338</v>
      </c>
      <c r="AE31" s="19">
        <f t="shared" si="15"/>
        <v>13.749789778544251</v>
      </c>
      <c r="AG31">
        <f t="shared" si="16"/>
        <v>6.3467125137469473</v>
      </c>
      <c r="AH31">
        <f t="shared" si="17"/>
        <v>5.1565978032691691</v>
      </c>
      <c r="AI31">
        <f t="shared" si="18"/>
        <v>6.8748948892721264</v>
      </c>
      <c r="AK31">
        <f t="shared" si="19"/>
        <v>6.3467125137469464</v>
      </c>
      <c r="AL31">
        <f t="shared" si="20"/>
        <v>5.1565978032691691</v>
      </c>
      <c r="AM31">
        <f t="shared" si="21"/>
        <v>6.8748948892721264</v>
      </c>
      <c r="AO31">
        <f t="shared" si="22"/>
        <v>6.3467125137469464</v>
      </c>
      <c r="AP31">
        <f t="shared" si="23"/>
        <v>5.1565978032691691</v>
      </c>
      <c r="AQ31">
        <f t="shared" si="24"/>
        <v>6.8748948892721256</v>
      </c>
    </row>
    <row r="32" spans="5:43">
      <c r="E32">
        <v>3.0299700000000001</v>
      </c>
      <c r="F32">
        <v>9.9609000000000005</v>
      </c>
      <c r="G32" s="2">
        <v>1.7867</v>
      </c>
      <c r="H32" s="3">
        <v>5.6559999999999997</v>
      </c>
      <c r="I32" s="15">
        <f t="shared" si="0"/>
        <v>176678.44522968197</v>
      </c>
      <c r="J32">
        <f t="shared" si="1"/>
        <v>1.7149630200000001E-5</v>
      </c>
      <c r="K32">
        <f t="shared" si="2"/>
        <v>5.6378694000000006E-5</v>
      </c>
      <c r="L32">
        <f t="shared" si="3"/>
        <v>1.0112722000000001E-5</v>
      </c>
      <c r="M32" s="3">
        <v>0.1</v>
      </c>
      <c r="N32" s="3">
        <v>0.3</v>
      </c>
      <c r="O32" s="3">
        <v>0.5</v>
      </c>
      <c r="P32" s="2">
        <v>3.7000000000000002E-3</v>
      </c>
      <c r="Q32">
        <f t="shared" si="4"/>
        <v>4.6350351891891895E-3</v>
      </c>
      <c r="R32">
        <f t="shared" si="5"/>
        <v>1.5237484864864866E-2</v>
      </c>
      <c r="S32">
        <f t="shared" si="6"/>
        <v>2.7331681081081082E-3</v>
      </c>
      <c r="U32" s="19">
        <f t="shared" si="7"/>
        <v>63.741114879350604</v>
      </c>
      <c r="V32" s="19">
        <f t="shared" si="8"/>
        <v>51.839967774572841</v>
      </c>
      <c r="W32" s="19">
        <f t="shared" si="9"/>
        <v>69.022938634602397</v>
      </c>
      <c r="Y32" s="19">
        <f t="shared" si="10"/>
        <v>21.247038293116869</v>
      </c>
      <c r="Z32" s="19">
        <f t="shared" si="11"/>
        <v>17.279989258190948</v>
      </c>
      <c r="AA32" s="19">
        <f t="shared" si="12"/>
        <v>23.007646211534134</v>
      </c>
      <c r="AC32" s="19">
        <f t="shared" si="13"/>
        <v>12.748222975870121</v>
      </c>
      <c r="AD32" s="19">
        <f t="shared" si="14"/>
        <v>10.367993554914568</v>
      </c>
      <c r="AE32" s="19">
        <f t="shared" si="15"/>
        <v>13.804587726920479</v>
      </c>
      <c r="AG32">
        <f t="shared" si="16"/>
        <v>6.3741114879350604</v>
      </c>
      <c r="AH32">
        <f t="shared" si="17"/>
        <v>5.1839967774572848</v>
      </c>
      <c r="AI32">
        <f t="shared" si="18"/>
        <v>6.9022938634602404</v>
      </c>
      <c r="AK32">
        <f t="shared" si="19"/>
        <v>6.3741114879350604</v>
      </c>
      <c r="AL32">
        <f t="shared" si="20"/>
        <v>5.1839967774572839</v>
      </c>
      <c r="AM32">
        <f t="shared" si="21"/>
        <v>6.9022938634602395</v>
      </c>
      <c r="AO32">
        <f t="shared" si="22"/>
        <v>6.3741114879350604</v>
      </c>
      <c r="AP32">
        <f t="shared" si="23"/>
        <v>5.1839967774572839</v>
      </c>
      <c r="AQ32">
        <f t="shared" si="24"/>
        <v>6.9022938634602395</v>
      </c>
    </row>
    <row r="33" spans="5:43">
      <c r="E33">
        <v>3.0299700000000001</v>
      </c>
      <c r="F33">
        <v>9.9609000000000005</v>
      </c>
      <c r="G33" s="2">
        <v>1.7867</v>
      </c>
      <c r="H33" s="3">
        <v>5.6559999999999997</v>
      </c>
      <c r="I33" s="15">
        <f t="shared" si="0"/>
        <v>176678.44522968197</v>
      </c>
      <c r="J33">
        <f t="shared" si="1"/>
        <v>1.7149630200000001E-5</v>
      </c>
      <c r="K33">
        <f t="shared" si="2"/>
        <v>5.6378694000000006E-5</v>
      </c>
      <c r="L33">
        <f t="shared" si="3"/>
        <v>1.0112722000000001E-5</v>
      </c>
      <c r="M33" s="3">
        <v>0.1</v>
      </c>
      <c r="N33" s="3">
        <v>0.3</v>
      </c>
      <c r="O33" s="3">
        <v>0.5</v>
      </c>
      <c r="P33" s="2">
        <v>3.8E-3</v>
      </c>
      <c r="Q33">
        <f t="shared" si="4"/>
        <v>4.5130605789473685E-3</v>
      </c>
      <c r="R33">
        <f t="shared" si="5"/>
        <v>1.4836498421052634E-2</v>
      </c>
      <c r="S33">
        <f t="shared" si="6"/>
        <v>2.6612426315789474E-3</v>
      </c>
      <c r="U33" s="19">
        <f t="shared" si="7"/>
        <v>64.007797350172225</v>
      </c>
      <c r="V33" s="19">
        <f t="shared" si="8"/>
        <v>52.106650245394448</v>
      </c>
      <c r="W33" s="19">
        <f t="shared" si="9"/>
        <v>69.289621105424018</v>
      </c>
      <c r="Y33" s="19">
        <f t="shared" si="10"/>
        <v>21.33593245005741</v>
      </c>
      <c r="Z33" s="19">
        <f t="shared" si="11"/>
        <v>17.368883415131485</v>
      </c>
      <c r="AA33" s="19">
        <f t="shared" si="12"/>
        <v>23.09654036847467</v>
      </c>
      <c r="AC33" s="19">
        <f t="shared" si="13"/>
        <v>12.801559470034444</v>
      </c>
      <c r="AD33" s="19">
        <f t="shared" si="14"/>
        <v>10.42133004907889</v>
      </c>
      <c r="AE33" s="19">
        <f t="shared" si="15"/>
        <v>13.857924221084803</v>
      </c>
      <c r="AG33">
        <f t="shared" si="16"/>
        <v>6.4007797350172231</v>
      </c>
      <c r="AH33">
        <f t="shared" si="17"/>
        <v>5.2106650245394448</v>
      </c>
      <c r="AI33">
        <f t="shared" si="18"/>
        <v>6.9289621105424022</v>
      </c>
      <c r="AK33">
        <f t="shared" si="19"/>
        <v>6.4007797350172231</v>
      </c>
      <c r="AL33">
        <f t="shared" si="20"/>
        <v>5.2106650245394457</v>
      </c>
      <c r="AM33">
        <f t="shared" si="21"/>
        <v>6.9289621105424013</v>
      </c>
      <c r="AO33">
        <f t="shared" si="22"/>
        <v>6.4007797350172222</v>
      </c>
      <c r="AP33">
        <f t="shared" si="23"/>
        <v>5.2106650245394448</v>
      </c>
      <c r="AQ33">
        <f t="shared" si="24"/>
        <v>6.9289621105424013</v>
      </c>
    </row>
    <row r="34" spans="5:43">
      <c r="E34">
        <v>3.0299700000000001</v>
      </c>
      <c r="F34">
        <v>9.9609000000000005</v>
      </c>
      <c r="G34" s="2">
        <v>1.7867</v>
      </c>
      <c r="H34" s="3">
        <v>5.6559999999999997</v>
      </c>
      <c r="I34" s="15">
        <f t="shared" si="0"/>
        <v>176678.44522968197</v>
      </c>
      <c r="J34">
        <f t="shared" si="1"/>
        <v>1.7149630200000001E-5</v>
      </c>
      <c r="K34">
        <f t="shared" si="2"/>
        <v>5.6378694000000006E-5</v>
      </c>
      <c r="L34">
        <f t="shared" si="3"/>
        <v>1.0112722000000001E-5</v>
      </c>
      <c r="M34" s="3">
        <v>0.1</v>
      </c>
      <c r="N34" s="3">
        <v>0.3</v>
      </c>
      <c r="O34" s="3">
        <v>0.5</v>
      </c>
      <c r="P34" s="2">
        <v>3.9000000000000003E-3</v>
      </c>
      <c r="Q34">
        <f t="shared" si="4"/>
        <v>4.3973410769230772E-3</v>
      </c>
      <c r="R34">
        <f t="shared" si="5"/>
        <v>1.4456075384615385E-2</v>
      </c>
      <c r="S34">
        <f t="shared" si="6"/>
        <v>2.5930056410256412E-3</v>
      </c>
      <c r="U34" s="19">
        <f t="shared" si="7"/>
        <v>64.267552214204827</v>
      </c>
      <c r="V34" s="19">
        <f t="shared" si="8"/>
        <v>52.366405109427056</v>
      </c>
      <c r="W34" s="19">
        <f t="shared" si="9"/>
        <v>69.549375969456619</v>
      </c>
      <c r="Y34" s="19">
        <f t="shared" si="10"/>
        <v>21.422517404734943</v>
      </c>
      <c r="Z34" s="19">
        <f t="shared" si="11"/>
        <v>17.455468369809019</v>
      </c>
      <c r="AA34" s="19">
        <f t="shared" si="12"/>
        <v>23.183125323152208</v>
      </c>
      <c r="AC34" s="19">
        <f t="shared" si="13"/>
        <v>12.853510442840966</v>
      </c>
      <c r="AD34" s="19">
        <f t="shared" si="14"/>
        <v>10.473281021885411</v>
      </c>
      <c r="AE34" s="19">
        <f t="shared" si="15"/>
        <v>13.909875193891324</v>
      </c>
      <c r="AG34">
        <f t="shared" si="16"/>
        <v>6.4267552214204828</v>
      </c>
      <c r="AH34">
        <f t="shared" si="17"/>
        <v>5.2366405109427063</v>
      </c>
      <c r="AI34">
        <f t="shared" si="18"/>
        <v>6.9549375969456619</v>
      </c>
      <c r="AK34">
        <f t="shared" si="19"/>
        <v>6.4267552214204828</v>
      </c>
      <c r="AL34">
        <f t="shared" si="20"/>
        <v>5.2366405109427054</v>
      </c>
      <c r="AM34">
        <f t="shared" si="21"/>
        <v>6.9549375969456619</v>
      </c>
      <c r="AO34">
        <f t="shared" si="22"/>
        <v>6.4267552214204828</v>
      </c>
      <c r="AP34">
        <f t="shared" si="23"/>
        <v>5.2366405109427054</v>
      </c>
      <c r="AQ34">
        <f t="shared" si="24"/>
        <v>6.9549375969456619</v>
      </c>
    </row>
    <row r="35" spans="5:43">
      <c r="E35">
        <v>3.0299700000000001</v>
      </c>
      <c r="F35">
        <v>9.9609000000000005</v>
      </c>
      <c r="G35" s="2">
        <v>1.7867</v>
      </c>
      <c r="H35" s="3">
        <v>5.6559999999999997</v>
      </c>
      <c r="I35" s="15">
        <f t="shared" si="0"/>
        <v>176678.44522968197</v>
      </c>
      <c r="J35">
        <f t="shared" si="1"/>
        <v>1.7149630200000001E-5</v>
      </c>
      <c r="K35">
        <f t="shared" si="2"/>
        <v>5.6378694000000006E-5</v>
      </c>
      <c r="L35">
        <f t="shared" si="3"/>
        <v>1.0112722000000001E-5</v>
      </c>
      <c r="M35" s="3">
        <v>0.1</v>
      </c>
      <c r="N35" s="3">
        <v>0.3</v>
      </c>
      <c r="O35" s="3">
        <v>0.5</v>
      </c>
      <c r="P35" s="2">
        <v>4.0000000000000001E-3</v>
      </c>
      <c r="Q35">
        <f t="shared" si="4"/>
        <v>4.2874075500000004E-3</v>
      </c>
      <c r="R35">
        <f t="shared" si="5"/>
        <v>1.4094673500000002E-2</v>
      </c>
      <c r="S35">
        <f t="shared" si="6"/>
        <v>2.5281805000000003E-3</v>
      </c>
      <c r="U35" s="19">
        <f t="shared" si="7"/>
        <v>64.520730294047723</v>
      </c>
      <c r="V35" s="19">
        <f t="shared" si="8"/>
        <v>52.61958318926996</v>
      </c>
      <c r="W35" s="19">
        <f t="shared" si="9"/>
        <v>69.802554049299516</v>
      </c>
      <c r="Y35" s="19">
        <f t="shared" si="10"/>
        <v>21.506910098015908</v>
      </c>
      <c r="Z35" s="19">
        <f t="shared" si="11"/>
        <v>17.539861063089987</v>
      </c>
      <c r="AA35" s="19">
        <f t="shared" si="12"/>
        <v>23.267518016433172</v>
      </c>
      <c r="AC35" s="19">
        <f t="shared" si="13"/>
        <v>12.904146058809545</v>
      </c>
      <c r="AD35" s="19">
        <f t="shared" si="14"/>
        <v>10.523916637853992</v>
      </c>
      <c r="AE35" s="19">
        <f t="shared" si="15"/>
        <v>13.960510809859903</v>
      </c>
      <c r="AG35">
        <f t="shared" si="16"/>
        <v>6.4520730294047723</v>
      </c>
      <c r="AH35">
        <f t="shared" si="17"/>
        <v>5.2619583189269967</v>
      </c>
      <c r="AI35">
        <f t="shared" si="18"/>
        <v>6.9802554049299523</v>
      </c>
      <c r="AK35">
        <f t="shared" si="19"/>
        <v>6.4520730294047723</v>
      </c>
      <c r="AL35">
        <f t="shared" si="20"/>
        <v>5.2619583189269958</v>
      </c>
      <c r="AM35">
        <f t="shared" si="21"/>
        <v>6.9802554049299514</v>
      </c>
      <c r="AO35">
        <f t="shared" si="22"/>
        <v>6.4520730294047723</v>
      </c>
      <c r="AP35">
        <f t="shared" si="23"/>
        <v>5.2619583189269958</v>
      </c>
      <c r="AQ35">
        <f t="shared" si="24"/>
        <v>6.9802554049299514</v>
      </c>
    </row>
    <row r="36" spans="5:43">
      <c r="E36">
        <v>3.0299700000000001</v>
      </c>
      <c r="F36">
        <v>9.9609000000000005</v>
      </c>
      <c r="G36" s="2">
        <v>1.7867</v>
      </c>
      <c r="H36" s="3">
        <v>5.6559999999999997</v>
      </c>
      <c r="I36" s="15">
        <f t="shared" si="0"/>
        <v>176678.44522968197</v>
      </c>
      <c r="J36">
        <f t="shared" si="1"/>
        <v>1.7149630200000001E-5</v>
      </c>
      <c r="K36">
        <f t="shared" si="2"/>
        <v>5.6378694000000006E-5</v>
      </c>
      <c r="L36">
        <f t="shared" si="3"/>
        <v>1.0112722000000001E-5</v>
      </c>
      <c r="M36" s="3">
        <v>0.1</v>
      </c>
      <c r="N36" s="3">
        <v>0.3</v>
      </c>
      <c r="O36" s="3">
        <v>0.5</v>
      </c>
      <c r="P36" s="2">
        <v>4.1000000000000003E-3</v>
      </c>
      <c r="Q36">
        <f t="shared" si="4"/>
        <v>4.182836634146341E-3</v>
      </c>
      <c r="R36">
        <f t="shared" si="5"/>
        <v>1.3750900975609756E-2</v>
      </c>
      <c r="S36">
        <f t="shared" si="6"/>
        <v>2.4665175609756098E-3</v>
      </c>
      <c r="U36" s="19">
        <f t="shared" si="7"/>
        <v>64.76765641995145</v>
      </c>
      <c r="V36" s="19">
        <f t="shared" si="8"/>
        <v>52.866509315173673</v>
      </c>
      <c r="W36" s="19">
        <f t="shared" si="9"/>
        <v>70.049480175203229</v>
      </c>
      <c r="Y36" s="19">
        <f t="shared" si="10"/>
        <v>21.589218806650482</v>
      </c>
      <c r="Z36" s="19">
        <f t="shared" si="11"/>
        <v>17.622169771724558</v>
      </c>
      <c r="AA36" s="19">
        <f t="shared" si="12"/>
        <v>23.349826725067743</v>
      </c>
      <c r="AC36" s="19">
        <f t="shared" si="13"/>
        <v>12.953531283990289</v>
      </c>
      <c r="AD36" s="19">
        <f t="shared" si="14"/>
        <v>10.573301863034734</v>
      </c>
      <c r="AE36" s="19">
        <f t="shared" si="15"/>
        <v>14.009896035040645</v>
      </c>
      <c r="AG36">
        <f t="shared" si="16"/>
        <v>6.4767656419951454</v>
      </c>
      <c r="AH36">
        <f t="shared" si="17"/>
        <v>5.286650931517368</v>
      </c>
      <c r="AI36">
        <f t="shared" si="18"/>
        <v>7.0049480175203236</v>
      </c>
      <c r="AK36">
        <f t="shared" si="19"/>
        <v>6.4767656419951445</v>
      </c>
      <c r="AL36">
        <f t="shared" si="20"/>
        <v>5.2866509315173671</v>
      </c>
      <c r="AM36">
        <f t="shared" si="21"/>
        <v>7.0049480175203227</v>
      </c>
      <c r="AO36">
        <f t="shared" si="22"/>
        <v>6.4767656419951445</v>
      </c>
      <c r="AP36">
        <f t="shared" si="23"/>
        <v>5.2866509315173671</v>
      </c>
      <c r="AQ36">
        <f t="shared" si="24"/>
        <v>7.0049480175203227</v>
      </c>
    </row>
    <row r="37" spans="5:43">
      <c r="E37">
        <v>3.0299700000000001</v>
      </c>
      <c r="F37">
        <v>9.9609000000000005</v>
      </c>
      <c r="G37" s="2">
        <v>1.7867</v>
      </c>
      <c r="H37" s="3">
        <v>5.6559999999999997</v>
      </c>
      <c r="I37" s="15">
        <f t="shared" si="0"/>
        <v>176678.44522968197</v>
      </c>
      <c r="J37">
        <f t="shared" si="1"/>
        <v>1.7149630200000001E-5</v>
      </c>
      <c r="K37">
        <f t="shared" si="2"/>
        <v>5.6378694000000006E-5</v>
      </c>
      <c r="L37">
        <f t="shared" si="3"/>
        <v>1.0112722000000001E-5</v>
      </c>
      <c r="M37" s="3">
        <v>0.1</v>
      </c>
      <c r="N37" s="3">
        <v>0.3</v>
      </c>
      <c r="O37" s="3">
        <v>0.5</v>
      </c>
      <c r="P37" s="2">
        <v>4.2000000000000006E-3</v>
      </c>
      <c r="Q37">
        <f t="shared" si="4"/>
        <v>4.0832452857142857E-3</v>
      </c>
      <c r="R37">
        <f t="shared" si="5"/>
        <v>1.3423498571428572E-2</v>
      </c>
      <c r="S37">
        <f t="shared" si="6"/>
        <v>2.4077909523809522E-3</v>
      </c>
      <c r="U37" s="19">
        <f t="shared" si="7"/>
        <v>65.008631935742045</v>
      </c>
      <c r="V37" s="19">
        <f t="shared" si="8"/>
        <v>53.107484830964282</v>
      </c>
      <c r="W37" s="19">
        <f t="shared" si="9"/>
        <v>70.290455690993838</v>
      </c>
      <c r="Y37" s="19">
        <f t="shared" si="10"/>
        <v>21.669543978580684</v>
      </c>
      <c r="Z37" s="19">
        <f t="shared" si="11"/>
        <v>17.702494943654759</v>
      </c>
      <c r="AA37" s="19">
        <f t="shared" si="12"/>
        <v>23.430151896997945</v>
      </c>
      <c r="AC37" s="19">
        <f t="shared" si="13"/>
        <v>13.001726387148409</v>
      </c>
      <c r="AD37" s="19">
        <f t="shared" si="14"/>
        <v>10.621496966192856</v>
      </c>
      <c r="AE37" s="19">
        <f t="shared" si="15"/>
        <v>14.058091138198767</v>
      </c>
      <c r="AG37">
        <f t="shared" si="16"/>
        <v>6.5008631935742045</v>
      </c>
      <c r="AH37">
        <f t="shared" si="17"/>
        <v>5.3107484830964289</v>
      </c>
      <c r="AI37">
        <f t="shared" si="18"/>
        <v>7.0290455690993845</v>
      </c>
      <c r="AK37">
        <f t="shared" si="19"/>
        <v>6.5008631935742054</v>
      </c>
      <c r="AL37">
        <f t="shared" si="20"/>
        <v>5.310748483096428</v>
      </c>
      <c r="AM37">
        <f t="shared" si="21"/>
        <v>7.0290455690993836</v>
      </c>
      <c r="AO37">
        <f t="shared" si="22"/>
        <v>6.5008631935742045</v>
      </c>
      <c r="AP37">
        <f t="shared" si="23"/>
        <v>5.310748483096428</v>
      </c>
      <c r="AQ37">
        <f t="shared" si="24"/>
        <v>7.0290455690993836</v>
      </c>
    </row>
    <row r="38" spans="5:43">
      <c r="E38">
        <v>3.0299700000000001</v>
      </c>
      <c r="F38">
        <v>9.9609000000000005</v>
      </c>
      <c r="G38" s="2">
        <v>1.7867</v>
      </c>
      <c r="H38" s="3">
        <v>5.6559999999999997</v>
      </c>
      <c r="I38" s="15">
        <f t="shared" si="0"/>
        <v>176678.44522968197</v>
      </c>
      <c r="J38">
        <f t="shared" si="1"/>
        <v>1.7149630200000001E-5</v>
      </c>
      <c r="K38">
        <f t="shared" si="2"/>
        <v>5.6378694000000006E-5</v>
      </c>
      <c r="L38">
        <f t="shared" si="3"/>
        <v>1.0112722000000001E-5</v>
      </c>
      <c r="M38" s="3">
        <v>0.1</v>
      </c>
      <c r="N38" s="3">
        <v>0.3</v>
      </c>
      <c r="O38" s="3">
        <v>0.5</v>
      </c>
      <c r="P38" s="2">
        <v>4.3E-3</v>
      </c>
      <c r="Q38">
        <f t="shared" si="4"/>
        <v>3.9882860930232564E-3</v>
      </c>
      <c r="R38">
        <f t="shared" si="5"/>
        <v>1.3111324186046514E-2</v>
      </c>
      <c r="S38">
        <f t="shared" si="6"/>
        <v>2.3517958139534887E-3</v>
      </c>
      <c r="U38" s="19">
        <f t="shared" si="7"/>
        <v>65.243936909843981</v>
      </c>
      <c r="V38" s="19">
        <f t="shared" si="8"/>
        <v>53.342789805066218</v>
      </c>
      <c r="W38" s="19">
        <f t="shared" si="9"/>
        <v>70.525760665095774</v>
      </c>
      <c r="Y38" s="19">
        <f t="shared" si="10"/>
        <v>21.747978969947997</v>
      </c>
      <c r="Z38" s="19">
        <f t="shared" si="11"/>
        <v>17.780929935022073</v>
      </c>
      <c r="AA38" s="19">
        <f t="shared" si="12"/>
        <v>23.508586888365258</v>
      </c>
      <c r="AC38" s="19">
        <f t="shared" si="13"/>
        <v>13.048787381968797</v>
      </c>
      <c r="AD38" s="19">
        <f t="shared" si="14"/>
        <v>10.668557961013244</v>
      </c>
      <c r="AE38" s="19">
        <f t="shared" si="15"/>
        <v>14.105152133019155</v>
      </c>
      <c r="AG38">
        <f t="shared" si="16"/>
        <v>6.5243936909843985</v>
      </c>
      <c r="AH38">
        <f t="shared" si="17"/>
        <v>5.334278980506622</v>
      </c>
      <c r="AI38">
        <f t="shared" si="18"/>
        <v>7.0525760665095776</v>
      </c>
      <c r="AK38">
        <f t="shared" si="19"/>
        <v>6.5243936909843994</v>
      </c>
      <c r="AL38">
        <f t="shared" si="20"/>
        <v>5.334278980506622</v>
      </c>
      <c r="AM38">
        <f t="shared" si="21"/>
        <v>7.0525760665095776</v>
      </c>
      <c r="AO38">
        <f t="shared" si="22"/>
        <v>6.5243936909843985</v>
      </c>
      <c r="AP38">
        <f t="shared" si="23"/>
        <v>5.334278980506622</v>
      </c>
      <c r="AQ38">
        <f t="shared" si="24"/>
        <v>7.0525760665095776</v>
      </c>
    </row>
    <row r="39" spans="5:43">
      <c r="E39">
        <v>3.0299700000000001</v>
      </c>
      <c r="F39">
        <v>9.9609000000000005</v>
      </c>
      <c r="G39" s="2">
        <v>1.7867</v>
      </c>
      <c r="H39" s="3">
        <v>5.6559999999999997</v>
      </c>
      <c r="I39" s="15">
        <f t="shared" si="0"/>
        <v>176678.44522968197</v>
      </c>
      <c r="J39">
        <f t="shared" si="1"/>
        <v>1.7149630200000001E-5</v>
      </c>
      <c r="K39">
        <f t="shared" si="2"/>
        <v>5.6378694000000006E-5</v>
      </c>
      <c r="L39">
        <f t="shared" si="3"/>
        <v>1.0112722000000001E-5</v>
      </c>
      <c r="M39" s="3">
        <v>0.1</v>
      </c>
      <c r="N39" s="3">
        <v>0.3</v>
      </c>
      <c r="O39" s="3">
        <v>0.5</v>
      </c>
      <c r="P39" s="2">
        <v>4.4000000000000003E-3</v>
      </c>
      <c r="Q39">
        <f t="shared" si="4"/>
        <v>3.8976432272727272E-3</v>
      </c>
      <c r="R39">
        <f t="shared" si="5"/>
        <v>1.2813339545454546E-2</v>
      </c>
      <c r="S39">
        <f t="shared" si="6"/>
        <v>2.2983459090909091E-3</v>
      </c>
      <c r="U39" s="19">
        <f t="shared" si="7"/>
        <v>65.473832092090973</v>
      </c>
      <c r="V39" s="19">
        <f t="shared" si="8"/>
        <v>53.57268498731321</v>
      </c>
      <c r="W39" s="19">
        <f t="shared" si="9"/>
        <v>70.755655847342766</v>
      </c>
      <c r="Y39" s="19">
        <f t="shared" si="10"/>
        <v>21.824610697363656</v>
      </c>
      <c r="Z39" s="19">
        <f t="shared" si="11"/>
        <v>17.857561662437735</v>
      </c>
      <c r="AA39" s="19">
        <f t="shared" si="12"/>
        <v>23.585218615780921</v>
      </c>
      <c r="AC39" s="19">
        <f t="shared" si="13"/>
        <v>13.094766418418194</v>
      </c>
      <c r="AD39" s="19">
        <f t="shared" si="14"/>
        <v>10.714536997462641</v>
      </c>
      <c r="AE39" s="19">
        <f t="shared" si="15"/>
        <v>14.151131169468552</v>
      </c>
      <c r="AG39">
        <f t="shared" si="16"/>
        <v>6.547383209209098</v>
      </c>
      <c r="AH39">
        <f t="shared" si="17"/>
        <v>5.3572684987313215</v>
      </c>
      <c r="AI39">
        <f t="shared" si="18"/>
        <v>7.0755655847342771</v>
      </c>
      <c r="AK39">
        <f t="shared" si="19"/>
        <v>6.5473832092090971</v>
      </c>
      <c r="AL39">
        <f t="shared" si="20"/>
        <v>5.3572684987313206</v>
      </c>
      <c r="AM39">
        <f t="shared" si="21"/>
        <v>7.0755655847342762</v>
      </c>
      <c r="AO39">
        <f t="shared" si="22"/>
        <v>6.5473832092090971</v>
      </c>
      <c r="AP39">
        <f t="shared" si="23"/>
        <v>5.3572684987313206</v>
      </c>
      <c r="AQ39">
        <f t="shared" si="24"/>
        <v>7.0755655847342762</v>
      </c>
    </row>
    <row r="40" spans="5:43">
      <c r="E40">
        <v>3.0299700000000001</v>
      </c>
      <c r="F40">
        <v>9.9609000000000005</v>
      </c>
      <c r="G40" s="2">
        <v>1.7867</v>
      </c>
      <c r="H40" s="3">
        <v>5.6559999999999997</v>
      </c>
      <c r="I40" s="15">
        <f t="shared" si="0"/>
        <v>176678.44522968197</v>
      </c>
      <c r="J40">
        <f t="shared" si="1"/>
        <v>1.7149630200000001E-5</v>
      </c>
      <c r="K40">
        <f t="shared" si="2"/>
        <v>5.6378694000000006E-5</v>
      </c>
      <c r="L40">
        <f t="shared" si="3"/>
        <v>1.0112722000000001E-5</v>
      </c>
      <c r="M40" s="3">
        <v>0.1</v>
      </c>
      <c r="N40" s="3">
        <v>0.3</v>
      </c>
      <c r="O40" s="3">
        <v>0.5</v>
      </c>
      <c r="P40" s="2">
        <v>4.5000000000000005E-3</v>
      </c>
      <c r="Q40">
        <f t="shared" si="4"/>
        <v>3.8110289333333331E-3</v>
      </c>
      <c r="R40">
        <f t="shared" si="5"/>
        <v>1.2528598666666666E-2</v>
      </c>
      <c r="S40">
        <f t="shared" si="6"/>
        <v>2.2472715555555555E-3</v>
      </c>
      <c r="U40" s="19">
        <f t="shared" si="7"/>
        <v>65.698560650611569</v>
      </c>
      <c r="V40" s="19">
        <f t="shared" si="8"/>
        <v>53.797413545833791</v>
      </c>
      <c r="W40" s="19">
        <f t="shared" si="9"/>
        <v>70.980384405863347</v>
      </c>
      <c r="Y40" s="19">
        <f t="shared" si="10"/>
        <v>21.899520216870521</v>
      </c>
      <c r="Z40" s="19">
        <f t="shared" si="11"/>
        <v>17.932471181944596</v>
      </c>
      <c r="AA40" s="19">
        <f t="shared" si="12"/>
        <v>23.660128135287785</v>
      </c>
      <c r="AC40" s="19">
        <f t="shared" si="13"/>
        <v>13.139712130122312</v>
      </c>
      <c r="AD40" s="19">
        <f t="shared" si="14"/>
        <v>10.759482709166758</v>
      </c>
      <c r="AE40" s="19">
        <f t="shared" si="15"/>
        <v>14.196076881172671</v>
      </c>
      <c r="AG40">
        <f t="shared" si="16"/>
        <v>6.569856065061157</v>
      </c>
      <c r="AH40">
        <f t="shared" si="17"/>
        <v>5.3797413545833797</v>
      </c>
      <c r="AI40">
        <f t="shared" si="18"/>
        <v>7.0980384405863353</v>
      </c>
      <c r="AK40">
        <f t="shared" si="19"/>
        <v>6.5698560650611562</v>
      </c>
      <c r="AL40">
        <f t="shared" si="20"/>
        <v>5.3797413545833788</v>
      </c>
      <c r="AM40">
        <f t="shared" si="21"/>
        <v>7.0980384405863353</v>
      </c>
      <c r="AO40">
        <f t="shared" si="22"/>
        <v>6.5698560650611562</v>
      </c>
      <c r="AP40">
        <f t="shared" si="23"/>
        <v>5.3797413545833788</v>
      </c>
      <c r="AQ40">
        <f t="shared" si="24"/>
        <v>7.0980384405863353</v>
      </c>
    </row>
    <row r="41" spans="5:43">
      <c r="E41">
        <v>3.0299700000000001</v>
      </c>
      <c r="F41">
        <v>9.9609000000000005</v>
      </c>
      <c r="G41" s="2">
        <v>1.7867</v>
      </c>
      <c r="H41" s="3">
        <v>5.6559999999999997</v>
      </c>
      <c r="I41" s="15">
        <f t="shared" si="0"/>
        <v>176678.44522968197</v>
      </c>
      <c r="J41">
        <f t="shared" si="1"/>
        <v>1.7149630200000001E-5</v>
      </c>
      <c r="K41">
        <f t="shared" si="2"/>
        <v>5.6378694000000006E-5</v>
      </c>
      <c r="L41">
        <f t="shared" si="3"/>
        <v>1.0112722000000001E-5</v>
      </c>
      <c r="M41" s="3">
        <v>0.1</v>
      </c>
      <c r="N41" s="3">
        <v>0.3</v>
      </c>
      <c r="O41" s="3">
        <v>0.5</v>
      </c>
      <c r="P41" s="2">
        <v>4.5999999999999999E-3</v>
      </c>
      <c r="Q41">
        <f t="shared" si="4"/>
        <v>3.7281804782608699E-3</v>
      </c>
      <c r="R41">
        <f t="shared" si="5"/>
        <v>1.2256237826086959E-2</v>
      </c>
      <c r="S41">
        <f t="shared" si="6"/>
        <v>2.1984178260869569E-3</v>
      </c>
      <c r="U41" s="19">
        <f t="shared" si="7"/>
        <v>65.918349717799302</v>
      </c>
      <c r="V41" s="19">
        <f t="shared" si="8"/>
        <v>54.017202613021539</v>
      </c>
      <c r="W41" s="19">
        <f t="shared" si="9"/>
        <v>71.200173473051095</v>
      </c>
      <c r="Y41" s="19">
        <f t="shared" si="10"/>
        <v>21.972783239266438</v>
      </c>
      <c r="Z41" s="19">
        <f t="shared" si="11"/>
        <v>18.005734204340516</v>
      </c>
      <c r="AA41" s="19">
        <f t="shared" si="12"/>
        <v>23.733391157683702</v>
      </c>
      <c r="AC41" s="19">
        <f t="shared" si="13"/>
        <v>13.183669943559861</v>
      </c>
      <c r="AD41" s="19">
        <f t="shared" si="14"/>
        <v>10.803440522604308</v>
      </c>
      <c r="AE41" s="19">
        <f t="shared" si="15"/>
        <v>14.24003469461022</v>
      </c>
      <c r="AG41">
        <f t="shared" si="16"/>
        <v>6.5918349717799307</v>
      </c>
      <c r="AH41">
        <f t="shared" si="17"/>
        <v>5.4017202613021542</v>
      </c>
      <c r="AI41">
        <f t="shared" si="18"/>
        <v>7.1200173473051098</v>
      </c>
      <c r="AK41">
        <f t="shared" si="19"/>
        <v>6.5918349717799307</v>
      </c>
      <c r="AL41">
        <f t="shared" si="20"/>
        <v>5.4017202613021551</v>
      </c>
      <c r="AM41">
        <f t="shared" si="21"/>
        <v>7.1200173473051107</v>
      </c>
      <c r="AO41">
        <f t="shared" si="22"/>
        <v>6.5918349717799307</v>
      </c>
      <c r="AP41">
        <f t="shared" si="23"/>
        <v>5.4017202613021542</v>
      </c>
      <c r="AQ41">
        <f t="shared" si="24"/>
        <v>7.1200173473051098</v>
      </c>
    </row>
    <row r="42" spans="5:43">
      <c r="E42">
        <v>3.0299700000000001</v>
      </c>
      <c r="F42">
        <v>9.9609000000000005</v>
      </c>
      <c r="G42" s="2">
        <v>1.7867</v>
      </c>
      <c r="H42" s="3">
        <v>5.6559999999999997</v>
      </c>
      <c r="I42" s="15">
        <f t="shared" si="0"/>
        <v>176678.44522968197</v>
      </c>
      <c r="J42">
        <f t="shared" si="1"/>
        <v>1.7149630200000001E-5</v>
      </c>
      <c r="K42">
        <f t="shared" si="2"/>
        <v>5.6378694000000006E-5</v>
      </c>
      <c r="L42">
        <f t="shared" si="3"/>
        <v>1.0112722000000001E-5</v>
      </c>
      <c r="M42" s="3">
        <v>0.1</v>
      </c>
      <c r="N42" s="3">
        <v>0.3</v>
      </c>
      <c r="O42" s="3">
        <v>0.5</v>
      </c>
      <c r="P42" s="2">
        <v>4.7000000000000002E-3</v>
      </c>
      <c r="Q42">
        <f t="shared" si="4"/>
        <v>3.6488574893617023E-3</v>
      </c>
      <c r="R42">
        <f t="shared" si="5"/>
        <v>1.1995466808510638E-2</v>
      </c>
      <c r="S42">
        <f t="shared" si="6"/>
        <v>2.1516429787234045E-3</v>
      </c>
      <c r="U42" s="19">
        <f t="shared" si="7"/>
        <v>66.133411770008948</v>
      </c>
      <c r="V42" s="19">
        <f t="shared" si="8"/>
        <v>54.232264665231178</v>
      </c>
      <c r="W42" s="19">
        <f t="shared" si="9"/>
        <v>71.415235525260741</v>
      </c>
      <c r="Y42" s="19">
        <f t="shared" si="10"/>
        <v>22.044470590002984</v>
      </c>
      <c r="Z42" s="19">
        <f t="shared" si="11"/>
        <v>18.077421555077059</v>
      </c>
      <c r="AA42" s="19">
        <f t="shared" si="12"/>
        <v>23.805078508420248</v>
      </c>
      <c r="AC42" s="19">
        <f t="shared" si="13"/>
        <v>13.22668235400179</v>
      </c>
      <c r="AD42" s="19">
        <f t="shared" si="14"/>
        <v>10.846452933046235</v>
      </c>
      <c r="AE42" s="19">
        <f t="shared" si="15"/>
        <v>14.283047105052148</v>
      </c>
      <c r="AG42">
        <f t="shared" si="16"/>
        <v>6.613341177000895</v>
      </c>
      <c r="AH42">
        <f t="shared" si="17"/>
        <v>5.4232264665231185</v>
      </c>
      <c r="AI42">
        <f t="shared" si="18"/>
        <v>7.1415235525260741</v>
      </c>
      <c r="AK42">
        <f t="shared" si="19"/>
        <v>6.613341177000895</v>
      </c>
      <c r="AL42">
        <f t="shared" si="20"/>
        <v>5.4232264665231176</v>
      </c>
      <c r="AM42">
        <f t="shared" si="21"/>
        <v>7.1415235525260741</v>
      </c>
      <c r="AO42">
        <f t="shared" si="22"/>
        <v>6.613341177000895</v>
      </c>
      <c r="AP42">
        <f t="shared" si="23"/>
        <v>5.4232264665231176</v>
      </c>
      <c r="AQ42">
        <f t="shared" si="24"/>
        <v>7.1415235525260741</v>
      </c>
    </row>
    <row r="43" spans="5:43">
      <c r="E43">
        <v>3.0299700000000001</v>
      </c>
      <c r="F43">
        <v>9.9609000000000005</v>
      </c>
      <c r="G43" s="2">
        <v>1.7867</v>
      </c>
      <c r="H43" s="3">
        <v>5.6559999999999997</v>
      </c>
      <c r="I43" s="15">
        <f t="shared" si="0"/>
        <v>176678.44522968197</v>
      </c>
      <c r="J43">
        <f t="shared" si="1"/>
        <v>1.7149630200000001E-5</v>
      </c>
      <c r="K43">
        <f t="shared" si="2"/>
        <v>5.6378694000000006E-5</v>
      </c>
      <c r="L43">
        <f t="shared" si="3"/>
        <v>1.0112722000000001E-5</v>
      </c>
      <c r="M43" s="3">
        <v>0.1</v>
      </c>
      <c r="N43" s="3">
        <v>0.3</v>
      </c>
      <c r="O43" s="3">
        <v>0.5</v>
      </c>
      <c r="P43" s="2">
        <v>4.8000000000000004E-3</v>
      </c>
      <c r="Q43">
        <f t="shared" si="4"/>
        <v>3.5728396250000001E-3</v>
      </c>
      <c r="R43">
        <f t="shared" si="5"/>
        <v>1.174556125E-2</v>
      </c>
      <c r="S43">
        <f t="shared" si="6"/>
        <v>2.1068170833333333E-3</v>
      </c>
      <c r="U43" s="19">
        <f t="shared" si="7"/>
        <v>66.343945861987265</v>
      </c>
      <c r="V43" s="19">
        <f t="shared" si="8"/>
        <v>54.442798757209502</v>
      </c>
      <c r="W43" s="19">
        <f t="shared" si="9"/>
        <v>71.625769617239058</v>
      </c>
      <c r="Y43" s="19">
        <f t="shared" si="10"/>
        <v>22.114648620662425</v>
      </c>
      <c r="Z43" s="19">
        <f t="shared" si="11"/>
        <v>18.147599585736501</v>
      </c>
      <c r="AA43" s="19">
        <f t="shared" si="12"/>
        <v>23.87525653907969</v>
      </c>
      <c r="AC43" s="19">
        <f t="shared" si="13"/>
        <v>13.268789172397454</v>
      </c>
      <c r="AD43" s="19">
        <f t="shared" si="14"/>
        <v>10.8885597514419</v>
      </c>
      <c r="AE43" s="19">
        <f t="shared" si="15"/>
        <v>14.325153923447813</v>
      </c>
      <c r="AG43">
        <f t="shared" si="16"/>
        <v>6.6343945861987272</v>
      </c>
      <c r="AH43">
        <f t="shared" si="17"/>
        <v>5.4442798757209507</v>
      </c>
      <c r="AI43">
        <f t="shared" si="18"/>
        <v>7.1625769617239063</v>
      </c>
      <c r="AK43">
        <f t="shared" si="19"/>
        <v>6.6343945861987272</v>
      </c>
      <c r="AL43">
        <f t="shared" si="20"/>
        <v>5.4442798757209498</v>
      </c>
      <c r="AM43">
        <f t="shared" si="21"/>
        <v>7.1625769617239063</v>
      </c>
      <c r="AO43">
        <f t="shared" si="22"/>
        <v>6.6343945861987272</v>
      </c>
      <c r="AP43">
        <f t="shared" si="23"/>
        <v>5.4442798757209498</v>
      </c>
      <c r="AQ43">
        <f t="shared" si="24"/>
        <v>7.1625769617239063</v>
      </c>
    </row>
    <row r="44" spans="5:43">
      <c r="E44">
        <v>3.0299700000000001</v>
      </c>
      <c r="F44">
        <v>9.9609000000000005</v>
      </c>
      <c r="G44" s="2">
        <v>1.7867</v>
      </c>
      <c r="H44" s="3">
        <v>5.6559999999999997</v>
      </c>
      <c r="I44" s="15">
        <f t="shared" si="0"/>
        <v>176678.44522968197</v>
      </c>
      <c r="J44">
        <f t="shared" si="1"/>
        <v>1.7149630200000001E-5</v>
      </c>
      <c r="K44">
        <f t="shared" si="2"/>
        <v>5.6378694000000006E-5</v>
      </c>
      <c r="L44">
        <f t="shared" si="3"/>
        <v>1.0112722000000001E-5</v>
      </c>
      <c r="M44" s="3">
        <v>0.1</v>
      </c>
      <c r="N44" s="3">
        <v>0.3</v>
      </c>
      <c r="O44" s="3">
        <v>0.5</v>
      </c>
      <c r="P44" s="2">
        <v>4.8999999999999998E-3</v>
      </c>
      <c r="Q44">
        <f t="shared" si="4"/>
        <v>3.4999245306122453E-3</v>
      </c>
      <c r="R44">
        <f t="shared" si="5"/>
        <v>1.1505855918367348E-2</v>
      </c>
      <c r="S44">
        <f t="shared" si="6"/>
        <v>2.0638208163265307E-3</v>
      </c>
      <c r="U44" s="19">
        <f t="shared" si="7"/>
        <v>66.550138734014624</v>
      </c>
      <c r="V44" s="19">
        <f t="shared" si="8"/>
        <v>54.64899162923686</v>
      </c>
      <c r="W44" s="19">
        <f t="shared" si="9"/>
        <v>71.831962489266417</v>
      </c>
      <c r="Y44" s="19">
        <f t="shared" si="10"/>
        <v>22.183379578004875</v>
      </c>
      <c r="Z44" s="19">
        <f t="shared" si="11"/>
        <v>18.216330543078953</v>
      </c>
      <c r="AA44" s="19">
        <f t="shared" si="12"/>
        <v>23.943987496422139</v>
      </c>
      <c r="AC44" s="19">
        <f t="shared" si="13"/>
        <v>13.310027746802925</v>
      </c>
      <c r="AD44" s="19">
        <f t="shared" si="14"/>
        <v>10.929798325847372</v>
      </c>
      <c r="AE44" s="19">
        <f t="shared" si="15"/>
        <v>14.366392497853283</v>
      </c>
      <c r="AG44">
        <f t="shared" si="16"/>
        <v>6.6550138734014626</v>
      </c>
      <c r="AH44">
        <f t="shared" si="17"/>
        <v>5.464899162923686</v>
      </c>
      <c r="AI44">
        <f t="shared" si="18"/>
        <v>7.1831962489266417</v>
      </c>
      <c r="AK44">
        <f t="shared" si="19"/>
        <v>6.6550138734014626</v>
      </c>
      <c r="AL44">
        <f t="shared" si="20"/>
        <v>5.464899162923686</v>
      </c>
      <c r="AM44">
        <f t="shared" si="21"/>
        <v>7.1831962489266417</v>
      </c>
      <c r="AO44">
        <f t="shared" si="22"/>
        <v>6.6550138734014626</v>
      </c>
      <c r="AP44">
        <f t="shared" si="23"/>
        <v>5.464899162923686</v>
      </c>
      <c r="AQ44">
        <f t="shared" si="24"/>
        <v>7.1831962489266417</v>
      </c>
    </row>
    <row r="45" spans="5:43">
      <c r="E45">
        <v>3.0299700000000001</v>
      </c>
      <c r="F45">
        <v>9.9609000000000005</v>
      </c>
      <c r="G45" s="2">
        <v>1.7867</v>
      </c>
      <c r="H45" s="3">
        <v>5.6559999999999997</v>
      </c>
      <c r="I45" s="15">
        <f t="shared" si="0"/>
        <v>176678.44522968197</v>
      </c>
      <c r="J45">
        <f t="shared" si="1"/>
        <v>1.7149630200000001E-5</v>
      </c>
      <c r="K45">
        <f t="shared" si="2"/>
        <v>5.6378694000000006E-5</v>
      </c>
      <c r="L45">
        <f t="shared" si="3"/>
        <v>1.0112722000000001E-5</v>
      </c>
      <c r="M45" s="3">
        <v>0.1</v>
      </c>
      <c r="N45" s="3">
        <v>0.3</v>
      </c>
      <c r="O45" s="3">
        <v>0.5</v>
      </c>
      <c r="P45" s="2">
        <v>5.0000000000000001E-3</v>
      </c>
      <c r="Q45">
        <f t="shared" si="4"/>
        <v>3.4299260400000001E-3</v>
      </c>
      <c r="R45">
        <f t="shared" si="5"/>
        <v>1.1275738800000001E-2</v>
      </c>
      <c r="S45">
        <f t="shared" si="6"/>
        <v>2.0225444E-3</v>
      </c>
      <c r="U45" s="19">
        <f t="shared" si="7"/>
        <v>66.752165807189826</v>
      </c>
      <c r="V45" s="19">
        <f t="shared" si="8"/>
        <v>54.851018702412055</v>
      </c>
      <c r="W45" s="19">
        <f t="shared" si="9"/>
        <v>72.033989562441604</v>
      </c>
      <c r="Y45" s="19">
        <f t="shared" si="10"/>
        <v>22.250721935729942</v>
      </c>
      <c r="Z45" s="19">
        <f t="shared" si="11"/>
        <v>18.283672900804021</v>
      </c>
      <c r="AA45" s="19">
        <f t="shared" si="12"/>
        <v>24.011329854147206</v>
      </c>
      <c r="AC45" s="19">
        <f t="shared" si="13"/>
        <v>13.350433161437964</v>
      </c>
      <c r="AD45" s="19">
        <f t="shared" si="14"/>
        <v>10.970203740482411</v>
      </c>
      <c r="AE45" s="19">
        <f t="shared" si="15"/>
        <v>14.406797912488322</v>
      </c>
      <c r="AG45">
        <f t="shared" si="16"/>
        <v>6.6752165807189829</v>
      </c>
      <c r="AH45">
        <f t="shared" si="17"/>
        <v>5.4851018702412055</v>
      </c>
      <c r="AI45">
        <f t="shared" si="18"/>
        <v>7.2033989562441612</v>
      </c>
      <c r="AK45">
        <f t="shared" si="19"/>
        <v>6.6752165807189821</v>
      </c>
      <c r="AL45">
        <f t="shared" si="20"/>
        <v>5.4851018702412064</v>
      </c>
      <c r="AM45">
        <f t="shared" si="21"/>
        <v>7.2033989562441612</v>
      </c>
      <c r="AO45">
        <f t="shared" si="22"/>
        <v>6.6752165807189821</v>
      </c>
      <c r="AP45">
        <f t="shared" si="23"/>
        <v>5.4851018702412055</v>
      </c>
      <c r="AQ45">
        <f t="shared" si="24"/>
        <v>7.2033989562441612</v>
      </c>
    </row>
    <row r="46" spans="5:43">
      <c r="E46">
        <v>3.0299700000000001</v>
      </c>
      <c r="F46">
        <v>9.9609000000000005</v>
      </c>
      <c r="G46" s="2">
        <v>1.7867</v>
      </c>
      <c r="H46" s="3">
        <v>5.6559999999999997</v>
      </c>
      <c r="I46" s="15">
        <f t="shared" si="0"/>
        <v>176678.44522968197</v>
      </c>
      <c r="J46">
        <f t="shared" si="1"/>
        <v>1.7149630200000001E-5</v>
      </c>
      <c r="K46">
        <f t="shared" si="2"/>
        <v>5.6378694000000006E-5</v>
      </c>
      <c r="L46">
        <f t="shared" si="3"/>
        <v>1.0112722000000001E-5</v>
      </c>
      <c r="M46" s="3">
        <v>0.1</v>
      </c>
      <c r="N46" s="3">
        <v>0.3</v>
      </c>
      <c r="O46" s="3">
        <v>0.5</v>
      </c>
      <c r="P46" s="2">
        <v>5.1000000000000004E-3</v>
      </c>
      <c r="Q46">
        <f t="shared" si="4"/>
        <v>3.362672588235294E-3</v>
      </c>
      <c r="R46">
        <f t="shared" si="5"/>
        <v>1.1054645882352941E-2</v>
      </c>
      <c r="S46">
        <f t="shared" si="6"/>
        <v>1.9828866666666669E-3</v>
      </c>
      <c r="U46" s="19">
        <f t="shared" si="7"/>
        <v>66.950192080151623</v>
      </c>
      <c r="V46" s="19">
        <f t="shared" si="8"/>
        <v>55.049044975373853</v>
      </c>
      <c r="W46" s="19">
        <f t="shared" si="9"/>
        <v>72.232015835403416</v>
      </c>
      <c r="Y46" s="19">
        <f t="shared" si="10"/>
        <v>22.316730693383874</v>
      </c>
      <c r="Z46" s="19">
        <f t="shared" si="11"/>
        <v>18.349681658457953</v>
      </c>
      <c r="AA46" s="19">
        <f t="shared" si="12"/>
        <v>24.077338611801139</v>
      </c>
      <c r="AC46" s="19">
        <f t="shared" si="13"/>
        <v>13.390038416030324</v>
      </c>
      <c r="AD46" s="19">
        <f t="shared" si="14"/>
        <v>11.009808995074771</v>
      </c>
      <c r="AE46" s="19">
        <f t="shared" si="15"/>
        <v>14.446403167080682</v>
      </c>
      <c r="AG46">
        <f t="shared" si="16"/>
        <v>6.6950192080151627</v>
      </c>
      <c r="AH46">
        <f t="shared" si="17"/>
        <v>5.5049044975373853</v>
      </c>
      <c r="AI46">
        <f t="shared" si="18"/>
        <v>7.2232015835403418</v>
      </c>
      <c r="AK46">
        <f t="shared" si="19"/>
        <v>6.6950192080151618</v>
      </c>
      <c r="AL46">
        <f t="shared" si="20"/>
        <v>5.5049044975373862</v>
      </c>
      <c r="AM46">
        <f t="shared" si="21"/>
        <v>7.2232015835403409</v>
      </c>
      <c r="AO46">
        <f t="shared" si="22"/>
        <v>6.6950192080151618</v>
      </c>
      <c r="AP46">
        <f t="shared" si="23"/>
        <v>5.5049044975373853</v>
      </c>
      <c r="AQ46">
        <f t="shared" si="24"/>
        <v>7.2232015835403409</v>
      </c>
    </row>
    <row r="47" spans="5:43">
      <c r="E47">
        <v>3.0299700000000001</v>
      </c>
      <c r="F47">
        <v>9.9609000000000005</v>
      </c>
      <c r="G47" s="2">
        <v>1.7867</v>
      </c>
      <c r="H47" s="3">
        <v>5.6559999999999997</v>
      </c>
      <c r="I47" s="15">
        <f t="shared" si="0"/>
        <v>176678.44522968197</v>
      </c>
      <c r="J47">
        <f t="shared" si="1"/>
        <v>1.7149630200000001E-5</v>
      </c>
      <c r="K47">
        <f t="shared" si="2"/>
        <v>5.6378694000000006E-5</v>
      </c>
      <c r="L47">
        <f t="shared" si="3"/>
        <v>1.0112722000000001E-5</v>
      </c>
      <c r="M47" s="3">
        <v>0.1</v>
      </c>
      <c r="N47" s="3">
        <v>0.3</v>
      </c>
      <c r="O47" s="3">
        <v>0.5</v>
      </c>
      <c r="P47" s="2">
        <v>5.2000000000000006E-3</v>
      </c>
      <c r="Q47">
        <f t="shared" si="4"/>
        <v>3.2980058076923077E-3</v>
      </c>
      <c r="R47">
        <f t="shared" si="5"/>
        <v>1.0842056538461538E-2</v>
      </c>
      <c r="S47">
        <f t="shared" si="6"/>
        <v>1.9447542307692307E-3</v>
      </c>
      <c r="U47" s="19">
        <f t="shared" si="7"/>
        <v>67.14437293872264</v>
      </c>
      <c r="V47" s="19">
        <f t="shared" si="8"/>
        <v>55.243225833944869</v>
      </c>
      <c r="W47" s="19">
        <f t="shared" si="9"/>
        <v>72.426196693974433</v>
      </c>
      <c r="Y47" s="19">
        <f t="shared" si="10"/>
        <v>22.381457646240879</v>
      </c>
      <c r="Z47" s="19">
        <f t="shared" si="11"/>
        <v>18.414408611314958</v>
      </c>
      <c r="AA47" s="19">
        <f t="shared" si="12"/>
        <v>24.142065564658143</v>
      </c>
      <c r="AC47" s="19">
        <f t="shared" si="13"/>
        <v>13.428874587744527</v>
      </c>
      <c r="AD47" s="19">
        <f t="shared" si="14"/>
        <v>11.048645166788974</v>
      </c>
      <c r="AE47" s="19">
        <f t="shared" si="15"/>
        <v>14.485239338794885</v>
      </c>
      <c r="AG47">
        <f t="shared" si="16"/>
        <v>6.7144372938722645</v>
      </c>
      <c r="AH47">
        <f t="shared" si="17"/>
        <v>5.5243225833944871</v>
      </c>
      <c r="AI47">
        <f t="shared" si="18"/>
        <v>7.2426196693974436</v>
      </c>
      <c r="AK47">
        <f t="shared" si="19"/>
        <v>6.7144372938722636</v>
      </c>
      <c r="AL47">
        <f t="shared" si="20"/>
        <v>5.5243225833944871</v>
      </c>
      <c r="AM47">
        <f t="shared" si="21"/>
        <v>7.2426196693974427</v>
      </c>
      <c r="AO47">
        <f t="shared" si="22"/>
        <v>6.7144372938722636</v>
      </c>
      <c r="AP47">
        <f t="shared" si="23"/>
        <v>5.5243225833944871</v>
      </c>
      <c r="AQ47">
        <f t="shared" si="24"/>
        <v>7.2426196693974427</v>
      </c>
    </row>
    <row r="48" spans="5:43">
      <c r="E48">
        <v>3.0299700000000001</v>
      </c>
      <c r="F48">
        <v>9.9609000000000005</v>
      </c>
      <c r="G48" s="2">
        <v>1.7867</v>
      </c>
      <c r="H48" s="3">
        <v>5.6559999999999997</v>
      </c>
      <c r="I48" s="15">
        <f t="shared" si="0"/>
        <v>176678.44522968197</v>
      </c>
      <c r="J48">
        <f t="shared" si="1"/>
        <v>1.7149630200000001E-5</v>
      </c>
      <c r="K48">
        <f t="shared" si="2"/>
        <v>5.6378694000000006E-5</v>
      </c>
      <c r="L48">
        <f t="shared" si="3"/>
        <v>1.0112722000000001E-5</v>
      </c>
      <c r="M48" s="3">
        <v>0.1</v>
      </c>
      <c r="N48" s="3">
        <v>0.3</v>
      </c>
      <c r="O48" s="3">
        <v>0.5</v>
      </c>
      <c r="P48" s="2">
        <v>5.3E-3</v>
      </c>
      <c r="Q48">
        <f t="shared" si="4"/>
        <v>3.2357792830188681E-3</v>
      </c>
      <c r="R48">
        <f t="shared" si="5"/>
        <v>1.0637489433962265E-2</v>
      </c>
      <c r="S48">
        <f t="shared" si="6"/>
        <v>1.9080607547169812E-3</v>
      </c>
      <c r="U48" s="19">
        <f t="shared" si="7"/>
        <v>67.334854888429575</v>
      </c>
      <c r="V48" s="19">
        <f t="shared" si="8"/>
        <v>55.433707783651805</v>
      </c>
      <c r="W48" s="19">
        <f t="shared" si="9"/>
        <v>72.616678643681368</v>
      </c>
      <c r="Y48" s="19">
        <f t="shared" si="10"/>
        <v>22.444951629476527</v>
      </c>
      <c r="Z48" s="19">
        <f t="shared" si="11"/>
        <v>18.477902594550603</v>
      </c>
      <c r="AA48" s="19">
        <f t="shared" si="12"/>
        <v>24.205559547893792</v>
      </c>
      <c r="AC48" s="19">
        <f t="shared" si="13"/>
        <v>13.466970977685916</v>
      </c>
      <c r="AD48" s="19">
        <f t="shared" si="14"/>
        <v>11.086741556730361</v>
      </c>
      <c r="AE48" s="19">
        <f t="shared" si="15"/>
        <v>14.523335728736274</v>
      </c>
      <c r="AG48">
        <f t="shared" si="16"/>
        <v>6.7334854888429581</v>
      </c>
      <c r="AH48">
        <f t="shared" si="17"/>
        <v>5.5433707783651807</v>
      </c>
      <c r="AI48">
        <f t="shared" si="18"/>
        <v>7.2616678643681372</v>
      </c>
      <c r="AK48">
        <f t="shared" si="19"/>
        <v>6.7334854888429581</v>
      </c>
      <c r="AL48">
        <f t="shared" si="20"/>
        <v>5.5433707783651807</v>
      </c>
      <c r="AM48">
        <f t="shared" si="21"/>
        <v>7.2616678643681372</v>
      </c>
      <c r="AO48">
        <f t="shared" si="22"/>
        <v>6.7334854888429581</v>
      </c>
      <c r="AP48">
        <f t="shared" si="23"/>
        <v>5.5433707783651807</v>
      </c>
      <c r="AQ48">
        <f t="shared" si="24"/>
        <v>7.2616678643681372</v>
      </c>
    </row>
    <row r="49" spans="5:43">
      <c r="E49">
        <v>3.0299700000000001</v>
      </c>
      <c r="F49">
        <v>9.9609000000000005</v>
      </c>
      <c r="G49" s="2">
        <v>1.7867</v>
      </c>
      <c r="H49" s="3">
        <v>5.6559999999999997</v>
      </c>
      <c r="I49" s="15">
        <f t="shared" si="0"/>
        <v>176678.44522968197</v>
      </c>
      <c r="J49">
        <f t="shared" si="1"/>
        <v>1.7149630200000001E-5</v>
      </c>
      <c r="K49">
        <f t="shared" si="2"/>
        <v>5.6378694000000006E-5</v>
      </c>
      <c r="L49">
        <f t="shared" si="3"/>
        <v>1.0112722000000001E-5</v>
      </c>
      <c r="M49" s="3">
        <v>0.1</v>
      </c>
      <c r="N49" s="3">
        <v>0.3</v>
      </c>
      <c r="O49" s="3">
        <v>0.5</v>
      </c>
      <c r="P49" s="2">
        <v>5.4000000000000003E-3</v>
      </c>
      <c r="Q49">
        <f t="shared" si="4"/>
        <v>3.1758574444444446E-3</v>
      </c>
      <c r="R49">
        <f t="shared" si="5"/>
        <v>1.0440498888888889E-2</v>
      </c>
      <c r="S49">
        <f t="shared" si="6"/>
        <v>1.8727262962962964E-3</v>
      </c>
      <c r="U49" s="19">
        <f t="shared" si="7"/>
        <v>67.521776218551096</v>
      </c>
      <c r="V49" s="19">
        <f t="shared" si="8"/>
        <v>55.620629113773333</v>
      </c>
      <c r="W49" s="19">
        <f t="shared" si="9"/>
        <v>72.803599973802889</v>
      </c>
      <c r="Y49" s="19">
        <f t="shared" si="10"/>
        <v>22.507258739517034</v>
      </c>
      <c r="Z49" s="19">
        <f t="shared" si="11"/>
        <v>18.540209704591113</v>
      </c>
      <c r="AA49" s="19">
        <f t="shared" si="12"/>
        <v>24.267866657934299</v>
      </c>
      <c r="AC49" s="19">
        <f t="shared" si="13"/>
        <v>13.50435524371022</v>
      </c>
      <c r="AD49" s="19">
        <f t="shared" si="14"/>
        <v>11.124125822754667</v>
      </c>
      <c r="AE49" s="19">
        <f t="shared" si="15"/>
        <v>14.560719994760579</v>
      </c>
      <c r="AG49">
        <f t="shared" si="16"/>
        <v>6.7521776218551102</v>
      </c>
      <c r="AH49">
        <f t="shared" si="17"/>
        <v>5.5620629113773337</v>
      </c>
      <c r="AI49">
        <f t="shared" si="18"/>
        <v>7.2803599973802893</v>
      </c>
      <c r="AK49">
        <f t="shared" si="19"/>
        <v>6.7521776218551102</v>
      </c>
      <c r="AL49">
        <f t="shared" si="20"/>
        <v>5.5620629113773337</v>
      </c>
      <c r="AM49">
        <f t="shared" si="21"/>
        <v>7.2803599973802893</v>
      </c>
      <c r="AO49">
        <f t="shared" si="22"/>
        <v>6.7521776218551102</v>
      </c>
      <c r="AP49">
        <f t="shared" si="23"/>
        <v>5.5620629113773337</v>
      </c>
      <c r="AQ49">
        <f t="shared" si="24"/>
        <v>7.2803599973802893</v>
      </c>
    </row>
    <row r="50" spans="5:43">
      <c r="E50">
        <v>3.0299700000000001</v>
      </c>
      <c r="F50">
        <v>9.9609000000000005</v>
      </c>
      <c r="G50" s="2">
        <v>1.7867</v>
      </c>
      <c r="H50" s="3">
        <v>5.6559999999999997</v>
      </c>
      <c r="I50" s="15">
        <f t="shared" si="0"/>
        <v>176678.44522968197</v>
      </c>
      <c r="J50">
        <f t="shared" si="1"/>
        <v>1.7149630200000001E-5</v>
      </c>
      <c r="K50">
        <f t="shared" si="2"/>
        <v>5.6378694000000006E-5</v>
      </c>
      <c r="L50">
        <f t="shared" si="3"/>
        <v>1.0112722000000001E-5</v>
      </c>
      <c r="M50" s="3">
        <v>0.1</v>
      </c>
      <c r="N50" s="3">
        <v>0.3</v>
      </c>
      <c r="O50" s="3">
        <v>0.5</v>
      </c>
      <c r="P50" s="2">
        <v>5.5000000000000005E-3</v>
      </c>
      <c r="Q50">
        <f t="shared" si="4"/>
        <v>3.1181145818181817E-3</v>
      </c>
      <c r="R50">
        <f t="shared" si="5"/>
        <v>1.0250671636363637E-2</v>
      </c>
      <c r="S50">
        <f t="shared" si="6"/>
        <v>1.8386767272727273E-3</v>
      </c>
      <c r="U50" s="19">
        <f t="shared" si="7"/>
        <v>67.705267605233075</v>
      </c>
      <c r="V50" s="19">
        <f t="shared" si="8"/>
        <v>55.804120500455305</v>
      </c>
      <c r="W50" s="19">
        <f t="shared" si="9"/>
        <v>72.987091360484854</v>
      </c>
      <c r="Y50" s="19">
        <f t="shared" si="10"/>
        <v>22.568422535077691</v>
      </c>
      <c r="Z50" s="19">
        <f t="shared" si="11"/>
        <v>18.601373500151769</v>
      </c>
      <c r="AA50" s="19">
        <f t="shared" si="12"/>
        <v>24.329030453494955</v>
      </c>
      <c r="AC50" s="19">
        <f t="shared" si="13"/>
        <v>13.541053521046614</v>
      </c>
      <c r="AD50" s="19">
        <f t="shared" si="14"/>
        <v>11.160824100091061</v>
      </c>
      <c r="AE50" s="19">
        <f t="shared" si="15"/>
        <v>14.597418272096972</v>
      </c>
      <c r="AG50">
        <f t="shared" si="16"/>
        <v>6.7705267605233077</v>
      </c>
      <c r="AH50">
        <f t="shared" si="17"/>
        <v>5.5804120500455312</v>
      </c>
      <c r="AI50">
        <f t="shared" si="18"/>
        <v>7.2987091360484859</v>
      </c>
      <c r="AK50">
        <f t="shared" si="19"/>
        <v>6.7705267605233068</v>
      </c>
      <c r="AL50">
        <f t="shared" si="20"/>
        <v>5.5804120500455303</v>
      </c>
      <c r="AM50">
        <f t="shared" si="21"/>
        <v>7.2987091360484859</v>
      </c>
      <c r="AO50">
        <f t="shared" si="22"/>
        <v>6.7705267605233068</v>
      </c>
      <c r="AP50">
        <f t="shared" si="23"/>
        <v>5.5804120500455303</v>
      </c>
      <c r="AQ50">
        <f t="shared" si="24"/>
        <v>7.2987091360484859</v>
      </c>
    </row>
    <row r="51" spans="5:43">
      <c r="E51">
        <v>3.0299700000000001</v>
      </c>
      <c r="F51">
        <v>9.9609000000000005</v>
      </c>
      <c r="G51" s="2">
        <v>1.7867</v>
      </c>
      <c r="H51" s="3">
        <v>5.6559999999999997</v>
      </c>
      <c r="I51" s="15">
        <f t="shared" si="0"/>
        <v>176678.44522968197</v>
      </c>
      <c r="J51">
        <f t="shared" si="1"/>
        <v>1.7149630200000001E-5</v>
      </c>
      <c r="K51">
        <f t="shared" si="2"/>
        <v>5.6378694000000006E-5</v>
      </c>
      <c r="L51">
        <f t="shared" si="3"/>
        <v>1.0112722000000001E-5</v>
      </c>
      <c r="M51" s="3">
        <v>0.1</v>
      </c>
      <c r="N51" s="3">
        <v>0.3</v>
      </c>
      <c r="O51" s="3">
        <v>0.5</v>
      </c>
      <c r="P51" s="2">
        <v>5.5999999999999999E-3</v>
      </c>
      <c r="Q51">
        <f t="shared" si="4"/>
        <v>3.0624339642857145E-3</v>
      </c>
      <c r="R51">
        <f t="shared" si="5"/>
        <v>1.0067623928571429E-2</v>
      </c>
      <c r="S51">
        <f t="shared" si="6"/>
        <v>1.8058432142857145E-3</v>
      </c>
      <c r="U51" s="19">
        <f t="shared" si="7"/>
        <v>67.885452660259858</v>
      </c>
      <c r="V51" s="19">
        <f t="shared" si="8"/>
        <v>55.984305555482088</v>
      </c>
      <c r="W51" s="19">
        <f t="shared" si="9"/>
        <v>73.167276415511651</v>
      </c>
      <c r="Y51" s="19">
        <f t="shared" si="10"/>
        <v>22.628484220086619</v>
      </c>
      <c r="Z51" s="19">
        <f t="shared" si="11"/>
        <v>18.661435185160698</v>
      </c>
      <c r="AA51" s="19">
        <f t="shared" si="12"/>
        <v>24.389092138503884</v>
      </c>
      <c r="AC51" s="19">
        <f t="shared" si="13"/>
        <v>13.577090532051971</v>
      </c>
      <c r="AD51" s="19">
        <f t="shared" si="14"/>
        <v>11.196861111096418</v>
      </c>
      <c r="AE51" s="19">
        <f t="shared" si="15"/>
        <v>14.633455283102329</v>
      </c>
      <c r="AG51">
        <f t="shared" si="16"/>
        <v>6.7885452660259862</v>
      </c>
      <c r="AH51">
        <f t="shared" si="17"/>
        <v>5.5984305555482088</v>
      </c>
      <c r="AI51">
        <f t="shared" si="18"/>
        <v>7.3167276415511653</v>
      </c>
      <c r="AK51">
        <f t="shared" si="19"/>
        <v>6.7885452660259853</v>
      </c>
      <c r="AL51">
        <f t="shared" si="20"/>
        <v>5.5984305555482097</v>
      </c>
      <c r="AM51">
        <f t="shared" si="21"/>
        <v>7.3167276415511644</v>
      </c>
      <c r="AO51">
        <f t="shared" si="22"/>
        <v>6.7885452660259853</v>
      </c>
      <c r="AP51">
        <f t="shared" si="23"/>
        <v>5.5984305555482088</v>
      </c>
      <c r="AQ51">
        <f t="shared" si="24"/>
        <v>7.3167276415511644</v>
      </c>
    </row>
    <row r="52" spans="5:43">
      <c r="E52">
        <v>3.0299700000000001</v>
      </c>
      <c r="F52">
        <v>9.9609000000000005</v>
      </c>
      <c r="G52" s="2">
        <v>1.7867</v>
      </c>
      <c r="H52" s="3">
        <v>5.6559999999999997</v>
      </c>
      <c r="I52" s="15">
        <f t="shared" si="0"/>
        <v>176678.44522968197</v>
      </c>
      <c r="J52">
        <f t="shared" si="1"/>
        <v>1.7149630200000001E-5</v>
      </c>
      <c r="K52">
        <f t="shared" si="2"/>
        <v>5.6378694000000006E-5</v>
      </c>
      <c r="L52">
        <f t="shared" si="3"/>
        <v>1.0112722000000001E-5</v>
      </c>
      <c r="M52" s="3">
        <v>0.1</v>
      </c>
      <c r="N52" s="3">
        <v>0.3</v>
      </c>
      <c r="O52" s="3">
        <v>0.5</v>
      </c>
      <c r="P52" s="2">
        <v>5.7000000000000002E-3</v>
      </c>
      <c r="Q52">
        <f t="shared" si="4"/>
        <v>3.008707052631579E-3</v>
      </c>
      <c r="R52">
        <f t="shared" si="5"/>
        <v>9.8909989473684214E-3</v>
      </c>
      <c r="S52">
        <f t="shared" si="6"/>
        <v>1.7741617543859649E-3</v>
      </c>
      <c r="U52" s="19">
        <f t="shared" si="7"/>
        <v>68.062448431253856</v>
      </c>
      <c r="V52" s="19">
        <f t="shared" si="8"/>
        <v>56.161301326476092</v>
      </c>
      <c r="W52" s="19">
        <f t="shared" si="9"/>
        <v>73.344272186505663</v>
      </c>
      <c r="Y52" s="19">
        <f t="shared" si="10"/>
        <v>22.687482810417954</v>
      </c>
      <c r="Z52" s="19">
        <f t="shared" si="11"/>
        <v>18.720433775492033</v>
      </c>
      <c r="AA52" s="19">
        <f t="shared" si="12"/>
        <v>24.448090728835222</v>
      </c>
      <c r="AC52" s="19">
        <f t="shared" si="13"/>
        <v>13.612489686250772</v>
      </c>
      <c r="AD52" s="19">
        <f t="shared" si="14"/>
        <v>11.232260265295219</v>
      </c>
      <c r="AE52" s="19">
        <f t="shared" si="15"/>
        <v>14.668854437301132</v>
      </c>
      <c r="AG52">
        <f t="shared" si="16"/>
        <v>6.8062448431253859</v>
      </c>
      <c r="AH52">
        <f t="shared" si="17"/>
        <v>5.6161301326476094</v>
      </c>
      <c r="AI52">
        <f t="shared" si="18"/>
        <v>7.3344272186505668</v>
      </c>
      <c r="AK52">
        <f t="shared" si="19"/>
        <v>6.8062448431253859</v>
      </c>
      <c r="AL52">
        <f t="shared" si="20"/>
        <v>5.6161301326476094</v>
      </c>
      <c r="AM52">
        <f t="shared" si="21"/>
        <v>7.3344272186505659</v>
      </c>
      <c r="AO52">
        <f t="shared" si="22"/>
        <v>6.8062448431253859</v>
      </c>
      <c r="AP52">
        <f t="shared" si="23"/>
        <v>5.6161301326476094</v>
      </c>
      <c r="AQ52">
        <f t="shared" si="24"/>
        <v>7.3344272186505659</v>
      </c>
    </row>
    <row r="53" spans="5:43">
      <c r="E53">
        <v>3.0299700000000001</v>
      </c>
      <c r="F53">
        <v>9.9609000000000005</v>
      </c>
      <c r="G53" s="2">
        <v>1.7867</v>
      </c>
      <c r="H53" s="3">
        <v>5.6559999999999997</v>
      </c>
      <c r="I53" s="15">
        <f t="shared" si="0"/>
        <v>176678.44522968197</v>
      </c>
      <c r="J53">
        <f t="shared" si="1"/>
        <v>1.7149630200000001E-5</v>
      </c>
      <c r="K53">
        <f t="shared" si="2"/>
        <v>5.6378694000000006E-5</v>
      </c>
      <c r="L53">
        <f t="shared" si="3"/>
        <v>1.0112722000000001E-5</v>
      </c>
      <c r="M53" s="3">
        <v>0.1</v>
      </c>
      <c r="N53" s="3">
        <v>0.3</v>
      </c>
      <c r="O53" s="3">
        <v>0.5</v>
      </c>
      <c r="P53" s="2">
        <v>5.8000000000000005E-3</v>
      </c>
      <c r="Q53">
        <f t="shared" si="4"/>
        <v>2.9568327931034483E-3</v>
      </c>
      <c r="R53">
        <f t="shared" si="5"/>
        <v>9.7204644827586211E-3</v>
      </c>
      <c r="S53">
        <f t="shared" si="6"/>
        <v>1.7435727586206896E-3</v>
      </c>
      <c r="U53" s="19">
        <f t="shared" si="7"/>
        <v>68.236365858372551</v>
      </c>
      <c r="V53" s="19">
        <f t="shared" si="8"/>
        <v>56.335218753594781</v>
      </c>
      <c r="W53" s="19">
        <f t="shared" si="9"/>
        <v>73.518189613624344</v>
      </c>
      <c r="Y53" s="19">
        <f t="shared" si="10"/>
        <v>22.745455286124187</v>
      </c>
      <c r="Z53" s="19">
        <f t="shared" si="11"/>
        <v>18.778406251198263</v>
      </c>
      <c r="AA53" s="19">
        <f t="shared" si="12"/>
        <v>24.506063204541451</v>
      </c>
      <c r="AC53" s="19">
        <f t="shared" si="13"/>
        <v>13.647273171674511</v>
      </c>
      <c r="AD53" s="19">
        <f t="shared" si="14"/>
        <v>11.267043750718956</v>
      </c>
      <c r="AE53" s="19">
        <f t="shared" si="15"/>
        <v>14.703637922724869</v>
      </c>
      <c r="AG53">
        <f t="shared" si="16"/>
        <v>6.8236365858372556</v>
      </c>
      <c r="AH53">
        <f t="shared" si="17"/>
        <v>5.6335218753594782</v>
      </c>
      <c r="AI53">
        <f t="shared" si="18"/>
        <v>7.3518189613624347</v>
      </c>
      <c r="AK53">
        <f t="shared" si="19"/>
        <v>6.8236365858372556</v>
      </c>
      <c r="AL53">
        <f t="shared" si="20"/>
        <v>5.6335218753594782</v>
      </c>
      <c r="AM53">
        <f t="shared" si="21"/>
        <v>7.3518189613624347</v>
      </c>
      <c r="AO53">
        <f t="shared" si="22"/>
        <v>6.8236365858372556</v>
      </c>
      <c r="AP53">
        <f t="shared" si="23"/>
        <v>5.6335218753594782</v>
      </c>
      <c r="AQ53">
        <f t="shared" si="24"/>
        <v>7.3518189613624347</v>
      </c>
    </row>
    <row r="54" spans="5:43">
      <c r="E54">
        <v>3.0299700000000001</v>
      </c>
      <c r="F54">
        <v>9.9609000000000005</v>
      </c>
      <c r="G54" s="2">
        <v>1.7867</v>
      </c>
      <c r="H54" s="3">
        <v>5.6559999999999997</v>
      </c>
      <c r="I54" s="15">
        <f t="shared" si="0"/>
        <v>176678.44522968197</v>
      </c>
      <c r="J54">
        <f t="shared" si="1"/>
        <v>1.7149630200000001E-5</v>
      </c>
      <c r="K54">
        <f t="shared" si="2"/>
        <v>5.6378694000000006E-5</v>
      </c>
      <c r="L54">
        <f t="shared" si="3"/>
        <v>1.0112722000000001E-5</v>
      </c>
      <c r="M54" s="3">
        <v>0.1</v>
      </c>
      <c r="N54" s="3">
        <v>0.3</v>
      </c>
      <c r="O54" s="3">
        <v>0.5</v>
      </c>
      <c r="P54" s="2">
        <v>5.8999999999999999E-3</v>
      </c>
      <c r="Q54">
        <f t="shared" si="4"/>
        <v>2.9067169830508479E-3</v>
      </c>
      <c r="R54">
        <f t="shared" si="5"/>
        <v>9.5557108474576286E-3</v>
      </c>
      <c r="S54">
        <f t="shared" si="6"/>
        <v>1.7140206779661018E-3</v>
      </c>
      <c r="U54" s="19">
        <f t="shared" si="7"/>
        <v>68.40731019196555</v>
      </c>
      <c r="V54" s="19">
        <f t="shared" si="8"/>
        <v>56.506163087187787</v>
      </c>
      <c r="W54" s="19">
        <f t="shared" si="9"/>
        <v>73.689133947217343</v>
      </c>
      <c r="Y54" s="19">
        <f t="shared" si="10"/>
        <v>22.802436730655185</v>
      </c>
      <c r="Z54" s="19">
        <f t="shared" si="11"/>
        <v>18.835387695729263</v>
      </c>
      <c r="AA54" s="19">
        <f t="shared" si="12"/>
        <v>24.563044649072449</v>
      </c>
      <c r="AC54" s="19">
        <f t="shared" si="13"/>
        <v>13.681462038393111</v>
      </c>
      <c r="AD54" s="19">
        <f t="shared" si="14"/>
        <v>11.301232617437558</v>
      </c>
      <c r="AE54" s="19">
        <f t="shared" si="15"/>
        <v>14.737826789443469</v>
      </c>
      <c r="AG54">
        <f t="shared" si="16"/>
        <v>6.8407310191965554</v>
      </c>
      <c r="AH54">
        <f t="shared" si="17"/>
        <v>5.6506163087187788</v>
      </c>
      <c r="AI54">
        <f t="shared" si="18"/>
        <v>7.3689133947217345</v>
      </c>
      <c r="AK54">
        <f t="shared" si="19"/>
        <v>6.8407310191965554</v>
      </c>
      <c r="AL54">
        <f t="shared" si="20"/>
        <v>5.6506163087187788</v>
      </c>
      <c r="AM54">
        <f t="shared" si="21"/>
        <v>7.3689133947217345</v>
      </c>
      <c r="AO54">
        <f t="shared" si="22"/>
        <v>6.8407310191965554</v>
      </c>
      <c r="AP54">
        <f t="shared" si="23"/>
        <v>5.6506163087187788</v>
      </c>
      <c r="AQ54">
        <f t="shared" si="24"/>
        <v>7.3689133947217345</v>
      </c>
    </row>
    <row r="55" spans="5:43">
      <c r="E55">
        <v>3.0299700000000001</v>
      </c>
      <c r="F55">
        <v>9.9609000000000005</v>
      </c>
      <c r="G55" s="2">
        <v>1.7867</v>
      </c>
      <c r="H55" s="3">
        <v>5.6559999999999997</v>
      </c>
      <c r="I55" s="15">
        <f t="shared" si="0"/>
        <v>176678.44522968197</v>
      </c>
      <c r="J55">
        <f t="shared" si="1"/>
        <v>1.7149630200000001E-5</v>
      </c>
      <c r="K55">
        <f t="shared" si="2"/>
        <v>5.6378694000000006E-5</v>
      </c>
      <c r="L55">
        <f t="shared" si="3"/>
        <v>1.0112722000000001E-5</v>
      </c>
      <c r="M55" s="3">
        <v>0.1</v>
      </c>
      <c r="N55" s="3">
        <v>0.3</v>
      </c>
      <c r="O55" s="3">
        <v>0.5</v>
      </c>
      <c r="P55" s="2">
        <v>6.0000000000000001E-3</v>
      </c>
      <c r="Q55">
        <f t="shared" si="4"/>
        <v>2.8582717000000001E-3</v>
      </c>
      <c r="R55">
        <f t="shared" si="5"/>
        <v>9.3964490000000012E-3</v>
      </c>
      <c r="S55">
        <f t="shared" si="6"/>
        <v>1.6854536666666667E-3</v>
      </c>
      <c r="U55" s="19">
        <f t="shared" si="7"/>
        <v>68.575381375129368</v>
      </c>
      <c r="V55" s="19">
        <f t="shared" si="8"/>
        <v>56.674234270351597</v>
      </c>
      <c r="W55" s="19">
        <f t="shared" si="9"/>
        <v>73.857205130381161</v>
      </c>
      <c r="Y55" s="19">
        <f t="shared" si="10"/>
        <v>22.858460458376456</v>
      </c>
      <c r="Z55" s="19">
        <f t="shared" si="11"/>
        <v>18.891411423450531</v>
      </c>
      <c r="AA55" s="19">
        <f t="shared" si="12"/>
        <v>24.61906837679372</v>
      </c>
      <c r="AC55" s="19">
        <f t="shared" si="13"/>
        <v>13.715076275025874</v>
      </c>
      <c r="AD55" s="19">
        <f t="shared" si="14"/>
        <v>11.334846854070319</v>
      </c>
      <c r="AE55" s="19">
        <f t="shared" si="15"/>
        <v>14.771441026076232</v>
      </c>
      <c r="AG55">
        <f t="shared" si="16"/>
        <v>6.8575381375129369</v>
      </c>
      <c r="AH55">
        <f t="shared" si="17"/>
        <v>5.6674234270351604</v>
      </c>
      <c r="AI55">
        <f t="shared" si="18"/>
        <v>7.3857205130381161</v>
      </c>
      <c r="AK55">
        <f t="shared" si="19"/>
        <v>6.8575381375129369</v>
      </c>
      <c r="AL55">
        <f t="shared" si="20"/>
        <v>5.6674234270351596</v>
      </c>
      <c r="AM55">
        <f t="shared" si="21"/>
        <v>7.3857205130381161</v>
      </c>
      <c r="AO55">
        <f t="shared" si="22"/>
        <v>6.8575381375129369</v>
      </c>
      <c r="AP55">
        <f t="shared" si="23"/>
        <v>5.6674234270351596</v>
      </c>
      <c r="AQ55">
        <f t="shared" si="24"/>
        <v>7.3857205130381161</v>
      </c>
    </row>
    <row r="56" spans="5:43">
      <c r="E56">
        <v>3.0299700000000001</v>
      </c>
      <c r="F56">
        <v>9.9609000000000005</v>
      </c>
      <c r="G56" s="2">
        <v>1.7867</v>
      </c>
      <c r="H56" s="3">
        <v>5.6559999999999997</v>
      </c>
      <c r="I56" s="15">
        <f t="shared" si="0"/>
        <v>176678.44522968197</v>
      </c>
      <c r="J56">
        <f t="shared" si="1"/>
        <v>1.7149630200000001E-5</v>
      </c>
      <c r="K56">
        <f t="shared" si="2"/>
        <v>5.6378694000000006E-5</v>
      </c>
      <c r="L56">
        <f t="shared" si="3"/>
        <v>1.0112722000000001E-5</v>
      </c>
      <c r="M56" s="3">
        <v>0.1</v>
      </c>
      <c r="N56" s="3">
        <v>0.3</v>
      </c>
      <c r="O56" s="3">
        <v>0.5</v>
      </c>
      <c r="P56" s="2">
        <v>6.1000000000000004E-3</v>
      </c>
      <c r="Q56">
        <f t="shared" si="4"/>
        <v>2.8114147868852461E-3</v>
      </c>
      <c r="R56">
        <f t="shared" si="5"/>
        <v>9.2424088524590171E-3</v>
      </c>
      <c r="S56">
        <f t="shared" si="6"/>
        <v>1.6578232786885246E-3</v>
      </c>
      <c r="U56" s="19">
        <f t="shared" si="7"/>
        <v>68.740674394641474</v>
      </c>
      <c r="V56" s="19">
        <f t="shared" si="8"/>
        <v>56.839527289863703</v>
      </c>
      <c r="W56" s="19">
        <f t="shared" si="9"/>
        <v>74.022498149893266</v>
      </c>
      <c r="Y56" s="19">
        <f t="shared" si="10"/>
        <v>22.913558131547159</v>
      </c>
      <c r="Z56" s="19">
        <f t="shared" si="11"/>
        <v>18.946509096621234</v>
      </c>
      <c r="AA56" s="19">
        <f t="shared" si="12"/>
        <v>24.674166049964423</v>
      </c>
      <c r="AC56" s="19">
        <f t="shared" si="13"/>
        <v>13.748134878928294</v>
      </c>
      <c r="AD56" s="19">
        <f t="shared" si="14"/>
        <v>11.367905457972741</v>
      </c>
      <c r="AE56" s="19">
        <f t="shared" si="15"/>
        <v>14.804499629978654</v>
      </c>
      <c r="AG56">
        <f t="shared" si="16"/>
        <v>6.8740674394641479</v>
      </c>
      <c r="AH56">
        <f t="shared" si="17"/>
        <v>5.6839527289863705</v>
      </c>
      <c r="AI56">
        <f t="shared" si="18"/>
        <v>7.402249814989327</v>
      </c>
      <c r="AK56">
        <f t="shared" si="19"/>
        <v>6.8740674394641479</v>
      </c>
      <c r="AL56">
        <f t="shared" si="20"/>
        <v>5.6839527289863705</v>
      </c>
      <c r="AM56">
        <f t="shared" si="21"/>
        <v>7.402249814989327</v>
      </c>
      <c r="AO56">
        <f t="shared" si="22"/>
        <v>6.874067439464147</v>
      </c>
      <c r="AP56">
        <f t="shared" si="23"/>
        <v>5.6839527289863705</v>
      </c>
      <c r="AQ56">
        <f t="shared" si="24"/>
        <v>7.402249814989327</v>
      </c>
    </row>
    <row r="57" spans="5:43">
      <c r="E57">
        <v>3.0299700000000001</v>
      </c>
      <c r="F57">
        <v>9.9609000000000005</v>
      </c>
      <c r="G57" s="2">
        <v>1.7867</v>
      </c>
      <c r="H57" s="3">
        <v>5.6559999999999997</v>
      </c>
      <c r="I57" s="15">
        <f t="shared" si="0"/>
        <v>176678.44522968197</v>
      </c>
      <c r="J57">
        <f t="shared" si="1"/>
        <v>1.7149630200000001E-5</v>
      </c>
      <c r="K57">
        <f t="shared" si="2"/>
        <v>5.6378694000000006E-5</v>
      </c>
      <c r="L57">
        <f t="shared" si="3"/>
        <v>1.0112722000000001E-5</v>
      </c>
      <c r="M57" s="3">
        <v>0.1</v>
      </c>
      <c r="N57" s="3">
        <v>0.3</v>
      </c>
      <c r="O57" s="3">
        <v>0.5</v>
      </c>
      <c r="P57" s="2">
        <v>6.2000000000000006E-3</v>
      </c>
      <c r="Q57">
        <f t="shared" si="4"/>
        <v>2.7660693870967742E-3</v>
      </c>
      <c r="R57">
        <f t="shared" si="5"/>
        <v>9.0933377419354835E-3</v>
      </c>
      <c r="S57">
        <f t="shared" si="6"/>
        <v>1.631084193548387E-3</v>
      </c>
      <c r="U57" s="19">
        <f t="shared" si="7"/>
        <v>68.903279603359266</v>
      </c>
      <c r="V57" s="19">
        <f t="shared" si="8"/>
        <v>57.00213249858151</v>
      </c>
      <c r="W57" s="19">
        <f t="shared" si="9"/>
        <v>74.185103358611073</v>
      </c>
      <c r="Y57" s="19">
        <f t="shared" si="10"/>
        <v>22.967759867786427</v>
      </c>
      <c r="Z57" s="19">
        <f t="shared" si="11"/>
        <v>19.000710832860502</v>
      </c>
      <c r="AA57" s="19">
        <f t="shared" si="12"/>
        <v>24.728367786203691</v>
      </c>
      <c r="AC57" s="19">
        <f t="shared" si="13"/>
        <v>13.780655920671855</v>
      </c>
      <c r="AD57" s="19">
        <f t="shared" si="14"/>
        <v>11.400426499716302</v>
      </c>
      <c r="AE57" s="19">
        <f t="shared" si="15"/>
        <v>14.837020671722215</v>
      </c>
      <c r="AG57">
        <f t="shared" si="16"/>
        <v>6.8903279603359273</v>
      </c>
      <c r="AH57">
        <f t="shared" si="17"/>
        <v>5.7002132498581517</v>
      </c>
      <c r="AI57">
        <f t="shared" si="18"/>
        <v>7.4185103358611073</v>
      </c>
      <c r="AK57">
        <f t="shared" si="19"/>
        <v>6.8903279603359282</v>
      </c>
      <c r="AL57">
        <f t="shared" si="20"/>
        <v>5.7002132498581508</v>
      </c>
      <c r="AM57">
        <f t="shared" si="21"/>
        <v>7.4185103358611073</v>
      </c>
      <c r="AO57">
        <f t="shared" si="22"/>
        <v>6.8903279603359273</v>
      </c>
      <c r="AP57">
        <f t="shared" si="23"/>
        <v>5.7002132498581508</v>
      </c>
      <c r="AQ57">
        <f t="shared" si="24"/>
        <v>7.4185103358611073</v>
      </c>
    </row>
    <row r="58" spans="5:43">
      <c r="E58">
        <v>3.0299700000000001</v>
      </c>
      <c r="F58">
        <v>9.9609000000000005</v>
      </c>
      <c r="G58" s="2">
        <v>1.7867</v>
      </c>
      <c r="H58" s="3">
        <v>5.6559999999999997</v>
      </c>
      <c r="I58" s="15">
        <f t="shared" si="0"/>
        <v>176678.44522968197</v>
      </c>
      <c r="J58">
        <f t="shared" si="1"/>
        <v>1.7149630200000001E-5</v>
      </c>
      <c r="K58">
        <f t="shared" si="2"/>
        <v>5.6378694000000006E-5</v>
      </c>
      <c r="L58">
        <f t="shared" si="3"/>
        <v>1.0112722000000001E-5</v>
      </c>
      <c r="M58" s="3">
        <v>0.1</v>
      </c>
      <c r="N58" s="3">
        <v>0.3</v>
      </c>
      <c r="O58" s="3">
        <v>0.5</v>
      </c>
      <c r="P58" s="2">
        <v>6.3E-3</v>
      </c>
      <c r="Q58">
        <f t="shared" si="4"/>
        <v>2.7221635238095241E-3</v>
      </c>
      <c r="R58">
        <f t="shared" si="5"/>
        <v>8.9489990476190485E-3</v>
      </c>
      <c r="S58">
        <f t="shared" si="6"/>
        <v>1.6051939682539683E-3</v>
      </c>
      <c r="U58" s="19">
        <f t="shared" si="7"/>
        <v>69.063283016823689</v>
      </c>
      <c r="V58" s="19">
        <f t="shared" si="8"/>
        <v>57.162135912045919</v>
      </c>
      <c r="W58" s="19">
        <f t="shared" si="9"/>
        <v>74.345106772075482</v>
      </c>
      <c r="Y58" s="19">
        <f t="shared" si="10"/>
        <v>23.021094338941232</v>
      </c>
      <c r="Z58" s="19">
        <f t="shared" si="11"/>
        <v>19.054045304015307</v>
      </c>
      <c r="AA58" s="19">
        <f t="shared" si="12"/>
        <v>24.781702257358496</v>
      </c>
      <c r="AC58" s="19">
        <f t="shared" si="13"/>
        <v>13.812656603364738</v>
      </c>
      <c r="AD58" s="19">
        <f t="shared" si="14"/>
        <v>11.432427182409183</v>
      </c>
      <c r="AE58" s="19">
        <f t="shared" si="15"/>
        <v>14.869021354415096</v>
      </c>
      <c r="AG58">
        <f t="shared" si="16"/>
        <v>6.9063283016823691</v>
      </c>
      <c r="AH58">
        <f t="shared" si="17"/>
        <v>5.7162135912045926</v>
      </c>
      <c r="AI58">
        <f t="shared" si="18"/>
        <v>7.4345106772075482</v>
      </c>
      <c r="AK58">
        <f t="shared" si="19"/>
        <v>6.9063283016823691</v>
      </c>
      <c r="AL58">
        <f t="shared" si="20"/>
        <v>5.7162135912045917</v>
      </c>
      <c r="AM58">
        <f t="shared" si="21"/>
        <v>7.4345106772075482</v>
      </c>
      <c r="AO58">
        <f t="shared" si="22"/>
        <v>6.9063283016823691</v>
      </c>
      <c r="AP58">
        <f t="shared" si="23"/>
        <v>5.7162135912045917</v>
      </c>
      <c r="AQ58">
        <f t="shared" si="24"/>
        <v>7.4345106772075482</v>
      </c>
    </row>
    <row r="59" spans="5:43">
      <c r="E59">
        <v>3.0299700000000001</v>
      </c>
      <c r="F59">
        <v>9.9609000000000005</v>
      </c>
      <c r="G59" s="2">
        <v>1.7867</v>
      </c>
      <c r="H59" s="3">
        <v>5.6559999999999997</v>
      </c>
      <c r="I59" s="15">
        <f t="shared" si="0"/>
        <v>176678.44522968197</v>
      </c>
      <c r="J59">
        <f t="shared" si="1"/>
        <v>1.7149630200000001E-5</v>
      </c>
      <c r="K59">
        <f t="shared" si="2"/>
        <v>5.6378694000000006E-5</v>
      </c>
      <c r="L59">
        <f t="shared" si="3"/>
        <v>1.0112722000000001E-5</v>
      </c>
      <c r="M59" s="3">
        <v>0.1</v>
      </c>
      <c r="N59" s="3">
        <v>0.3</v>
      </c>
      <c r="O59" s="3">
        <v>0.5</v>
      </c>
      <c r="P59" s="2">
        <v>6.4000000000000003E-3</v>
      </c>
      <c r="Q59">
        <f t="shared" si="4"/>
        <v>2.6796297187500003E-3</v>
      </c>
      <c r="R59">
        <f t="shared" si="5"/>
        <v>8.8091709375000011E-3</v>
      </c>
      <c r="S59">
        <f t="shared" si="6"/>
        <v>1.5801128125000001E-3</v>
      </c>
      <c r="U59" s="19">
        <f t="shared" si="7"/>
        <v>69.220766586505079</v>
      </c>
      <c r="V59" s="19">
        <f t="shared" si="8"/>
        <v>57.319619481727308</v>
      </c>
      <c r="W59" s="19">
        <f t="shared" si="9"/>
        <v>74.502590341756871</v>
      </c>
      <c r="Y59" s="19">
        <f t="shared" si="10"/>
        <v>23.073588862168361</v>
      </c>
      <c r="Z59" s="19">
        <f t="shared" si="11"/>
        <v>19.106539827242436</v>
      </c>
      <c r="AA59" s="19">
        <f t="shared" si="12"/>
        <v>24.834196780585625</v>
      </c>
      <c r="AC59" s="19">
        <f t="shared" si="13"/>
        <v>13.844153317301016</v>
      </c>
      <c r="AD59" s="19">
        <f t="shared" si="14"/>
        <v>11.463923896345461</v>
      </c>
      <c r="AE59" s="19">
        <f t="shared" si="15"/>
        <v>14.900518068351374</v>
      </c>
      <c r="AG59">
        <f t="shared" si="16"/>
        <v>6.922076658650508</v>
      </c>
      <c r="AH59">
        <f t="shared" si="17"/>
        <v>5.7319619481727315</v>
      </c>
      <c r="AI59">
        <f t="shared" si="18"/>
        <v>7.4502590341756871</v>
      </c>
      <c r="AK59">
        <f t="shared" si="19"/>
        <v>6.922076658650508</v>
      </c>
      <c r="AL59">
        <f t="shared" si="20"/>
        <v>5.7319619481727306</v>
      </c>
      <c r="AM59">
        <f t="shared" si="21"/>
        <v>7.4502590341756871</v>
      </c>
      <c r="AO59">
        <f t="shared" si="22"/>
        <v>6.922076658650508</v>
      </c>
      <c r="AP59">
        <f t="shared" si="23"/>
        <v>5.7319619481727306</v>
      </c>
      <c r="AQ59">
        <f t="shared" si="24"/>
        <v>7.4502590341756871</v>
      </c>
    </row>
    <row r="60" spans="5:43">
      <c r="E60">
        <v>3.0299700000000001</v>
      </c>
      <c r="F60">
        <v>9.9609000000000005</v>
      </c>
      <c r="G60" s="2">
        <v>1.7867</v>
      </c>
      <c r="H60" s="3">
        <v>5.6559999999999997</v>
      </c>
      <c r="I60" s="15">
        <f t="shared" si="0"/>
        <v>176678.44522968197</v>
      </c>
      <c r="J60">
        <f t="shared" si="1"/>
        <v>1.7149630200000001E-5</v>
      </c>
      <c r="K60">
        <f t="shared" si="2"/>
        <v>5.6378694000000006E-5</v>
      </c>
      <c r="L60">
        <f t="shared" si="3"/>
        <v>1.0112722000000001E-5</v>
      </c>
      <c r="M60" s="3">
        <v>0.1</v>
      </c>
      <c r="N60" s="3">
        <v>0.3</v>
      </c>
      <c r="O60" s="3">
        <v>0.5</v>
      </c>
      <c r="P60" s="2">
        <v>6.5000000000000006E-3</v>
      </c>
      <c r="Q60">
        <f t="shared" si="4"/>
        <v>2.6384046461538462E-3</v>
      </c>
      <c r="R60">
        <f t="shared" si="5"/>
        <v>8.6736452307692308E-3</v>
      </c>
      <c r="S60">
        <f t="shared" si="6"/>
        <v>1.5558033846153846E-3</v>
      </c>
      <c r="U60" s="19">
        <f t="shared" si="7"/>
        <v>69.375808451864728</v>
      </c>
      <c r="V60" s="19">
        <f t="shared" si="8"/>
        <v>57.474661347086965</v>
      </c>
      <c r="W60" s="19">
        <f t="shared" si="9"/>
        <v>74.657632207116521</v>
      </c>
      <c r="Y60" s="19">
        <f t="shared" si="10"/>
        <v>23.125269483954913</v>
      </c>
      <c r="Z60" s="19">
        <f t="shared" si="11"/>
        <v>19.158220449028992</v>
      </c>
      <c r="AA60" s="19">
        <f t="shared" si="12"/>
        <v>24.885877402372177</v>
      </c>
      <c r="AC60" s="19">
        <f t="shared" si="13"/>
        <v>13.875161690372947</v>
      </c>
      <c r="AD60" s="19">
        <f t="shared" si="14"/>
        <v>11.494932269417394</v>
      </c>
      <c r="AE60" s="19">
        <f t="shared" si="15"/>
        <v>14.931526441423305</v>
      </c>
      <c r="AG60">
        <f t="shared" si="16"/>
        <v>6.9375808451864733</v>
      </c>
      <c r="AH60">
        <f t="shared" si="17"/>
        <v>5.7474661347086968</v>
      </c>
      <c r="AI60">
        <f t="shared" si="18"/>
        <v>7.4657632207116524</v>
      </c>
      <c r="AK60">
        <f t="shared" si="19"/>
        <v>6.9375808451864733</v>
      </c>
      <c r="AL60">
        <f t="shared" si="20"/>
        <v>5.7474661347086977</v>
      </c>
      <c r="AM60">
        <f t="shared" si="21"/>
        <v>7.4657632207116524</v>
      </c>
      <c r="AO60">
        <f t="shared" si="22"/>
        <v>6.9375808451864733</v>
      </c>
      <c r="AP60">
        <f t="shared" si="23"/>
        <v>5.7474661347086968</v>
      </c>
      <c r="AQ60">
        <f t="shared" si="24"/>
        <v>7.4657632207116524</v>
      </c>
    </row>
    <row r="61" spans="5:43">
      <c r="E61">
        <v>3.0299700000000001</v>
      </c>
      <c r="F61">
        <v>9.9609000000000005</v>
      </c>
      <c r="G61" s="2">
        <v>1.7867</v>
      </c>
      <c r="H61" s="3">
        <v>5.6559999999999997</v>
      </c>
      <c r="I61" s="15">
        <f t="shared" si="0"/>
        <v>176678.44522968197</v>
      </c>
      <c r="J61">
        <f t="shared" si="1"/>
        <v>1.7149630200000001E-5</v>
      </c>
      <c r="K61">
        <f t="shared" si="2"/>
        <v>5.6378694000000006E-5</v>
      </c>
      <c r="L61">
        <f t="shared" si="3"/>
        <v>1.0112722000000001E-5</v>
      </c>
      <c r="M61" s="3">
        <v>0.1</v>
      </c>
      <c r="N61" s="3">
        <v>0.3</v>
      </c>
      <c r="O61" s="3">
        <v>0.5</v>
      </c>
      <c r="P61" s="2">
        <v>6.6E-3</v>
      </c>
      <c r="Q61">
        <f t="shared" si="4"/>
        <v>2.5984288181818186E-3</v>
      </c>
      <c r="R61">
        <f t="shared" si="5"/>
        <v>8.5422263636363641E-3</v>
      </c>
      <c r="S61">
        <f t="shared" si="6"/>
        <v>1.5322306060606061E-3</v>
      </c>
      <c r="U61" s="19">
        <f t="shared" si="7"/>
        <v>69.528483173172617</v>
      </c>
      <c r="V61" s="19">
        <f t="shared" si="8"/>
        <v>57.627336068394854</v>
      </c>
      <c r="W61" s="19">
        <f t="shared" si="9"/>
        <v>74.81030692842441</v>
      </c>
      <c r="Y61" s="19">
        <f t="shared" si="10"/>
        <v>23.176161057724208</v>
      </c>
      <c r="Z61" s="19">
        <f t="shared" si="11"/>
        <v>19.209112022798283</v>
      </c>
      <c r="AA61" s="19">
        <f t="shared" si="12"/>
        <v>24.936768976141469</v>
      </c>
      <c r="AC61" s="19">
        <f t="shared" si="13"/>
        <v>13.905696634634523</v>
      </c>
      <c r="AD61" s="19">
        <f t="shared" si="14"/>
        <v>11.52546721367897</v>
      </c>
      <c r="AE61" s="19">
        <f t="shared" si="15"/>
        <v>14.962061385684882</v>
      </c>
      <c r="AG61">
        <f t="shared" si="16"/>
        <v>6.9528483173172617</v>
      </c>
      <c r="AH61">
        <f t="shared" si="17"/>
        <v>5.7627336068394861</v>
      </c>
      <c r="AI61">
        <f t="shared" si="18"/>
        <v>7.4810306928424417</v>
      </c>
      <c r="AK61">
        <f t="shared" si="19"/>
        <v>6.9528483173172626</v>
      </c>
      <c r="AL61">
        <f t="shared" si="20"/>
        <v>5.7627336068394852</v>
      </c>
      <c r="AM61">
        <f t="shared" si="21"/>
        <v>7.4810306928424399</v>
      </c>
      <c r="AO61">
        <f t="shared" si="22"/>
        <v>6.9528483173172617</v>
      </c>
      <c r="AP61">
        <f t="shared" si="23"/>
        <v>5.7627336068394852</v>
      </c>
      <c r="AQ61">
        <f t="shared" si="24"/>
        <v>7.4810306928424408</v>
      </c>
    </row>
    <row r="62" spans="5:43">
      <c r="E62">
        <v>3.0299700000000001</v>
      </c>
      <c r="F62">
        <v>9.9609000000000005</v>
      </c>
      <c r="G62" s="2">
        <v>1.7867</v>
      </c>
      <c r="H62" s="3">
        <v>5.6559999999999997</v>
      </c>
      <c r="I62" s="15">
        <f t="shared" si="0"/>
        <v>176678.44522968197</v>
      </c>
      <c r="J62">
        <f t="shared" si="1"/>
        <v>1.7149630200000001E-5</v>
      </c>
      <c r="K62">
        <f t="shared" si="2"/>
        <v>5.6378694000000006E-5</v>
      </c>
      <c r="L62">
        <f t="shared" si="3"/>
        <v>1.0112722000000001E-5</v>
      </c>
      <c r="M62" s="3">
        <v>0.1</v>
      </c>
      <c r="N62" s="3">
        <v>0.3</v>
      </c>
      <c r="O62" s="3">
        <v>0.5</v>
      </c>
      <c r="P62" s="2">
        <v>6.7000000000000002E-3</v>
      </c>
      <c r="Q62">
        <f t="shared" si="4"/>
        <v>2.5596462985074627E-3</v>
      </c>
      <c r="R62">
        <f t="shared" si="5"/>
        <v>8.4147304477611949E-3</v>
      </c>
      <c r="S62">
        <f t="shared" si="6"/>
        <v>1.5093614925373135E-3</v>
      </c>
      <c r="U62" s="19">
        <f t="shared" si="7"/>
        <v>69.678861946818017</v>
      </c>
      <c r="V62" s="19">
        <f t="shared" si="8"/>
        <v>57.777714842040247</v>
      </c>
      <c r="W62" s="19">
        <f t="shared" si="9"/>
        <v>74.96068570206981</v>
      </c>
      <c r="Y62" s="19">
        <f t="shared" si="10"/>
        <v>23.226287315606008</v>
      </c>
      <c r="Z62" s="19">
        <f t="shared" si="11"/>
        <v>19.259238280680083</v>
      </c>
      <c r="AA62" s="19">
        <f t="shared" si="12"/>
        <v>24.986895234023272</v>
      </c>
      <c r="AC62" s="19">
        <f t="shared" si="13"/>
        <v>13.935772389363605</v>
      </c>
      <c r="AD62" s="19">
        <f t="shared" si="14"/>
        <v>11.55554296840805</v>
      </c>
      <c r="AE62" s="19">
        <f t="shared" si="15"/>
        <v>14.992137140413963</v>
      </c>
      <c r="AG62">
        <f t="shared" si="16"/>
        <v>6.9678861946818023</v>
      </c>
      <c r="AH62">
        <f t="shared" si="17"/>
        <v>5.7777714842040249</v>
      </c>
      <c r="AI62">
        <f t="shared" si="18"/>
        <v>7.4960685702069814</v>
      </c>
      <c r="AK62">
        <f t="shared" si="19"/>
        <v>6.9678861946818023</v>
      </c>
      <c r="AL62">
        <f t="shared" si="20"/>
        <v>5.7777714842040249</v>
      </c>
      <c r="AM62">
        <f t="shared" si="21"/>
        <v>7.4960685702069814</v>
      </c>
      <c r="AO62">
        <f t="shared" si="22"/>
        <v>6.9678861946818023</v>
      </c>
      <c r="AP62">
        <f t="shared" si="23"/>
        <v>5.7777714842040249</v>
      </c>
      <c r="AQ62">
        <f t="shared" si="24"/>
        <v>7.4960685702069814</v>
      </c>
    </row>
    <row r="63" spans="5:43">
      <c r="E63">
        <v>3.0299700000000001</v>
      </c>
      <c r="F63">
        <v>9.9609000000000005</v>
      </c>
      <c r="G63" s="2">
        <v>1.7867</v>
      </c>
      <c r="H63" s="3">
        <v>5.6559999999999997</v>
      </c>
      <c r="I63" s="15">
        <f t="shared" si="0"/>
        <v>176678.44522968197</v>
      </c>
      <c r="J63">
        <f t="shared" si="1"/>
        <v>1.7149630200000001E-5</v>
      </c>
      <c r="K63">
        <f t="shared" si="2"/>
        <v>5.6378694000000006E-5</v>
      </c>
      <c r="L63">
        <f t="shared" si="3"/>
        <v>1.0112722000000001E-5</v>
      </c>
      <c r="M63" s="3">
        <v>0.1</v>
      </c>
      <c r="N63" s="3">
        <v>0.3</v>
      </c>
      <c r="O63" s="3">
        <v>0.5</v>
      </c>
      <c r="P63" s="2">
        <v>6.8000000000000005E-3</v>
      </c>
      <c r="Q63">
        <f t="shared" si="4"/>
        <v>2.5220044411764708E-3</v>
      </c>
      <c r="R63">
        <f t="shared" si="5"/>
        <v>8.2909844117647069E-3</v>
      </c>
      <c r="S63">
        <f t="shared" si="6"/>
        <v>1.4871649999999999E-3</v>
      </c>
      <c r="U63" s="19">
        <f t="shared" si="7"/>
        <v>69.827012804669423</v>
      </c>
      <c r="V63" s="19">
        <f t="shared" si="8"/>
        <v>57.925865699891659</v>
      </c>
      <c r="W63" s="19">
        <f t="shared" si="9"/>
        <v>75.108836559921215</v>
      </c>
      <c r="Y63" s="19">
        <f t="shared" si="10"/>
        <v>23.27567093488981</v>
      </c>
      <c r="Z63" s="19">
        <f t="shared" si="11"/>
        <v>19.308621899963889</v>
      </c>
      <c r="AA63" s="19">
        <f t="shared" si="12"/>
        <v>25.036278853307074</v>
      </c>
      <c r="AC63" s="19">
        <f t="shared" si="13"/>
        <v>13.965402560933885</v>
      </c>
      <c r="AD63" s="19">
        <f t="shared" si="14"/>
        <v>11.585173139978332</v>
      </c>
      <c r="AE63" s="19">
        <f t="shared" si="15"/>
        <v>15.021767311984243</v>
      </c>
      <c r="AG63">
        <f t="shared" si="16"/>
        <v>6.9827012804669426</v>
      </c>
      <c r="AH63">
        <f t="shared" si="17"/>
        <v>5.7925865699891661</v>
      </c>
      <c r="AI63">
        <f t="shared" si="18"/>
        <v>7.5108836559921217</v>
      </c>
      <c r="AK63">
        <f t="shared" si="19"/>
        <v>6.9827012804669426</v>
      </c>
      <c r="AL63">
        <f t="shared" si="20"/>
        <v>5.7925865699891661</v>
      </c>
      <c r="AM63">
        <f t="shared" si="21"/>
        <v>7.5108836559921217</v>
      </c>
      <c r="AO63">
        <f t="shared" si="22"/>
        <v>6.9827012804669426</v>
      </c>
      <c r="AP63">
        <f t="shared" si="23"/>
        <v>5.7925865699891661</v>
      </c>
      <c r="AQ63">
        <f t="shared" si="24"/>
        <v>7.5108836559921217</v>
      </c>
    </row>
    <row r="64" spans="5:43">
      <c r="E64">
        <v>3.0299700000000001</v>
      </c>
      <c r="F64">
        <v>9.9609000000000005</v>
      </c>
      <c r="G64" s="2">
        <v>1.7867</v>
      </c>
      <c r="H64" s="3">
        <v>5.6559999999999997</v>
      </c>
      <c r="I64" s="15">
        <f t="shared" si="0"/>
        <v>176678.44522968197</v>
      </c>
      <c r="J64">
        <f t="shared" si="1"/>
        <v>1.7149630200000001E-5</v>
      </c>
      <c r="K64">
        <f t="shared" si="2"/>
        <v>5.6378694000000006E-5</v>
      </c>
      <c r="L64">
        <f t="shared" si="3"/>
        <v>1.0112722000000001E-5</v>
      </c>
      <c r="M64" s="3">
        <v>0.1</v>
      </c>
      <c r="N64" s="3">
        <v>0.3</v>
      </c>
      <c r="O64" s="3">
        <v>0.5</v>
      </c>
      <c r="P64" s="2">
        <v>6.8999999999999999E-3</v>
      </c>
      <c r="Q64">
        <f t="shared" si="4"/>
        <v>2.4854536521739133E-3</v>
      </c>
      <c r="R64">
        <f t="shared" si="5"/>
        <v>8.170825217391306E-3</v>
      </c>
      <c r="S64">
        <f t="shared" si="6"/>
        <v>1.4656118840579711E-3</v>
      </c>
      <c r="U64" s="19">
        <f t="shared" si="7"/>
        <v>69.973000798880946</v>
      </c>
      <c r="V64" s="19">
        <f t="shared" si="8"/>
        <v>58.07185369410319</v>
      </c>
      <c r="W64" s="19">
        <f t="shared" si="9"/>
        <v>75.254824554132739</v>
      </c>
      <c r="Y64" s="19">
        <f t="shared" si="10"/>
        <v>23.324333599626986</v>
      </c>
      <c r="Z64" s="19">
        <f t="shared" si="11"/>
        <v>19.357284564701065</v>
      </c>
      <c r="AA64" s="19">
        <f t="shared" si="12"/>
        <v>25.08494151804425</v>
      </c>
      <c r="AC64" s="19">
        <f t="shared" si="13"/>
        <v>13.994600159776191</v>
      </c>
      <c r="AD64" s="19">
        <f t="shared" si="14"/>
        <v>11.614370738820638</v>
      </c>
      <c r="AE64" s="19">
        <f t="shared" si="15"/>
        <v>15.050964910826549</v>
      </c>
      <c r="AG64">
        <f t="shared" si="16"/>
        <v>6.9973000798880953</v>
      </c>
      <c r="AH64">
        <f t="shared" si="17"/>
        <v>5.8071853694103197</v>
      </c>
      <c r="AI64">
        <f t="shared" si="18"/>
        <v>7.5254824554132744</v>
      </c>
      <c r="AK64">
        <f t="shared" si="19"/>
        <v>6.9973000798880953</v>
      </c>
      <c r="AL64">
        <f t="shared" si="20"/>
        <v>5.8071853694103188</v>
      </c>
      <c r="AM64">
        <f t="shared" si="21"/>
        <v>7.5254824554132744</v>
      </c>
      <c r="AO64">
        <f t="shared" si="22"/>
        <v>6.9973000798880953</v>
      </c>
      <c r="AP64">
        <f t="shared" si="23"/>
        <v>5.8071853694103188</v>
      </c>
      <c r="AQ64">
        <f t="shared" si="24"/>
        <v>7.5254824554132744</v>
      </c>
    </row>
    <row r="65" spans="5:43">
      <c r="E65">
        <v>3.0299700000000001</v>
      </c>
      <c r="F65">
        <v>9.9609000000000005</v>
      </c>
      <c r="G65" s="2">
        <v>1.7867</v>
      </c>
      <c r="H65" s="3">
        <v>5.6559999999999997</v>
      </c>
      <c r="I65" s="15">
        <f t="shared" si="0"/>
        <v>176678.44522968197</v>
      </c>
      <c r="J65">
        <f t="shared" si="1"/>
        <v>1.7149630200000001E-5</v>
      </c>
      <c r="K65">
        <f t="shared" si="2"/>
        <v>5.6378694000000006E-5</v>
      </c>
      <c r="L65">
        <f t="shared" si="3"/>
        <v>1.0112722000000001E-5</v>
      </c>
      <c r="M65" s="3">
        <v>0.1</v>
      </c>
      <c r="N65" s="3">
        <v>0.3</v>
      </c>
      <c r="O65" s="3">
        <v>0.5</v>
      </c>
      <c r="P65" s="2">
        <v>7.0000000000000001E-3</v>
      </c>
      <c r="Q65">
        <f t="shared" si="4"/>
        <v>2.4499471714285715E-3</v>
      </c>
      <c r="R65">
        <f t="shared" si="5"/>
        <v>8.0540991428571431E-3</v>
      </c>
      <c r="S65">
        <f t="shared" si="6"/>
        <v>1.4446745714285715E-3</v>
      </c>
      <c r="U65" s="19">
        <f t="shared" si="7"/>
        <v>70.116888173401946</v>
      </c>
      <c r="V65" s="19">
        <f t="shared" si="8"/>
        <v>58.215741068624183</v>
      </c>
      <c r="W65" s="19">
        <f t="shared" si="9"/>
        <v>75.398711928653739</v>
      </c>
      <c r="Y65" s="19">
        <f t="shared" si="10"/>
        <v>23.37229605780065</v>
      </c>
      <c r="Z65" s="19">
        <f t="shared" si="11"/>
        <v>19.405247022874729</v>
      </c>
      <c r="AA65" s="19">
        <f t="shared" si="12"/>
        <v>25.132903976217914</v>
      </c>
      <c r="AC65" s="19">
        <f t="shared" si="13"/>
        <v>14.02337763468039</v>
      </c>
      <c r="AD65" s="19">
        <f t="shared" si="14"/>
        <v>11.643148213724837</v>
      </c>
      <c r="AE65" s="19">
        <f t="shared" si="15"/>
        <v>15.079742385730748</v>
      </c>
      <c r="AG65">
        <f t="shared" si="16"/>
        <v>7.011688817340195</v>
      </c>
      <c r="AH65">
        <f t="shared" si="17"/>
        <v>5.8215741068624185</v>
      </c>
      <c r="AI65">
        <f t="shared" si="18"/>
        <v>7.5398711928653741</v>
      </c>
      <c r="AK65">
        <f t="shared" si="19"/>
        <v>7.011688817340195</v>
      </c>
      <c r="AL65">
        <f t="shared" si="20"/>
        <v>5.8215741068624185</v>
      </c>
      <c r="AM65">
        <f t="shared" si="21"/>
        <v>7.5398711928653741</v>
      </c>
      <c r="AO65">
        <f t="shared" si="22"/>
        <v>7.011688817340195</v>
      </c>
      <c r="AP65">
        <f t="shared" si="23"/>
        <v>5.8215741068624185</v>
      </c>
      <c r="AQ65">
        <f t="shared" si="24"/>
        <v>7.5398711928653741</v>
      </c>
    </row>
    <row r="66" spans="5:43">
      <c r="E66">
        <v>3.0299700000000001</v>
      </c>
      <c r="F66">
        <v>9.9609000000000005</v>
      </c>
      <c r="G66" s="2">
        <v>1.7867</v>
      </c>
      <c r="H66" s="3">
        <v>5.6559999999999997</v>
      </c>
      <c r="I66" s="15">
        <f t="shared" si="0"/>
        <v>176678.44522968197</v>
      </c>
      <c r="J66">
        <f t="shared" si="1"/>
        <v>1.7149630200000001E-5</v>
      </c>
      <c r="K66">
        <f t="shared" si="2"/>
        <v>5.6378694000000006E-5</v>
      </c>
      <c r="L66">
        <f t="shared" si="3"/>
        <v>1.0112722000000001E-5</v>
      </c>
      <c r="M66" s="3">
        <v>0.1</v>
      </c>
      <c r="N66" s="3">
        <v>0.3</v>
      </c>
      <c r="O66" s="3">
        <v>0.5</v>
      </c>
      <c r="P66" s="2">
        <v>7.1000000000000004E-3</v>
      </c>
      <c r="Q66">
        <f t="shared" si="4"/>
        <v>2.4154408732394365E-3</v>
      </c>
      <c r="R66">
        <f t="shared" si="5"/>
        <v>7.9406611267605638E-3</v>
      </c>
      <c r="S66">
        <f t="shared" si="6"/>
        <v>1.4243270422535212E-3</v>
      </c>
      <c r="U66" s="19">
        <f t="shared" si="7"/>
        <v>70.258734523321522</v>
      </c>
      <c r="V66" s="19">
        <f t="shared" si="8"/>
        <v>58.357587418543744</v>
      </c>
      <c r="W66" s="19">
        <f t="shared" si="9"/>
        <v>75.540558278573315</v>
      </c>
      <c r="Y66" s="19">
        <f t="shared" si="10"/>
        <v>23.419578174440506</v>
      </c>
      <c r="Z66" s="19">
        <f t="shared" si="11"/>
        <v>19.452529139514581</v>
      </c>
      <c r="AA66" s="19">
        <f t="shared" si="12"/>
        <v>25.18018609285777</v>
      </c>
      <c r="AC66" s="19">
        <f t="shared" si="13"/>
        <v>14.051746904664304</v>
      </c>
      <c r="AD66" s="19">
        <f t="shared" si="14"/>
        <v>11.671517483708749</v>
      </c>
      <c r="AE66" s="19">
        <f t="shared" si="15"/>
        <v>15.108111655714662</v>
      </c>
      <c r="AG66">
        <f t="shared" si="16"/>
        <v>7.0258734523321529</v>
      </c>
      <c r="AH66">
        <f t="shared" si="17"/>
        <v>5.8357587418543746</v>
      </c>
      <c r="AI66">
        <f t="shared" si="18"/>
        <v>7.554055827857332</v>
      </c>
      <c r="AK66">
        <f t="shared" si="19"/>
        <v>7.025873452332152</v>
      </c>
      <c r="AL66">
        <f t="shared" si="20"/>
        <v>5.8357587418543746</v>
      </c>
      <c r="AM66">
        <f t="shared" si="21"/>
        <v>7.5540558278573311</v>
      </c>
      <c r="AO66">
        <f t="shared" si="22"/>
        <v>7.025873452332152</v>
      </c>
      <c r="AP66">
        <f t="shared" si="23"/>
        <v>5.8357587418543746</v>
      </c>
      <c r="AQ66">
        <f t="shared" si="24"/>
        <v>7.5540558278573311</v>
      </c>
    </row>
    <row r="67" spans="5:43">
      <c r="E67">
        <v>3.0299700000000001</v>
      </c>
      <c r="F67">
        <v>9.9609000000000005</v>
      </c>
      <c r="G67" s="2">
        <v>1.7867</v>
      </c>
      <c r="H67" s="3">
        <v>5.6559999999999997</v>
      </c>
      <c r="I67" s="15">
        <f t="shared" si="0"/>
        <v>176678.44522968197</v>
      </c>
      <c r="J67">
        <f t="shared" si="1"/>
        <v>1.7149630200000001E-5</v>
      </c>
      <c r="K67">
        <f t="shared" si="2"/>
        <v>5.6378694000000006E-5</v>
      </c>
      <c r="L67">
        <f t="shared" si="3"/>
        <v>1.0112722000000001E-5</v>
      </c>
      <c r="M67" s="3">
        <v>0.1</v>
      </c>
      <c r="N67" s="3">
        <v>0.3</v>
      </c>
      <c r="O67" s="3">
        <v>0.5</v>
      </c>
      <c r="P67" s="2">
        <v>7.2000000000000007E-3</v>
      </c>
      <c r="Q67">
        <f t="shared" si="4"/>
        <v>2.3818930833333332E-3</v>
      </c>
      <c r="R67">
        <f t="shared" si="5"/>
        <v>7.8303741666666676E-3</v>
      </c>
      <c r="S67">
        <f t="shared" si="6"/>
        <v>1.4045447222222221E-3</v>
      </c>
      <c r="U67" s="19">
        <f t="shared" si="7"/>
        <v>70.398596943068924</v>
      </c>
      <c r="V67" s="19">
        <f t="shared" si="8"/>
        <v>58.497449838291146</v>
      </c>
      <c r="W67" s="19">
        <f t="shared" si="9"/>
        <v>75.680420698320717</v>
      </c>
      <c r="Y67" s="19">
        <f t="shared" si="10"/>
        <v>23.466198981022973</v>
      </c>
      <c r="Z67" s="19">
        <f t="shared" si="11"/>
        <v>19.499149946097049</v>
      </c>
      <c r="AA67" s="19">
        <f t="shared" si="12"/>
        <v>25.226806899440238</v>
      </c>
      <c r="AC67" s="19">
        <f t="shared" si="13"/>
        <v>14.079719388613784</v>
      </c>
      <c r="AD67" s="19">
        <f t="shared" si="14"/>
        <v>11.699489967658229</v>
      </c>
      <c r="AE67" s="19">
        <f t="shared" si="15"/>
        <v>15.136084139664142</v>
      </c>
      <c r="AG67">
        <f t="shared" si="16"/>
        <v>7.0398596943068927</v>
      </c>
      <c r="AH67">
        <f t="shared" si="17"/>
        <v>5.8497449838291153</v>
      </c>
      <c r="AI67">
        <f t="shared" si="18"/>
        <v>7.5680420698320718</v>
      </c>
      <c r="AK67">
        <f t="shared" si="19"/>
        <v>7.0398596943068918</v>
      </c>
      <c r="AL67">
        <f t="shared" si="20"/>
        <v>5.8497449838291145</v>
      </c>
      <c r="AM67">
        <f t="shared" si="21"/>
        <v>7.568042069832071</v>
      </c>
      <c r="AO67">
        <f t="shared" si="22"/>
        <v>7.0398596943068918</v>
      </c>
      <c r="AP67">
        <f t="shared" si="23"/>
        <v>5.8497449838291145</v>
      </c>
      <c r="AQ67">
        <f t="shared" si="24"/>
        <v>7.568042069832071</v>
      </c>
    </row>
    <row r="68" spans="5:43">
      <c r="E68">
        <v>3.0299700000000001</v>
      </c>
      <c r="F68">
        <v>9.9609000000000005</v>
      </c>
      <c r="G68" s="2">
        <v>1.7867</v>
      </c>
      <c r="H68" s="3">
        <v>5.6559999999999997</v>
      </c>
      <c r="I68" s="15">
        <f t="shared" si="0"/>
        <v>176678.44522968197</v>
      </c>
      <c r="J68">
        <f t="shared" si="1"/>
        <v>1.7149630200000001E-5</v>
      </c>
      <c r="K68">
        <f t="shared" si="2"/>
        <v>5.6378694000000006E-5</v>
      </c>
      <c r="L68">
        <f t="shared" si="3"/>
        <v>1.0112722000000001E-5</v>
      </c>
      <c r="M68" s="3">
        <v>0.1</v>
      </c>
      <c r="N68" s="3">
        <v>0.3</v>
      </c>
      <c r="O68" s="3">
        <v>0.5</v>
      </c>
      <c r="P68" s="2">
        <v>7.3000000000000001E-3</v>
      </c>
      <c r="Q68">
        <f t="shared" si="4"/>
        <v>2.3492644109589043E-3</v>
      </c>
      <c r="R68">
        <f t="shared" si="5"/>
        <v>7.7231087671232887E-3</v>
      </c>
      <c r="S68">
        <f t="shared" si="6"/>
        <v>1.385304383561644E-3</v>
      </c>
      <c r="U68" s="19">
        <f t="shared" si="7"/>
        <v>70.536530164392275</v>
      </c>
      <c r="V68" s="19">
        <f t="shared" si="8"/>
        <v>58.635383059614497</v>
      </c>
      <c r="W68" s="19">
        <f t="shared" si="9"/>
        <v>75.818353919644068</v>
      </c>
      <c r="Y68" s="19">
        <f t="shared" si="10"/>
        <v>23.512176721464094</v>
      </c>
      <c r="Z68" s="19">
        <f t="shared" si="11"/>
        <v>19.545127686538169</v>
      </c>
      <c r="AA68" s="19">
        <f t="shared" si="12"/>
        <v>25.272784639881355</v>
      </c>
      <c r="AC68" s="19">
        <f t="shared" si="13"/>
        <v>14.107306032878455</v>
      </c>
      <c r="AD68" s="19">
        <f t="shared" si="14"/>
        <v>11.7270766119229</v>
      </c>
      <c r="AE68" s="19">
        <f t="shared" si="15"/>
        <v>15.163670783928813</v>
      </c>
      <c r="AG68">
        <f t="shared" si="16"/>
        <v>7.0536530164392275</v>
      </c>
      <c r="AH68">
        <f t="shared" si="17"/>
        <v>5.8635383059614501</v>
      </c>
      <c r="AI68">
        <f t="shared" si="18"/>
        <v>7.5818353919644075</v>
      </c>
      <c r="AK68">
        <f t="shared" si="19"/>
        <v>7.0536530164392284</v>
      </c>
      <c r="AL68">
        <f t="shared" si="20"/>
        <v>5.863538305961451</v>
      </c>
      <c r="AM68">
        <f t="shared" si="21"/>
        <v>7.5818353919644057</v>
      </c>
      <c r="AO68">
        <f t="shared" si="22"/>
        <v>7.0536530164392275</v>
      </c>
      <c r="AP68">
        <f t="shared" si="23"/>
        <v>5.8635383059614501</v>
      </c>
      <c r="AQ68">
        <f t="shared" si="24"/>
        <v>7.5818353919644066</v>
      </c>
    </row>
    <row r="69" spans="5:43">
      <c r="E69">
        <v>3.0299700000000001</v>
      </c>
      <c r="F69">
        <v>9.9609000000000005</v>
      </c>
      <c r="G69" s="2">
        <v>1.7867</v>
      </c>
      <c r="H69" s="3">
        <v>5.6559999999999997</v>
      </c>
      <c r="I69" s="15">
        <f t="shared" si="0"/>
        <v>176678.44522968197</v>
      </c>
      <c r="J69">
        <f t="shared" si="1"/>
        <v>1.7149630200000001E-5</v>
      </c>
      <c r="K69">
        <f t="shared" si="2"/>
        <v>5.6378694000000006E-5</v>
      </c>
      <c r="L69">
        <f t="shared" si="3"/>
        <v>1.0112722000000001E-5</v>
      </c>
      <c r="M69" s="3">
        <v>0.1</v>
      </c>
      <c r="N69" s="3">
        <v>0.3</v>
      </c>
      <c r="O69" s="3">
        <v>0.5</v>
      </c>
      <c r="P69" s="2">
        <v>7.4000000000000003E-3</v>
      </c>
      <c r="Q69">
        <f t="shared" si="4"/>
        <v>2.3175175945945948E-3</v>
      </c>
      <c r="R69">
        <f t="shared" si="5"/>
        <v>7.6187424324324331E-3</v>
      </c>
      <c r="S69">
        <f t="shared" si="6"/>
        <v>1.3665840540540541E-3</v>
      </c>
      <c r="U69" s="19">
        <f t="shared" si="7"/>
        <v>70.672586684950062</v>
      </c>
      <c r="V69" s="19">
        <f t="shared" si="8"/>
        <v>58.771439580172292</v>
      </c>
      <c r="W69" s="19">
        <f t="shared" si="9"/>
        <v>75.954410440201855</v>
      </c>
      <c r="Y69" s="19">
        <f t="shared" si="10"/>
        <v>23.557528894983353</v>
      </c>
      <c r="Z69" s="19">
        <f t="shared" si="11"/>
        <v>19.590479860057432</v>
      </c>
      <c r="AA69" s="19">
        <f t="shared" si="12"/>
        <v>25.318136813400617</v>
      </c>
      <c r="AC69" s="19">
        <f t="shared" si="13"/>
        <v>14.134517336990012</v>
      </c>
      <c r="AD69" s="19">
        <f t="shared" si="14"/>
        <v>11.754287916034459</v>
      </c>
      <c r="AE69" s="19">
        <f t="shared" si="15"/>
        <v>15.19088208804037</v>
      </c>
      <c r="AG69">
        <f t="shared" si="16"/>
        <v>7.0672586684950067</v>
      </c>
      <c r="AH69">
        <f t="shared" si="17"/>
        <v>5.8771439580172293</v>
      </c>
      <c r="AI69">
        <f t="shared" si="18"/>
        <v>7.5954410440201858</v>
      </c>
      <c r="AK69">
        <f t="shared" si="19"/>
        <v>7.0672586684950058</v>
      </c>
      <c r="AL69">
        <f t="shared" si="20"/>
        <v>5.8771439580172293</v>
      </c>
      <c r="AM69">
        <f t="shared" si="21"/>
        <v>7.5954410440201849</v>
      </c>
      <c r="AO69">
        <f t="shared" si="22"/>
        <v>7.0672586684950058</v>
      </c>
      <c r="AP69">
        <f t="shared" si="23"/>
        <v>5.8771439580172293</v>
      </c>
      <c r="AQ69">
        <f t="shared" si="24"/>
        <v>7.5954410440201849</v>
      </c>
    </row>
    <row r="70" spans="5:43">
      <c r="E70">
        <v>3.0299700000000001</v>
      </c>
      <c r="F70">
        <v>9.9609000000000005</v>
      </c>
      <c r="G70" s="2">
        <v>1.7867</v>
      </c>
      <c r="H70" s="3">
        <v>5.6559999999999997</v>
      </c>
      <c r="I70" s="15">
        <f t="shared" ref="I70:I95" si="25">1000000/5.66</f>
        <v>176678.44522968197</v>
      </c>
      <c r="J70">
        <f t="shared" ref="J70:J95" si="26">E70/I70</f>
        <v>1.7149630200000001E-5</v>
      </c>
      <c r="K70">
        <f t="shared" ref="K70:K95" si="27">F70/I70</f>
        <v>5.6378694000000006E-5</v>
      </c>
      <c r="L70">
        <f t="shared" ref="L70:L95" si="28">G70/I70</f>
        <v>1.0112722000000001E-5</v>
      </c>
      <c r="M70" s="3">
        <v>0.1</v>
      </c>
      <c r="N70" s="3">
        <v>0.3</v>
      </c>
      <c r="O70" s="3">
        <v>0.5</v>
      </c>
      <c r="P70" s="2">
        <v>7.5000000000000006E-3</v>
      </c>
      <c r="Q70">
        <f t="shared" ref="Q70:Q95" si="29">J70/P70</f>
        <v>2.2866173600000002E-3</v>
      </c>
      <c r="R70">
        <f t="shared" ref="R70:R95" si="30">K70/P70</f>
        <v>7.5171591999999999E-3</v>
      </c>
      <c r="S70">
        <f t="shared" ref="S70:S95" si="31">L70/P70</f>
        <v>1.3483629333333332E-3</v>
      </c>
      <c r="U70" s="19">
        <f t="shared" ref="U70:U95" si="32">-(1/M70)*(LN(Q70)-1)</f>
        <v>70.80681688827147</v>
      </c>
      <c r="V70" s="19">
        <f t="shared" ref="V70:V95" si="33">-(1/M70)*(LN(R70)-1)</f>
        <v>58.9056697834937</v>
      </c>
      <c r="W70" s="19">
        <f t="shared" ref="W70:W95" si="34">-(1/M70)*(LN(S70)-1)</f>
        <v>76.088640643523263</v>
      </c>
      <c r="Y70" s="19">
        <f t="shared" ref="Y70:Y95" si="35">-(1/N70)*(LN(Q70)-1)</f>
        <v>23.60227229609049</v>
      </c>
      <c r="Z70" s="19">
        <f t="shared" ref="Z70:Z95" si="36">-(1/N70)*(LN(R70)-1)</f>
        <v>19.635223261164569</v>
      </c>
      <c r="AA70" s="19">
        <f t="shared" ref="AA70:AA95" si="37">-(1/N70)*(LN(S70)-1)</f>
        <v>25.362880214507754</v>
      </c>
      <c r="AC70" s="19">
        <f t="shared" ref="AC70:AC95" si="38">-(1/O70)*(LN(Q70)-1)</f>
        <v>14.161363377654293</v>
      </c>
      <c r="AD70" s="19">
        <f t="shared" ref="AD70:AD95" si="39">-(1/O70)*(LN(R70)-1)</f>
        <v>11.78113395669874</v>
      </c>
      <c r="AE70" s="19">
        <f t="shared" ref="AE70:AE95" si="40">-(1/O70)*(LN(S70)-1)</f>
        <v>15.217728128704652</v>
      </c>
      <c r="AG70">
        <f t="shared" ref="AG70:AG95" si="41">U70*M70</f>
        <v>7.0806816888271475</v>
      </c>
      <c r="AH70">
        <f t="shared" ref="AH70:AH95" si="42">V70*M70</f>
        <v>5.8905669783493702</v>
      </c>
      <c r="AI70">
        <f t="shared" ref="AI70:AI95" si="43">W70*M70</f>
        <v>7.6088640643523267</v>
      </c>
      <c r="AK70">
        <f t="shared" ref="AK70:AK95" si="44">Y70*N70</f>
        <v>7.0806816888271467</v>
      </c>
      <c r="AL70">
        <f t="shared" ref="AL70:AL95" si="45">Z70*N70</f>
        <v>5.8905669783493702</v>
      </c>
      <c r="AM70">
        <f t="shared" ref="AM70:AM95" si="46">AA70*N70</f>
        <v>7.6088640643523258</v>
      </c>
      <c r="AO70">
        <f t="shared" ref="AO70:AO95" si="47">AC70*O70</f>
        <v>7.0806816888271467</v>
      </c>
      <c r="AP70">
        <f t="shared" ref="AP70:AP95" si="48">AD70*O70</f>
        <v>5.8905669783493702</v>
      </c>
      <c r="AQ70">
        <f t="shared" ref="AQ70:AQ95" si="49">AE70*O70</f>
        <v>7.6088640643523258</v>
      </c>
    </row>
    <row r="71" spans="5:43">
      <c r="E71">
        <v>3.0299700000000001</v>
      </c>
      <c r="F71">
        <v>9.9609000000000005</v>
      </c>
      <c r="G71" s="2">
        <v>1.7867</v>
      </c>
      <c r="H71" s="3">
        <v>5.6559999999999997</v>
      </c>
      <c r="I71" s="15">
        <f t="shared" si="25"/>
        <v>176678.44522968197</v>
      </c>
      <c r="J71">
        <f t="shared" si="26"/>
        <v>1.7149630200000001E-5</v>
      </c>
      <c r="K71">
        <f t="shared" si="27"/>
        <v>5.6378694000000006E-5</v>
      </c>
      <c r="L71">
        <f t="shared" si="28"/>
        <v>1.0112722000000001E-5</v>
      </c>
      <c r="M71" s="3">
        <v>0.1</v>
      </c>
      <c r="N71" s="3">
        <v>0.3</v>
      </c>
      <c r="O71" s="3">
        <v>0.5</v>
      </c>
      <c r="P71" s="2">
        <v>7.6E-3</v>
      </c>
      <c r="Q71">
        <f t="shared" si="29"/>
        <v>2.2565302894736843E-3</v>
      </c>
      <c r="R71">
        <f t="shared" si="30"/>
        <v>7.4182492105263169E-3</v>
      </c>
      <c r="S71">
        <f t="shared" si="31"/>
        <v>1.3306213157894737E-3</v>
      </c>
      <c r="U71" s="19">
        <f t="shared" si="32"/>
        <v>70.939269155771683</v>
      </c>
      <c r="V71" s="19">
        <f t="shared" si="33"/>
        <v>59.038122050993906</v>
      </c>
      <c r="W71" s="19">
        <f t="shared" si="34"/>
        <v>76.221092911023462</v>
      </c>
      <c r="Y71" s="19">
        <f t="shared" si="35"/>
        <v>23.646423051923893</v>
      </c>
      <c r="Z71" s="19">
        <f t="shared" si="36"/>
        <v>19.679374016997969</v>
      </c>
      <c r="AA71" s="19">
        <f t="shared" si="37"/>
        <v>25.407030970341157</v>
      </c>
      <c r="AC71" s="19">
        <f t="shared" si="38"/>
        <v>14.187853831154335</v>
      </c>
      <c r="AD71" s="19">
        <f t="shared" si="39"/>
        <v>11.80762441019878</v>
      </c>
      <c r="AE71" s="19">
        <f t="shared" si="40"/>
        <v>15.244218582204693</v>
      </c>
      <c r="AG71">
        <f t="shared" si="41"/>
        <v>7.0939269155771685</v>
      </c>
      <c r="AH71">
        <f t="shared" si="42"/>
        <v>5.9038122050993911</v>
      </c>
      <c r="AI71">
        <f t="shared" si="43"/>
        <v>7.6221092911023467</v>
      </c>
      <c r="AK71">
        <f t="shared" si="44"/>
        <v>7.0939269155771676</v>
      </c>
      <c r="AL71">
        <f t="shared" si="45"/>
        <v>5.9038122050993902</v>
      </c>
      <c r="AM71">
        <f t="shared" si="46"/>
        <v>7.6221092911023467</v>
      </c>
      <c r="AO71">
        <f t="shared" si="47"/>
        <v>7.0939269155771676</v>
      </c>
      <c r="AP71">
        <f t="shared" si="48"/>
        <v>5.9038122050993902</v>
      </c>
      <c r="AQ71">
        <f t="shared" si="49"/>
        <v>7.6221092911023467</v>
      </c>
    </row>
    <row r="72" spans="5:43">
      <c r="E72">
        <v>3.0299700000000001</v>
      </c>
      <c r="F72">
        <v>9.9609000000000005</v>
      </c>
      <c r="G72" s="2">
        <v>1.7867</v>
      </c>
      <c r="H72" s="3">
        <v>5.6559999999999997</v>
      </c>
      <c r="I72" s="15">
        <f t="shared" si="25"/>
        <v>176678.44522968197</v>
      </c>
      <c r="J72">
        <f t="shared" si="26"/>
        <v>1.7149630200000001E-5</v>
      </c>
      <c r="K72">
        <f t="shared" si="27"/>
        <v>5.6378694000000006E-5</v>
      </c>
      <c r="L72">
        <f t="shared" si="28"/>
        <v>1.0112722000000001E-5</v>
      </c>
      <c r="M72" s="3">
        <v>0.1</v>
      </c>
      <c r="N72" s="3">
        <v>0.3</v>
      </c>
      <c r="O72" s="3">
        <v>0.5</v>
      </c>
      <c r="P72" s="2">
        <v>7.7000000000000002E-3</v>
      </c>
      <c r="Q72">
        <f t="shared" si="29"/>
        <v>2.2272247012987013E-3</v>
      </c>
      <c r="R72">
        <f t="shared" si="30"/>
        <v>7.3219083116883125E-3</v>
      </c>
      <c r="S72">
        <f t="shared" si="31"/>
        <v>1.3133405194805194E-3</v>
      </c>
      <c r="U72" s="19">
        <f t="shared" si="32"/>
        <v>71.069989971445196</v>
      </c>
      <c r="V72" s="19">
        <f t="shared" si="33"/>
        <v>59.168842866667433</v>
      </c>
      <c r="W72" s="19">
        <f t="shared" si="34"/>
        <v>76.351813726696989</v>
      </c>
      <c r="Y72" s="19">
        <f t="shared" si="35"/>
        <v>23.689996657148399</v>
      </c>
      <c r="Z72" s="19">
        <f t="shared" si="36"/>
        <v>19.722947622222478</v>
      </c>
      <c r="AA72" s="19">
        <f t="shared" si="37"/>
        <v>25.450604575565663</v>
      </c>
      <c r="AC72" s="19">
        <f t="shared" si="38"/>
        <v>14.21399799428904</v>
      </c>
      <c r="AD72" s="19">
        <f t="shared" si="39"/>
        <v>11.833768573333487</v>
      </c>
      <c r="AE72" s="19">
        <f t="shared" si="40"/>
        <v>15.270362745339398</v>
      </c>
      <c r="AG72">
        <f t="shared" si="41"/>
        <v>7.1069989971445198</v>
      </c>
      <c r="AH72">
        <f t="shared" si="42"/>
        <v>5.9168842866667433</v>
      </c>
      <c r="AI72">
        <f t="shared" si="43"/>
        <v>7.6351813726696989</v>
      </c>
      <c r="AK72">
        <f t="shared" si="44"/>
        <v>7.1069989971445198</v>
      </c>
      <c r="AL72">
        <f t="shared" si="45"/>
        <v>5.9168842866667433</v>
      </c>
      <c r="AM72">
        <f t="shared" si="46"/>
        <v>7.6351813726696989</v>
      </c>
      <c r="AO72">
        <f t="shared" si="47"/>
        <v>7.1069989971445198</v>
      </c>
      <c r="AP72">
        <f t="shared" si="48"/>
        <v>5.9168842866667433</v>
      </c>
      <c r="AQ72">
        <f t="shared" si="49"/>
        <v>7.6351813726696989</v>
      </c>
    </row>
    <row r="73" spans="5:43">
      <c r="E73">
        <v>3.0299700000000001</v>
      </c>
      <c r="F73">
        <v>9.9609000000000005</v>
      </c>
      <c r="G73" s="2">
        <v>1.7867</v>
      </c>
      <c r="H73" s="3">
        <v>5.6559999999999997</v>
      </c>
      <c r="I73" s="15">
        <f t="shared" si="25"/>
        <v>176678.44522968197</v>
      </c>
      <c r="J73">
        <f t="shared" si="26"/>
        <v>1.7149630200000001E-5</v>
      </c>
      <c r="K73">
        <f t="shared" si="27"/>
        <v>5.6378694000000006E-5</v>
      </c>
      <c r="L73">
        <f t="shared" si="28"/>
        <v>1.0112722000000001E-5</v>
      </c>
      <c r="M73" s="3">
        <v>0.1</v>
      </c>
      <c r="N73" s="3">
        <v>0.3</v>
      </c>
      <c r="O73" s="3">
        <v>0.5</v>
      </c>
      <c r="P73" s="2">
        <v>7.8000000000000005E-3</v>
      </c>
      <c r="Q73">
        <f t="shared" si="29"/>
        <v>2.1986705384615386E-3</v>
      </c>
      <c r="R73">
        <f t="shared" si="30"/>
        <v>7.2280376923076926E-3</v>
      </c>
      <c r="S73">
        <f t="shared" si="31"/>
        <v>1.2965028205128206E-3</v>
      </c>
      <c r="U73" s="19">
        <f t="shared" si="32"/>
        <v>71.199024019804284</v>
      </c>
      <c r="V73" s="19">
        <f t="shared" si="33"/>
        <v>59.297876915026507</v>
      </c>
      <c r="W73" s="19">
        <f t="shared" si="34"/>
        <v>76.480847775056077</v>
      </c>
      <c r="Y73" s="19">
        <f t="shared" si="35"/>
        <v>23.733008006601427</v>
      </c>
      <c r="Z73" s="19">
        <f t="shared" si="36"/>
        <v>19.765958971675502</v>
      </c>
      <c r="AA73" s="19">
        <f t="shared" si="37"/>
        <v>25.493615925018691</v>
      </c>
      <c r="AC73" s="19">
        <f t="shared" si="38"/>
        <v>14.239804803960856</v>
      </c>
      <c r="AD73" s="19">
        <f t="shared" si="39"/>
        <v>11.859575383005302</v>
      </c>
      <c r="AE73" s="19">
        <f t="shared" si="40"/>
        <v>15.296169555011215</v>
      </c>
      <c r="AG73">
        <f t="shared" si="41"/>
        <v>7.1199024019804291</v>
      </c>
      <c r="AH73">
        <f t="shared" si="42"/>
        <v>5.9297876915026508</v>
      </c>
      <c r="AI73">
        <f t="shared" si="43"/>
        <v>7.6480847775056082</v>
      </c>
      <c r="AK73">
        <f t="shared" si="44"/>
        <v>7.1199024019804282</v>
      </c>
      <c r="AL73">
        <f t="shared" si="45"/>
        <v>5.9297876915026508</v>
      </c>
      <c r="AM73">
        <f t="shared" si="46"/>
        <v>7.6480847775056073</v>
      </c>
      <c r="AO73">
        <f t="shared" si="47"/>
        <v>7.1199024019804282</v>
      </c>
      <c r="AP73">
        <f t="shared" si="48"/>
        <v>5.9297876915026508</v>
      </c>
      <c r="AQ73">
        <f t="shared" si="49"/>
        <v>7.6480847775056073</v>
      </c>
    </row>
    <row r="74" spans="5:43">
      <c r="E74">
        <v>3.0299700000000001</v>
      </c>
      <c r="F74">
        <v>9.9609000000000005</v>
      </c>
      <c r="G74" s="2">
        <v>1.7867</v>
      </c>
      <c r="H74" s="3">
        <v>5.6559999999999997</v>
      </c>
      <c r="I74" s="15">
        <f t="shared" si="25"/>
        <v>176678.44522968197</v>
      </c>
      <c r="J74">
        <f t="shared" si="26"/>
        <v>1.7149630200000001E-5</v>
      </c>
      <c r="K74">
        <f t="shared" si="27"/>
        <v>5.6378694000000006E-5</v>
      </c>
      <c r="L74">
        <f t="shared" si="28"/>
        <v>1.0112722000000001E-5</v>
      </c>
      <c r="M74" s="3">
        <v>0.1</v>
      </c>
      <c r="N74" s="3">
        <v>0.3</v>
      </c>
      <c r="O74" s="3">
        <v>0.5</v>
      </c>
      <c r="P74" s="2">
        <v>7.9000000000000008E-3</v>
      </c>
      <c r="Q74">
        <f t="shared" si="29"/>
        <v>2.1708392658227847E-3</v>
      </c>
      <c r="R74">
        <f t="shared" si="30"/>
        <v>7.1365435443037977E-3</v>
      </c>
      <c r="S74">
        <f t="shared" si="31"/>
        <v>1.2800913924050632E-3</v>
      </c>
      <c r="U74" s="19">
        <f t="shared" si="32"/>
        <v>71.326414277578579</v>
      </c>
      <c r="V74" s="19">
        <f t="shared" si="33"/>
        <v>59.425267172800808</v>
      </c>
      <c r="W74" s="19">
        <f t="shared" si="34"/>
        <v>76.608238032830371</v>
      </c>
      <c r="Y74" s="19">
        <f t="shared" si="35"/>
        <v>23.775471425859529</v>
      </c>
      <c r="Z74" s="19">
        <f t="shared" si="36"/>
        <v>19.808422390933604</v>
      </c>
      <c r="AA74" s="19">
        <f t="shared" si="37"/>
        <v>25.536079344276793</v>
      </c>
      <c r="AC74" s="19">
        <f t="shared" si="38"/>
        <v>14.265282855515716</v>
      </c>
      <c r="AD74" s="19">
        <f t="shared" si="39"/>
        <v>11.885053434560161</v>
      </c>
      <c r="AE74" s="19">
        <f t="shared" si="40"/>
        <v>15.321647606566074</v>
      </c>
      <c r="AG74">
        <f t="shared" si="41"/>
        <v>7.132641427757858</v>
      </c>
      <c r="AH74">
        <f t="shared" si="42"/>
        <v>5.9425267172800815</v>
      </c>
      <c r="AI74">
        <f t="shared" si="43"/>
        <v>7.6608238032830371</v>
      </c>
      <c r="AK74">
        <f t="shared" si="44"/>
        <v>7.132641427757858</v>
      </c>
      <c r="AL74">
        <f t="shared" si="45"/>
        <v>5.9425267172800806</v>
      </c>
      <c r="AM74">
        <f t="shared" si="46"/>
        <v>7.6608238032830371</v>
      </c>
      <c r="AO74">
        <f t="shared" si="47"/>
        <v>7.132641427757858</v>
      </c>
      <c r="AP74">
        <f t="shared" si="48"/>
        <v>5.9425267172800806</v>
      </c>
      <c r="AQ74">
        <f t="shared" si="49"/>
        <v>7.6608238032830371</v>
      </c>
    </row>
    <row r="75" spans="5:43">
      <c r="E75">
        <v>3.0299700000000001</v>
      </c>
      <c r="F75">
        <v>9.9609000000000005</v>
      </c>
      <c r="G75" s="2">
        <v>1.7867</v>
      </c>
      <c r="H75" s="3">
        <v>5.6559999999999997</v>
      </c>
      <c r="I75" s="15">
        <f t="shared" si="25"/>
        <v>176678.44522968197</v>
      </c>
      <c r="J75">
        <f t="shared" si="26"/>
        <v>1.7149630200000001E-5</v>
      </c>
      <c r="K75">
        <f t="shared" si="27"/>
        <v>5.6378694000000006E-5</v>
      </c>
      <c r="L75">
        <f t="shared" si="28"/>
        <v>1.0112722000000001E-5</v>
      </c>
      <c r="M75" s="3">
        <v>0.1</v>
      </c>
      <c r="N75" s="3">
        <v>0.3</v>
      </c>
      <c r="O75" s="3">
        <v>0.5</v>
      </c>
      <c r="P75" s="2">
        <v>8.0000000000000002E-3</v>
      </c>
      <c r="Q75">
        <f t="shared" si="29"/>
        <v>2.1437037750000002E-3</v>
      </c>
      <c r="R75">
        <f t="shared" si="30"/>
        <v>7.0473367500000009E-3</v>
      </c>
      <c r="S75">
        <f t="shared" si="31"/>
        <v>1.2640902500000001E-3</v>
      </c>
      <c r="U75" s="19">
        <f t="shared" si="32"/>
        <v>71.452202099647181</v>
      </c>
      <c r="V75" s="19">
        <f t="shared" si="33"/>
        <v>59.551054994869411</v>
      </c>
      <c r="W75" s="19">
        <f t="shared" si="34"/>
        <v>76.734025854898974</v>
      </c>
      <c r="Y75" s="19">
        <f t="shared" si="35"/>
        <v>23.817400699882395</v>
      </c>
      <c r="Z75" s="19">
        <f t="shared" si="36"/>
        <v>19.85035166495647</v>
      </c>
      <c r="AA75" s="19">
        <f t="shared" si="37"/>
        <v>25.578008618299656</v>
      </c>
      <c r="AC75" s="19">
        <f t="shared" si="38"/>
        <v>14.290440419929435</v>
      </c>
      <c r="AD75" s="19">
        <f t="shared" si="39"/>
        <v>11.910210998973882</v>
      </c>
      <c r="AE75" s="19">
        <f t="shared" si="40"/>
        <v>15.346805170979794</v>
      </c>
      <c r="AG75">
        <f t="shared" si="41"/>
        <v>7.1452202099647186</v>
      </c>
      <c r="AH75">
        <f t="shared" si="42"/>
        <v>5.9551054994869412</v>
      </c>
      <c r="AI75">
        <f t="shared" si="43"/>
        <v>7.6734025854898977</v>
      </c>
      <c r="AK75">
        <f t="shared" si="44"/>
        <v>7.1452202099647186</v>
      </c>
      <c r="AL75">
        <f t="shared" si="45"/>
        <v>5.9551054994869412</v>
      </c>
      <c r="AM75">
        <f t="shared" si="46"/>
        <v>7.673402585489896</v>
      </c>
      <c r="AO75">
        <f t="shared" si="47"/>
        <v>7.1452202099647177</v>
      </c>
      <c r="AP75">
        <f t="shared" si="48"/>
        <v>5.9551054994869412</v>
      </c>
      <c r="AQ75">
        <f t="shared" si="49"/>
        <v>7.6734025854898968</v>
      </c>
    </row>
    <row r="76" spans="5:43">
      <c r="E76">
        <v>3.0299700000000001</v>
      </c>
      <c r="F76">
        <v>9.9609000000000005</v>
      </c>
      <c r="G76" s="2">
        <v>1.7867</v>
      </c>
      <c r="H76" s="3">
        <v>5.6559999999999997</v>
      </c>
      <c r="I76" s="15">
        <f t="shared" si="25"/>
        <v>176678.44522968197</v>
      </c>
      <c r="J76">
        <f t="shared" si="26"/>
        <v>1.7149630200000001E-5</v>
      </c>
      <c r="K76">
        <f t="shared" si="27"/>
        <v>5.6378694000000006E-5</v>
      </c>
      <c r="L76">
        <f t="shared" si="28"/>
        <v>1.0112722000000001E-5</v>
      </c>
      <c r="M76" s="3">
        <v>0.1</v>
      </c>
      <c r="N76" s="3">
        <v>0.3</v>
      </c>
      <c r="O76" s="3">
        <v>0.5</v>
      </c>
      <c r="P76" s="2">
        <v>8.0999999999999996E-3</v>
      </c>
      <c r="Q76">
        <f t="shared" si="29"/>
        <v>2.1172382962962965E-3</v>
      </c>
      <c r="R76">
        <f t="shared" si="30"/>
        <v>6.9603325925925935E-3</v>
      </c>
      <c r="S76">
        <f t="shared" si="31"/>
        <v>1.2484841975308643E-3</v>
      </c>
      <c r="U76" s="19">
        <f t="shared" si="32"/>
        <v>71.576427299632741</v>
      </c>
      <c r="V76" s="19">
        <f t="shared" si="33"/>
        <v>59.675280194854984</v>
      </c>
      <c r="W76" s="19">
        <f t="shared" si="34"/>
        <v>76.858251054884533</v>
      </c>
      <c r="Y76" s="19">
        <f t="shared" si="35"/>
        <v>23.858809099877583</v>
      </c>
      <c r="Z76" s="19">
        <f t="shared" si="36"/>
        <v>19.891760064951661</v>
      </c>
      <c r="AA76" s="19">
        <f t="shared" si="37"/>
        <v>25.619417018294847</v>
      </c>
      <c r="AC76" s="19">
        <f t="shared" si="38"/>
        <v>14.31528545992655</v>
      </c>
      <c r="AD76" s="19">
        <f t="shared" si="39"/>
        <v>11.935056038970997</v>
      </c>
      <c r="AE76" s="19">
        <f t="shared" si="40"/>
        <v>15.371650210976908</v>
      </c>
      <c r="AG76">
        <f t="shared" si="41"/>
        <v>7.1576427299632748</v>
      </c>
      <c r="AH76">
        <f t="shared" si="42"/>
        <v>5.9675280194854992</v>
      </c>
      <c r="AI76">
        <f t="shared" si="43"/>
        <v>7.6858251054884539</v>
      </c>
      <c r="AK76">
        <f t="shared" si="44"/>
        <v>7.1576427299632748</v>
      </c>
      <c r="AL76">
        <f t="shared" si="45"/>
        <v>5.9675280194854983</v>
      </c>
      <c r="AM76">
        <f t="shared" si="46"/>
        <v>7.6858251054884539</v>
      </c>
      <c r="AO76">
        <f t="shared" si="47"/>
        <v>7.1576427299632748</v>
      </c>
      <c r="AP76">
        <f t="shared" si="48"/>
        <v>5.9675280194854983</v>
      </c>
      <c r="AQ76">
        <f t="shared" si="49"/>
        <v>7.6858251054884539</v>
      </c>
    </row>
    <row r="77" spans="5:43">
      <c r="E77">
        <v>3.0299700000000001</v>
      </c>
      <c r="F77">
        <v>9.9609000000000005</v>
      </c>
      <c r="G77" s="2">
        <v>1.7867</v>
      </c>
      <c r="H77" s="3">
        <v>5.6559999999999997</v>
      </c>
      <c r="I77" s="15">
        <f t="shared" si="25"/>
        <v>176678.44522968197</v>
      </c>
      <c r="J77">
        <f t="shared" si="26"/>
        <v>1.7149630200000001E-5</v>
      </c>
      <c r="K77">
        <f t="shared" si="27"/>
        <v>5.6378694000000006E-5</v>
      </c>
      <c r="L77">
        <f t="shared" si="28"/>
        <v>1.0112722000000001E-5</v>
      </c>
      <c r="M77" s="3">
        <v>0.1</v>
      </c>
      <c r="N77" s="3">
        <v>0.3</v>
      </c>
      <c r="O77" s="3">
        <v>0.5</v>
      </c>
      <c r="P77" s="2">
        <v>8.2000000000000007E-3</v>
      </c>
      <c r="Q77">
        <f t="shared" si="29"/>
        <v>2.0914183170731705E-3</v>
      </c>
      <c r="R77">
        <f t="shared" si="30"/>
        <v>6.8754504878048781E-3</v>
      </c>
      <c r="S77">
        <f t="shared" si="31"/>
        <v>1.2332587804878049E-3</v>
      </c>
      <c r="U77" s="19">
        <f t="shared" si="32"/>
        <v>71.699128225550893</v>
      </c>
      <c r="V77" s="19">
        <f t="shared" si="33"/>
        <v>59.797981120773123</v>
      </c>
      <c r="W77" s="19">
        <f t="shared" si="34"/>
        <v>76.980951980802686</v>
      </c>
      <c r="Y77" s="19">
        <f t="shared" si="35"/>
        <v>23.899709408516966</v>
      </c>
      <c r="Z77" s="19">
        <f t="shared" si="36"/>
        <v>19.932660373591041</v>
      </c>
      <c r="AA77" s="19">
        <f t="shared" si="37"/>
        <v>25.660317326934226</v>
      </c>
      <c r="AC77" s="19">
        <f t="shared" si="38"/>
        <v>14.339825645110178</v>
      </c>
      <c r="AD77" s="19">
        <f t="shared" si="39"/>
        <v>11.959596224154625</v>
      </c>
      <c r="AE77" s="19">
        <f t="shared" si="40"/>
        <v>15.396190396160536</v>
      </c>
      <c r="AG77">
        <f t="shared" si="41"/>
        <v>7.1699128225550899</v>
      </c>
      <c r="AH77">
        <f t="shared" si="42"/>
        <v>5.9797981120773125</v>
      </c>
      <c r="AI77">
        <f t="shared" si="43"/>
        <v>7.698095198080269</v>
      </c>
      <c r="AK77">
        <f t="shared" si="44"/>
        <v>7.1699128225550899</v>
      </c>
      <c r="AL77">
        <f t="shared" si="45"/>
        <v>5.9797981120773125</v>
      </c>
      <c r="AM77">
        <f t="shared" si="46"/>
        <v>7.6980951980802672</v>
      </c>
      <c r="AO77">
        <f t="shared" si="47"/>
        <v>7.169912822555089</v>
      </c>
      <c r="AP77">
        <f t="shared" si="48"/>
        <v>5.9797981120773125</v>
      </c>
      <c r="AQ77">
        <f t="shared" si="49"/>
        <v>7.6980951980802681</v>
      </c>
    </row>
    <row r="78" spans="5:43">
      <c r="E78">
        <v>3.0299700000000001</v>
      </c>
      <c r="F78">
        <v>9.9609000000000005</v>
      </c>
      <c r="G78" s="2">
        <v>1.7867</v>
      </c>
      <c r="H78" s="3">
        <v>5.6559999999999997</v>
      </c>
      <c r="I78" s="15">
        <f t="shared" si="25"/>
        <v>176678.44522968197</v>
      </c>
      <c r="J78">
        <f t="shared" si="26"/>
        <v>1.7149630200000001E-5</v>
      </c>
      <c r="K78">
        <f t="shared" si="27"/>
        <v>5.6378694000000006E-5</v>
      </c>
      <c r="L78">
        <f t="shared" si="28"/>
        <v>1.0112722000000001E-5</v>
      </c>
      <c r="M78" s="3">
        <v>0.1</v>
      </c>
      <c r="N78" s="3">
        <v>0.3</v>
      </c>
      <c r="O78" s="3">
        <v>0.5</v>
      </c>
      <c r="P78" s="2">
        <v>8.3000000000000001E-3</v>
      </c>
      <c r="Q78">
        <f t="shared" si="29"/>
        <v>2.0662205060240964E-3</v>
      </c>
      <c r="R78">
        <f t="shared" si="30"/>
        <v>6.7926137349397595E-3</v>
      </c>
      <c r="S78">
        <f t="shared" si="31"/>
        <v>1.2184002409638555E-3</v>
      </c>
      <c r="U78" s="19">
        <f t="shared" si="32"/>
        <v>71.820341830874341</v>
      </c>
      <c r="V78" s="19">
        <f t="shared" si="33"/>
        <v>59.919194726096578</v>
      </c>
      <c r="W78" s="19">
        <f t="shared" si="34"/>
        <v>77.102165586126134</v>
      </c>
      <c r="Y78" s="19">
        <f t="shared" si="35"/>
        <v>23.94011394362478</v>
      </c>
      <c r="Z78" s="19">
        <f t="shared" si="36"/>
        <v>19.973064908698859</v>
      </c>
      <c r="AA78" s="19">
        <f t="shared" si="37"/>
        <v>25.700721862042045</v>
      </c>
      <c r="AC78" s="19">
        <f t="shared" si="38"/>
        <v>14.364068366174868</v>
      </c>
      <c r="AD78" s="19">
        <f t="shared" si="39"/>
        <v>11.983838945219315</v>
      </c>
      <c r="AE78" s="19">
        <f t="shared" si="40"/>
        <v>15.420433117225226</v>
      </c>
      <c r="AG78">
        <f t="shared" si="41"/>
        <v>7.1820341830874348</v>
      </c>
      <c r="AH78">
        <f t="shared" si="42"/>
        <v>5.9919194726096583</v>
      </c>
      <c r="AI78">
        <f t="shared" si="43"/>
        <v>7.7102165586126139</v>
      </c>
      <c r="AK78">
        <f t="shared" si="44"/>
        <v>7.1820341830874339</v>
      </c>
      <c r="AL78">
        <f t="shared" si="45"/>
        <v>5.9919194726096574</v>
      </c>
      <c r="AM78">
        <f t="shared" si="46"/>
        <v>7.710216558612613</v>
      </c>
      <c r="AO78">
        <f t="shared" si="47"/>
        <v>7.1820341830874339</v>
      </c>
      <c r="AP78">
        <f t="shared" si="48"/>
        <v>5.9919194726096574</v>
      </c>
      <c r="AQ78">
        <f t="shared" si="49"/>
        <v>7.710216558612613</v>
      </c>
    </row>
    <row r="79" spans="5:43">
      <c r="E79">
        <v>3.0299700000000001</v>
      </c>
      <c r="F79">
        <v>9.9609000000000005</v>
      </c>
      <c r="G79" s="2">
        <v>1.7867</v>
      </c>
      <c r="H79" s="3">
        <v>5.6559999999999997</v>
      </c>
      <c r="I79" s="15">
        <f t="shared" si="25"/>
        <v>176678.44522968197</v>
      </c>
      <c r="J79">
        <f t="shared" si="26"/>
        <v>1.7149630200000001E-5</v>
      </c>
      <c r="K79">
        <f t="shared" si="27"/>
        <v>5.6378694000000006E-5</v>
      </c>
      <c r="L79">
        <f t="shared" si="28"/>
        <v>1.0112722000000001E-5</v>
      </c>
      <c r="M79" s="3">
        <v>0.1</v>
      </c>
      <c r="N79" s="3">
        <v>0.3</v>
      </c>
      <c r="O79" s="3">
        <v>0.5</v>
      </c>
      <c r="P79" s="2">
        <v>8.4000000000000012E-3</v>
      </c>
      <c r="Q79">
        <f t="shared" si="29"/>
        <v>2.0416226428571428E-3</v>
      </c>
      <c r="R79">
        <f t="shared" si="30"/>
        <v>6.7117492857142859E-3</v>
      </c>
      <c r="S79">
        <f t="shared" si="31"/>
        <v>1.2038954761904761E-3</v>
      </c>
      <c r="U79" s="19">
        <f t="shared" si="32"/>
        <v>71.940103741341503</v>
      </c>
      <c r="V79" s="19">
        <f t="shared" si="33"/>
        <v>60.038956636563725</v>
      </c>
      <c r="W79" s="19">
        <f t="shared" si="34"/>
        <v>77.221927496593295</v>
      </c>
      <c r="Y79" s="19">
        <f t="shared" si="35"/>
        <v>23.980034580447168</v>
      </c>
      <c r="Z79" s="19">
        <f t="shared" si="36"/>
        <v>20.012985545521243</v>
      </c>
      <c r="AA79" s="19">
        <f t="shared" si="37"/>
        <v>25.740642498864432</v>
      </c>
      <c r="AC79" s="19">
        <f t="shared" si="38"/>
        <v>14.3880207482683</v>
      </c>
      <c r="AD79" s="19">
        <f t="shared" si="39"/>
        <v>12.007791327312745</v>
      </c>
      <c r="AE79" s="19">
        <f t="shared" si="40"/>
        <v>15.444385499318658</v>
      </c>
      <c r="AG79">
        <f t="shared" si="41"/>
        <v>7.1940103741341508</v>
      </c>
      <c r="AH79">
        <f t="shared" si="42"/>
        <v>6.0038956636563725</v>
      </c>
      <c r="AI79">
        <f t="shared" si="43"/>
        <v>7.7221927496593299</v>
      </c>
      <c r="AK79">
        <f t="shared" si="44"/>
        <v>7.1940103741341499</v>
      </c>
      <c r="AL79">
        <f t="shared" si="45"/>
        <v>6.0038956636563725</v>
      </c>
      <c r="AM79">
        <f t="shared" si="46"/>
        <v>7.722192749659329</v>
      </c>
      <c r="AO79">
        <f t="shared" si="47"/>
        <v>7.1940103741341499</v>
      </c>
      <c r="AP79">
        <f t="shared" si="48"/>
        <v>6.0038956636563725</v>
      </c>
      <c r="AQ79">
        <f t="shared" si="49"/>
        <v>7.722192749659329</v>
      </c>
    </row>
    <row r="80" spans="5:43">
      <c r="E80">
        <v>3.0299700000000001</v>
      </c>
      <c r="F80">
        <v>9.9609000000000005</v>
      </c>
      <c r="G80" s="2">
        <v>1.7867</v>
      </c>
      <c r="H80" s="3">
        <v>5.6559999999999997</v>
      </c>
      <c r="I80" s="15">
        <f t="shared" si="25"/>
        <v>176678.44522968197</v>
      </c>
      <c r="J80">
        <f t="shared" si="26"/>
        <v>1.7149630200000001E-5</v>
      </c>
      <c r="K80">
        <f t="shared" si="27"/>
        <v>5.6378694000000006E-5</v>
      </c>
      <c r="L80">
        <f t="shared" si="28"/>
        <v>1.0112722000000001E-5</v>
      </c>
      <c r="M80" s="3">
        <v>0.1</v>
      </c>
      <c r="N80" s="3">
        <v>0.3</v>
      </c>
      <c r="O80" s="3">
        <v>0.5</v>
      </c>
      <c r="P80" s="2">
        <v>8.5000000000000006E-3</v>
      </c>
      <c r="Q80">
        <f t="shared" si="29"/>
        <v>2.0176035529411765E-3</v>
      </c>
      <c r="R80">
        <f t="shared" si="30"/>
        <v>6.6327875294117647E-3</v>
      </c>
      <c r="S80">
        <f t="shared" si="31"/>
        <v>1.189732E-3</v>
      </c>
      <c r="U80" s="19">
        <f t="shared" si="32"/>
        <v>72.058448317811525</v>
      </c>
      <c r="V80" s="19">
        <f t="shared" si="33"/>
        <v>60.157301213033762</v>
      </c>
      <c r="W80" s="19">
        <f t="shared" si="34"/>
        <v>77.340272073063318</v>
      </c>
      <c r="Y80" s="19">
        <f t="shared" si="35"/>
        <v>24.01948277260384</v>
      </c>
      <c r="Z80" s="19">
        <f t="shared" si="36"/>
        <v>20.052433737677919</v>
      </c>
      <c r="AA80" s="19">
        <f t="shared" si="37"/>
        <v>25.780090691021105</v>
      </c>
      <c r="AC80" s="19">
        <f t="shared" si="38"/>
        <v>14.411689663562305</v>
      </c>
      <c r="AD80" s="19">
        <f t="shared" si="39"/>
        <v>12.031460242606752</v>
      </c>
      <c r="AE80" s="19">
        <f t="shared" si="40"/>
        <v>15.468054414612663</v>
      </c>
      <c r="AG80">
        <f t="shared" si="41"/>
        <v>7.2058448317811532</v>
      </c>
      <c r="AH80">
        <f t="shared" si="42"/>
        <v>6.0157301213033767</v>
      </c>
      <c r="AI80">
        <f t="shared" si="43"/>
        <v>7.7340272073063323</v>
      </c>
      <c r="AK80">
        <f t="shared" si="44"/>
        <v>7.2058448317811514</v>
      </c>
      <c r="AL80">
        <f t="shared" si="45"/>
        <v>6.0157301213033758</v>
      </c>
      <c r="AM80">
        <f t="shared" si="46"/>
        <v>7.7340272073063314</v>
      </c>
      <c r="AO80">
        <f t="shared" si="47"/>
        <v>7.2058448317811523</v>
      </c>
      <c r="AP80">
        <f t="shared" si="48"/>
        <v>6.0157301213033758</v>
      </c>
      <c r="AQ80">
        <f t="shared" si="49"/>
        <v>7.7340272073063314</v>
      </c>
    </row>
    <row r="81" spans="5:43">
      <c r="E81">
        <v>3.0299700000000001</v>
      </c>
      <c r="F81">
        <v>9.9609000000000005</v>
      </c>
      <c r="G81" s="2">
        <v>1.7867</v>
      </c>
      <c r="H81" s="3">
        <v>5.6559999999999997</v>
      </c>
      <c r="I81" s="15">
        <f t="shared" si="25"/>
        <v>176678.44522968197</v>
      </c>
      <c r="J81">
        <f t="shared" si="26"/>
        <v>1.7149630200000001E-5</v>
      </c>
      <c r="K81">
        <f t="shared" si="27"/>
        <v>5.6378694000000006E-5</v>
      </c>
      <c r="L81">
        <f t="shared" si="28"/>
        <v>1.0112722000000001E-5</v>
      </c>
      <c r="M81" s="3">
        <v>0.1</v>
      </c>
      <c r="N81" s="3">
        <v>0.3</v>
      </c>
      <c r="O81" s="3">
        <v>0.5</v>
      </c>
      <c r="P81" s="2">
        <v>8.6E-3</v>
      </c>
      <c r="Q81">
        <f t="shared" si="29"/>
        <v>1.9941430465116282E-3</v>
      </c>
      <c r="R81">
        <f t="shared" si="30"/>
        <v>6.5556620930232569E-3</v>
      </c>
      <c r="S81">
        <f t="shared" si="31"/>
        <v>1.1758979069767443E-3</v>
      </c>
      <c r="U81" s="19">
        <f t="shared" si="32"/>
        <v>72.175408715443439</v>
      </c>
      <c r="V81" s="19">
        <f t="shared" si="33"/>
        <v>60.274261610665661</v>
      </c>
      <c r="W81" s="19">
        <f t="shared" si="34"/>
        <v>77.457232470695232</v>
      </c>
      <c r="Y81" s="19">
        <f t="shared" si="35"/>
        <v>24.058469571814481</v>
      </c>
      <c r="Z81" s="19">
        <f t="shared" si="36"/>
        <v>20.091420536888556</v>
      </c>
      <c r="AA81" s="19">
        <f t="shared" si="37"/>
        <v>25.819077490231745</v>
      </c>
      <c r="AC81" s="19">
        <f t="shared" si="38"/>
        <v>14.435081743088688</v>
      </c>
      <c r="AD81" s="19">
        <f t="shared" si="39"/>
        <v>12.054852322133133</v>
      </c>
      <c r="AE81" s="19">
        <f t="shared" si="40"/>
        <v>15.491446494139046</v>
      </c>
      <c r="AG81">
        <f t="shared" si="41"/>
        <v>7.2175408715443439</v>
      </c>
      <c r="AH81">
        <f t="shared" si="42"/>
        <v>6.0274261610665665</v>
      </c>
      <c r="AI81">
        <f t="shared" si="43"/>
        <v>7.7457232470695239</v>
      </c>
      <c r="AK81">
        <f t="shared" si="44"/>
        <v>7.2175408715443439</v>
      </c>
      <c r="AL81">
        <f t="shared" si="45"/>
        <v>6.0274261610665665</v>
      </c>
      <c r="AM81">
        <f t="shared" si="46"/>
        <v>7.745723247069523</v>
      </c>
      <c r="AO81">
        <f t="shared" si="47"/>
        <v>7.2175408715443439</v>
      </c>
      <c r="AP81">
        <f t="shared" si="48"/>
        <v>6.0274261610665665</v>
      </c>
      <c r="AQ81">
        <f t="shared" si="49"/>
        <v>7.745723247069523</v>
      </c>
    </row>
    <row r="82" spans="5:43">
      <c r="E82">
        <v>3.0299700000000001</v>
      </c>
      <c r="F82">
        <v>9.9609000000000005</v>
      </c>
      <c r="G82" s="2">
        <v>1.7867</v>
      </c>
      <c r="H82" s="3">
        <v>5.6559999999999997</v>
      </c>
      <c r="I82" s="15">
        <f t="shared" si="25"/>
        <v>176678.44522968197</v>
      </c>
      <c r="J82">
        <f t="shared" si="26"/>
        <v>1.7149630200000001E-5</v>
      </c>
      <c r="K82">
        <f t="shared" si="27"/>
        <v>5.6378694000000006E-5</v>
      </c>
      <c r="L82">
        <f t="shared" si="28"/>
        <v>1.0112722000000001E-5</v>
      </c>
      <c r="M82" s="3">
        <v>0.1</v>
      </c>
      <c r="N82" s="3">
        <v>0.3</v>
      </c>
      <c r="O82" s="3">
        <v>0.5</v>
      </c>
      <c r="P82" s="2">
        <v>8.6999999999999994E-3</v>
      </c>
      <c r="Q82">
        <f t="shared" si="29"/>
        <v>1.9712218620689657E-3</v>
      </c>
      <c r="R82">
        <f t="shared" si="30"/>
        <v>6.4803096551724147E-3</v>
      </c>
      <c r="S82">
        <f t="shared" si="31"/>
        <v>1.1623818390804599E-3</v>
      </c>
      <c r="U82" s="19">
        <f t="shared" si="32"/>
        <v>72.291016939454209</v>
      </c>
      <c r="V82" s="19">
        <f t="shared" si="33"/>
        <v>60.389869834676432</v>
      </c>
      <c r="W82" s="19">
        <f t="shared" si="34"/>
        <v>77.572840694705988</v>
      </c>
      <c r="Y82" s="19">
        <f t="shared" si="35"/>
        <v>24.097005646484735</v>
      </c>
      <c r="Z82" s="19">
        <f t="shared" si="36"/>
        <v>20.129956611558811</v>
      </c>
      <c r="AA82" s="19">
        <f t="shared" si="37"/>
        <v>25.857613564902</v>
      </c>
      <c r="AC82" s="19">
        <f t="shared" si="38"/>
        <v>14.45820338789084</v>
      </c>
      <c r="AD82" s="19">
        <f t="shared" si="39"/>
        <v>12.077973966935286</v>
      </c>
      <c r="AE82" s="19">
        <f t="shared" si="40"/>
        <v>15.514568138941199</v>
      </c>
      <c r="AG82">
        <f t="shared" si="41"/>
        <v>7.2291016939454211</v>
      </c>
      <c r="AH82">
        <f t="shared" si="42"/>
        <v>6.0389869834676437</v>
      </c>
      <c r="AI82">
        <f t="shared" si="43"/>
        <v>7.7572840694705993</v>
      </c>
      <c r="AK82">
        <f t="shared" si="44"/>
        <v>7.2291016939454202</v>
      </c>
      <c r="AL82">
        <f t="shared" si="45"/>
        <v>6.0389869834676428</v>
      </c>
      <c r="AM82">
        <f t="shared" si="46"/>
        <v>7.7572840694705993</v>
      </c>
      <c r="AO82">
        <f t="shared" si="47"/>
        <v>7.2291016939454202</v>
      </c>
      <c r="AP82">
        <f t="shared" si="48"/>
        <v>6.0389869834676428</v>
      </c>
      <c r="AQ82">
        <f t="shared" si="49"/>
        <v>7.7572840694705993</v>
      </c>
    </row>
    <row r="83" spans="5:43">
      <c r="E83">
        <v>3.0299700000000001</v>
      </c>
      <c r="F83">
        <v>9.9609000000000005</v>
      </c>
      <c r="G83" s="2">
        <v>1.7867</v>
      </c>
      <c r="H83" s="3">
        <v>5.6559999999999997</v>
      </c>
      <c r="I83" s="15">
        <f t="shared" si="25"/>
        <v>176678.44522968197</v>
      </c>
      <c r="J83">
        <f t="shared" si="26"/>
        <v>1.7149630200000001E-5</v>
      </c>
      <c r="K83">
        <f t="shared" si="27"/>
        <v>5.6378694000000006E-5</v>
      </c>
      <c r="L83">
        <f t="shared" si="28"/>
        <v>1.0112722000000001E-5</v>
      </c>
      <c r="M83" s="3">
        <v>0.1</v>
      </c>
      <c r="N83" s="3">
        <v>0.3</v>
      </c>
      <c r="O83" s="3">
        <v>0.5</v>
      </c>
      <c r="P83" s="2">
        <v>8.8000000000000005E-3</v>
      </c>
      <c r="Q83">
        <f t="shared" si="29"/>
        <v>1.9488216136363636E-3</v>
      </c>
      <c r="R83">
        <f t="shared" si="30"/>
        <v>6.406669772727273E-3</v>
      </c>
      <c r="S83">
        <f t="shared" si="31"/>
        <v>1.1491729545454546E-3</v>
      </c>
      <c r="U83" s="19">
        <f t="shared" si="32"/>
        <v>72.40530389769043</v>
      </c>
      <c r="V83" s="19">
        <f t="shared" si="33"/>
        <v>60.50415679291266</v>
      </c>
      <c r="W83" s="19">
        <f t="shared" si="34"/>
        <v>77.687127652942223</v>
      </c>
      <c r="Y83" s="19">
        <f t="shared" si="35"/>
        <v>24.135101299230143</v>
      </c>
      <c r="Z83" s="19">
        <f t="shared" si="36"/>
        <v>20.168052264304222</v>
      </c>
      <c r="AA83" s="19">
        <f t="shared" si="37"/>
        <v>25.895709217647408</v>
      </c>
      <c r="AC83" s="19">
        <f t="shared" si="38"/>
        <v>14.481060779538085</v>
      </c>
      <c r="AD83" s="19">
        <f t="shared" si="39"/>
        <v>12.100831358582532</v>
      </c>
      <c r="AE83" s="19">
        <f t="shared" si="40"/>
        <v>15.537425530588443</v>
      </c>
      <c r="AG83">
        <f t="shared" si="41"/>
        <v>7.2405303897690434</v>
      </c>
      <c r="AH83">
        <f t="shared" si="42"/>
        <v>6.050415679291266</v>
      </c>
      <c r="AI83">
        <f t="shared" si="43"/>
        <v>7.7687127652942225</v>
      </c>
      <c r="AK83">
        <f t="shared" si="44"/>
        <v>7.2405303897690425</v>
      </c>
      <c r="AL83">
        <f t="shared" si="45"/>
        <v>6.0504156792912669</v>
      </c>
      <c r="AM83">
        <f t="shared" si="46"/>
        <v>7.7687127652942216</v>
      </c>
      <c r="AO83">
        <f t="shared" si="47"/>
        <v>7.2405303897690425</v>
      </c>
      <c r="AP83">
        <f t="shared" si="48"/>
        <v>6.050415679291266</v>
      </c>
      <c r="AQ83">
        <f t="shared" si="49"/>
        <v>7.7687127652942216</v>
      </c>
    </row>
    <row r="84" spans="5:43">
      <c r="E84">
        <v>3.0299700000000001</v>
      </c>
      <c r="F84">
        <v>9.9609000000000005</v>
      </c>
      <c r="G84" s="2">
        <v>1.7867</v>
      </c>
      <c r="H84" s="3">
        <v>5.6559999999999997</v>
      </c>
      <c r="I84" s="15">
        <f t="shared" si="25"/>
        <v>176678.44522968197</v>
      </c>
      <c r="J84">
        <f t="shared" si="26"/>
        <v>1.7149630200000001E-5</v>
      </c>
      <c r="K84">
        <f t="shared" si="27"/>
        <v>5.6378694000000006E-5</v>
      </c>
      <c r="L84">
        <f t="shared" si="28"/>
        <v>1.0112722000000001E-5</v>
      </c>
      <c r="M84" s="3">
        <v>0.1</v>
      </c>
      <c r="N84" s="3">
        <v>0.3</v>
      </c>
      <c r="O84" s="3">
        <v>0.5</v>
      </c>
      <c r="P84" s="2">
        <v>8.9000000000000017E-3</v>
      </c>
      <c r="Q84">
        <f t="shared" si="29"/>
        <v>1.9269247415730334E-3</v>
      </c>
      <c r="R84">
        <f t="shared" si="30"/>
        <v>6.3346847191011234E-3</v>
      </c>
      <c r="S84">
        <f t="shared" si="31"/>
        <v>1.1362608988764043E-3</v>
      </c>
      <c r="U84" s="19">
        <f t="shared" si="32"/>
        <v>72.518299450229762</v>
      </c>
      <c r="V84" s="19">
        <f t="shared" si="33"/>
        <v>60.617152345451984</v>
      </c>
      <c r="W84" s="19">
        <f t="shared" si="34"/>
        <v>77.800123205481555</v>
      </c>
      <c r="Y84" s="19">
        <f t="shared" si="35"/>
        <v>24.172766483409923</v>
      </c>
      <c r="Z84" s="19">
        <f t="shared" si="36"/>
        <v>20.205717448483998</v>
      </c>
      <c r="AA84" s="19">
        <f t="shared" si="37"/>
        <v>25.933374401827184</v>
      </c>
      <c r="AC84" s="19">
        <f t="shared" si="38"/>
        <v>14.503659890045952</v>
      </c>
      <c r="AD84" s="19">
        <f t="shared" si="39"/>
        <v>12.123430469090398</v>
      </c>
      <c r="AE84" s="19">
        <f t="shared" si="40"/>
        <v>15.560024641096311</v>
      </c>
      <c r="AG84">
        <f t="shared" si="41"/>
        <v>7.2518299450229762</v>
      </c>
      <c r="AH84">
        <f t="shared" si="42"/>
        <v>6.0617152345451988</v>
      </c>
      <c r="AI84">
        <f t="shared" si="43"/>
        <v>7.7800123205481562</v>
      </c>
      <c r="AK84">
        <f t="shared" si="44"/>
        <v>7.2518299450229762</v>
      </c>
      <c r="AL84">
        <f t="shared" si="45"/>
        <v>6.0617152345451997</v>
      </c>
      <c r="AM84">
        <f t="shared" si="46"/>
        <v>7.7800123205481544</v>
      </c>
      <c r="AO84">
        <f t="shared" si="47"/>
        <v>7.2518299450229762</v>
      </c>
      <c r="AP84">
        <f t="shared" si="48"/>
        <v>6.0617152345451988</v>
      </c>
      <c r="AQ84">
        <f t="shared" si="49"/>
        <v>7.7800123205481553</v>
      </c>
    </row>
    <row r="85" spans="5:43">
      <c r="E85">
        <v>3.0299700000000001</v>
      </c>
      <c r="F85">
        <v>9.9609000000000005</v>
      </c>
      <c r="G85" s="2">
        <v>1.7867</v>
      </c>
      <c r="H85" s="3">
        <v>5.6559999999999997</v>
      </c>
      <c r="I85" s="15">
        <f t="shared" si="25"/>
        <v>176678.44522968197</v>
      </c>
      <c r="J85">
        <f t="shared" si="26"/>
        <v>1.7149630200000001E-5</v>
      </c>
      <c r="K85">
        <f t="shared" si="27"/>
        <v>5.6378694000000006E-5</v>
      </c>
      <c r="L85">
        <f t="shared" si="28"/>
        <v>1.0112722000000001E-5</v>
      </c>
      <c r="M85" s="3">
        <v>0.1</v>
      </c>
      <c r="N85" s="3">
        <v>0.3</v>
      </c>
      <c r="O85" s="3">
        <v>0.5</v>
      </c>
      <c r="P85" s="2">
        <v>9.0000000000000011E-3</v>
      </c>
      <c r="Q85">
        <f t="shared" si="29"/>
        <v>1.9055144666666665E-3</v>
      </c>
      <c r="R85">
        <f t="shared" si="30"/>
        <v>6.2642993333333332E-3</v>
      </c>
      <c r="S85">
        <f t="shared" si="31"/>
        <v>1.1236357777777777E-3</v>
      </c>
      <c r="U85" s="19">
        <f t="shared" si="32"/>
        <v>72.630032456211012</v>
      </c>
      <c r="V85" s="19">
        <f t="shared" si="33"/>
        <v>60.728885351433242</v>
      </c>
      <c r="W85" s="19">
        <f t="shared" si="34"/>
        <v>77.911856211462805</v>
      </c>
      <c r="Y85" s="19">
        <f t="shared" si="35"/>
        <v>24.210010818737008</v>
      </c>
      <c r="Z85" s="19">
        <f t="shared" si="36"/>
        <v>20.242961783811083</v>
      </c>
      <c r="AA85" s="19">
        <f t="shared" si="37"/>
        <v>25.970618737154268</v>
      </c>
      <c r="AC85" s="19">
        <f t="shared" si="38"/>
        <v>14.526006491242203</v>
      </c>
      <c r="AD85" s="19">
        <f t="shared" si="39"/>
        <v>12.145777070286648</v>
      </c>
      <c r="AE85" s="19">
        <f t="shared" si="40"/>
        <v>15.582371242292561</v>
      </c>
      <c r="AG85">
        <f t="shared" si="41"/>
        <v>7.2630032456211016</v>
      </c>
      <c r="AH85">
        <f t="shared" si="42"/>
        <v>6.0728885351433242</v>
      </c>
      <c r="AI85">
        <f t="shared" si="43"/>
        <v>7.7911856211462807</v>
      </c>
      <c r="AK85">
        <f t="shared" si="44"/>
        <v>7.2630032456211016</v>
      </c>
      <c r="AL85">
        <f t="shared" si="45"/>
        <v>6.0728885351433251</v>
      </c>
      <c r="AM85">
        <f t="shared" si="46"/>
        <v>7.7911856211462798</v>
      </c>
      <c r="AO85">
        <f t="shared" si="47"/>
        <v>7.2630032456211016</v>
      </c>
      <c r="AP85">
        <f t="shared" si="48"/>
        <v>6.0728885351433242</v>
      </c>
      <c r="AQ85">
        <f t="shared" si="49"/>
        <v>7.7911856211462807</v>
      </c>
    </row>
    <row r="86" spans="5:43">
      <c r="E86">
        <v>3.0299700000000001</v>
      </c>
      <c r="F86">
        <v>9.9609000000000005</v>
      </c>
      <c r="G86" s="2">
        <v>1.7867</v>
      </c>
      <c r="H86" s="3">
        <v>5.6559999999999997</v>
      </c>
      <c r="I86" s="15">
        <f t="shared" si="25"/>
        <v>176678.44522968197</v>
      </c>
      <c r="J86">
        <f t="shared" si="26"/>
        <v>1.7149630200000001E-5</v>
      </c>
      <c r="K86">
        <f t="shared" si="27"/>
        <v>5.6378694000000006E-5</v>
      </c>
      <c r="L86">
        <f t="shared" si="28"/>
        <v>1.0112722000000001E-5</v>
      </c>
      <c r="M86" s="3">
        <v>0.1</v>
      </c>
      <c r="N86" s="3">
        <v>0.3</v>
      </c>
      <c r="O86" s="3">
        <v>0.5</v>
      </c>
      <c r="P86" s="2">
        <v>9.1000000000000004E-3</v>
      </c>
      <c r="Q86">
        <f t="shared" si="29"/>
        <v>1.8845747472527473E-3</v>
      </c>
      <c r="R86">
        <f t="shared" si="30"/>
        <v>6.1954608791208792E-3</v>
      </c>
      <c r="S86">
        <f t="shared" si="31"/>
        <v>1.1112881318681319E-3</v>
      </c>
      <c r="U86" s="19">
        <f t="shared" si="32"/>
        <v>72.740530818076863</v>
      </c>
      <c r="V86" s="19">
        <f t="shared" si="33"/>
        <v>60.8393837132991</v>
      </c>
      <c r="W86" s="19">
        <f t="shared" si="34"/>
        <v>78.022354573328656</v>
      </c>
      <c r="Y86" s="19">
        <f t="shared" si="35"/>
        <v>24.246843606025621</v>
      </c>
      <c r="Z86" s="19">
        <f t="shared" si="36"/>
        <v>20.2797945710997</v>
      </c>
      <c r="AA86" s="19">
        <f t="shared" si="37"/>
        <v>26.007451524442885</v>
      </c>
      <c r="AC86" s="19">
        <f t="shared" si="38"/>
        <v>14.548106163615373</v>
      </c>
      <c r="AD86" s="19">
        <f t="shared" si="39"/>
        <v>12.16787674265982</v>
      </c>
      <c r="AE86" s="19">
        <f t="shared" si="40"/>
        <v>15.604470914665731</v>
      </c>
      <c r="AG86">
        <f t="shared" si="41"/>
        <v>7.2740530818076863</v>
      </c>
      <c r="AH86">
        <f t="shared" si="42"/>
        <v>6.0839383713299107</v>
      </c>
      <c r="AI86">
        <f t="shared" si="43"/>
        <v>7.8022354573328663</v>
      </c>
      <c r="AK86">
        <f t="shared" si="44"/>
        <v>7.2740530818076863</v>
      </c>
      <c r="AL86">
        <f t="shared" si="45"/>
        <v>6.0839383713299098</v>
      </c>
      <c r="AM86">
        <f t="shared" si="46"/>
        <v>7.8022354573328654</v>
      </c>
      <c r="AO86">
        <f t="shared" si="47"/>
        <v>7.2740530818076863</v>
      </c>
      <c r="AP86">
        <f t="shared" si="48"/>
        <v>6.0839383713299098</v>
      </c>
      <c r="AQ86">
        <f t="shared" si="49"/>
        <v>7.8022354573328654</v>
      </c>
    </row>
    <row r="87" spans="5:43">
      <c r="E87">
        <v>3.0299700000000001</v>
      </c>
      <c r="F87">
        <v>9.9609000000000005</v>
      </c>
      <c r="G87" s="2">
        <v>1.7867</v>
      </c>
      <c r="H87" s="3">
        <v>5.6559999999999997</v>
      </c>
      <c r="I87" s="15">
        <f t="shared" si="25"/>
        <v>176678.44522968197</v>
      </c>
      <c r="J87">
        <f t="shared" si="26"/>
        <v>1.7149630200000001E-5</v>
      </c>
      <c r="K87">
        <f t="shared" si="27"/>
        <v>5.6378694000000006E-5</v>
      </c>
      <c r="L87">
        <f t="shared" si="28"/>
        <v>1.0112722000000001E-5</v>
      </c>
      <c r="M87" s="3">
        <v>0.1</v>
      </c>
      <c r="N87" s="3">
        <v>0.3</v>
      </c>
      <c r="O87" s="3">
        <v>0.5</v>
      </c>
      <c r="P87" s="2">
        <v>9.1999999999999998E-3</v>
      </c>
      <c r="Q87">
        <f t="shared" si="29"/>
        <v>1.864090239130435E-3</v>
      </c>
      <c r="R87">
        <f t="shared" si="30"/>
        <v>6.1281189130434795E-3</v>
      </c>
      <c r="S87">
        <f t="shared" si="31"/>
        <v>1.0992089130434785E-3</v>
      </c>
      <c r="U87" s="19">
        <f t="shared" si="32"/>
        <v>72.849821523398759</v>
      </c>
      <c r="V87" s="19">
        <f t="shared" si="33"/>
        <v>60.948674418620996</v>
      </c>
      <c r="W87" s="19">
        <f t="shared" si="34"/>
        <v>78.131645278650552</v>
      </c>
      <c r="Y87" s="19">
        <f t="shared" si="35"/>
        <v>24.283273841132921</v>
      </c>
      <c r="Z87" s="19">
        <f t="shared" si="36"/>
        <v>20.316224806207</v>
      </c>
      <c r="AA87" s="19">
        <f t="shared" si="37"/>
        <v>26.043881759550185</v>
      </c>
      <c r="AC87" s="19">
        <f t="shared" si="38"/>
        <v>14.569964304679752</v>
      </c>
      <c r="AD87" s="19">
        <f t="shared" si="39"/>
        <v>12.189734883724199</v>
      </c>
      <c r="AE87" s="19">
        <f t="shared" si="40"/>
        <v>15.62632905573011</v>
      </c>
      <c r="AG87">
        <f t="shared" si="41"/>
        <v>7.2849821523398761</v>
      </c>
      <c r="AH87">
        <f t="shared" si="42"/>
        <v>6.0948674418620996</v>
      </c>
      <c r="AI87">
        <f t="shared" si="43"/>
        <v>7.8131645278650552</v>
      </c>
      <c r="AK87">
        <f t="shared" si="44"/>
        <v>7.2849821523398761</v>
      </c>
      <c r="AL87">
        <f t="shared" si="45"/>
        <v>6.0948674418620996</v>
      </c>
      <c r="AM87">
        <f t="shared" si="46"/>
        <v>7.8131645278650552</v>
      </c>
      <c r="AO87">
        <f t="shared" si="47"/>
        <v>7.2849821523398761</v>
      </c>
      <c r="AP87">
        <f t="shared" si="48"/>
        <v>6.0948674418620996</v>
      </c>
      <c r="AQ87">
        <f t="shared" si="49"/>
        <v>7.8131645278650552</v>
      </c>
    </row>
    <row r="88" spans="5:43">
      <c r="E88">
        <v>3.0299700000000001</v>
      </c>
      <c r="F88">
        <v>9.9609000000000005</v>
      </c>
      <c r="G88" s="2">
        <v>1.7867</v>
      </c>
      <c r="H88" s="3">
        <v>5.6559999999999997</v>
      </c>
      <c r="I88" s="15">
        <f t="shared" si="25"/>
        <v>176678.44522968197</v>
      </c>
      <c r="J88">
        <f t="shared" si="26"/>
        <v>1.7149630200000001E-5</v>
      </c>
      <c r="K88">
        <f t="shared" si="27"/>
        <v>5.6378694000000006E-5</v>
      </c>
      <c r="L88">
        <f t="shared" si="28"/>
        <v>1.0112722000000001E-5</v>
      </c>
      <c r="M88" s="3">
        <v>0.1</v>
      </c>
      <c r="N88" s="3">
        <v>0.3</v>
      </c>
      <c r="O88" s="3">
        <v>0.5</v>
      </c>
      <c r="P88" s="2">
        <v>9.2999999999999992E-3</v>
      </c>
      <c r="Q88">
        <f t="shared" si="29"/>
        <v>1.8440462580645164E-3</v>
      </c>
      <c r="R88">
        <f t="shared" si="30"/>
        <v>6.0622251612903241E-3</v>
      </c>
      <c r="S88">
        <f t="shared" si="31"/>
        <v>1.0873894623655916E-3</v>
      </c>
      <c r="U88" s="19">
        <f t="shared" si="32"/>
        <v>72.957930684440925</v>
      </c>
      <c r="V88" s="19">
        <f t="shared" si="33"/>
        <v>61.056783579663154</v>
      </c>
      <c r="W88" s="19">
        <f t="shared" si="34"/>
        <v>78.239754439692717</v>
      </c>
      <c r="Y88" s="19">
        <f t="shared" si="35"/>
        <v>24.319310228146975</v>
      </c>
      <c r="Z88" s="19">
        <f t="shared" si="36"/>
        <v>20.352261193221054</v>
      </c>
      <c r="AA88" s="19">
        <f t="shared" si="37"/>
        <v>26.079918146564239</v>
      </c>
      <c r="AC88" s="19">
        <f t="shared" si="38"/>
        <v>14.591586136888184</v>
      </c>
      <c r="AD88" s="19">
        <f t="shared" si="39"/>
        <v>12.211356715932631</v>
      </c>
      <c r="AE88" s="19">
        <f t="shared" si="40"/>
        <v>15.647950887938542</v>
      </c>
      <c r="AG88">
        <f t="shared" si="41"/>
        <v>7.2957930684440928</v>
      </c>
      <c r="AH88">
        <f t="shared" si="42"/>
        <v>6.1056783579663154</v>
      </c>
      <c r="AI88">
        <f t="shared" si="43"/>
        <v>7.8239754439692719</v>
      </c>
      <c r="AK88">
        <f t="shared" si="44"/>
        <v>7.2957930684440919</v>
      </c>
      <c r="AL88">
        <f t="shared" si="45"/>
        <v>6.1056783579663163</v>
      </c>
      <c r="AM88">
        <f t="shared" si="46"/>
        <v>7.823975443969271</v>
      </c>
      <c r="AO88">
        <f t="shared" si="47"/>
        <v>7.2957930684440919</v>
      </c>
      <c r="AP88">
        <f t="shared" si="48"/>
        <v>6.1056783579663154</v>
      </c>
      <c r="AQ88">
        <f t="shared" si="49"/>
        <v>7.823975443969271</v>
      </c>
    </row>
    <row r="89" spans="5:43">
      <c r="E89">
        <v>3.0299700000000001</v>
      </c>
      <c r="F89">
        <v>9.9609000000000005</v>
      </c>
      <c r="G89" s="2">
        <v>1.7867</v>
      </c>
      <c r="H89" s="3">
        <v>5.6559999999999997</v>
      </c>
      <c r="I89" s="15">
        <f t="shared" si="25"/>
        <v>176678.44522968197</v>
      </c>
      <c r="J89">
        <f t="shared" si="26"/>
        <v>1.7149630200000001E-5</v>
      </c>
      <c r="K89">
        <f t="shared" si="27"/>
        <v>5.6378694000000006E-5</v>
      </c>
      <c r="L89">
        <f t="shared" si="28"/>
        <v>1.0112722000000001E-5</v>
      </c>
      <c r="M89" s="3">
        <v>0.1</v>
      </c>
      <c r="N89" s="3">
        <v>0.3</v>
      </c>
      <c r="O89" s="3">
        <v>0.5</v>
      </c>
      <c r="P89" s="2">
        <v>9.4000000000000021E-3</v>
      </c>
      <c r="Q89">
        <f t="shared" si="29"/>
        <v>1.8244287446808507E-3</v>
      </c>
      <c r="R89">
        <f t="shared" si="30"/>
        <v>5.9977334042553183E-3</v>
      </c>
      <c r="S89">
        <f t="shared" si="31"/>
        <v>1.075821489361702E-3</v>
      </c>
      <c r="U89" s="19">
        <f t="shared" si="32"/>
        <v>73.064883575608405</v>
      </c>
      <c r="V89" s="19">
        <f t="shared" si="33"/>
        <v>61.163736470830628</v>
      </c>
      <c r="W89" s="19">
        <f t="shared" si="34"/>
        <v>78.346707330860198</v>
      </c>
      <c r="Y89" s="19">
        <f t="shared" si="35"/>
        <v>24.354961191869467</v>
      </c>
      <c r="Z89" s="19">
        <f t="shared" si="36"/>
        <v>20.387912156943543</v>
      </c>
      <c r="AA89" s="19">
        <f t="shared" si="37"/>
        <v>26.115569110286732</v>
      </c>
      <c r="AC89" s="19">
        <f t="shared" si="38"/>
        <v>14.612976715121681</v>
      </c>
      <c r="AD89" s="19">
        <f t="shared" si="39"/>
        <v>12.232747294166126</v>
      </c>
      <c r="AE89" s="19">
        <f t="shared" si="40"/>
        <v>15.669341466172039</v>
      </c>
      <c r="AG89">
        <f t="shared" si="41"/>
        <v>7.3064883575608413</v>
      </c>
      <c r="AH89">
        <f t="shared" si="42"/>
        <v>6.116373647083063</v>
      </c>
      <c r="AI89">
        <f t="shared" si="43"/>
        <v>7.8346707330860204</v>
      </c>
      <c r="AK89">
        <f t="shared" si="44"/>
        <v>7.3064883575608395</v>
      </c>
      <c r="AL89">
        <f t="shared" si="45"/>
        <v>6.116373647083063</v>
      </c>
      <c r="AM89">
        <f t="shared" si="46"/>
        <v>7.8346707330860195</v>
      </c>
      <c r="AO89">
        <f t="shared" si="47"/>
        <v>7.3064883575608404</v>
      </c>
      <c r="AP89">
        <f t="shared" si="48"/>
        <v>6.116373647083063</v>
      </c>
      <c r="AQ89">
        <f t="shared" si="49"/>
        <v>7.8346707330860195</v>
      </c>
    </row>
    <row r="90" spans="5:43">
      <c r="E90">
        <v>3.0299700000000001</v>
      </c>
      <c r="F90">
        <v>9.9609000000000005</v>
      </c>
      <c r="G90" s="2">
        <v>1.7867</v>
      </c>
      <c r="H90" s="3">
        <v>5.6559999999999997</v>
      </c>
      <c r="I90" s="15">
        <f t="shared" si="25"/>
        <v>176678.44522968197</v>
      </c>
      <c r="J90">
        <f t="shared" si="26"/>
        <v>1.7149630200000001E-5</v>
      </c>
      <c r="K90">
        <f t="shared" si="27"/>
        <v>5.6378694000000006E-5</v>
      </c>
      <c r="L90">
        <f t="shared" si="28"/>
        <v>1.0112722000000001E-5</v>
      </c>
      <c r="M90" s="3">
        <v>0.1</v>
      </c>
      <c r="N90" s="3">
        <v>0.3</v>
      </c>
      <c r="O90" s="3">
        <v>0.5</v>
      </c>
      <c r="P90" s="2">
        <v>9.5000000000000015E-3</v>
      </c>
      <c r="Q90">
        <f t="shared" si="29"/>
        <v>1.8052242315789472E-3</v>
      </c>
      <c r="R90">
        <f t="shared" si="30"/>
        <v>5.934599368421052E-3</v>
      </c>
      <c r="S90">
        <f t="shared" si="31"/>
        <v>1.064497052631579E-3</v>
      </c>
      <c r="U90" s="19">
        <f t="shared" si="32"/>
        <v>73.170704668913771</v>
      </c>
      <c r="V90" s="19">
        <f t="shared" si="33"/>
        <v>61.269557564136001</v>
      </c>
      <c r="W90" s="19">
        <f t="shared" si="34"/>
        <v>78.452528424165564</v>
      </c>
      <c r="Y90" s="19">
        <f t="shared" si="35"/>
        <v>24.390234889637924</v>
      </c>
      <c r="Z90" s="19">
        <f t="shared" si="36"/>
        <v>20.423185854711999</v>
      </c>
      <c r="AA90" s="19">
        <f t="shared" si="37"/>
        <v>26.150842808055188</v>
      </c>
      <c r="AC90" s="19">
        <f t="shared" si="38"/>
        <v>14.634140933782755</v>
      </c>
      <c r="AD90" s="19">
        <f t="shared" si="39"/>
        <v>12.2539115128272</v>
      </c>
      <c r="AE90" s="19">
        <f t="shared" si="40"/>
        <v>15.690505684833113</v>
      </c>
      <c r="AG90">
        <f t="shared" si="41"/>
        <v>7.3170704668913773</v>
      </c>
      <c r="AH90">
        <f t="shared" si="42"/>
        <v>6.1269557564136008</v>
      </c>
      <c r="AI90">
        <f t="shared" si="43"/>
        <v>7.8452528424165564</v>
      </c>
      <c r="AK90">
        <f t="shared" si="44"/>
        <v>7.3170704668913764</v>
      </c>
      <c r="AL90">
        <f t="shared" si="45"/>
        <v>6.1269557564135999</v>
      </c>
      <c r="AM90">
        <f t="shared" si="46"/>
        <v>7.8452528424165564</v>
      </c>
      <c r="AO90">
        <f t="shared" si="47"/>
        <v>7.3170704668913773</v>
      </c>
      <c r="AP90">
        <f t="shared" si="48"/>
        <v>6.1269557564135999</v>
      </c>
      <c r="AQ90">
        <f t="shared" si="49"/>
        <v>7.8452528424165564</v>
      </c>
    </row>
    <row r="91" spans="5:43">
      <c r="E91">
        <v>3.0299700000000001</v>
      </c>
      <c r="F91">
        <v>9.9609000000000005</v>
      </c>
      <c r="G91" s="2">
        <v>1.7867</v>
      </c>
      <c r="H91" s="3">
        <v>5.6559999999999997</v>
      </c>
      <c r="I91" s="15">
        <f t="shared" si="25"/>
        <v>176678.44522968197</v>
      </c>
      <c r="J91">
        <f t="shared" si="26"/>
        <v>1.7149630200000001E-5</v>
      </c>
      <c r="K91">
        <f t="shared" si="27"/>
        <v>5.6378694000000006E-5</v>
      </c>
      <c r="L91">
        <f t="shared" si="28"/>
        <v>1.0112722000000001E-5</v>
      </c>
      <c r="M91" s="3">
        <v>0.1</v>
      </c>
      <c r="N91" s="3">
        <v>0.3</v>
      </c>
      <c r="O91" s="3">
        <v>0.5</v>
      </c>
      <c r="P91" s="2">
        <v>9.6000000000000009E-3</v>
      </c>
      <c r="Q91">
        <f t="shared" si="29"/>
        <v>1.7864198125E-3</v>
      </c>
      <c r="R91">
        <f t="shared" si="30"/>
        <v>5.8727806249999999E-3</v>
      </c>
      <c r="S91">
        <f t="shared" si="31"/>
        <v>1.0534085416666666E-3</v>
      </c>
      <c r="U91" s="19">
        <f t="shared" si="32"/>
        <v>73.275417667586723</v>
      </c>
      <c r="V91" s="19">
        <f t="shared" si="33"/>
        <v>61.374270562808952</v>
      </c>
      <c r="W91" s="19">
        <f t="shared" si="34"/>
        <v>78.557241422838516</v>
      </c>
      <c r="Y91" s="19">
        <f t="shared" si="35"/>
        <v>24.425139222528909</v>
      </c>
      <c r="Z91" s="19">
        <f t="shared" si="36"/>
        <v>20.458090187602984</v>
      </c>
      <c r="AA91" s="19">
        <f t="shared" si="37"/>
        <v>26.185747140946173</v>
      </c>
      <c r="AC91" s="19">
        <f t="shared" si="38"/>
        <v>14.655083533517345</v>
      </c>
      <c r="AD91" s="19">
        <f t="shared" si="39"/>
        <v>12.27485411256179</v>
      </c>
      <c r="AE91" s="19">
        <f t="shared" si="40"/>
        <v>15.711448284567703</v>
      </c>
      <c r="AG91">
        <f t="shared" si="41"/>
        <v>7.3275417667586726</v>
      </c>
      <c r="AH91">
        <f t="shared" si="42"/>
        <v>6.1374270562808952</v>
      </c>
      <c r="AI91">
        <f t="shared" si="43"/>
        <v>7.8557241422838517</v>
      </c>
      <c r="AK91">
        <f t="shared" si="44"/>
        <v>7.3275417667586726</v>
      </c>
      <c r="AL91">
        <f t="shared" si="45"/>
        <v>6.1374270562808952</v>
      </c>
      <c r="AM91">
        <f t="shared" si="46"/>
        <v>7.8557241422838517</v>
      </c>
      <c r="AO91">
        <f t="shared" si="47"/>
        <v>7.3275417667586726</v>
      </c>
      <c r="AP91">
        <f t="shared" si="48"/>
        <v>6.1374270562808952</v>
      </c>
      <c r="AQ91">
        <f t="shared" si="49"/>
        <v>7.8557241422838517</v>
      </c>
    </row>
    <row r="92" spans="5:43">
      <c r="E92">
        <v>3.0299700000000001</v>
      </c>
      <c r="F92">
        <v>9.9609000000000005</v>
      </c>
      <c r="G92" s="2">
        <v>1.7867</v>
      </c>
      <c r="H92" s="3">
        <v>5.6559999999999997</v>
      </c>
      <c r="I92" s="15">
        <f t="shared" si="25"/>
        <v>176678.44522968197</v>
      </c>
      <c r="J92">
        <f t="shared" si="26"/>
        <v>1.7149630200000001E-5</v>
      </c>
      <c r="K92">
        <f t="shared" si="27"/>
        <v>5.6378694000000006E-5</v>
      </c>
      <c r="L92">
        <f t="shared" si="28"/>
        <v>1.0112722000000001E-5</v>
      </c>
      <c r="M92" s="3">
        <v>0.1</v>
      </c>
      <c r="N92" s="3">
        <v>0.3</v>
      </c>
      <c r="O92" s="3">
        <v>0.5</v>
      </c>
      <c r="P92" s="2">
        <v>9.7000000000000003E-3</v>
      </c>
      <c r="Q92">
        <f t="shared" si="29"/>
        <v>1.768003113402062E-3</v>
      </c>
      <c r="R92">
        <f t="shared" si="30"/>
        <v>5.812236494845361E-3</v>
      </c>
      <c r="S92">
        <f t="shared" si="31"/>
        <v>1.0425486597938145E-3</v>
      </c>
      <c r="U92" s="19">
        <f t="shared" si="32"/>
        <v>73.37904553794219</v>
      </c>
      <c r="V92" s="19">
        <f t="shared" si="33"/>
        <v>61.47789843316442</v>
      </c>
      <c r="W92" s="19">
        <f t="shared" si="34"/>
        <v>78.660869293193983</v>
      </c>
      <c r="Y92" s="19">
        <f t="shared" si="35"/>
        <v>24.459681845980729</v>
      </c>
      <c r="Z92" s="19">
        <f t="shared" si="36"/>
        <v>20.492632811054808</v>
      </c>
      <c r="AA92" s="19">
        <f t="shared" si="37"/>
        <v>26.220289764397997</v>
      </c>
      <c r="AC92" s="19">
        <f t="shared" si="38"/>
        <v>14.675809107588437</v>
      </c>
      <c r="AD92" s="19">
        <f t="shared" si="39"/>
        <v>12.295579686632884</v>
      </c>
      <c r="AE92" s="19">
        <f t="shared" si="40"/>
        <v>15.732173858638797</v>
      </c>
      <c r="AG92">
        <f t="shared" si="41"/>
        <v>7.3379045537942194</v>
      </c>
      <c r="AH92">
        <f t="shared" si="42"/>
        <v>6.147789843316442</v>
      </c>
      <c r="AI92">
        <f t="shared" si="43"/>
        <v>7.8660869293193985</v>
      </c>
      <c r="AK92">
        <f t="shared" si="44"/>
        <v>7.3379045537942185</v>
      </c>
      <c r="AL92">
        <f t="shared" si="45"/>
        <v>6.147789843316442</v>
      </c>
      <c r="AM92">
        <f t="shared" si="46"/>
        <v>7.8660869293193985</v>
      </c>
      <c r="AO92">
        <f t="shared" si="47"/>
        <v>7.3379045537942185</v>
      </c>
      <c r="AP92">
        <f t="shared" si="48"/>
        <v>6.147789843316442</v>
      </c>
      <c r="AQ92">
        <f t="shared" si="49"/>
        <v>7.8660869293193985</v>
      </c>
    </row>
    <row r="93" spans="5:43">
      <c r="E93">
        <v>3.0299700000000001</v>
      </c>
      <c r="F93">
        <v>9.9609000000000005</v>
      </c>
      <c r="G93" s="2">
        <v>1.7867</v>
      </c>
      <c r="H93" s="3">
        <v>5.6559999999999997</v>
      </c>
      <c r="I93" s="15">
        <f t="shared" si="25"/>
        <v>176678.44522968197</v>
      </c>
      <c r="J93">
        <f t="shared" si="26"/>
        <v>1.7149630200000001E-5</v>
      </c>
      <c r="K93">
        <f t="shared" si="27"/>
        <v>5.6378694000000006E-5</v>
      </c>
      <c r="L93">
        <f t="shared" si="28"/>
        <v>1.0112722000000001E-5</v>
      </c>
      <c r="M93" s="3">
        <v>0.1</v>
      </c>
      <c r="N93" s="3">
        <v>0.3</v>
      </c>
      <c r="O93" s="3">
        <v>0.5</v>
      </c>
      <c r="P93" s="2">
        <v>9.7999999999999997E-3</v>
      </c>
      <c r="Q93">
        <f t="shared" si="29"/>
        <v>1.7499622653061226E-3</v>
      </c>
      <c r="R93">
        <f t="shared" si="30"/>
        <v>5.752927959183674E-3</v>
      </c>
      <c r="S93">
        <f t="shared" si="31"/>
        <v>1.0319104081632654E-3</v>
      </c>
      <c r="U93" s="19">
        <f t="shared" si="32"/>
        <v>73.481610539614081</v>
      </c>
      <c r="V93" s="19">
        <f t="shared" si="33"/>
        <v>61.580463434836318</v>
      </c>
      <c r="W93" s="19">
        <f t="shared" si="34"/>
        <v>78.763434294865874</v>
      </c>
      <c r="Y93" s="19">
        <f t="shared" si="35"/>
        <v>24.493870179871362</v>
      </c>
      <c r="Z93" s="19">
        <f t="shared" si="36"/>
        <v>20.526821144945441</v>
      </c>
      <c r="AA93" s="19">
        <f t="shared" si="37"/>
        <v>26.254478098288626</v>
      </c>
      <c r="AC93" s="19">
        <f t="shared" si="38"/>
        <v>14.696322107922816</v>
      </c>
      <c r="AD93" s="19">
        <f t="shared" si="39"/>
        <v>12.316092686967263</v>
      </c>
      <c r="AE93" s="19">
        <f t="shared" si="40"/>
        <v>15.752686858973174</v>
      </c>
      <c r="AG93">
        <f t="shared" si="41"/>
        <v>7.3481610539614088</v>
      </c>
      <c r="AH93">
        <f t="shared" si="42"/>
        <v>6.1580463434836323</v>
      </c>
      <c r="AI93">
        <f t="shared" si="43"/>
        <v>7.8763434294865879</v>
      </c>
      <c r="AK93">
        <f t="shared" si="44"/>
        <v>7.348161053961408</v>
      </c>
      <c r="AL93">
        <f t="shared" si="45"/>
        <v>6.1580463434836323</v>
      </c>
      <c r="AM93">
        <f t="shared" si="46"/>
        <v>7.8763434294865871</v>
      </c>
      <c r="AO93">
        <f t="shared" si="47"/>
        <v>7.348161053961408</v>
      </c>
      <c r="AP93">
        <f t="shared" si="48"/>
        <v>6.1580463434836314</v>
      </c>
      <c r="AQ93">
        <f t="shared" si="49"/>
        <v>7.8763434294865871</v>
      </c>
    </row>
    <row r="94" spans="5:43">
      <c r="E94">
        <v>3.0299700000000001</v>
      </c>
      <c r="F94">
        <v>9.9609000000000005</v>
      </c>
      <c r="G94" s="2">
        <v>1.7867</v>
      </c>
      <c r="H94" s="3">
        <v>5.6559999999999997</v>
      </c>
      <c r="I94" s="15">
        <f t="shared" si="25"/>
        <v>176678.44522968197</v>
      </c>
      <c r="J94">
        <f t="shared" si="26"/>
        <v>1.7149630200000001E-5</v>
      </c>
      <c r="K94">
        <f t="shared" si="27"/>
        <v>5.6378694000000006E-5</v>
      </c>
      <c r="L94">
        <f t="shared" si="28"/>
        <v>1.0112722000000001E-5</v>
      </c>
      <c r="M94" s="3">
        <v>0.1</v>
      </c>
      <c r="N94" s="3">
        <v>0.3</v>
      </c>
      <c r="O94" s="3">
        <v>0.5</v>
      </c>
      <c r="P94" s="2">
        <v>9.8999999999999991E-3</v>
      </c>
      <c r="Q94">
        <f t="shared" si="29"/>
        <v>1.7322858787878791E-3</v>
      </c>
      <c r="R94">
        <f t="shared" si="30"/>
        <v>5.6948175757575766E-3</v>
      </c>
      <c r="S94">
        <f t="shared" si="31"/>
        <v>1.0214870707070708E-3</v>
      </c>
      <c r="U94" s="19">
        <f t="shared" si="32"/>
        <v>73.583134254254261</v>
      </c>
      <c r="V94" s="19">
        <f t="shared" si="33"/>
        <v>61.681987149476491</v>
      </c>
      <c r="W94" s="19">
        <f t="shared" si="34"/>
        <v>78.864958009506054</v>
      </c>
      <c r="Y94" s="19">
        <f t="shared" si="35"/>
        <v>24.527711418084756</v>
      </c>
      <c r="Z94" s="19">
        <f t="shared" si="36"/>
        <v>20.560662383158832</v>
      </c>
      <c r="AA94" s="19">
        <f t="shared" si="37"/>
        <v>26.28831933650202</v>
      </c>
      <c r="AC94" s="19">
        <f t="shared" si="38"/>
        <v>14.716626850850853</v>
      </c>
      <c r="AD94" s="19">
        <f t="shared" si="39"/>
        <v>12.336397429895298</v>
      </c>
      <c r="AE94" s="19">
        <f t="shared" si="40"/>
        <v>15.772991601901211</v>
      </c>
      <c r="AG94">
        <f t="shared" si="41"/>
        <v>7.3583134254254263</v>
      </c>
      <c r="AH94">
        <f t="shared" si="42"/>
        <v>6.1681987149476498</v>
      </c>
      <c r="AI94">
        <f t="shared" si="43"/>
        <v>7.8864958009506054</v>
      </c>
      <c r="AK94">
        <f t="shared" si="44"/>
        <v>7.3583134254254263</v>
      </c>
      <c r="AL94">
        <f t="shared" si="45"/>
        <v>6.1681987149476489</v>
      </c>
      <c r="AM94">
        <f t="shared" si="46"/>
        <v>7.8864958009506054</v>
      </c>
      <c r="AO94">
        <f t="shared" si="47"/>
        <v>7.3583134254254263</v>
      </c>
      <c r="AP94">
        <f t="shared" si="48"/>
        <v>6.1681987149476489</v>
      </c>
      <c r="AQ94">
        <f t="shared" si="49"/>
        <v>7.8864958009506054</v>
      </c>
    </row>
    <row r="95" spans="5:43">
      <c r="E95">
        <v>3.0299700000000001</v>
      </c>
      <c r="F95">
        <v>9.9609000000000005</v>
      </c>
      <c r="G95" s="2">
        <v>1.7867</v>
      </c>
      <c r="H95" s="3">
        <v>5.6559999999999997</v>
      </c>
      <c r="I95" s="15">
        <f t="shared" si="25"/>
        <v>176678.44522968197</v>
      </c>
      <c r="J95">
        <f t="shared" si="26"/>
        <v>1.7149630200000001E-5</v>
      </c>
      <c r="K95">
        <f t="shared" si="27"/>
        <v>5.6378694000000006E-5</v>
      </c>
      <c r="L95">
        <f t="shared" si="28"/>
        <v>1.0112722000000001E-5</v>
      </c>
      <c r="M95" s="3">
        <v>0.1</v>
      </c>
      <c r="N95" s="3">
        <v>0.3</v>
      </c>
      <c r="O95" s="3">
        <v>0.5</v>
      </c>
      <c r="P95" s="2">
        <v>1.0000000000000002E-2</v>
      </c>
      <c r="Q95">
        <f t="shared" si="29"/>
        <v>1.7149630199999998E-3</v>
      </c>
      <c r="R95">
        <f t="shared" si="30"/>
        <v>5.6378693999999995E-3</v>
      </c>
      <c r="S95">
        <f t="shared" si="31"/>
        <v>1.0112722E-3</v>
      </c>
      <c r="U95" s="19">
        <f t="shared" si="32"/>
        <v>73.683637612789269</v>
      </c>
      <c r="V95" s="19">
        <f t="shared" si="33"/>
        <v>61.782490508011506</v>
      </c>
      <c r="W95" s="19">
        <f t="shared" si="34"/>
        <v>78.965461368041062</v>
      </c>
      <c r="Y95" s="19">
        <f t="shared" si="35"/>
        <v>24.561212537596425</v>
      </c>
      <c r="Z95" s="19">
        <f t="shared" si="36"/>
        <v>20.594163502670504</v>
      </c>
      <c r="AA95" s="19">
        <f t="shared" si="37"/>
        <v>26.32182045601369</v>
      </c>
      <c r="AC95" s="19">
        <f t="shared" si="38"/>
        <v>14.736727522557855</v>
      </c>
      <c r="AD95" s="19">
        <f t="shared" si="39"/>
        <v>12.356498101602302</v>
      </c>
      <c r="AE95" s="19">
        <f t="shared" si="40"/>
        <v>15.793092273608213</v>
      </c>
      <c r="AG95">
        <f t="shared" si="41"/>
        <v>7.3683637612789274</v>
      </c>
      <c r="AH95">
        <f t="shared" si="42"/>
        <v>6.1782490508011509</v>
      </c>
      <c r="AI95">
        <f t="shared" si="43"/>
        <v>7.8965461368041066</v>
      </c>
      <c r="AK95">
        <f t="shared" si="44"/>
        <v>7.3683637612789274</v>
      </c>
      <c r="AL95">
        <f t="shared" si="45"/>
        <v>6.1782490508011509</v>
      </c>
      <c r="AM95">
        <f t="shared" si="46"/>
        <v>7.8965461368041066</v>
      </c>
      <c r="AO95">
        <f t="shared" si="47"/>
        <v>7.3683637612789274</v>
      </c>
      <c r="AP95">
        <f t="shared" si="48"/>
        <v>6.1782490508011509</v>
      </c>
      <c r="AQ95">
        <f t="shared" si="49"/>
        <v>7.8965461368041066</v>
      </c>
    </row>
    <row r="96" spans="5:43">
      <c r="G96" s="2"/>
      <c r="H96" s="3"/>
      <c r="I96" s="15"/>
      <c r="P96" s="2"/>
    </row>
    <row r="97" spans="7:16">
      <c r="G97" s="2"/>
      <c r="H97" s="3"/>
      <c r="I97" s="15"/>
      <c r="P97" s="2"/>
    </row>
    <row r="98" spans="7:16">
      <c r="G98" s="2"/>
      <c r="H98" s="3"/>
      <c r="I98" s="15"/>
      <c r="P98" s="2"/>
    </row>
    <row r="99" spans="7:16">
      <c r="G99" s="2"/>
      <c r="H99" s="3"/>
      <c r="I99" s="15"/>
      <c r="P99" s="2"/>
    </row>
    <row r="100" spans="7:16">
      <c r="G100" s="2"/>
      <c r="H100" s="3"/>
      <c r="I100" s="15"/>
      <c r="P100" s="2"/>
    </row>
    <row r="101" spans="7:16">
      <c r="G101" s="2"/>
      <c r="H101" s="3"/>
      <c r="I101" s="15"/>
      <c r="P101" s="2"/>
    </row>
    <row r="102" spans="7:16">
      <c r="G102" s="2"/>
      <c r="H102" s="3"/>
      <c r="I102" s="15"/>
      <c r="P102" s="2"/>
    </row>
    <row r="103" spans="7:16">
      <c r="G103" s="2"/>
      <c r="H103" s="3"/>
      <c r="I103" s="15"/>
      <c r="P103" s="2"/>
    </row>
    <row r="104" spans="7:16">
      <c r="G104" s="2"/>
      <c r="H104" s="3"/>
      <c r="I104" s="15"/>
      <c r="P104" s="2"/>
    </row>
  </sheetData>
  <mergeCells count="1">
    <mergeCell ref="V1:X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T98"/>
  <sheetViews>
    <sheetView workbookViewId="0">
      <selection activeCell="B4" sqref="A1:XFD1048576"/>
    </sheetView>
  </sheetViews>
  <sheetFormatPr defaultRowHeight="14.4"/>
  <cols>
    <col min="19" max="20" width="8.88671875" style="19"/>
  </cols>
  <sheetData>
    <row r="1" spans="2:20">
      <c r="C1" s="5"/>
    </row>
    <row r="4" spans="2:20">
      <c r="L4" s="19"/>
    </row>
    <row r="5" spans="2:20">
      <c r="B5" s="4"/>
      <c r="L5" s="8"/>
      <c r="M5" s="8"/>
      <c r="N5" s="8"/>
      <c r="O5" s="8"/>
      <c r="P5" s="8"/>
      <c r="Q5" s="8"/>
      <c r="R5" s="8"/>
    </row>
    <row r="6" spans="2:20">
      <c r="B6" s="11"/>
      <c r="L6" s="8"/>
      <c r="M6" s="8"/>
      <c r="N6" s="8"/>
      <c r="O6" s="8"/>
      <c r="P6" s="8"/>
      <c r="Q6" s="8"/>
      <c r="R6" s="8"/>
    </row>
    <row r="7" spans="2:20">
      <c r="B7" s="13"/>
      <c r="L7" s="19"/>
      <c r="M7" s="19"/>
      <c r="N7" s="19"/>
      <c r="O7" s="19"/>
      <c r="P7" s="19"/>
      <c r="Q7" s="19"/>
      <c r="R7" s="19"/>
    </row>
    <row r="8" spans="2:20">
      <c r="B8" s="2"/>
      <c r="C8" s="3"/>
      <c r="D8" s="3"/>
      <c r="E8" s="3"/>
      <c r="F8" s="3"/>
      <c r="G8" s="3"/>
      <c r="H8" s="3"/>
      <c r="I8" s="3"/>
      <c r="J8" s="3"/>
      <c r="K8" s="3"/>
      <c r="L8" s="18"/>
      <c r="M8" s="18"/>
      <c r="N8" s="18"/>
      <c r="O8" s="18"/>
      <c r="P8" s="18"/>
      <c r="Q8" s="18"/>
      <c r="R8" s="18"/>
      <c r="S8" s="18"/>
      <c r="T8" s="18"/>
    </row>
    <row r="9" spans="2:20">
      <c r="B9" s="2"/>
      <c r="C9" s="3"/>
      <c r="D9" s="3"/>
      <c r="E9" s="3"/>
      <c r="F9" s="3"/>
      <c r="G9" s="3"/>
      <c r="H9" s="3"/>
      <c r="I9" s="3"/>
      <c r="J9" s="3"/>
      <c r="K9" s="3"/>
      <c r="L9" s="18"/>
      <c r="M9" s="18"/>
      <c r="N9" s="18"/>
      <c r="O9" s="18"/>
      <c r="P9" s="18"/>
      <c r="Q9" s="18"/>
      <c r="R9" s="18"/>
      <c r="S9" s="18"/>
      <c r="T9" s="18"/>
    </row>
    <row r="10" spans="2:20">
      <c r="B10" s="2"/>
      <c r="C10" s="3"/>
      <c r="D10" s="3"/>
      <c r="E10" s="3"/>
      <c r="F10" s="3"/>
      <c r="G10" s="3"/>
      <c r="H10" s="3"/>
      <c r="I10" s="3"/>
      <c r="J10" s="3"/>
      <c r="K10" s="3"/>
      <c r="L10" s="18"/>
      <c r="M10" s="18"/>
      <c r="N10" s="18"/>
      <c r="O10" s="18"/>
      <c r="P10" s="18"/>
      <c r="Q10" s="18"/>
      <c r="R10" s="18"/>
      <c r="S10" s="18"/>
      <c r="T10" s="18"/>
    </row>
    <row r="11" spans="2:20">
      <c r="B11" s="2"/>
      <c r="C11" s="3"/>
      <c r="D11" s="3"/>
      <c r="E11" s="3"/>
      <c r="F11" s="3"/>
      <c r="G11" s="3"/>
      <c r="H11" s="3"/>
      <c r="I11" s="3"/>
      <c r="J11" s="3"/>
      <c r="K11" s="3"/>
      <c r="L11" s="18"/>
      <c r="M11" s="18"/>
      <c r="N11" s="18"/>
      <c r="O11" s="18"/>
      <c r="P11" s="18"/>
      <c r="Q11" s="18"/>
      <c r="R11" s="18"/>
      <c r="S11" s="18"/>
      <c r="T11" s="18"/>
    </row>
    <row r="12" spans="2:20">
      <c r="B12" s="2"/>
      <c r="C12" s="3"/>
      <c r="D12" s="3"/>
      <c r="E12" s="3"/>
      <c r="F12" s="3"/>
      <c r="G12" s="3"/>
      <c r="H12" s="3"/>
      <c r="I12" s="3"/>
      <c r="J12" s="3"/>
      <c r="K12" s="3"/>
      <c r="L12" s="18"/>
      <c r="M12" s="18"/>
      <c r="N12" s="18"/>
      <c r="O12" s="18"/>
      <c r="P12" s="18"/>
      <c r="Q12" s="18"/>
      <c r="R12" s="18"/>
      <c r="S12" s="18"/>
      <c r="T12" s="18"/>
    </row>
    <row r="13" spans="2:20">
      <c r="B13" s="2"/>
      <c r="C13" s="3"/>
      <c r="D13" s="3"/>
      <c r="E13" s="3"/>
      <c r="F13" s="3"/>
      <c r="G13" s="3"/>
      <c r="H13" s="3"/>
      <c r="I13" s="3"/>
      <c r="J13" s="3"/>
      <c r="K13" s="3"/>
      <c r="L13" s="18"/>
      <c r="M13" s="18"/>
      <c r="N13" s="18"/>
      <c r="O13" s="18"/>
      <c r="P13" s="18"/>
      <c r="Q13" s="18"/>
      <c r="R13" s="18"/>
      <c r="S13" s="18"/>
      <c r="T13" s="18"/>
    </row>
    <row r="14" spans="2:20">
      <c r="B14" s="2"/>
      <c r="C14" s="3"/>
      <c r="D14" s="3"/>
      <c r="E14" s="3"/>
      <c r="F14" s="3"/>
      <c r="G14" s="3"/>
      <c r="H14" s="3"/>
      <c r="I14" s="3"/>
      <c r="J14" s="3"/>
      <c r="K14" s="3"/>
      <c r="L14" s="18"/>
      <c r="M14" s="18"/>
      <c r="N14" s="18"/>
      <c r="O14" s="18"/>
      <c r="P14" s="18"/>
      <c r="Q14" s="18"/>
      <c r="R14" s="18"/>
      <c r="S14" s="18"/>
      <c r="T14" s="18"/>
    </row>
    <row r="15" spans="2:20">
      <c r="B15" s="2"/>
      <c r="C15" s="3"/>
      <c r="D15" s="3"/>
      <c r="E15" s="3"/>
      <c r="F15" s="3"/>
      <c r="G15" s="3"/>
      <c r="H15" s="3"/>
      <c r="I15" s="3"/>
      <c r="J15" s="3"/>
      <c r="K15" s="3"/>
      <c r="L15" s="18"/>
      <c r="M15" s="18"/>
      <c r="N15" s="18"/>
      <c r="O15" s="18"/>
      <c r="P15" s="18"/>
      <c r="Q15" s="18"/>
      <c r="R15" s="18"/>
      <c r="S15" s="18"/>
      <c r="T15" s="18"/>
    </row>
    <row r="16" spans="2:20">
      <c r="B16" s="2"/>
      <c r="C16" s="3"/>
      <c r="D16" s="3"/>
      <c r="E16" s="3"/>
      <c r="F16" s="3"/>
      <c r="G16" s="3"/>
      <c r="H16" s="3"/>
      <c r="I16" s="3"/>
      <c r="J16" s="3"/>
      <c r="K16" s="3"/>
      <c r="L16" s="18"/>
      <c r="M16" s="18"/>
      <c r="N16" s="18"/>
      <c r="O16" s="18"/>
      <c r="P16" s="18"/>
      <c r="Q16" s="18"/>
      <c r="R16" s="18"/>
      <c r="S16" s="18"/>
      <c r="T16" s="18"/>
    </row>
    <row r="17" spans="2:20">
      <c r="B17" s="2"/>
      <c r="C17" s="3"/>
      <c r="D17" s="3"/>
      <c r="E17" s="3"/>
      <c r="F17" s="3"/>
      <c r="G17" s="3"/>
      <c r="H17" s="3"/>
      <c r="I17" s="3"/>
      <c r="J17" s="3"/>
      <c r="K17" s="3"/>
      <c r="L17" s="18"/>
      <c r="M17" s="18"/>
      <c r="N17" s="18"/>
      <c r="O17" s="18"/>
      <c r="P17" s="18"/>
      <c r="Q17" s="18"/>
      <c r="R17" s="18"/>
      <c r="S17" s="18"/>
      <c r="T17" s="18"/>
    </row>
    <row r="18" spans="2:20">
      <c r="B18" s="2"/>
      <c r="C18" s="3"/>
      <c r="D18" s="3"/>
      <c r="E18" s="3"/>
      <c r="F18" s="3"/>
      <c r="G18" s="3"/>
      <c r="H18" s="3"/>
      <c r="I18" s="3"/>
      <c r="J18" s="3"/>
      <c r="K18" s="3"/>
      <c r="L18" s="18"/>
      <c r="M18" s="18"/>
      <c r="N18" s="18"/>
      <c r="O18" s="18"/>
      <c r="P18" s="18"/>
      <c r="Q18" s="18"/>
      <c r="R18" s="18"/>
      <c r="S18" s="18"/>
      <c r="T18" s="18"/>
    </row>
    <row r="19" spans="2:20">
      <c r="B19" s="2"/>
      <c r="C19" s="3"/>
      <c r="D19" s="3"/>
      <c r="E19" s="3"/>
      <c r="F19" s="3"/>
      <c r="G19" s="3"/>
      <c r="H19" s="3"/>
      <c r="I19" s="3"/>
      <c r="J19" s="3"/>
      <c r="K19" s="3"/>
      <c r="L19" s="18"/>
      <c r="M19" s="18"/>
      <c r="N19" s="18"/>
      <c r="O19" s="18"/>
      <c r="P19" s="18"/>
      <c r="Q19" s="18"/>
      <c r="R19" s="18"/>
      <c r="S19" s="18"/>
      <c r="T19" s="18"/>
    </row>
    <row r="20" spans="2:20">
      <c r="B20" s="2"/>
      <c r="C20" s="3"/>
      <c r="D20" s="3"/>
      <c r="E20" s="3"/>
      <c r="F20" s="3"/>
      <c r="G20" s="3"/>
      <c r="H20" s="3"/>
      <c r="I20" s="3"/>
      <c r="J20" s="3"/>
      <c r="K20" s="3"/>
      <c r="L20" s="18"/>
      <c r="M20" s="18"/>
      <c r="N20" s="18"/>
      <c r="O20" s="18"/>
      <c r="P20" s="18"/>
      <c r="Q20" s="18"/>
      <c r="R20" s="18"/>
      <c r="S20" s="18"/>
      <c r="T20" s="18"/>
    </row>
    <row r="21" spans="2:20">
      <c r="B21" s="2"/>
      <c r="C21" s="3"/>
      <c r="D21" s="3"/>
      <c r="E21" s="3"/>
      <c r="F21" s="3"/>
      <c r="G21" s="3"/>
      <c r="H21" s="3"/>
      <c r="I21" s="3"/>
      <c r="J21" s="3"/>
      <c r="K21" s="3"/>
      <c r="L21" s="18"/>
      <c r="M21" s="18"/>
      <c r="N21" s="18"/>
      <c r="O21" s="18"/>
      <c r="P21" s="18"/>
      <c r="Q21" s="18"/>
      <c r="R21" s="18"/>
      <c r="S21" s="18"/>
      <c r="T21" s="18"/>
    </row>
    <row r="22" spans="2:20">
      <c r="B22" s="2"/>
      <c r="C22" s="3"/>
      <c r="D22" s="3"/>
      <c r="E22" s="3"/>
      <c r="F22" s="3"/>
      <c r="G22" s="3"/>
      <c r="H22" s="3"/>
      <c r="I22" s="3"/>
      <c r="J22" s="3"/>
      <c r="K22" s="3"/>
      <c r="L22" s="18"/>
      <c r="M22" s="18"/>
      <c r="N22" s="18"/>
      <c r="O22" s="18"/>
      <c r="P22" s="18"/>
      <c r="Q22" s="18"/>
      <c r="R22" s="18"/>
      <c r="S22" s="18"/>
      <c r="T22" s="18"/>
    </row>
    <row r="23" spans="2:20">
      <c r="B23" s="2"/>
      <c r="C23" s="3"/>
      <c r="D23" s="3"/>
      <c r="E23" s="3"/>
      <c r="F23" s="3"/>
      <c r="G23" s="3"/>
      <c r="H23" s="3"/>
      <c r="I23" s="3"/>
      <c r="J23" s="3"/>
      <c r="K23" s="3"/>
      <c r="L23" s="18"/>
      <c r="M23" s="18"/>
      <c r="N23" s="18"/>
      <c r="O23" s="18"/>
      <c r="P23" s="18"/>
      <c r="Q23" s="18"/>
      <c r="R23" s="18"/>
      <c r="S23" s="18"/>
      <c r="T23" s="18"/>
    </row>
    <row r="24" spans="2:20">
      <c r="B24" s="2"/>
      <c r="C24" s="3"/>
      <c r="D24" s="3"/>
      <c r="E24" s="3"/>
      <c r="F24" s="3"/>
      <c r="G24" s="3"/>
      <c r="H24" s="3"/>
      <c r="I24" s="3"/>
      <c r="J24" s="3"/>
      <c r="K24" s="3"/>
      <c r="L24" s="18"/>
      <c r="M24" s="18"/>
      <c r="N24" s="18"/>
      <c r="O24" s="18"/>
      <c r="P24" s="18"/>
      <c r="Q24" s="18"/>
      <c r="R24" s="18"/>
      <c r="S24" s="18"/>
      <c r="T24" s="18"/>
    </row>
    <row r="25" spans="2:20">
      <c r="B25" s="2"/>
      <c r="C25" s="3"/>
      <c r="D25" s="3"/>
      <c r="E25" s="3"/>
      <c r="F25" s="3"/>
      <c r="G25" s="3"/>
      <c r="H25" s="3"/>
      <c r="I25" s="3"/>
      <c r="J25" s="3"/>
      <c r="K25" s="3"/>
      <c r="L25" s="18"/>
      <c r="M25" s="18"/>
      <c r="N25" s="18"/>
      <c r="O25" s="18"/>
      <c r="P25" s="18"/>
      <c r="Q25" s="18"/>
      <c r="R25" s="18"/>
      <c r="S25" s="18"/>
      <c r="T25" s="18"/>
    </row>
    <row r="26" spans="2:20">
      <c r="B26" s="2"/>
      <c r="C26" s="3"/>
      <c r="D26" s="3"/>
      <c r="E26" s="3"/>
      <c r="F26" s="3"/>
      <c r="G26" s="3"/>
      <c r="H26" s="3"/>
      <c r="I26" s="3"/>
      <c r="J26" s="3"/>
      <c r="K26" s="3"/>
      <c r="L26" s="18"/>
      <c r="M26" s="18"/>
      <c r="N26" s="18"/>
      <c r="O26" s="18"/>
      <c r="P26" s="18"/>
      <c r="Q26" s="18"/>
      <c r="R26" s="18"/>
      <c r="S26" s="18"/>
      <c r="T26" s="18"/>
    </row>
    <row r="27" spans="2:20">
      <c r="B27" s="2"/>
      <c r="C27" s="3"/>
      <c r="D27" s="3"/>
      <c r="E27" s="3"/>
      <c r="F27" s="3"/>
      <c r="G27" s="3"/>
      <c r="H27" s="3"/>
      <c r="I27" s="3"/>
      <c r="J27" s="3"/>
      <c r="K27" s="3"/>
      <c r="L27" s="18"/>
      <c r="M27" s="18"/>
      <c r="N27" s="18"/>
      <c r="O27" s="18"/>
      <c r="P27" s="18"/>
      <c r="Q27" s="18"/>
      <c r="R27" s="18"/>
      <c r="S27" s="18"/>
      <c r="T27" s="18"/>
    </row>
    <row r="28" spans="2:20">
      <c r="B28" s="2"/>
      <c r="C28" s="3"/>
      <c r="D28" s="3"/>
      <c r="E28" s="3"/>
      <c r="F28" s="3"/>
      <c r="G28" s="3"/>
      <c r="H28" s="3"/>
      <c r="I28" s="3"/>
      <c r="J28" s="3"/>
      <c r="K28" s="3"/>
      <c r="L28" s="18"/>
      <c r="M28" s="18"/>
      <c r="N28" s="18"/>
      <c r="O28" s="18"/>
      <c r="P28" s="18"/>
      <c r="Q28" s="18"/>
      <c r="R28" s="18"/>
      <c r="S28" s="18"/>
      <c r="T28" s="18"/>
    </row>
    <row r="29" spans="2:20">
      <c r="B29" s="2"/>
      <c r="C29" s="3"/>
      <c r="D29" s="3"/>
      <c r="E29" s="3"/>
      <c r="F29" s="3"/>
      <c r="G29" s="3"/>
      <c r="H29" s="3"/>
      <c r="I29" s="3"/>
      <c r="J29" s="3"/>
      <c r="K29" s="3"/>
      <c r="L29" s="18"/>
      <c r="M29" s="18"/>
      <c r="N29" s="18"/>
      <c r="O29" s="18"/>
      <c r="P29" s="18"/>
      <c r="Q29" s="18"/>
      <c r="R29" s="18"/>
      <c r="S29" s="18"/>
      <c r="T29" s="18"/>
    </row>
    <row r="30" spans="2:20">
      <c r="B30" s="2"/>
      <c r="C30" s="3"/>
      <c r="D30" s="3"/>
      <c r="E30" s="3"/>
      <c r="F30" s="3"/>
      <c r="G30" s="3"/>
      <c r="H30" s="3"/>
      <c r="I30" s="3"/>
      <c r="J30" s="3"/>
      <c r="K30" s="3"/>
      <c r="L30" s="18"/>
      <c r="M30" s="18"/>
      <c r="N30" s="18"/>
      <c r="O30" s="18"/>
      <c r="P30" s="18"/>
      <c r="Q30" s="18"/>
      <c r="R30" s="18"/>
      <c r="S30" s="18"/>
      <c r="T30" s="18"/>
    </row>
    <row r="31" spans="2:20">
      <c r="B31" s="2"/>
      <c r="C31" s="3"/>
      <c r="D31" s="3"/>
      <c r="E31" s="3"/>
      <c r="F31" s="3"/>
      <c r="G31" s="3"/>
      <c r="H31" s="3"/>
      <c r="I31" s="3"/>
      <c r="J31" s="3"/>
      <c r="K31" s="3"/>
      <c r="L31" s="18"/>
      <c r="M31" s="18"/>
      <c r="N31" s="18"/>
      <c r="O31" s="18"/>
      <c r="P31" s="18"/>
      <c r="Q31" s="18"/>
      <c r="R31" s="18"/>
      <c r="S31" s="18"/>
      <c r="T31" s="18"/>
    </row>
    <row r="32" spans="2:20">
      <c r="B32" s="2"/>
      <c r="C32" s="3"/>
      <c r="D32" s="3"/>
      <c r="E32" s="3"/>
      <c r="F32" s="3"/>
      <c r="G32" s="3"/>
      <c r="H32" s="3"/>
      <c r="I32" s="3"/>
      <c r="J32" s="3"/>
      <c r="K32" s="3"/>
      <c r="L32" s="18"/>
      <c r="M32" s="18"/>
      <c r="N32" s="18"/>
      <c r="O32" s="18"/>
      <c r="P32" s="18"/>
      <c r="Q32" s="18"/>
      <c r="R32" s="18"/>
      <c r="S32" s="18"/>
      <c r="T32" s="18"/>
    </row>
    <row r="33" spans="2:20">
      <c r="B33" s="2"/>
      <c r="C33" s="3"/>
      <c r="D33" s="3"/>
      <c r="E33" s="3"/>
      <c r="F33" s="3"/>
      <c r="G33" s="3"/>
      <c r="H33" s="3"/>
      <c r="I33" s="3"/>
      <c r="J33" s="3"/>
      <c r="K33" s="3"/>
      <c r="L33" s="18"/>
      <c r="M33" s="18"/>
      <c r="N33" s="18"/>
      <c r="O33" s="18"/>
      <c r="P33" s="18"/>
      <c r="Q33" s="18"/>
      <c r="R33" s="18"/>
      <c r="S33" s="18"/>
      <c r="T33" s="18"/>
    </row>
    <row r="34" spans="2:20">
      <c r="B34" s="2"/>
      <c r="C34" s="3"/>
      <c r="D34" s="3"/>
      <c r="E34" s="3"/>
      <c r="F34" s="3"/>
      <c r="G34" s="3"/>
      <c r="H34" s="3"/>
      <c r="I34" s="3"/>
      <c r="J34" s="3"/>
      <c r="K34" s="3"/>
      <c r="L34" s="18"/>
      <c r="M34" s="18"/>
      <c r="N34" s="18"/>
      <c r="O34" s="18"/>
      <c r="P34" s="18"/>
      <c r="Q34" s="18"/>
      <c r="R34" s="18"/>
      <c r="S34" s="18"/>
      <c r="T34" s="18"/>
    </row>
    <row r="35" spans="2:20">
      <c r="B35" s="2"/>
      <c r="C35" s="3"/>
      <c r="D35" s="3"/>
      <c r="E35" s="3"/>
      <c r="F35" s="3"/>
      <c r="G35" s="3"/>
      <c r="H35" s="3"/>
      <c r="I35" s="3"/>
      <c r="J35" s="3"/>
      <c r="K35" s="3"/>
      <c r="L35" s="18"/>
      <c r="M35" s="18"/>
      <c r="N35" s="18"/>
      <c r="O35" s="18"/>
      <c r="P35" s="18"/>
      <c r="Q35" s="18"/>
      <c r="R35" s="18"/>
      <c r="S35" s="18"/>
      <c r="T35" s="18"/>
    </row>
    <row r="36" spans="2:20">
      <c r="B36" s="2"/>
      <c r="C36" s="3"/>
      <c r="D36" s="3"/>
      <c r="E36" s="3"/>
      <c r="F36" s="3"/>
      <c r="G36" s="3"/>
      <c r="H36" s="3"/>
      <c r="I36" s="3"/>
      <c r="J36" s="3"/>
      <c r="K36" s="3"/>
      <c r="L36" s="18"/>
      <c r="M36" s="18"/>
      <c r="N36" s="18"/>
      <c r="O36" s="18"/>
      <c r="P36" s="18"/>
      <c r="Q36" s="18"/>
      <c r="R36" s="18"/>
      <c r="S36" s="18"/>
      <c r="T36" s="18"/>
    </row>
    <row r="37" spans="2:20">
      <c r="B37" s="2"/>
      <c r="C37" s="3"/>
      <c r="D37" s="3"/>
      <c r="E37" s="3"/>
      <c r="F37" s="3"/>
      <c r="G37" s="3"/>
      <c r="H37" s="3"/>
      <c r="I37" s="3"/>
      <c r="J37" s="3"/>
      <c r="K37" s="3"/>
      <c r="L37" s="18"/>
      <c r="M37" s="18"/>
      <c r="N37" s="18"/>
      <c r="O37" s="18"/>
      <c r="P37" s="18"/>
      <c r="Q37" s="18"/>
      <c r="R37" s="18"/>
      <c r="S37" s="18"/>
      <c r="T37" s="18"/>
    </row>
    <row r="38" spans="2:20">
      <c r="B38" s="2"/>
      <c r="C38" s="3"/>
      <c r="D38" s="3"/>
      <c r="E38" s="3"/>
      <c r="F38" s="3"/>
      <c r="G38" s="3"/>
      <c r="H38" s="3"/>
      <c r="I38" s="3"/>
      <c r="J38" s="3"/>
      <c r="K38" s="3"/>
      <c r="L38" s="18"/>
      <c r="M38" s="18"/>
      <c r="N38" s="18"/>
      <c r="O38" s="18"/>
      <c r="P38" s="18"/>
      <c r="Q38" s="18"/>
      <c r="R38" s="18"/>
      <c r="S38" s="18"/>
      <c r="T38" s="18"/>
    </row>
    <row r="39" spans="2:20">
      <c r="B39" s="2"/>
      <c r="C39" s="3"/>
      <c r="D39" s="3"/>
      <c r="E39" s="3"/>
      <c r="F39" s="3"/>
      <c r="G39" s="3"/>
      <c r="H39" s="3"/>
      <c r="I39" s="3"/>
      <c r="J39" s="3"/>
      <c r="K39" s="3"/>
      <c r="L39" s="18"/>
      <c r="M39" s="18"/>
      <c r="N39" s="18"/>
      <c r="O39" s="18"/>
      <c r="P39" s="18"/>
      <c r="Q39" s="18"/>
      <c r="R39" s="18"/>
      <c r="S39" s="18"/>
      <c r="T39" s="18"/>
    </row>
    <row r="40" spans="2:20">
      <c r="B40" s="2"/>
      <c r="C40" s="3"/>
      <c r="D40" s="3"/>
      <c r="E40" s="3"/>
      <c r="F40" s="3"/>
      <c r="G40" s="3"/>
      <c r="H40" s="3"/>
      <c r="I40" s="3"/>
      <c r="J40" s="3"/>
      <c r="K40" s="3"/>
      <c r="L40" s="18"/>
      <c r="M40" s="18"/>
      <c r="N40" s="18"/>
      <c r="O40" s="18"/>
      <c r="P40" s="18"/>
      <c r="Q40" s="18"/>
      <c r="R40" s="18"/>
      <c r="S40" s="18"/>
      <c r="T40" s="18"/>
    </row>
    <row r="41" spans="2:20">
      <c r="B41" s="2"/>
      <c r="C41" s="3"/>
      <c r="D41" s="3"/>
      <c r="E41" s="3"/>
      <c r="F41" s="3"/>
      <c r="G41" s="3"/>
      <c r="H41" s="3"/>
      <c r="I41" s="3"/>
      <c r="J41" s="3"/>
      <c r="K41" s="3"/>
      <c r="L41" s="18"/>
      <c r="M41" s="18"/>
      <c r="N41" s="18"/>
      <c r="O41" s="18"/>
      <c r="P41" s="18"/>
      <c r="Q41" s="18"/>
      <c r="R41" s="18"/>
      <c r="S41" s="18"/>
      <c r="T41" s="18"/>
    </row>
    <row r="42" spans="2:20">
      <c r="B42" s="2"/>
      <c r="C42" s="3"/>
      <c r="D42" s="3"/>
      <c r="E42" s="3"/>
      <c r="F42" s="3"/>
      <c r="G42" s="3"/>
      <c r="H42" s="3"/>
      <c r="I42" s="3"/>
      <c r="J42" s="3"/>
      <c r="K42" s="3"/>
      <c r="L42" s="18"/>
      <c r="M42" s="18"/>
      <c r="N42" s="18"/>
      <c r="O42" s="18"/>
      <c r="P42" s="18"/>
      <c r="Q42" s="18"/>
      <c r="R42" s="18"/>
      <c r="S42" s="18"/>
      <c r="T42" s="18"/>
    </row>
    <row r="43" spans="2:20">
      <c r="B43" s="2"/>
      <c r="C43" s="3"/>
      <c r="D43" s="3"/>
      <c r="E43" s="3"/>
      <c r="F43" s="3"/>
      <c r="G43" s="3"/>
      <c r="H43" s="3"/>
      <c r="I43" s="3"/>
      <c r="J43" s="3"/>
      <c r="K43" s="3"/>
      <c r="L43" s="18"/>
      <c r="M43" s="18"/>
      <c r="N43" s="18"/>
      <c r="O43" s="18"/>
      <c r="P43" s="18"/>
      <c r="Q43" s="18"/>
      <c r="R43" s="18"/>
      <c r="S43" s="18"/>
      <c r="T43" s="18"/>
    </row>
    <row r="44" spans="2:20">
      <c r="B44" s="2"/>
      <c r="C44" s="3"/>
      <c r="D44" s="3"/>
      <c r="E44" s="3"/>
      <c r="F44" s="3"/>
      <c r="G44" s="3"/>
      <c r="H44" s="3"/>
      <c r="I44" s="3"/>
      <c r="J44" s="3"/>
      <c r="K44" s="3"/>
      <c r="L44" s="18"/>
      <c r="M44" s="18"/>
      <c r="N44" s="18"/>
      <c r="O44" s="18"/>
      <c r="P44" s="18"/>
      <c r="Q44" s="18"/>
      <c r="R44" s="18"/>
      <c r="S44" s="18"/>
      <c r="T44" s="18"/>
    </row>
    <row r="45" spans="2:20">
      <c r="B45" s="2"/>
      <c r="C45" s="3"/>
      <c r="D45" s="3"/>
      <c r="E45" s="3"/>
      <c r="F45" s="3"/>
      <c r="G45" s="3"/>
      <c r="H45" s="3"/>
      <c r="I45" s="3"/>
      <c r="J45" s="3"/>
      <c r="K45" s="3"/>
      <c r="L45" s="18"/>
      <c r="M45" s="18"/>
      <c r="N45" s="18"/>
      <c r="O45" s="18"/>
      <c r="P45" s="18"/>
      <c r="Q45" s="18"/>
      <c r="R45" s="18"/>
      <c r="S45" s="18"/>
      <c r="T45" s="18"/>
    </row>
    <row r="46" spans="2:20">
      <c r="B46" s="2"/>
      <c r="C46" s="3"/>
      <c r="D46" s="3"/>
      <c r="E46" s="3"/>
      <c r="F46" s="3"/>
      <c r="G46" s="3"/>
      <c r="H46" s="3"/>
      <c r="I46" s="3"/>
      <c r="J46" s="3"/>
      <c r="K46" s="3"/>
      <c r="L46" s="18"/>
      <c r="M46" s="18"/>
      <c r="N46" s="18"/>
      <c r="O46" s="18"/>
      <c r="P46" s="18"/>
      <c r="Q46" s="18"/>
      <c r="R46" s="18"/>
      <c r="S46" s="18"/>
      <c r="T46" s="18"/>
    </row>
    <row r="47" spans="2:20">
      <c r="B47" s="2"/>
      <c r="C47" s="3"/>
      <c r="D47" s="3"/>
      <c r="E47" s="3"/>
      <c r="F47" s="3"/>
      <c r="G47" s="3"/>
      <c r="H47" s="3"/>
      <c r="I47" s="3"/>
      <c r="J47" s="3"/>
      <c r="K47" s="3"/>
      <c r="L47" s="18"/>
      <c r="M47" s="18"/>
      <c r="N47" s="18"/>
      <c r="O47" s="18"/>
      <c r="P47" s="18"/>
      <c r="Q47" s="18"/>
      <c r="R47" s="18"/>
      <c r="S47" s="18"/>
      <c r="T47" s="18"/>
    </row>
    <row r="48" spans="2:20">
      <c r="B48" s="2"/>
      <c r="C48" s="3"/>
      <c r="D48" s="3"/>
      <c r="E48" s="3"/>
      <c r="F48" s="3"/>
      <c r="G48" s="3"/>
      <c r="H48" s="3"/>
      <c r="I48" s="3"/>
      <c r="J48" s="3"/>
      <c r="K48" s="3"/>
      <c r="L48" s="18"/>
      <c r="M48" s="18"/>
      <c r="N48" s="18"/>
      <c r="O48" s="18"/>
      <c r="P48" s="18"/>
      <c r="Q48" s="18"/>
      <c r="R48" s="18"/>
      <c r="S48" s="18"/>
      <c r="T48" s="18"/>
    </row>
    <row r="49" spans="2:20">
      <c r="B49" s="2"/>
      <c r="C49" s="3"/>
      <c r="D49" s="3"/>
      <c r="E49" s="3"/>
      <c r="F49" s="3"/>
      <c r="G49" s="3"/>
      <c r="H49" s="3"/>
      <c r="I49" s="3"/>
      <c r="J49" s="3"/>
      <c r="K49" s="3"/>
      <c r="L49" s="18"/>
      <c r="M49" s="18"/>
      <c r="N49" s="18"/>
      <c r="O49" s="18"/>
      <c r="P49" s="18"/>
      <c r="Q49" s="18"/>
      <c r="R49" s="18"/>
      <c r="S49" s="18"/>
      <c r="T49" s="18"/>
    </row>
    <row r="50" spans="2:20">
      <c r="B50" s="2"/>
      <c r="C50" s="3"/>
      <c r="D50" s="3"/>
      <c r="E50" s="3"/>
      <c r="F50" s="3"/>
      <c r="G50" s="3"/>
      <c r="H50" s="3"/>
      <c r="I50" s="3"/>
      <c r="J50" s="3"/>
      <c r="K50" s="3"/>
      <c r="L50" s="18"/>
      <c r="M50" s="18"/>
      <c r="N50" s="18"/>
      <c r="O50" s="18"/>
      <c r="P50" s="18"/>
      <c r="Q50" s="18"/>
      <c r="R50" s="18"/>
      <c r="S50" s="18"/>
      <c r="T50" s="18"/>
    </row>
    <row r="51" spans="2:20">
      <c r="B51" s="2"/>
      <c r="C51" s="3"/>
      <c r="D51" s="3"/>
      <c r="E51" s="3"/>
      <c r="F51" s="3"/>
      <c r="G51" s="3"/>
      <c r="H51" s="3"/>
      <c r="I51" s="3"/>
      <c r="J51" s="3"/>
      <c r="K51" s="3"/>
      <c r="L51" s="18"/>
      <c r="M51" s="18"/>
      <c r="N51" s="18"/>
      <c r="O51" s="18"/>
      <c r="P51" s="18"/>
      <c r="Q51" s="18"/>
      <c r="R51" s="18"/>
      <c r="S51" s="18"/>
      <c r="T51" s="18"/>
    </row>
    <row r="52" spans="2:20">
      <c r="B52" s="2"/>
      <c r="C52" s="3"/>
      <c r="D52" s="3"/>
      <c r="E52" s="3"/>
      <c r="F52" s="3"/>
      <c r="G52" s="3"/>
      <c r="H52" s="3"/>
      <c r="I52" s="3"/>
      <c r="J52" s="3"/>
      <c r="K52" s="3"/>
      <c r="L52" s="18"/>
      <c r="M52" s="18"/>
      <c r="N52" s="18"/>
      <c r="O52" s="18"/>
      <c r="P52" s="18"/>
      <c r="Q52" s="18"/>
      <c r="R52" s="18"/>
      <c r="S52" s="18"/>
      <c r="T52" s="18"/>
    </row>
    <row r="53" spans="2:20">
      <c r="B53" s="2"/>
      <c r="C53" s="3"/>
      <c r="D53" s="3"/>
      <c r="E53" s="3"/>
      <c r="F53" s="3"/>
      <c r="G53" s="3"/>
      <c r="H53" s="3"/>
      <c r="I53" s="3"/>
      <c r="J53" s="3"/>
      <c r="K53" s="3"/>
      <c r="L53" s="18"/>
      <c r="M53" s="18"/>
      <c r="N53" s="18"/>
      <c r="O53" s="18"/>
      <c r="P53" s="18"/>
      <c r="Q53" s="18"/>
      <c r="R53" s="18"/>
      <c r="S53" s="18"/>
      <c r="T53" s="18"/>
    </row>
    <row r="54" spans="2:20">
      <c r="B54" s="2"/>
      <c r="C54" s="3"/>
      <c r="D54" s="3"/>
      <c r="E54" s="3"/>
      <c r="F54" s="3"/>
      <c r="G54" s="3"/>
      <c r="H54" s="3"/>
      <c r="I54" s="3"/>
      <c r="J54" s="3"/>
      <c r="K54" s="3"/>
      <c r="L54" s="18"/>
      <c r="M54" s="18"/>
      <c r="N54" s="18"/>
      <c r="O54" s="18"/>
      <c r="P54" s="18"/>
      <c r="Q54" s="18"/>
      <c r="R54" s="18"/>
      <c r="S54" s="18"/>
      <c r="T54" s="18"/>
    </row>
    <row r="55" spans="2:20">
      <c r="B55" s="2"/>
      <c r="C55" s="3"/>
      <c r="D55" s="3"/>
      <c r="E55" s="3"/>
      <c r="F55" s="3"/>
      <c r="G55" s="3"/>
      <c r="H55" s="3"/>
      <c r="I55" s="3"/>
      <c r="J55" s="3"/>
      <c r="K55" s="3"/>
      <c r="L55" s="18"/>
      <c r="M55" s="18"/>
      <c r="N55" s="18"/>
      <c r="O55" s="18"/>
      <c r="P55" s="18"/>
      <c r="Q55" s="18"/>
      <c r="R55" s="18"/>
      <c r="S55" s="18"/>
      <c r="T55" s="18"/>
    </row>
    <row r="56" spans="2:20">
      <c r="B56" s="2"/>
      <c r="C56" s="3"/>
      <c r="D56" s="3"/>
      <c r="E56" s="3"/>
      <c r="F56" s="3"/>
      <c r="G56" s="3"/>
      <c r="H56" s="3"/>
      <c r="I56" s="3"/>
      <c r="J56" s="3"/>
      <c r="K56" s="3"/>
      <c r="L56" s="18"/>
      <c r="M56" s="18"/>
      <c r="N56" s="18"/>
      <c r="O56" s="18"/>
      <c r="P56" s="18"/>
      <c r="Q56" s="18"/>
      <c r="R56" s="18"/>
      <c r="S56" s="18"/>
      <c r="T56" s="18"/>
    </row>
    <row r="57" spans="2:20">
      <c r="B57" s="2"/>
      <c r="C57" s="3"/>
      <c r="D57" s="3"/>
      <c r="E57" s="3"/>
      <c r="F57" s="3"/>
      <c r="G57" s="3"/>
      <c r="H57" s="3"/>
      <c r="I57" s="3"/>
      <c r="J57" s="3"/>
      <c r="K57" s="3"/>
      <c r="L57" s="18"/>
      <c r="M57" s="18"/>
      <c r="N57" s="18"/>
      <c r="O57" s="18"/>
      <c r="P57" s="18"/>
      <c r="Q57" s="18"/>
      <c r="R57" s="18"/>
      <c r="S57" s="18"/>
      <c r="T57" s="18"/>
    </row>
    <row r="58" spans="2:20">
      <c r="B58" s="2"/>
      <c r="C58" s="3"/>
      <c r="D58" s="3"/>
      <c r="E58" s="3"/>
      <c r="F58" s="3"/>
      <c r="G58" s="3"/>
      <c r="H58" s="3"/>
      <c r="I58" s="3"/>
      <c r="J58" s="3"/>
      <c r="K58" s="3"/>
      <c r="L58" s="18"/>
      <c r="M58" s="18"/>
      <c r="N58" s="18"/>
      <c r="O58" s="18"/>
      <c r="P58" s="18"/>
      <c r="Q58" s="18"/>
      <c r="R58" s="18"/>
      <c r="S58" s="18"/>
      <c r="T58" s="18"/>
    </row>
    <row r="59" spans="2:20">
      <c r="B59" s="2"/>
      <c r="C59" s="3"/>
      <c r="D59" s="3"/>
      <c r="E59" s="3"/>
      <c r="F59" s="3"/>
      <c r="G59" s="3"/>
      <c r="H59" s="3"/>
      <c r="I59" s="3"/>
      <c r="J59" s="3"/>
      <c r="K59" s="3"/>
      <c r="L59" s="18"/>
      <c r="M59" s="18"/>
      <c r="N59" s="18"/>
      <c r="O59" s="18"/>
      <c r="P59" s="18"/>
      <c r="Q59" s="18"/>
      <c r="R59" s="18"/>
      <c r="S59" s="18"/>
      <c r="T59" s="18"/>
    </row>
    <row r="60" spans="2:20">
      <c r="B60" s="2"/>
      <c r="C60" s="3"/>
      <c r="D60" s="3"/>
      <c r="E60" s="3"/>
      <c r="F60" s="3"/>
      <c r="G60" s="3"/>
      <c r="H60" s="3"/>
      <c r="I60" s="3"/>
      <c r="J60" s="3"/>
      <c r="K60" s="3"/>
      <c r="L60" s="18"/>
      <c r="M60" s="18"/>
      <c r="N60" s="18"/>
      <c r="O60" s="18"/>
      <c r="P60" s="18"/>
      <c r="Q60" s="18"/>
      <c r="R60" s="18"/>
      <c r="S60" s="18"/>
      <c r="T60" s="18"/>
    </row>
    <row r="61" spans="2:20">
      <c r="B61" s="2"/>
      <c r="C61" s="3"/>
      <c r="D61" s="3"/>
      <c r="E61" s="3"/>
      <c r="F61" s="3"/>
      <c r="G61" s="3"/>
      <c r="H61" s="3"/>
      <c r="I61" s="3"/>
      <c r="J61" s="3"/>
      <c r="K61" s="3"/>
      <c r="L61" s="18"/>
      <c r="M61" s="18"/>
      <c r="N61" s="18"/>
      <c r="O61" s="18"/>
      <c r="P61" s="18"/>
      <c r="Q61" s="18"/>
      <c r="R61" s="18"/>
      <c r="S61" s="18"/>
      <c r="T61" s="18"/>
    </row>
    <row r="62" spans="2:20">
      <c r="B62" s="2"/>
      <c r="C62" s="3"/>
      <c r="D62" s="3"/>
      <c r="E62" s="3"/>
      <c r="F62" s="3"/>
      <c r="G62" s="3"/>
      <c r="H62" s="3"/>
      <c r="I62" s="3"/>
      <c r="J62" s="3"/>
      <c r="K62" s="3"/>
      <c r="L62" s="18"/>
      <c r="M62" s="18"/>
      <c r="N62" s="18"/>
      <c r="O62" s="18"/>
      <c r="P62" s="18"/>
      <c r="Q62" s="18"/>
      <c r="R62" s="18"/>
      <c r="S62" s="18"/>
      <c r="T62" s="18"/>
    </row>
    <row r="63" spans="2:20">
      <c r="B63" s="2"/>
      <c r="C63" s="3"/>
      <c r="D63" s="3"/>
      <c r="E63" s="3"/>
      <c r="F63" s="3"/>
      <c r="G63" s="3"/>
      <c r="H63" s="3"/>
      <c r="I63" s="3"/>
      <c r="J63" s="3"/>
      <c r="K63" s="3"/>
      <c r="L63" s="18"/>
      <c r="M63" s="18"/>
      <c r="N63" s="18"/>
      <c r="O63" s="18"/>
      <c r="P63" s="18"/>
      <c r="Q63" s="18"/>
      <c r="R63" s="18"/>
      <c r="S63" s="18"/>
      <c r="T63" s="18"/>
    </row>
    <row r="64" spans="2:20">
      <c r="B64" s="2"/>
      <c r="C64" s="3"/>
      <c r="D64" s="3"/>
      <c r="E64" s="3"/>
      <c r="F64" s="3"/>
      <c r="G64" s="3"/>
      <c r="H64" s="3"/>
      <c r="I64" s="3"/>
      <c r="J64" s="3"/>
      <c r="K64" s="3"/>
      <c r="L64" s="18"/>
      <c r="M64" s="18"/>
      <c r="N64" s="18"/>
      <c r="O64" s="18"/>
      <c r="P64" s="18"/>
      <c r="Q64" s="18"/>
      <c r="R64" s="18"/>
      <c r="S64" s="18"/>
      <c r="T64" s="18"/>
    </row>
    <row r="65" spans="2:20">
      <c r="B65" s="2"/>
      <c r="C65" s="3"/>
      <c r="D65" s="3"/>
      <c r="E65" s="3"/>
      <c r="F65" s="3"/>
      <c r="G65" s="3"/>
      <c r="H65" s="3"/>
      <c r="I65" s="3"/>
      <c r="J65" s="3"/>
      <c r="K65" s="3"/>
      <c r="L65" s="18"/>
      <c r="M65" s="18"/>
      <c r="N65" s="18"/>
      <c r="O65" s="18"/>
      <c r="P65" s="18"/>
      <c r="Q65" s="18"/>
      <c r="R65" s="18"/>
      <c r="S65" s="18"/>
      <c r="T65" s="18"/>
    </row>
    <row r="66" spans="2:20">
      <c r="B66" s="2"/>
      <c r="C66" s="3"/>
      <c r="D66" s="3"/>
      <c r="E66" s="3"/>
      <c r="F66" s="3"/>
      <c r="G66" s="3"/>
      <c r="H66" s="3"/>
      <c r="I66" s="3"/>
      <c r="J66" s="3"/>
      <c r="K66" s="3"/>
      <c r="L66" s="18"/>
      <c r="M66" s="18"/>
      <c r="N66" s="18"/>
      <c r="O66" s="18"/>
      <c r="P66" s="18"/>
      <c r="Q66" s="18"/>
      <c r="R66" s="18"/>
      <c r="S66" s="18"/>
      <c r="T66" s="18"/>
    </row>
    <row r="67" spans="2:20">
      <c r="B67" s="2"/>
      <c r="C67" s="3"/>
      <c r="D67" s="3"/>
      <c r="E67" s="3"/>
      <c r="F67" s="3"/>
      <c r="G67" s="3"/>
      <c r="H67" s="3"/>
      <c r="I67" s="3"/>
      <c r="J67" s="3"/>
      <c r="K67" s="3"/>
      <c r="L67" s="18"/>
      <c r="M67" s="18"/>
      <c r="N67" s="18"/>
      <c r="O67" s="18"/>
      <c r="P67" s="18"/>
      <c r="Q67" s="18"/>
      <c r="R67" s="18"/>
      <c r="S67" s="18"/>
      <c r="T67" s="18"/>
    </row>
    <row r="68" spans="2:20">
      <c r="B68" s="2"/>
      <c r="C68" s="3"/>
      <c r="D68" s="3"/>
      <c r="E68" s="3"/>
      <c r="F68" s="3"/>
      <c r="G68" s="3"/>
      <c r="H68" s="3"/>
      <c r="I68" s="3"/>
      <c r="J68" s="3"/>
      <c r="K68" s="3"/>
      <c r="L68" s="18"/>
      <c r="M68" s="18"/>
      <c r="N68" s="18"/>
      <c r="O68" s="18"/>
      <c r="P68" s="18"/>
      <c r="Q68" s="18"/>
      <c r="R68" s="18"/>
      <c r="S68" s="18"/>
      <c r="T68" s="18"/>
    </row>
    <row r="69" spans="2:20">
      <c r="B69" s="2"/>
      <c r="C69" s="3"/>
      <c r="D69" s="3"/>
      <c r="E69" s="3"/>
      <c r="F69" s="3"/>
      <c r="G69" s="3"/>
      <c r="H69" s="3"/>
      <c r="I69" s="3"/>
      <c r="J69" s="3"/>
      <c r="K69" s="3"/>
      <c r="L69" s="18"/>
      <c r="M69" s="18"/>
      <c r="N69" s="18"/>
      <c r="O69" s="18"/>
      <c r="P69" s="18"/>
      <c r="Q69" s="18"/>
      <c r="R69" s="18"/>
      <c r="S69" s="18"/>
      <c r="T69" s="18"/>
    </row>
    <row r="70" spans="2:20">
      <c r="B70" s="2"/>
      <c r="C70" s="3"/>
      <c r="D70" s="3"/>
      <c r="E70" s="3"/>
      <c r="F70" s="3"/>
      <c r="G70" s="3"/>
      <c r="H70" s="3"/>
      <c r="I70" s="3"/>
      <c r="J70" s="3"/>
      <c r="K70" s="3"/>
      <c r="L70" s="18"/>
      <c r="M70" s="18"/>
      <c r="N70" s="18"/>
      <c r="O70" s="18"/>
      <c r="P70" s="18"/>
      <c r="Q70" s="18"/>
      <c r="R70" s="18"/>
      <c r="S70" s="18"/>
      <c r="T70" s="18"/>
    </row>
    <row r="71" spans="2:20">
      <c r="B71" s="2"/>
      <c r="C71" s="3"/>
      <c r="D71" s="3"/>
      <c r="E71" s="3"/>
      <c r="F71" s="3"/>
      <c r="G71" s="3"/>
      <c r="H71" s="3"/>
      <c r="I71" s="3"/>
      <c r="J71" s="3"/>
      <c r="K71" s="3"/>
      <c r="L71" s="18"/>
      <c r="M71" s="18"/>
      <c r="N71" s="18"/>
      <c r="O71" s="18"/>
      <c r="P71" s="18"/>
      <c r="Q71" s="18"/>
      <c r="R71" s="18"/>
      <c r="S71" s="18"/>
      <c r="T71" s="18"/>
    </row>
    <row r="72" spans="2:20">
      <c r="B72" s="2"/>
      <c r="C72" s="3"/>
      <c r="D72" s="3"/>
      <c r="E72" s="3"/>
      <c r="F72" s="3"/>
      <c r="G72" s="3"/>
      <c r="H72" s="3"/>
      <c r="I72" s="3"/>
      <c r="J72" s="3"/>
      <c r="K72" s="3"/>
      <c r="L72" s="18"/>
      <c r="M72" s="18"/>
      <c r="N72" s="18"/>
      <c r="O72" s="18"/>
      <c r="P72" s="18"/>
      <c r="Q72" s="18"/>
      <c r="R72" s="18"/>
      <c r="S72" s="18"/>
      <c r="T72" s="18"/>
    </row>
    <row r="73" spans="2:20">
      <c r="B73" s="2"/>
      <c r="C73" s="3"/>
      <c r="D73" s="3"/>
      <c r="E73" s="3"/>
      <c r="F73" s="3"/>
      <c r="G73" s="3"/>
      <c r="H73" s="3"/>
      <c r="I73" s="3"/>
      <c r="J73" s="3"/>
      <c r="K73" s="3"/>
      <c r="L73" s="18"/>
      <c r="M73" s="18"/>
      <c r="N73" s="18"/>
      <c r="O73" s="18"/>
      <c r="P73" s="18"/>
      <c r="Q73" s="18"/>
      <c r="R73" s="18"/>
      <c r="S73" s="18"/>
      <c r="T73" s="18"/>
    </row>
    <row r="74" spans="2:20">
      <c r="B74" s="2"/>
      <c r="C74" s="3"/>
      <c r="D74" s="3"/>
      <c r="E74" s="3"/>
      <c r="F74" s="3"/>
      <c r="G74" s="3"/>
      <c r="H74" s="3"/>
      <c r="I74" s="3"/>
      <c r="J74" s="3"/>
      <c r="K74" s="3"/>
      <c r="L74" s="18"/>
      <c r="M74" s="18"/>
      <c r="N74" s="18"/>
      <c r="O74" s="18"/>
      <c r="P74" s="18"/>
      <c r="Q74" s="18"/>
      <c r="R74" s="18"/>
      <c r="S74" s="18"/>
      <c r="T74" s="18"/>
    </row>
    <row r="75" spans="2:20">
      <c r="B75" s="2"/>
      <c r="C75" s="3"/>
      <c r="D75" s="3"/>
      <c r="E75" s="3"/>
      <c r="F75" s="3"/>
      <c r="G75" s="3"/>
      <c r="H75" s="3"/>
      <c r="I75" s="3"/>
      <c r="J75" s="3"/>
      <c r="K75" s="3"/>
      <c r="L75" s="18"/>
      <c r="M75" s="18"/>
      <c r="N75" s="18"/>
      <c r="O75" s="18"/>
      <c r="P75" s="18"/>
      <c r="Q75" s="18"/>
      <c r="R75" s="18"/>
      <c r="S75" s="18"/>
      <c r="T75" s="18"/>
    </row>
    <row r="76" spans="2:20">
      <c r="B76" s="2"/>
      <c r="C76" s="3"/>
      <c r="D76" s="3"/>
      <c r="E76" s="3"/>
      <c r="F76" s="3"/>
      <c r="G76" s="3"/>
      <c r="H76" s="3"/>
      <c r="I76" s="3"/>
      <c r="J76" s="3"/>
      <c r="K76" s="3"/>
      <c r="L76" s="18"/>
      <c r="M76" s="18"/>
      <c r="N76" s="18"/>
      <c r="O76" s="18"/>
      <c r="P76" s="18"/>
      <c r="Q76" s="18"/>
      <c r="R76" s="18"/>
      <c r="S76" s="18"/>
      <c r="T76" s="18"/>
    </row>
    <row r="77" spans="2:20">
      <c r="B77" s="2"/>
      <c r="C77" s="3"/>
      <c r="D77" s="3"/>
      <c r="E77" s="3"/>
      <c r="F77" s="3"/>
      <c r="G77" s="3"/>
      <c r="H77" s="3"/>
      <c r="I77" s="3"/>
      <c r="J77" s="3"/>
      <c r="K77" s="3"/>
      <c r="L77" s="18"/>
      <c r="M77" s="18"/>
      <c r="N77" s="18"/>
      <c r="O77" s="18"/>
      <c r="P77" s="18"/>
      <c r="Q77" s="18"/>
      <c r="R77" s="18"/>
      <c r="S77" s="18"/>
      <c r="T77" s="18"/>
    </row>
    <row r="78" spans="2:20">
      <c r="B78" s="2"/>
      <c r="C78" s="3"/>
      <c r="D78" s="3"/>
      <c r="E78" s="3"/>
      <c r="F78" s="3"/>
      <c r="G78" s="3"/>
      <c r="H78" s="3"/>
      <c r="I78" s="3"/>
      <c r="J78" s="3"/>
      <c r="K78" s="3"/>
      <c r="L78" s="18"/>
      <c r="M78" s="18"/>
      <c r="N78" s="18"/>
      <c r="O78" s="18"/>
      <c r="P78" s="18"/>
      <c r="Q78" s="18"/>
      <c r="R78" s="18"/>
      <c r="S78" s="18"/>
      <c r="T78" s="18"/>
    </row>
    <row r="79" spans="2:20">
      <c r="B79" s="2"/>
      <c r="C79" s="3"/>
      <c r="D79" s="3"/>
      <c r="E79" s="3"/>
      <c r="F79" s="3"/>
      <c r="G79" s="3"/>
      <c r="H79" s="3"/>
      <c r="I79" s="3"/>
      <c r="J79" s="3"/>
      <c r="K79" s="3"/>
      <c r="L79" s="18"/>
      <c r="M79" s="18"/>
      <c r="N79" s="18"/>
      <c r="O79" s="18"/>
      <c r="P79" s="18"/>
      <c r="Q79" s="18"/>
      <c r="R79" s="18"/>
      <c r="S79" s="18"/>
      <c r="T79" s="18"/>
    </row>
    <row r="80" spans="2:20">
      <c r="B80" s="2"/>
      <c r="C80" s="3"/>
      <c r="D80" s="3"/>
      <c r="E80" s="3"/>
      <c r="F80" s="3"/>
      <c r="G80" s="3"/>
      <c r="H80" s="3"/>
      <c r="I80" s="3"/>
      <c r="J80" s="3"/>
      <c r="K80" s="3"/>
      <c r="L80" s="18"/>
      <c r="M80" s="18"/>
      <c r="N80" s="18"/>
      <c r="O80" s="18"/>
      <c r="P80" s="18"/>
      <c r="Q80" s="18"/>
      <c r="R80" s="18"/>
      <c r="S80" s="18"/>
      <c r="T80" s="18"/>
    </row>
    <row r="81" spans="2:20">
      <c r="B81" s="2"/>
      <c r="C81" s="3"/>
      <c r="D81" s="3"/>
      <c r="E81" s="3"/>
      <c r="F81" s="3"/>
      <c r="G81" s="3"/>
      <c r="H81" s="3"/>
      <c r="I81" s="3"/>
      <c r="J81" s="3"/>
      <c r="K81" s="3"/>
      <c r="L81" s="18"/>
      <c r="M81" s="18"/>
      <c r="N81" s="18"/>
      <c r="O81" s="18"/>
      <c r="P81" s="18"/>
      <c r="Q81" s="18"/>
      <c r="R81" s="18"/>
      <c r="S81" s="18"/>
      <c r="T81" s="18"/>
    </row>
    <row r="82" spans="2:20">
      <c r="B82" s="2"/>
      <c r="C82" s="3"/>
      <c r="D82" s="3"/>
      <c r="E82" s="3"/>
      <c r="F82" s="3"/>
      <c r="G82" s="3"/>
      <c r="H82" s="3"/>
      <c r="I82" s="3"/>
      <c r="J82" s="3"/>
      <c r="K82" s="3"/>
      <c r="L82" s="18"/>
      <c r="M82" s="18"/>
      <c r="N82" s="18"/>
      <c r="O82" s="18"/>
      <c r="P82" s="18"/>
      <c r="Q82" s="18"/>
      <c r="R82" s="18"/>
      <c r="S82" s="18"/>
      <c r="T82" s="18"/>
    </row>
    <row r="83" spans="2:20">
      <c r="B83" s="2"/>
      <c r="C83" s="3"/>
      <c r="D83" s="3"/>
      <c r="E83" s="3"/>
      <c r="F83" s="3"/>
      <c r="G83" s="3"/>
      <c r="H83" s="3"/>
      <c r="I83" s="3"/>
      <c r="J83" s="3"/>
      <c r="K83" s="3"/>
      <c r="L83" s="18"/>
      <c r="M83" s="18"/>
      <c r="N83" s="18"/>
      <c r="O83" s="18"/>
      <c r="P83" s="18"/>
      <c r="Q83" s="18"/>
      <c r="R83" s="18"/>
      <c r="S83" s="18"/>
      <c r="T83" s="18"/>
    </row>
    <row r="84" spans="2:20">
      <c r="B84" s="2"/>
      <c r="C84" s="3"/>
      <c r="D84" s="3"/>
      <c r="E84" s="3"/>
      <c r="F84" s="3"/>
      <c r="G84" s="3"/>
      <c r="H84" s="3"/>
      <c r="I84" s="3"/>
      <c r="J84" s="3"/>
      <c r="K84" s="3"/>
      <c r="L84" s="18"/>
      <c r="M84" s="18"/>
      <c r="N84" s="18"/>
      <c r="O84" s="18"/>
      <c r="P84" s="18"/>
      <c r="Q84" s="18"/>
      <c r="R84" s="18"/>
      <c r="S84" s="18"/>
      <c r="T84" s="18"/>
    </row>
    <row r="85" spans="2:20">
      <c r="B85" s="2"/>
      <c r="C85" s="3"/>
      <c r="D85" s="3"/>
      <c r="E85" s="3"/>
      <c r="F85" s="3"/>
      <c r="G85" s="3"/>
      <c r="H85" s="3"/>
      <c r="I85" s="3"/>
      <c r="J85" s="3"/>
      <c r="K85" s="3"/>
      <c r="L85" s="18"/>
      <c r="M85" s="18"/>
      <c r="N85" s="18"/>
      <c r="O85" s="18"/>
      <c r="P85" s="18"/>
      <c r="Q85" s="18"/>
      <c r="R85" s="18"/>
      <c r="S85" s="18"/>
      <c r="T85" s="18"/>
    </row>
    <row r="86" spans="2:20">
      <c r="B86" s="2"/>
      <c r="C86" s="3"/>
      <c r="D86" s="3"/>
      <c r="E86" s="3"/>
      <c r="F86" s="3"/>
      <c r="G86" s="3"/>
      <c r="H86" s="3"/>
      <c r="I86" s="3"/>
      <c r="J86" s="3"/>
      <c r="K86" s="3"/>
      <c r="L86" s="18"/>
      <c r="M86" s="18"/>
      <c r="N86" s="18"/>
      <c r="O86" s="18"/>
      <c r="P86" s="18"/>
      <c r="Q86" s="18"/>
      <c r="R86" s="18"/>
      <c r="S86" s="18"/>
      <c r="T86" s="18"/>
    </row>
    <row r="87" spans="2:20">
      <c r="B87" s="2"/>
      <c r="C87" s="3"/>
      <c r="D87" s="3"/>
      <c r="E87" s="3"/>
      <c r="F87" s="3"/>
      <c r="G87" s="3"/>
      <c r="H87" s="3"/>
      <c r="I87" s="3"/>
      <c r="J87" s="3"/>
      <c r="K87" s="3"/>
      <c r="L87" s="18"/>
      <c r="M87" s="18"/>
      <c r="N87" s="18"/>
      <c r="O87" s="18"/>
      <c r="P87" s="18"/>
      <c r="Q87" s="18"/>
      <c r="R87" s="18"/>
      <c r="S87" s="18"/>
      <c r="T87" s="18"/>
    </row>
    <row r="88" spans="2:20">
      <c r="B88" s="2"/>
      <c r="C88" s="3"/>
      <c r="D88" s="3"/>
      <c r="E88" s="3"/>
      <c r="F88" s="3"/>
      <c r="G88" s="3"/>
      <c r="H88" s="3"/>
      <c r="I88" s="3"/>
      <c r="J88" s="3"/>
      <c r="K88" s="3"/>
      <c r="L88" s="18"/>
      <c r="M88" s="18"/>
      <c r="N88" s="18"/>
      <c r="O88" s="18"/>
      <c r="P88" s="18"/>
      <c r="Q88" s="18"/>
      <c r="R88" s="18"/>
      <c r="S88" s="18"/>
      <c r="T88" s="18"/>
    </row>
    <row r="89" spans="2:20">
      <c r="B89" s="2"/>
      <c r="C89" s="3"/>
      <c r="D89" s="3"/>
      <c r="E89" s="3"/>
      <c r="F89" s="3"/>
      <c r="G89" s="3"/>
      <c r="H89" s="3"/>
      <c r="I89" s="3"/>
      <c r="J89" s="3"/>
      <c r="K89" s="3"/>
      <c r="L89" s="18"/>
      <c r="M89" s="18"/>
      <c r="N89" s="18"/>
      <c r="O89" s="18"/>
      <c r="P89" s="18"/>
      <c r="Q89" s="18"/>
      <c r="R89" s="18"/>
      <c r="S89" s="18"/>
      <c r="T89" s="18"/>
    </row>
    <row r="90" spans="2:20">
      <c r="B90" s="2"/>
      <c r="C90" s="3"/>
      <c r="D90" s="3"/>
      <c r="E90" s="3"/>
      <c r="F90" s="3"/>
      <c r="G90" s="3"/>
      <c r="H90" s="3"/>
      <c r="I90" s="3"/>
      <c r="J90" s="3"/>
      <c r="K90" s="3"/>
      <c r="L90" s="18"/>
      <c r="M90" s="18"/>
      <c r="N90" s="18"/>
      <c r="O90" s="18"/>
      <c r="P90" s="18"/>
      <c r="Q90" s="18"/>
      <c r="R90" s="18"/>
      <c r="S90" s="18"/>
      <c r="T90" s="18"/>
    </row>
    <row r="91" spans="2:20">
      <c r="B91" s="2"/>
      <c r="C91" s="3"/>
      <c r="D91" s="3"/>
      <c r="E91" s="3"/>
      <c r="F91" s="3"/>
      <c r="G91" s="3"/>
      <c r="H91" s="3"/>
      <c r="I91" s="3"/>
      <c r="J91" s="3"/>
      <c r="K91" s="3"/>
      <c r="L91" s="18"/>
      <c r="M91" s="18"/>
      <c r="N91" s="18"/>
      <c r="O91" s="18"/>
      <c r="P91" s="18"/>
      <c r="Q91" s="18"/>
      <c r="R91" s="18"/>
      <c r="S91" s="18"/>
      <c r="T91" s="18"/>
    </row>
    <row r="92" spans="2:20">
      <c r="B92" s="2"/>
      <c r="C92" s="3"/>
      <c r="D92" s="3"/>
      <c r="E92" s="3"/>
      <c r="F92" s="3"/>
      <c r="G92" s="3"/>
      <c r="H92" s="3"/>
      <c r="I92" s="3"/>
      <c r="J92" s="3"/>
      <c r="K92" s="3"/>
      <c r="L92" s="18"/>
      <c r="M92" s="18"/>
      <c r="N92" s="18"/>
      <c r="O92" s="18"/>
      <c r="P92" s="18"/>
      <c r="Q92" s="18"/>
      <c r="R92" s="18"/>
      <c r="S92" s="18"/>
      <c r="T92" s="18"/>
    </row>
    <row r="93" spans="2:20">
      <c r="B93" s="2"/>
      <c r="C93" s="3"/>
      <c r="D93" s="3"/>
      <c r="E93" s="3"/>
      <c r="F93" s="3"/>
      <c r="G93" s="3"/>
      <c r="H93" s="3"/>
      <c r="I93" s="3"/>
      <c r="J93" s="3"/>
      <c r="K93" s="3"/>
      <c r="L93" s="18"/>
      <c r="M93" s="18"/>
      <c r="N93" s="18"/>
      <c r="O93" s="18"/>
      <c r="P93" s="18"/>
      <c r="Q93" s="18"/>
      <c r="R93" s="18"/>
      <c r="S93" s="18"/>
      <c r="T93" s="18"/>
    </row>
    <row r="94" spans="2:20">
      <c r="B94" s="2"/>
      <c r="C94" s="3"/>
      <c r="D94" s="3"/>
      <c r="E94" s="3"/>
      <c r="F94" s="3"/>
      <c r="G94" s="3"/>
      <c r="H94" s="3"/>
      <c r="I94" s="3"/>
      <c r="J94" s="3"/>
      <c r="K94" s="3"/>
      <c r="L94" s="18"/>
      <c r="M94" s="18"/>
      <c r="N94" s="18"/>
      <c r="O94" s="18"/>
      <c r="P94" s="18"/>
      <c r="Q94" s="18"/>
      <c r="R94" s="18"/>
      <c r="S94" s="18"/>
      <c r="T94" s="18"/>
    </row>
    <row r="95" spans="2:20">
      <c r="B95" s="2"/>
      <c r="C95" s="3"/>
      <c r="D95" s="3"/>
      <c r="E95" s="3"/>
      <c r="F95" s="3"/>
      <c r="G95" s="3"/>
      <c r="H95" s="3"/>
      <c r="I95" s="3"/>
      <c r="J95" s="3"/>
      <c r="K95" s="3"/>
      <c r="L95" s="18"/>
      <c r="M95" s="18"/>
      <c r="N95" s="18"/>
      <c r="O95" s="18"/>
      <c r="P95" s="18"/>
      <c r="Q95" s="18"/>
      <c r="R95" s="18"/>
      <c r="S95" s="18"/>
      <c r="T95" s="18"/>
    </row>
    <row r="96" spans="2:20">
      <c r="B96" s="2"/>
      <c r="C96" s="3"/>
      <c r="D96" s="3"/>
      <c r="E96" s="3"/>
      <c r="F96" s="3"/>
      <c r="G96" s="3"/>
      <c r="H96" s="3"/>
      <c r="I96" s="3"/>
      <c r="J96" s="3"/>
      <c r="K96" s="3"/>
      <c r="L96" s="18"/>
      <c r="M96" s="18"/>
      <c r="N96" s="18"/>
      <c r="O96" s="18"/>
      <c r="P96" s="18"/>
      <c r="Q96" s="18"/>
      <c r="R96" s="18"/>
      <c r="S96" s="18"/>
      <c r="T96" s="18"/>
    </row>
    <row r="97" spans="2:20">
      <c r="B97" s="2"/>
      <c r="C97" s="3"/>
      <c r="D97" s="3"/>
      <c r="E97" s="3"/>
      <c r="F97" s="3"/>
      <c r="G97" s="3"/>
      <c r="H97" s="3"/>
      <c r="I97" s="3"/>
      <c r="J97" s="3"/>
      <c r="K97" s="3"/>
      <c r="L97" s="18"/>
      <c r="M97" s="18"/>
      <c r="N97" s="18"/>
      <c r="O97" s="18"/>
      <c r="P97" s="18"/>
      <c r="Q97" s="18"/>
      <c r="R97" s="18"/>
      <c r="S97" s="18"/>
      <c r="T97" s="18"/>
    </row>
    <row r="98" spans="2:20">
      <c r="B98" s="2"/>
      <c r="C98" s="3"/>
      <c r="D98" s="3"/>
      <c r="E98" s="3"/>
      <c r="F98" s="3"/>
      <c r="G98" s="3"/>
      <c r="H98" s="3"/>
      <c r="I98" s="3"/>
      <c r="J98" s="3"/>
      <c r="K98" s="3"/>
      <c r="L98" s="18"/>
      <c r="M98" s="18"/>
      <c r="N98" s="18"/>
      <c r="O98" s="18"/>
      <c r="P98" s="18"/>
      <c r="Q98" s="18"/>
      <c r="R98" s="18"/>
      <c r="S98" s="18"/>
      <c r="T98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Tonatia</vt:lpstr>
      <vt:lpstr>Anoura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Cibele Caio</dc:creator>
  <cp:lastModifiedBy>Cibele Caio</cp:lastModifiedBy>
  <dcterms:created xsi:type="dcterms:W3CDTF">2014-11-16T05:44:57Z</dcterms:created>
  <dcterms:modified xsi:type="dcterms:W3CDTF">2015-06-14T01:31:10Z</dcterms:modified>
</cp:coreProperties>
</file>