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firstSheet="1" activeTab="1"/>
  </bookViews>
  <sheets>
    <sheet name="habitat selection experiment" sheetId="4" r:id="rId1"/>
    <sheet name="colour change " sheetId="5" r:id="rId2"/>
    <sheet name="camouflage" sheetId="9" r:id="rId3"/>
    <sheet name="geometric morphometrics" sheetId="6" r:id="rId4"/>
    <sheet name="habitat fidelity" sheetId="7" r:id="rId5"/>
    <sheet name="shrimp mobility" sheetId="8" r:id="rId6"/>
  </sheets>
  <calcPr calcId="145621"/>
</workbook>
</file>

<file path=xl/calcChain.xml><?xml version="1.0" encoding="utf-8"?>
<calcChain xmlns="http://schemas.openxmlformats.org/spreadsheetml/2006/main">
  <c r="K9" i="7" l="1"/>
  <c r="J9" i="7"/>
  <c r="I9" i="7"/>
  <c r="H9" i="7"/>
  <c r="G9" i="7"/>
  <c r="F9" i="7"/>
  <c r="E9" i="7"/>
  <c r="D9" i="7"/>
  <c r="C9" i="7"/>
  <c r="B9" i="7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J6" i="7"/>
  <c r="I6" i="7"/>
  <c r="H6" i="7"/>
  <c r="G6" i="7"/>
  <c r="F6" i="7"/>
  <c r="E6" i="7"/>
  <c r="D6" i="7"/>
  <c r="C6" i="7"/>
  <c r="B6" i="7"/>
  <c r="K5" i="7"/>
  <c r="J5" i="7"/>
  <c r="I5" i="7"/>
  <c r="H5" i="7"/>
  <c r="G5" i="7"/>
  <c r="F5" i="7"/>
  <c r="E5" i="7"/>
  <c r="D5" i="7"/>
  <c r="C5" i="7"/>
  <c r="B5" i="7"/>
</calcChain>
</file>

<file path=xl/sharedStrings.xml><?xml version="1.0" encoding="utf-8"?>
<sst xmlns="http://schemas.openxmlformats.org/spreadsheetml/2006/main" count="668" uniqueCount="64">
  <si>
    <t>GB</t>
  </si>
  <si>
    <t>P</t>
  </si>
  <si>
    <t>total</t>
  </si>
  <si>
    <t>morph</t>
  </si>
  <si>
    <t>colour morphs</t>
  </si>
  <si>
    <t># ind in Sargassum</t>
  </si>
  <si>
    <t># ind in Galaxaura</t>
  </si>
  <si>
    <t>pink</t>
  </si>
  <si>
    <t>substrate</t>
  </si>
  <si>
    <t>#</t>
  </si>
  <si>
    <t>RW1</t>
  </si>
  <si>
    <t>RW2</t>
  </si>
  <si>
    <t>RW3</t>
  </si>
  <si>
    <t>RW4</t>
  </si>
  <si>
    <t>RW5</t>
  </si>
  <si>
    <t>RW6</t>
  </si>
  <si>
    <t>RW7</t>
  </si>
  <si>
    <t>RW8</t>
  </si>
  <si>
    <t>RW9</t>
  </si>
  <si>
    <t>RW10</t>
  </si>
  <si>
    <t>RW11</t>
  </si>
  <si>
    <t>RW12</t>
  </si>
  <si>
    <t>RW13</t>
  </si>
  <si>
    <t>RW14</t>
  </si>
  <si>
    <t>U1</t>
  </si>
  <si>
    <t>U2</t>
  </si>
  <si>
    <t>H</t>
  </si>
  <si>
    <t>replicate 1</t>
  </si>
  <si>
    <t>replicate 2</t>
  </si>
  <si>
    <t>replicate 3</t>
  </si>
  <si>
    <t>replicate 4</t>
  </si>
  <si>
    <t>replicate 5</t>
  </si>
  <si>
    <t xml:space="preserve"> centroid size</t>
  </si>
  <si>
    <t>homogenenous</t>
  </si>
  <si>
    <t>greenish-brown</t>
  </si>
  <si>
    <t>ST</t>
  </si>
  <si>
    <t>striped translucent</t>
  </si>
  <si>
    <t>hue (red/green)</t>
  </si>
  <si>
    <t>Pink</t>
  </si>
  <si>
    <t>Brown</t>
  </si>
  <si>
    <t>aquaria</t>
  </si>
  <si>
    <t>substrate colour</t>
  </si>
  <si>
    <t>Alga</t>
  </si>
  <si>
    <t>Artificial</t>
  </si>
  <si>
    <t>S</t>
  </si>
  <si>
    <t>reared in</t>
  </si>
  <si>
    <t>compared to</t>
  </si>
  <si>
    <t>colour difference</t>
  </si>
  <si>
    <t>G</t>
  </si>
  <si>
    <t>algae</t>
  </si>
  <si>
    <t>Sargassum</t>
  </si>
  <si>
    <t>Galaxaura</t>
  </si>
  <si>
    <r>
      <t>Mobility expressed as cm.shrimp</t>
    </r>
    <r>
      <rPr>
        <b/>
        <vertAlign val="superscript"/>
        <sz val="11"/>
        <rFont val="Calibri"/>
        <family val="2"/>
        <scheme val="minor"/>
      </rPr>
      <t>-1</t>
    </r>
    <r>
      <rPr>
        <b/>
        <sz val="11"/>
        <rFont val="Calibri"/>
        <family val="2"/>
        <scheme val="minor"/>
      </rPr>
      <t>.min</t>
    </r>
    <r>
      <rPr>
        <b/>
        <vertAlign val="superscript"/>
        <sz val="11"/>
        <rFont val="Calibri"/>
        <family val="2"/>
        <scheme val="minor"/>
      </rPr>
      <t>-1</t>
    </r>
  </si>
  <si>
    <t>TIME 1 (3 min)</t>
  </si>
  <si>
    <t>TIME 2 (9 min)</t>
  </si>
  <si>
    <t>TIME 3 (15 min)</t>
  </si>
  <si>
    <t>TIME 4 (21 min)</t>
  </si>
  <si>
    <t>TIME 5 (27 min)</t>
  </si>
  <si>
    <t>T1 (3 min)</t>
  </si>
  <si>
    <t>T2 (9 min)</t>
  </si>
  <si>
    <t>T3 (15 min)</t>
  </si>
  <si>
    <t>T4 (21 min)</t>
  </si>
  <si>
    <t>T5 (27 min)</t>
  </si>
  <si>
    <t>Number of individuals on  algae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</si>
</sst>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Border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164" fontId="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/>
    <xf numFmtId="164" fontId="0" fillId="0" borderId="0" xfId="0" applyNumberFormat="1"/>
    <xf numFmtId="0" fontId="7" fillId="0" borderId="0" xfId="0" applyFont="1"/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Excel Built-in Normal" xfId="2"/>
    <cellStyle name="Normal" xfId="0" builtinId="0"/>
    <cellStyle name="Normal 4" xfId="1"/>
    <cellStyle name="Porcentagem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23" workbookViewId="0">
      <selection activeCell="J7" sqref="J7"/>
    </sheetView>
  </sheetViews>
  <sheetFormatPr defaultRowHeight="15" x14ac:dyDescent="0.25"/>
  <cols>
    <col min="1" max="1" width="9.140625" style="4"/>
    <col min="2" max="2" width="17.42578125" style="4" bestFit="1" customWidth="1"/>
    <col min="3" max="3" width="16.7109375" style="4" bestFit="1" customWidth="1"/>
    <col min="4" max="4" width="8" style="4" customWidth="1"/>
    <col min="7" max="7" width="15.28515625" bestFit="1" customWidth="1"/>
  </cols>
  <sheetData>
    <row r="1" spans="1:7" x14ac:dyDescent="0.25">
      <c r="A1" s="4" t="s">
        <v>3</v>
      </c>
      <c r="B1" s="4" t="s">
        <v>5</v>
      </c>
      <c r="C1" s="4" t="s">
        <v>6</v>
      </c>
      <c r="D1" s="4" t="s">
        <v>2</v>
      </c>
      <c r="F1" s="22" t="s">
        <v>4</v>
      </c>
      <c r="G1" s="22"/>
    </row>
    <row r="2" spans="1:7" x14ac:dyDescent="0.25">
      <c r="A2" s="4" t="s">
        <v>0</v>
      </c>
      <c r="B2" s="4">
        <v>10</v>
      </c>
      <c r="C2" s="4">
        <v>0</v>
      </c>
      <c r="D2" s="4">
        <v>10</v>
      </c>
      <c r="F2" t="s">
        <v>0</v>
      </c>
      <c r="G2" t="s">
        <v>34</v>
      </c>
    </row>
    <row r="3" spans="1:7" x14ac:dyDescent="0.25">
      <c r="A3" s="4" t="s">
        <v>0</v>
      </c>
      <c r="B3" s="4">
        <v>7</v>
      </c>
      <c r="C3" s="4">
        <v>5</v>
      </c>
      <c r="D3" s="4">
        <v>12</v>
      </c>
      <c r="F3" t="s">
        <v>1</v>
      </c>
      <c r="G3" t="s">
        <v>7</v>
      </c>
    </row>
    <row r="4" spans="1:7" x14ac:dyDescent="0.25">
      <c r="A4" s="4" t="s">
        <v>0</v>
      </c>
      <c r="B4" s="4">
        <v>12</v>
      </c>
      <c r="C4" s="4">
        <v>1</v>
      </c>
      <c r="D4" s="4">
        <v>13</v>
      </c>
      <c r="F4" t="s">
        <v>35</v>
      </c>
      <c r="G4" t="s">
        <v>36</v>
      </c>
    </row>
    <row r="5" spans="1:7" x14ac:dyDescent="0.25">
      <c r="A5" s="4" t="s">
        <v>0</v>
      </c>
      <c r="B5" s="4">
        <v>4</v>
      </c>
      <c r="C5" s="4">
        <v>8</v>
      </c>
      <c r="D5" s="4">
        <v>12</v>
      </c>
    </row>
    <row r="6" spans="1:7" x14ac:dyDescent="0.25">
      <c r="A6" s="4" t="s">
        <v>0</v>
      </c>
      <c r="B6" s="4">
        <v>6</v>
      </c>
      <c r="C6" s="4">
        <v>5</v>
      </c>
      <c r="D6" s="4">
        <v>11</v>
      </c>
    </row>
    <row r="7" spans="1:7" x14ac:dyDescent="0.25">
      <c r="A7" s="4" t="s">
        <v>0</v>
      </c>
      <c r="B7" s="4">
        <v>9</v>
      </c>
      <c r="C7" s="4">
        <v>1</v>
      </c>
      <c r="D7" s="4">
        <v>10</v>
      </c>
    </row>
    <row r="8" spans="1:7" x14ac:dyDescent="0.25">
      <c r="A8" s="4" t="s">
        <v>0</v>
      </c>
      <c r="B8" s="4">
        <v>10</v>
      </c>
      <c r="C8" s="4">
        <v>4</v>
      </c>
      <c r="D8" s="4">
        <v>14</v>
      </c>
    </row>
    <row r="9" spans="1:7" x14ac:dyDescent="0.25">
      <c r="A9" s="4" t="s">
        <v>0</v>
      </c>
      <c r="B9" s="4">
        <v>7</v>
      </c>
      <c r="C9" s="4">
        <v>5</v>
      </c>
      <c r="D9" s="4">
        <v>12</v>
      </c>
    </row>
    <row r="10" spans="1:7" x14ac:dyDescent="0.25">
      <c r="A10" s="4" t="s">
        <v>0</v>
      </c>
      <c r="B10" s="4">
        <v>10</v>
      </c>
      <c r="C10" s="4">
        <v>1</v>
      </c>
      <c r="D10" s="4">
        <v>11</v>
      </c>
    </row>
    <row r="11" spans="1:7" x14ac:dyDescent="0.25">
      <c r="A11" s="4" t="s">
        <v>0</v>
      </c>
      <c r="B11" s="4">
        <v>11</v>
      </c>
      <c r="C11" s="4">
        <v>0</v>
      </c>
      <c r="D11" s="4">
        <v>11</v>
      </c>
    </row>
    <row r="12" spans="1:7" x14ac:dyDescent="0.25">
      <c r="A12" s="4" t="s">
        <v>0</v>
      </c>
      <c r="B12" s="4">
        <v>5</v>
      </c>
      <c r="C12" s="4">
        <v>5</v>
      </c>
      <c r="D12" s="4">
        <v>10</v>
      </c>
    </row>
    <row r="13" spans="1:7" x14ac:dyDescent="0.25">
      <c r="A13" s="4" t="s">
        <v>0</v>
      </c>
      <c r="B13" s="4">
        <v>6</v>
      </c>
      <c r="C13" s="4">
        <v>4</v>
      </c>
      <c r="D13" s="4">
        <v>10</v>
      </c>
    </row>
    <row r="14" spans="1:7" x14ac:dyDescent="0.25">
      <c r="A14" s="4" t="s">
        <v>1</v>
      </c>
      <c r="B14" s="4">
        <v>7</v>
      </c>
      <c r="C14" s="4">
        <v>7</v>
      </c>
      <c r="D14" s="4">
        <v>14</v>
      </c>
    </row>
    <row r="15" spans="1:7" x14ac:dyDescent="0.25">
      <c r="A15" s="4" t="s">
        <v>1</v>
      </c>
      <c r="B15" s="4">
        <v>8</v>
      </c>
      <c r="C15" s="4">
        <v>5</v>
      </c>
      <c r="D15" s="4">
        <v>13</v>
      </c>
    </row>
    <row r="16" spans="1:7" x14ac:dyDescent="0.25">
      <c r="A16" s="4" t="s">
        <v>1</v>
      </c>
      <c r="B16" s="4">
        <v>5</v>
      </c>
      <c r="C16" s="4">
        <v>5</v>
      </c>
      <c r="D16" s="4">
        <v>10</v>
      </c>
    </row>
    <row r="17" spans="1:4" x14ac:dyDescent="0.25">
      <c r="A17" s="4" t="s">
        <v>1</v>
      </c>
      <c r="B17" s="4">
        <v>2</v>
      </c>
      <c r="C17" s="4">
        <v>12</v>
      </c>
      <c r="D17" s="4">
        <v>14</v>
      </c>
    </row>
    <row r="18" spans="1:4" x14ac:dyDescent="0.25">
      <c r="A18" s="4" t="s">
        <v>1</v>
      </c>
      <c r="B18" s="4">
        <v>2</v>
      </c>
      <c r="C18" s="4">
        <v>11</v>
      </c>
      <c r="D18" s="4">
        <v>13</v>
      </c>
    </row>
    <row r="19" spans="1:4" x14ac:dyDescent="0.25">
      <c r="A19" s="4" t="s">
        <v>1</v>
      </c>
      <c r="B19" s="4">
        <v>3</v>
      </c>
      <c r="C19" s="4">
        <v>7</v>
      </c>
      <c r="D19" s="4">
        <v>10</v>
      </c>
    </row>
    <row r="20" spans="1:4" x14ac:dyDescent="0.25">
      <c r="A20" s="4" t="s">
        <v>1</v>
      </c>
      <c r="B20" s="4">
        <v>9</v>
      </c>
      <c r="C20" s="4">
        <v>3</v>
      </c>
      <c r="D20" s="4">
        <v>12</v>
      </c>
    </row>
    <row r="21" spans="1:4" x14ac:dyDescent="0.25">
      <c r="A21" s="4" t="s">
        <v>1</v>
      </c>
      <c r="B21" s="4">
        <v>5</v>
      </c>
      <c r="C21" s="4">
        <v>7</v>
      </c>
      <c r="D21" s="4">
        <v>12</v>
      </c>
    </row>
    <row r="22" spans="1:4" x14ac:dyDescent="0.25">
      <c r="A22" s="4" t="s">
        <v>1</v>
      </c>
      <c r="B22" s="4">
        <v>8</v>
      </c>
      <c r="C22" s="4">
        <v>4</v>
      </c>
      <c r="D22" s="4">
        <v>12</v>
      </c>
    </row>
    <row r="23" spans="1:4" x14ac:dyDescent="0.25">
      <c r="A23" s="4" t="s">
        <v>1</v>
      </c>
      <c r="B23" s="4">
        <v>3</v>
      </c>
      <c r="C23" s="4">
        <v>8</v>
      </c>
      <c r="D23" s="4">
        <v>11</v>
      </c>
    </row>
    <row r="24" spans="1:4" x14ac:dyDescent="0.25">
      <c r="A24" s="4" t="s">
        <v>1</v>
      </c>
      <c r="B24" s="4">
        <v>1</v>
      </c>
      <c r="C24" s="4">
        <v>12</v>
      </c>
      <c r="D24" s="4">
        <v>13</v>
      </c>
    </row>
    <row r="25" spans="1:4" x14ac:dyDescent="0.25">
      <c r="A25" s="4" t="s">
        <v>1</v>
      </c>
      <c r="B25" s="4">
        <v>4</v>
      </c>
      <c r="C25" s="4">
        <v>7</v>
      </c>
      <c r="D25" s="4">
        <v>11</v>
      </c>
    </row>
    <row r="26" spans="1:4" x14ac:dyDescent="0.25">
      <c r="A26" s="4" t="s">
        <v>35</v>
      </c>
      <c r="B26" s="4">
        <v>6</v>
      </c>
      <c r="C26" s="4">
        <v>6</v>
      </c>
      <c r="D26" s="4">
        <v>12</v>
      </c>
    </row>
    <row r="27" spans="1:4" x14ac:dyDescent="0.25">
      <c r="A27" s="4" t="s">
        <v>35</v>
      </c>
      <c r="B27" s="4">
        <v>7</v>
      </c>
      <c r="C27" s="4">
        <v>7</v>
      </c>
      <c r="D27" s="4">
        <v>14</v>
      </c>
    </row>
    <row r="28" spans="1:4" x14ac:dyDescent="0.25">
      <c r="A28" s="4" t="s">
        <v>35</v>
      </c>
      <c r="B28" s="4">
        <v>2</v>
      </c>
      <c r="C28" s="4">
        <v>11</v>
      </c>
      <c r="D28" s="4">
        <v>13</v>
      </c>
    </row>
    <row r="29" spans="1:4" x14ac:dyDescent="0.25">
      <c r="A29" s="4" t="s">
        <v>35</v>
      </c>
      <c r="B29" s="4">
        <v>8</v>
      </c>
      <c r="C29" s="4">
        <v>2</v>
      </c>
      <c r="D29" s="4">
        <v>10</v>
      </c>
    </row>
    <row r="30" spans="1:4" x14ac:dyDescent="0.25">
      <c r="A30" s="4" t="s">
        <v>35</v>
      </c>
      <c r="B30" s="4">
        <v>10</v>
      </c>
      <c r="C30" s="4">
        <v>2</v>
      </c>
      <c r="D30" s="4">
        <v>12</v>
      </c>
    </row>
    <row r="31" spans="1:4" x14ac:dyDescent="0.25">
      <c r="A31" s="4" t="s">
        <v>35</v>
      </c>
      <c r="B31" s="4">
        <v>4</v>
      </c>
      <c r="C31" s="4">
        <v>8</v>
      </c>
      <c r="D31" s="4">
        <v>12</v>
      </c>
    </row>
    <row r="32" spans="1:4" x14ac:dyDescent="0.25">
      <c r="A32" s="4" t="s">
        <v>35</v>
      </c>
      <c r="B32" s="4">
        <v>12</v>
      </c>
      <c r="C32" s="4">
        <v>3</v>
      </c>
      <c r="D32" s="4">
        <v>15</v>
      </c>
    </row>
    <row r="33" spans="1:4" x14ac:dyDescent="0.25">
      <c r="A33" s="4" t="s">
        <v>35</v>
      </c>
      <c r="B33" s="4">
        <v>12</v>
      </c>
      <c r="C33" s="4">
        <v>3</v>
      </c>
      <c r="D33" s="4">
        <v>15</v>
      </c>
    </row>
    <row r="34" spans="1:4" x14ac:dyDescent="0.25">
      <c r="A34" s="4" t="s">
        <v>35</v>
      </c>
      <c r="B34" s="4">
        <v>12</v>
      </c>
      <c r="C34" s="4">
        <v>0</v>
      </c>
      <c r="D34" s="4">
        <v>12</v>
      </c>
    </row>
    <row r="35" spans="1:4" x14ac:dyDescent="0.25">
      <c r="A35" s="4" t="s">
        <v>35</v>
      </c>
      <c r="B35" s="4">
        <v>11</v>
      </c>
      <c r="C35" s="4">
        <v>4</v>
      </c>
      <c r="D35" s="4">
        <v>15</v>
      </c>
    </row>
    <row r="36" spans="1:4" x14ac:dyDescent="0.25">
      <c r="A36" s="4" t="s">
        <v>35</v>
      </c>
      <c r="B36" s="4">
        <v>10</v>
      </c>
      <c r="C36" s="4">
        <v>3</v>
      </c>
      <c r="D36" s="4">
        <v>13</v>
      </c>
    </row>
    <row r="37" spans="1:4" x14ac:dyDescent="0.25">
      <c r="A37" s="4" t="s">
        <v>35</v>
      </c>
      <c r="B37" s="4">
        <v>12</v>
      </c>
      <c r="C37" s="4">
        <v>3</v>
      </c>
      <c r="D37" s="4">
        <v>15</v>
      </c>
    </row>
  </sheetData>
  <mergeCells count="1">
    <mergeCell ref="F1:G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activeCell="G1" sqref="G1:H1"/>
    </sheetView>
  </sheetViews>
  <sheetFormatPr defaultRowHeight="15" x14ac:dyDescent="0.25"/>
  <cols>
    <col min="2" max="2" width="9" style="4" customWidth="1"/>
    <col min="3" max="3" width="15.42578125" style="4" bestFit="1" customWidth="1"/>
    <col min="4" max="4" width="15.28515625" style="4" bestFit="1" customWidth="1"/>
    <col min="5" max="5" width="15.42578125" style="4" bestFit="1" customWidth="1"/>
    <col min="8" max="8" width="15.28515625" bestFit="1" customWidth="1"/>
  </cols>
  <sheetData>
    <row r="1" spans="1:8" x14ac:dyDescent="0.25">
      <c r="A1" s="12" t="s">
        <v>8</v>
      </c>
      <c r="B1" s="12" t="s">
        <v>3</v>
      </c>
      <c r="C1" s="12" t="s">
        <v>41</v>
      </c>
      <c r="D1" s="12" t="s">
        <v>40</v>
      </c>
      <c r="E1" s="12" t="s">
        <v>37</v>
      </c>
      <c r="G1" s="22" t="s">
        <v>4</v>
      </c>
      <c r="H1" s="22"/>
    </row>
    <row r="2" spans="1:8" x14ac:dyDescent="0.25">
      <c r="A2" s="12" t="s">
        <v>42</v>
      </c>
      <c r="B2" s="12" t="s">
        <v>0</v>
      </c>
      <c r="C2" s="12" t="s">
        <v>38</v>
      </c>
      <c r="D2" s="12">
        <v>1</v>
      </c>
      <c r="E2" s="15">
        <v>3.1822628202233352</v>
      </c>
      <c r="G2" s="14" t="s">
        <v>0</v>
      </c>
      <c r="H2" s="14" t="s">
        <v>34</v>
      </c>
    </row>
    <row r="3" spans="1:8" x14ac:dyDescent="0.25">
      <c r="A3" s="12" t="s">
        <v>42</v>
      </c>
      <c r="B3" s="12" t="s">
        <v>0</v>
      </c>
      <c r="C3" s="12" t="s">
        <v>38</v>
      </c>
      <c r="D3" s="12">
        <v>1</v>
      </c>
      <c r="E3" s="15">
        <v>3.2570719869502542</v>
      </c>
      <c r="G3" s="14" t="s">
        <v>1</v>
      </c>
      <c r="H3" s="14" t="s">
        <v>7</v>
      </c>
    </row>
    <row r="4" spans="1:8" x14ac:dyDescent="0.25">
      <c r="A4" s="12" t="s">
        <v>42</v>
      </c>
      <c r="B4" s="12" t="s">
        <v>0</v>
      </c>
      <c r="C4" s="12" t="s">
        <v>38</v>
      </c>
      <c r="D4" s="12">
        <v>1</v>
      </c>
      <c r="E4" s="15">
        <v>2.2372864148795464</v>
      </c>
    </row>
    <row r="5" spans="1:8" x14ac:dyDescent="0.25">
      <c r="A5" s="12" t="s">
        <v>42</v>
      </c>
      <c r="B5" s="12" t="s">
        <v>0</v>
      </c>
      <c r="C5" s="12" t="s">
        <v>38</v>
      </c>
      <c r="D5" s="12">
        <v>1</v>
      </c>
      <c r="E5" s="15">
        <v>3.0683090287703236</v>
      </c>
    </row>
    <row r="6" spans="1:8" x14ac:dyDescent="0.25">
      <c r="A6" s="12" t="s">
        <v>42</v>
      </c>
      <c r="B6" s="12" t="s">
        <v>0</v>
      </c>
      <c r="C6" s="12" t="s">
        <v>38</v>
      </c>
      <c r="D6" s="12">
        <v>1</v>
      </c>
      <c r="E6" s="15">
        <v>2.2391251188248216</v>
      </c>
    </row>
    <row r="7" spans="1:8" x14ac:dyDescent="0.25">
      <c r="A7" s="12" t="s">
        <v>42</v>
      </c>
      <c r="B7" s="12" t="s">
        <v>0</v>
      </c>
      <c r="C7" s="12" t="s">
        <v>38</v>
      </c>
      <c r="D7" s="12">
        <v>2</v>
      </c>
      <c r="E7" s="15">
        <v>2.0622486615212363</v>
      </c>
    </row>
    <row r="8" spans="1:8" x14ac:dyDescent="0.25">
      <c r="A8" s="12" t="s">
        <v>42</v>
      </c>
      <c r="B8" s="12" t="s">
        <v>0</v>
      </c>
      <c r="C8" s="12" t="s">
        <v>38</v>
      </c>
      <c r="D8" s="12">
        <v>2</v>
      </c>
      <c r="E8" s="15">
        <v>2.7240271439975601</v>
      </c>
    </row>
    <row r="9" spans="1:8" x14ac:dyDescent="0.25">
      <c r="A9" s="12" t="s">
        <v>42</v>
      </c>
      <c r="B9" s="12" t="s">
        <v>0</v>
      </c>
      <c r="C9" s="12" t="s">
        <v>38</v>
      </c>
      <c r="D9" s="12">
        <v>2</v>
      </c>
      <c r="E9" s="15">
        <v>3.2522673249638743</v>
      </c>
    </row>
    <row r="10" spans="1:8" x14ac:dyDescent="0.25">
      <c r="A10" s="12" t="s">
        <v>42</v>
      </c>
      <c r="B10" s="12" t="s">
        <v>0</v>
      </c>
      <c r="C10" s="12" t="s">
        <v>38</v>
      </c>
      <c r="D10" s="12">
        <v>2</v>
      </c>
      <c r="E10" s="15">
        <v>2.606572517979183</v>
      </c>
    </row>
    <row r="11" spans="1:8" x14ac:dyDescent="0.25">
      <c r="A11" s="12" t="s">
        <v>42</v>
      </c>
      <c r="B11" s="12" t="s">
        <v>0</v>
      </c>
      <c r="C11" s="12" t="s">
        <v>38</v>
      </c>
      <c r="D11" s="12">
        <v>2</v>
      </c>
      <c r="E11" s="15">
        <v>2.1754108724296675</v>
      </c>
    </row>
    <row r="12" spans="1:8" x14ac:dyDescent="0.25">
      <c r="A12" s="12" t="s">
        <v>42</v>
      </c>
      <c r="B12" s="12" t="s">
        <v>0</v>
      </c>
      <c r="C12" s="12" t="s">
        <v>39</v>
      </c>
      <c r="D12" s="12">
        <v>1</v>
      </c>
      <c r="E12" s="15">
        <v>1.1129130819294997</v>
      </c>
    </row>
    <row r="13" spans="1:8" x14ac:dyDescent="0.25">
      <c r="A13" s="12" t="s">
        <v>42</v>
      </c>
      <c r="B13" s="12" t="s">
        <v>0</v>
      </c>
      <c r="C13" s="12" t="s">
        <v>39</v>
      </c>
      <c r="D13" s="12">
        <v>1</v>
      </c>
      <c r="E13" s="15">
        <v>1.3956402184864052</v>
      </c>
    </row>
    <row r="14" spans="1:8" x14ac:dyDescent="0.25">
      <c r="A14" s="12" t="s">
        <v>42</v>
      </c>
      <c r="B14" s="12" t="s">
        <v>0</v>
      </c>
      <c r="C14" s="12" t="s">
        <v>39</v>
      </c>
      <c r="D14" s="12">
        <v>1</v>
      </c>
      <c r="E14" s="15">
        <v>1.696888756620001</v>
      </c>
    </row>
    <row r="15" spans="1:8" x14ac:dyDescent="0.25">
      <c r="A15" s="12" t="s">
        <v>42</v>
      </c>
      <c r="B15" s="12" t="s">
        <v>0</v>
      </c>
      <c r="C15" s="12" t="s">
        <v>39</v>
      </c>
      <c r="D15" s="12">
        <v>1</v>
      </c>
      <c r="E15" s="15">
        <v>2.0848067443880192</v>
      </c>
    </row>
    <row r="16" spans="1:8" x14ac:dyDescent="0.25">
      <c r="A16" s="12" t="s">
        <v>42</v>
      </c>
      <c r="B16" s="12" t="s">
        <v>0</v>
      </c>
      <c r="C16" s="12" t="s">
        <v>39</v>
      </c>
      <c r="D16" s="12">
        <v>1</v>
      </c>
      <c r="E16" s="15">
        <v>1.3811784445958337</v>
      </c>
    </row>
    <row r="17" spans="1:5" x14ac:dyDescent="0.25">
      <c r="A17" s="12" t="s">
        <v>42</v>
      </c>
      <c r="B17" s="12" t="s">
        <v>0</v>
      </c>
      <c r="C17" s="12" t="s">
        <v>39</v>
      </c>
      <c r="D17" s="12">
        <v>2</v>
      </c>
      <c r="E17" s="15">
        <v>1.8960102972223034</v>
      </c>
    </row>
    <row r="18" spans="1:5" x14ac:dyDescent="0.25">
      <c r="A18" s="12" t="s">
        <v>42</v>
      </c>
      <c r="B18" s="12" t="s">
        <v>0</v>
      </c>
      <c r="C18" s="12" t="s">
        <v>39</v>
      </c>
      <c r="D18" s="12">
        <v>2</v>
      </c>
      <c r="E18" s="15">
        <v>1.6803567420109562</v>
      </c>
    </row>
    <row r="19" spans="1:5" x14ac:dyDescent="0.25">
      <c r="A19" s="12" t="s">
        <v>42</v>
      </c>
      <c r="B19" s="12" t="s">
        <v>0</v>
      </c>
      <c r="C19" s="12" t="s">
        <v>39</v>
      </c>
      <c r="D19" s="12">
        <v>2</v>
      </c>
      <c r="E19" s="15">
        <v>1.6090696397112589</v>
      </c>
    </row>
    <row r="20" spans="1:5" x14ac:dyDescent="0.25">
      <c r="A20" s="12" t="s">
        <v>42</v>
      </c>
      <c r="B20" s="12" t="s">
        <v>0</v>
      </c>
      <c r="C20" s="12" t="s">
        <v>39</v>
      </c>
      <c r="D20" s="12">
        <v>2</v>
      </c>
      <c r="E20" s="15">
        <v>1.5828126419194561</v>
      </c>
    </row>
    <row r="21" spans="1:5" x14ac:dyDescent="0.25">
      <c r="A21" s="12" t="s">
        <v>42</v>
      </c>
      <c r="B21" s="12" t="s">
        <v>0</v>
      </c>
      <c r="C21" s="12" t="s">
        <v>39</v>
      </c>
      <c r="D21" s="12">
        <v>2</v>
      </c>
      <c r="E21" s="15">
        <v>2.239209931074237</v>
      </c>
    </row>
    <row r="22" spans="1:5" x14ac:dyDescent="0.25">
      <c r="A22" s="12" t="s">
        <v>42</v>
      </c>
      <c r="B22" s="12" t="s">
        <v>1</v>
      </c>
      <c r="C22" s="12" t="s">
        <v>38</v>
      </c>
      <c r="D22" s="12">
        <v>1</v>
      </c>
      <c r="E22" s="15">
        <v>3.174738510691923</v>
      </c>
    </row>
    <row r="23" spans="1:5" x14ac:dyDescent="0.25">
      <c r="A23" s="12" t="s">
        <v>42</v>
      </c>
      <c r="B23" s="12" t="s">
        <v>1</v>
      </c>
      <c r="C23" s="12" t="s">
        <v>38</v>
      </c>
      <c r="D23" s="12">
        <v>1</v>
      </c>
      <c r="E23" s="15">
        <v>2.5141444013992151</v>
      </c>
    </row>
    <row r="24" spans="1:5" x14ac:dyDescent="0.25">
      <c r="A24" s="12" t="s">
        <v>42</v>
      </c>
      <c r="B24" s="12" t="s">
        <v>1</v>
      </c>
      <c r="C24" s="12" t="s">
        <v>38</v>
      </c>
      <c r="D24" s="12">
        <v>1</v>
      </c>
      <c r="E24" s="15">
        <v>2.6013662838556537</v>
      </c>
    </row>
    <row r="25" spans="1:5" x14ac:dyDescent="0.25">
      <c r="A25" s="12" t="s">
        <v>42</v>
      </c>
      <c r="B25" s="12" t="s">
        <v>1</v>
      </c>
      <c r="C25" s="12" t="s">
        <v>38</v>
      </c>
      <c r="D25" s="12">
        <v>1</v>
      </c>
      <c r="E25" s="15">
        <v>1.5677959391423002</v>
      </c>
    </row>
    <row r="26" spans="1:5" x14ac:dyDescent="0.25">
      <c r="A26" s="12" t="s">
        <v>42</v>
      </c>
      <c r="B26" s="12" t="s">
        <v>1</v>
      </c>
      <c r="C26" s="12" t="s">
        <v>38</v>
      </c>
      <c r="D26" s="12">
        <v>1</v>
      </c>
      <c r="E26" s="15">
        <v>2.2257909927443094</v>
      </c>
    </row>
    <row r="27" spans="1:5" x14ac:dyDescent="0.25">
      <c r="A27" s="12" t="s">
        <v>42</v>
      </c>
      <c r="B27" s="12" t="s">
        <v>1</v>
      </c>
      <c r="C27" s="12" t="s">
        <v>38</v>
      </c>
      <c r="D27" s="12">
        <v>2</v>
      </c>
      <c r="E27" s="15">
        <v>3.1233134906646454</v>
      </c>
    </row>
    <row r="28" spans="1:5" x14ac:dyDescent="0.25">
      <c r="A28" s="12" t="s">
        <v>42</v>
      </c>
      <c r="B28" s="12" t="s">
        <v>1</v>
      </c>
      <c r="C28" s="12" t="s">
        <v>38</v>
      </c>
      <c r="D28" s="12">
        <v>2</v>
      </c>
      <c r="E28" s="15">
        <v>2.0620829536705769</v>
      </c>
    </row>
    <row r="29" spans="1:5" x14ac:dyDescent="0.25">
      <c r="A29" s="12" t="s">
        <v>42</v>
      </c>
      <c r="B29" s="12" t="s">
        <v>1</v>
      </c>
      <c r="C29" s="12" t="s">
        <v>38</v>
      </c>
      <c r="D29" s="12">
        <v>2</v>
      </c>
      <c r="E29" s="15">
        <v>1.9264159747540384</v>
      </c>
    </row>
    <row r="30" spans="1:5" x14ac:dyDescent="0.25">
      <c r="A30" s="12" t="s">
        <v>42</v>
      </c>
      <c r="B30" s="12" t="s">
        <v>1</v>
      </c>
      <c r="C30" s="12" t="s">
        <v>38</v>
      </c>
      <c r="D30" s="12">
        <v>2</v>
      </c>
      <c r="E30" s="15">
        <v>2.6014030152842542</v>
      </c>
    </row>
    <row r="31" spans="1:5" x14ac:dyDescent="0.25">
      <c r="A31" s="12" t="s">
        <v>42</v>
      </c>
      <c r="B31" s="12" t="s">
        <v>1</v>
      </c>
      <c r="C31" s="12" t="s">
        <v>38</v>
      </c>
      <c r="D31" s="12">
        <v>2</v>
      </c>
      <c r="E31" s="15">
        <v>2.8707366647286223</v>
      </c>
    </row>
    <row r="32" spans="1:5" x14ac:dyDescent="0.25">
      <c r="A32" s="12" t="s">
        <v>42</v>
      </c>
      <c r="B32" s="12" t="s">
        <v>1</v>
      </c>
      <c r="C32" s="12" t="s">
        <v>39</v>
      </c>
      <c r="D32" s="12">
        <v>1</v>
      </c>
      <c r="E32" s="15">
        <v>1.3856847547672326</v>
      </c>
    </row>
    <row r="33" spans="1:5" x14ac:dyDescent="0.25">
      <c r="A33" s="12" t="s">
        <v>42</v>
      </c>
      <c r="B33" s="12" t="s">
        <v>1</v>
      </c>
      <c r="C33" s="12" t="s">
        <v>39</v>
      </c>
      <c r="D33" s="12">
        <v>1</v>
      </c>
      <c r="E33" s="15">
        <v>1.3339346098665867</v>
      </c>
    </row>
    <row r="34" spans="1:5" x14ac:dyDescent="0.25">
      <c r="A34" s="12" t="s">
        <v>42</v>
      </c>
      <c r="B34" s="12" t="s">
        <v>1</v>
      </c>
      <c r="C34" s="12" t="s">
        <v>39</v>
      </c>
      <c r="D34" s="12">
        <v>1</v>
      </c>
      <c r="E34" s="15">
        <v>1.3555046147711798</v>
      </c>
    </row>
    <row r="35" spans="1:5" x14ac:dyDescent="0.25">
      <c r="A35" s="12" t="s">
        <v>42</v>
      </c>
      <c r="B35" s="12" t="s">
        <v>1</v>
      </c>
      <c r="C35" s="12" t="s">
        <v>39</v>
      </c>
      <c r="D35" s="12">
        <v>1</v>
      </c>
      <c r="E35" s="15">
        <v>1.5300294800511842</v>
      </c>
    </row>
    <row r="36" spans="1:5" x14ac:dyDescent="0.25">
      <c r="A36" s="12" t="s">
        <v>42</v>
      </c>
      <c r="B36" s="12" t="s">
        <v>1</v>
      </c>
      <c r="C36" s="12" t="s">
        <v>39</v>
      </c>
      <c r="D36" s="12">
        <v>1</v>
      </c>
      <c r="E36" s="15">
        <v>1.4947817327578488</v>
      </c>
    </row>
    <row r="37" spans="1:5" x14ac:dyDescent="0.25">
      <c r="A37" s="12" t="s">
        <v>42</v>
      </c>
      <c r="B37" s="12" t="s">
        <v>1</v>
      </c>
      <c r="C37" s="12" t="s">
        <v>39</v>
      </c>
      <c r="D37" s="12">
        <v>2</v>
      </c>
      <c r="E37" s="15">
        <v>1.7297550337379881</v>
      </c>
    </row>
    <row r="38" spans="1:5" x14ac:dyDescent="0.25">
      <c r="A38" s="12" t="s">
        <v>42</v>
      </c>
      <c r="B38" s="12" t="s">
        <v>1</v>
      </c>
      <c r="C38" s="12" t="s">
        <v>39</v>
      </c>
      <c r="D38" s="12">
        <v>2</v>
      </c>
      <c r="E38" s="15">
        <v>2.1997197878382209</v>
      </c>
    </row>
    <row r="39" spans="1:5" x14ac:dyDescent="0.25">
      <c r="A39" s="12" t="s">
        <v>42</v>
      </c>
      <c r="B39" s="12" t="s">
        <v>1</v>
      </c>
      <c r="C39" s="12" t="s">
        <v>39</v>
      </c>
      <c r="D39" s="12">
        <v>2</v>
      </c>
      <c r="E39" s="15">
        <v>1.4635664842145666</v>
      </c>
    </row>
    <row r="40" spans="1:5" x14ac:dyDescent="0.25">
      <c r="A40" s="12" t="s">
        <v>42</v>
      </c>
      <c r="B40" s="12" t="s">
        <v>1</v>
      </c>
      <c r="C40" s="12" t="s">
        <v>39</v>
      </c>
      <c r="D40" s="12">
        <v>2</v>
      </c>
      <c r="E40" s="15">
        <v>1.8711341731370816</v>
      </c>
    </row>
    <row r="41" spans="1:5" x14ac:dyDescent="0.25">
      <c r="A41" s="12" t="s">
        <v>42</v>
      </c>
      <c r="B41" s="12" t="s">
        <v>1</v>
      </c>
      <c r="C41" s="12" t="s">
        <v>39</v>
      </c>
      <c r="D41" s="12">
        <v>2</v>
      </c>
      <c r="E41" s="15">
        <v>1.8432368363583365</v>
      </c>
    </row>
    <row r="42" spans="1:5" x14ac:dyDescent="0.25">
      <c r="A42" s="12" t="s">
        <v>43</v>
      </c>
      <c r="B42" s="12" t="s">
        <v>0</v>
      </c>
      <c r="C42" s="12" t="s">
        <v>38</v>
      </c>
      <c r="D42" s="12">
        <v>1</v>
      </c>
      <c r="E42" s="16">
        <v>1.5135667881952259</v>
      </c>
    </row>
    <row r="43" spans="1:5" x14ac:dyDescent="0.25">
      <c r="A43" s="12" t="s">
        <v>43</v>
      </c>
      <c r="B43" s="12" t="s">
        <v>0</v>
      </c>
      <c r="C43" s="12" t="s">
        <v>38</v>
      </c>
      <c r="D43" s="12">
        <v>1</v>
      </c>
      <c r="E43" s="16">
        <v>1.4222044457198306</v>
      </c>
    </row>
    <row r="44" spans="1:5" x14ac:dyDescent="0.25">
      <c r="A44" s="12" t="s">
        <v>43</v>
      </c>
      <c r="B44" s="12" t="s">
        <v>0</v>
      </c>
      <c r="C44" s="12" t="s">
        <v>38</v>
      </c>
      <c r="D44" s="12">
        <v>1</v>
      </c>
      <c r="E44" s="16">
        <v>1.2605152107305468</v>
      </c>
    </row>
    <row r="45" spans="1:5" x14ac:dyDescent="0.25">
      <c r="A45" s="12" t="s">
        <v>43</v>
      </c>
      <c r="B45" s="12" t="s">
        <v>0</v>
      </c>
      <c r="C45" s="12" t="s">
        <v>38</v>
      </c>
      <c r="D45" s="12">
        <v>1</v>
      </c>
      <c r="E45" s="16">
        <v>1.3419527803827258</v>
      </c>
    </row>
    <row r="46" spans="1:5" x14ac:dyDescent="0.25">
      <c r="A46" s="12" t="s">
        <v>43</v>
      </c>
      <c r="B46" s="12" t="s">
        <v>0</v>
      </c>
      <c r="C46" s="12" t="s">
        <v>38</v>
      </c>
      <c r="D46" s="12">
        <v>1</v>
      </c>
      <c r="E46" s="16">
        <v>1.4807135872017534</v>
      </c>
    </row>
    <row r="47" spans="1:5" x14ac:dyDescent="0.25">
      <c r="A47" s="12" t="s">
        <v>43</v>
      </c>
      <c r="B47" s="12" t="s">
        <v>0</v>
      </c>
      <c r="C47" s="12" t="s">
        <v>38</v>
      </c>
      <c r="D47" s="12">
        <v>2</v>
      </c>
      <c r="E47" s="16">
        <v>0.85889108144999682</v>
      </c>
    </row>
    <row r="48" spans="1:5" x14ac:dyDescent="0.25">
      <c r="A48" s="12" t="s">
        <v>43</v>
      </c>
      <c r="B48" s="12" t="s">
        <v>0</v>
      </c>
      <c r="C48" s="12" t="s">
        <v>38</v>
      </c>
      <c r="D48" s="12">
        <v>2</v>
      </c>
      <c r="E48" s="16">
        <v>1.3827370292363015</v>
      </c>
    </row>
    <row r="49" spans="1:5" x14ac:dyDescent="0.25">
      <c r="A49" s="12" t="s">
        <v>43</v>
      </c>
      <c r="B49" s="12" t="s">
        <v>0</v>
      </c>
      <c r="C49" s="12" t="s">
        <v>38</v>
      </c>
      <c r="D49" s="12">
        <v>2</v>
      </c>
      <c r="E49" s="16">
        <v>1.4204691992582641</v>
      </c>
    </row>
    <row r="50" spans="1:5" x14ac:dyDescent="0.25">
      <c r="A50" s="12" t="s">
        <v>43</v>
      </c>
      <c r="B50" s="12" t="s">
        <v>0</v>
      </c>
      <c r="C50" s="12" t="s">
        <v>38</v>
      </c>
      <c r="D50" s="12">
        <v>2</v>
      </c>
      <c r="E50" s="16">
        <v>0.95100289761135914</v>
      </c>
    </row>
    <row r="51" spans="1:5" x14ac:dyDescent="0.25">
      <c r="A51" s="12" t="s">
        <v>43</v>
      </c>
      <c r="B51" s="12" t="s">
        <v>0</v>
      </c>
      <c r="C51" s="12" t="s">
        <v>38</v>
      </c>
      <c r="D51" s="12">
        <v>2</v>
      </c>
      <c r="E51" s="16">
        <v>1.5439497779090716</v>
      </c>
    </row>
    <row r="52" spans="1:5" x14ac:dyDescent="0.25">
      <c r="A52" s="12" t="s">
        <v>43</v>
      </c>
      <c r="B52" s="12" t="s">
        <v>0</v>
      </c>
      <c r="C52" s="12" t="s">
        <v>39</v>
      </c>
      <c r="D52" s="12">
        <v>1</v>
      </c>
      <c r="E52" s="16">
        <v>1.39229020635223</v>
      </c>
    </row>
    <row r="53" spans="1:5" x14ac:dyDescent="0.25">
      <c r="A53" s="12" t="s">
        <v>43</v>
      </c>
      <c r="B53" s="12" t="s">
        <v>0</v>
      </c>
      <c r="C53" s="12" t="s">
        <v>39</v>
      </c>
      <c r="D53" s="12">
        <v>1</v>
      </c>
      <c r="E53" s="16">
        <v>1.9813825646584162</v>
      </c>
    </row>
    <row r="54" spans="1:5" x14ac:dyDescent="0.25">
      <c r="A54" s="12" t="s">
        <v>43</v>
      </c>
      <c r="B54" s="12" t="s">
        <v>0</v>
      </c>
      <c r="C54" s="12" t="s">
        <v>39</v>
      </c>
      <c r="D54" s="12">
        <v>1</v>
      </c>
      <c r="E54" s="16">
        <v>0.84368529551921645</v>
      </c>
    </row>
    <row r="55" spans="1:5" x14ac:dyDescent="0.25">
      <c r="A55" s="12" t="s">
        <v>43</v>
      </c>
      <c r="B55" s="12" t="s">
        <v>0</v>
      </c>
      <c r="C55" s="12" t="s">
        <v>39</v>
      </c>
      <c r="D55" s="12">
        <v>1</v>
      </c>
      <c r="E55" s="16">
        <v>1.3484398446821126</v>
      </c>
    </row>
    <row r="56" spans="1:5" x14ac:dyDescent="0.25">
      <c r="A56" s="12" t="s">
        <v>43</v>
      </c>
      <c r="B56" s="12" t="s">
        <v>0</v>
      </c>
      <c r="C56" s="12" t="s">
        <v>39</v>
      </c>
      <c r="D56" s="12">
        <v>1</v>
      </c>
      <c r="E56" s="16">
        <v>0.98635691716823992</v>
      </c>
    </row>
    <row r="57" spans="1:5" x14ac:dyDescent="0.25">
      <c r="A57" s="12" t="s">
        <v>43</v>
      </c>
      <c r="B57" s="12" t="s">
        <v>0</v>
      </c>
      <c r="C57" s="12" t="s">
        <v>39</v>
      </c>
      <c r="D57" s="12">
        <v>2</v>
      </c>
      <c r="E57" s="16">
        <v>1.0382170141466536</v>
      </c>
    </row>
    <row r="58" spans="1:5" x14ac:dyDescent="0.25">
      <c r="A58" s="12" t="s">
        <v>43</v>
      </c>
      <c r="B58" s="12" t="s">
        <v>0</v>
      </c>
      <c r="C58" s="12" t="s">
        <v>39</v>
      </c>
      <c r="D58" s="12">
        <v>2</v>
      </c>
      <c r="E58" s="16">
        <v>1.1502016088591549</v>
      </c>
    </row>
    <row r="59" spans="1:5" x14ac:dyDescent="0.25">
      <c r="A59" s="12" t="s">
        <v>43</v>
      </c>
      <c r="B59" s="12" t="s">
        <v>0</v>
      </c>
      <c r="C59" s="12" t="s">
        <v>39</v>
      </c>
      <c r="D59" s="12">
        <v>2</v>
      </c>
      <c r="E59" s="16">
        <v>1.5565725406774071</v>
      </c>
    </row>
    <row r="60" spans="1:5" x14ac:dyDescent="0.25">
      <c r="A60" s="12" t="s">
        <v>43</v>
      </c>
      <c r="B60" s="12" t="s">
        <v>0</v>
      </c>
      <c r="C60" s="12" t="s">
        <v>39</v>
      </c>
      <c r="D60" s="12">
        <v>2</v>
      </c>
      <c r="E60" s="16">
        <v>1.0377082790596632</v>
      </c>
    </row>
    <row r="61" spans="1:5" x14ac:dyDescent="0.25">
      <c r="A61" s="12" t="s">
        <v>43</v>
      </c>
      <c r="B61" s="12" t="s">
        <v>0</v>
      </c>
      <c r="C61" s="12" t="s">
        <v>39</v>
      </c>
      <c r="D61" s="12">
        <v>2</v>
      </c>
      <c r="E61" s="16">
        <v>1.5859314960233912</v>
      </c>
    </row>
    <row r="62" spans="1:5" x14ac:dyDescent="0.25">
      <c r="A62" s="12" t="s">
        <v>43</v>
      </c>
      <c r="B62" s="12" t="s">
        <v>1</v>
      </c>
      <c r="C62" s="12" t="s">
        <v>38</v>
      </c>
      <c r="D62" s="12">
        <v>1</v>
      </c>
      <c r="E62" s="16">
        <v>1.804556578160148</v>
      </c>
    </row>
    <row r="63" spans="1:5" x14ac:dyDescent="0.25">
      <c r="A63" s="12" t="s">
        <v>43</v>
      </c>
      <c r="B63" s="12" t="s">
        <v>1</v>
      </c>
      <c r="C63" s="12" t="s">
        <v>38</v>
      </c>
      <c r="D63" s="12">
        <v>1</v>
      </c>
      <c r="E63" s="16">
        <v>2.6690856627054766</v>
      </c>
    </row>
    <row r="64" spans="1:5" x14ac:dyDescent="0.25">
      <c r="A64" s="12" t="s">
        <v>43</v>
      </c>
      <c r="B64" s="12" t="s">
        <v>1</v>
      </c>
      <c r="C64" s="12" t="s">
        <v>38</v>
      </c>
      <c r="D64" s="12">
        <v>1</v>
      </c>
      <c r="E64" s="16">
        <v>1.735498961842066</v>
      </c>
    </row>
    <row r="65" spans="1:5" x14ac:dyDescent="0.25">
      <c r="A65" s="12" t="s">
        <v>43</v>
      </c>
      <c r="B65" s="12" t="s">
        <v>1</v>
      </c>
      <c r="C65" s="12" t="s">
        <v>38</v>
      </c>
      <c r="D65" s="12">
        <v>1</v>
      </c>
      <c r="E65" s="16">
        <v>2.1719161732093295</v>
      </c>
    </row>
    <row r="66" spans="1:5" x14ac:dyDescent="0.25">
      <c r="A66" s="12" t="s">
        <v>43</v>
      </c>
      <c r="B66" s="12" t="s">
        <v>1</v>
      </c>
      <c r="C66" s="12" t="s">
        <v>38</v>
      </c>
      <c r="D66" s="12">
        <v>1</v>
      </c>
      <c r="E66" s="16">
        <v>2.7227278320298192</v>
      </c>
    </row>
    <row r="67" spans="1:5" x14ac:dyDescent="0.25">
      <c r="A67" s="12" t="s">
        <v>43</v>
      </c>
      <c r="B67" s="12" t="s">
        <v>1</v>
      </c>
      <c r="C67" s="12" t="s">
        <v>38</v>
      </c>
      <c r="D67" s="12">
        <v>2</v>
      </c>
      <c r="E67" s="16">
        <v>2.0978038467046543</v>
      </c>
    </row>
    <row r="68" spans="1:5" x14ac:dyDescent="0.25">
      <c r="A68" s="12" t="s">
        <v>43</v>
      </c>
      <c r="B68" s="12" t="s">
        <v>1</v>
      </c>
      <c r="C68" s="12" t="s">
        <v>38</v>
      </c>
      <c r="D68" s="12">
        <v>2</v>
      </c>
      <c r="E68" s="16">
        <v>2.2075376452379998</v>
      </c>
    </row>
    <row r="69" spans="1:5" x14ac:dyDescent="0.25">
      <c r="A69" s="12" t="s">
        <v>43</v>
      </c>
      <c r="B69" s="12" t="s">
        <v>1</v>
      </c>
      <c r="C69" s="12" t="s">
        <v>38</v>
      </c>
      <c r="D69" s="12">
        <v>2</v>
      </c>
      <c r="E69" s="16">
        <v>1.7358069086094088</v>
      </c>
    </row>
    <row r="70" spans="1:5" x14ac:dyDescent="0.25">
      <c r="A70" s="12" t="s">
        <v>43</v>
      </c>
      <c r="B70" s="12" t="s">
        <v>1</v>
      </c>
      <c r="C70" s="12" t="s">
        <v>38</v>
      </c>
      <c r="D70" s="12">
        <v>2</v>
      </c>
      <c r="E70" s="16">
        <v>1.7907654909894111</v>
      </c>
    </row>
    <row r="71" spans="1:5" x14ac:dyDescent="0.25">
      <c r="A71" s="12" t="s">
        <v>43</v>
      </c>
      <c r="B71" s="12" t="s">
        <v>1</v>
      </c>
      <c r="C71" s="12" t="s">
        <v>38</v>
      </c>
      <c r="D71" s="12">
        <v>2</v>
      </c>
      <c r="E71" s="16">
        <v>1.8365702369582535</v>
      </c>
    </row>
    <row r="72" spans="1:5" x14ac:dyDescent="0.25">
      <c r="A72" s="12" t="s">
        <v>43</v>
      </c>
      <c r="B72" s="12" t="s">
        <v>1</v>
      </c>
      <c r="C72" s="12" t="s">
        <v>39</v>
      </c>
      <c r="D72" s="12">
        <v>1</v>
      </c>
      <c r="E72" s="16">
        <v>1.6296675967286651</v>
      </c>
    </row>
    <row r="73" spans="1:5" x14ac:dyDescent="0.25">
      <c r="A73" s="12" t="s">
        <v>43</v>
      </c>
      <c r="B73" s="12" t="s">
        <v>1</v>
      </c>
      <c r="C73" s="12" t="s">
        <v>39</v>
      </c>
      <c r="D73" s="12">
        <v>1</v>
      </c>
      <c r="E73" s="16">
        <v>1.7725031309590811</v>
      </c>
    </row>
    <row r="74" spans="1:5" x14ac:dyDescent="0.25">
      <c r="A74" s="12" t="s">
        <v>43</v>
      </c>
      <c r="B74" s="12" t="s">
        <v>1</v>
      </c>
      <c r="C74" s="12" t="s">
        <v>39</v>
      </c>
      <c r="D74" s="12">
        <v>1</v>
      </c>
      <c r="E74" s="16">
        <v>2.489730119442636</v>
      </c>
    </row>
    <row r="75" spans="1:5" x14ac:dyDescent="0.25">
      <c r="A75" s="12" t="s">
        <v>43</v>
      </c>
      <c r="B75" s="12" t="s">
        <v>1</v>
      </c>
      <c r="C75" s="12" t="s">
        <v>39</v>
      </c>
      <c r="D75" s="12">
        <v>1</v>
      </c>
      <c r="E75" s="16">
        <v>1.8526617285136402</v>
      </c>
    </row>
    <row r="76" spans="1:5" x14ac:dyDescent="0.25">
      <c r="A76" s="12" t="s">
        <v>43</v>
      </c>
      <c r="B76" s="12" t="s">
        <v>1</v>
      </c>
      <c r="C76" s="12" t="s">
        <v>39</v>
      </c>
      <c r="D76" s="12">
        <v>1</v>
      </c>
      <c r="E76" s="16">
        <v>1.4165131033041254</v>
      </c>
    </row>
    <row r="77" spans="1:5" x14ac:dyDescent="0.25">
      <c r="A77" s="12" t="s">
        <v>43</v>
      </c>
      <c r="B77" s="12" t="s">
        <v>1</v>
      </c>
      <c r="C77" s="12" t="s">
        <v>39</v>
      </c>
      <c r="D77" s="12">
        <v>2</v>
      </c>
      <c r="E77" s="16">
        <v>2.1606583808795445</v>
      </c>
    </row>
    <row r="78" spans="1:5" x14ac:dyDescent="0.25">
      <c r="A78" s="12" t="s">
        <v>43</v>
      </c>
      <c r="B78" s="12" t="s">
        <v>1</v>
      </c>
      <c r="C78" s="12" t="s">
        <v>39</v>
      </c>
      <c r="D78" s="12">
        <v>2</v>
      </c>
      <c r="E78" s="16">
        <v>1.0855156370634085</v>
      </c>
    </row>
    <row r="79" spans="1:5" x14ac:dyDescent="0.25">
      <c r="A79" s="12" t="s">
        <v>43</v>
      </c>
      <c r="B79" s="12" t="s">
        <v>1</v>
      </c>
      <c r="C79" s="12" t="s">
        <v>39</v>
      </c>
      <c r="D79" s="12">
        <v>2</v>
      </c>
      <c r="E79" s="16">
        <v>1.8711717387474662</v>
      </c>
    </row>
    <row r="80" spans="1:5" x14ac:dyDescent="0.25">
      <c r="A80" s="12" t="s">
        <v>43</v>
      </c>
      <c r="B80" s="12" t="s">
        <v>1</v>
      </c>
      <c r="C80" s="12" t="s">
        <v>39</v>
      </c>
      <c r="D80" s="12">
        <v>2</v>
      </c>
      <c r="E80" s="16">
        <v>1.2084015947889015</v>
      </c>
    </row>
    <row r="81" spans="1:5" x14ac:dyDescent="0.25">
      <c r="A81" s="12" t="s">
        <v>43</v>
      </c>
      <c r="B81" s="12" t="s">
        <v>1</v>
      </c>
      <c r="C81" s="12" t="s">
        <v>39</v>
      </c>
      <c r="D81" s="12">
        <v>2</v>
      </c>
      <c r="E81" s="16">
        <v>2.0854124694587393</v>
      </c>
    </row>
    <row r="82" spans="1:5" x14ac:dyDescent="0.25">
      <c r="C82" s="5"/>
    </row>
    <row r="83" spans="1:5" x14ac:dyDescent="0.25">
      <c r="C83" s="5"/>
    </row>
    <row r="84" spans="1:5" x14ac:dyDescent="0.25">
      <c r="C84" s="5"/>
    </row>
    <row r="85" spans="1:5" x14ac:dyDescent="0.25">
      <c r="C85" s="5"/>
    </row>
    <row r="86" spans="1:5" x14ac:dyDescent="0.25">
      <c r="C86" s="5"/>
    </row>
    <row r="87" spans="1:5" x14ac:dyDescent="0.25">
      <c r="C87" s="5"/>
    </row>
    <row r="88" spans="1:5" x14ac:dyDescent="0.25">
      <c r="C88" s="5"/>
    </row>
    <row r="89" spans="1:5" x14ac:dyDescent="0.25">
      <c r="C89" s="5"/>
    </row>
    <row r="90" spans="1:5" x14ac:dyDescent="0.25">
      <c r="C90" s="5"/>
    </row>
    <row r="91" spans="1:5" x14ac:dyDescent="0.25">
      <c r="C91" s="5"/>
    </row>
    <row r="92" spans="1:5" x14ac:dyDescent="0.25">
      <c r="C92" s="5"/>
    </row>
    <row r="93" spans="1:5" x14ac:dyDescent="0.25">
      <c r="C93" s="5"/>
    </row>
    <row r="94" spans="1:5" x14ac:dyDescent="0.25">
      <c r="C94" s="5"/>
    </row>
    <row r="95" spans="1:5" x14ac:dyDescent="0.25">
      <c r="C95" s="5"/>
    </row>
    <row r="96" spans="1:5" x14ac:dyDescent="0.25">
      <c r="C96" s="5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  <row r="104" spans="3:3" x14ac:dyDescent="0.25">
      <c r="C104" s="5"/>
    </row>
    <row r="105" spans="3:3" x14ac:dyDescent="0.25">
      <c r="C105" s="5"/>
    </row>
    <row r="106" spans="3:3" x14ac:dyDescent="0.25">
      <c r="C106" s="5"/>
    </row>
    <row r="107" spans="3:3" x14ac:dyDescent="0.25">
      <c r="C107" s="5"/>
    </row>
    <row r="108" spans="3:3" x14ac:dyDescent="0.25">
      <c r="C108" s="5"/>
    </row>
    <row r="109" spans="3:3" x14ac:dyDescent="0.25">
      <c r="C109" s="5"/>
    </row>
    <row r="110" spans="3:3" x14ac:dyDescent="0.25">
      <c r="C110" s="5"/>
    </row>
    <row r="111" spans="3:3" x14ac:dyDescent="0.25">
      <c r="C111" s="5"/>
    </row>
    <row r="112" spans="3:3" x14ac:dyDescent="0.25">
      <c r="C112" s="5"/>
    </row>
    <row r="113" spans="3:3" x14ac:dyDescent="0.25">
      <c r="C113" s="5"/>
    </row>
    <row r="114" spans="3:3" x14ac:dyDescent="0.25">
      <c r="C114" s="5"/>
    </row>
    <row r="115" spans="3:3" x14ac:dyDescent="0.25">
      <c r="C115" s="5"/>
    </row>
    <row r="116" spans="3:3" x14ac:dyDescent="0.25">
      <c r="C116" s="5"/>
    </row>
    <row r="117" spans="3:3" x14ac:dyDescent="0.25">
      <c r="C117" s="5"/>
    </row>
  </sheetData>
  <mergeCells count="1">
    <mergeCell ref="G1:H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G8" sqref="G8"/>
    </sheetView>
  </sheetViews>
  <sheetFormatPr defaultRowHeight="15" x14ac:dyDescent="0.25"/>
  <cols>
    <col min="2" max="2" width="10.42578125" customWidth="1"/>
    <col min="3" max="3" width="12.140625" bestFit="1" customWidth="1"/>
    <col min="4" max="4" width="16.42578125" bestFit="1" customWidth="1"/>
    <col min="7" max="7" width="15.28515625" bestFit="1" customWidth="1"/>
  </cols>
  <sheetData>
    <row r="1" spans="1:7" x14ac:dyDescent="0.25">
      <c r="A1" t="s">
        <v>3</v>
      </c>
      <c r="B1" t="s">
        <v>45</v>
      </c>
      <c r="C1" t="s">
        <v>46</v>
      </c>
      <c r="D1" t="s">
        <v>47</v>
      </c>
      <c r="F1" s="22" t="s">
        <v>4</v>
      </c>
      <c r="G1" s="22"/>
    </row>
    <row r="2" spans="1:7" x14ac:dyDescent="0.25">
      <c r="A2" t="s">
        <v>0</v>
      </c>
      <c r="B2" s="17" t="s">
        <v>44</v>
      </c>
      <c r="C2" t="s">
        <v>44</v>
      </c>
      <c r="D2" s="18">
        <v>0.23432262825226582</v>
      </c>
      <c r="F2" s="14" t="s">
        <v>0</v>
      </c>
      <c r="G2" s="14" t="s">
        <v>34</v>
      </c>
    </row>
    <row r="3" spans="1:7" x14ac:dyDescent="0.25">
      <c r="A3" t="s">
        <v>0</v>
      </c>
      <c r="B3" s="17" t="s">
        <v>44</v>
      </c>
      <c r="C3" t="s">
        <v>44</v>
      </c>
      <c r="D3" s="18">
        <v>0.18297247815533346</v>
      </c>
      <c r="F3" s="14" t="s">
        <v>1</v>
      </c>
      <c r="G3" s="14" t="s">
        <v>7</v>
      </c>
    </row>
    <row r="4" spans="1:7" x14ac:dyDescent="0.25">
      <c r="A4" t="s">
        <v>0</v>
      </c>
      <c r="B4" s="17" t="s">
        <v>44</v>
      </c>
      <c r="C4" t="s">
        <v>44</v>
      </c>
      <c r="D4" s="18">
        <v>0.1395254348455913</v>
      </c>
    </row>
    <row r="5" spans="1:7" x14ac:dyDescent="0.25">
      <c r="A5" t="s">
        <v>0</v>
      </c>
      <c r="B5" s="17" t="s">
        <v>44</v>
      </c>
      <c r="C5" t="s">
        <v>44</v>
      </c>
      <c r="D5" s="18">
        <v>9.2844270467459578E-2</v>
      </c>
      <c r="F5" s="22" t="s">
        <v>49</v>
      </c>
      <c r="G5" s="22"/>
    </row>
    <row r="6" spans="1:7" x14ac:dyDescent="0.25">
      <c r="A6" t="s">
        <v>0</v>
      </c>
      <c r="B6" s="17" t="s">
        <v>44</v>
      </c>
      <c r="C6" t="s">
        <v>44</v>
      </c>
      <c r="D6" s="18">
        <v>0.10303587623475892</v>
      </c>
      <c r="F6" t="s">
        <v>44</v>
      </c>
      <c r="G6" s="19" t="s">
        <v>50</v>
      </c>
    </row>
    <row r="7" spans="1:7" x14ac:dyDescent="0.25">
      <c r="A7" t="s">
        <v>0</v>
      </c>
      <c r="B7" s="17" t="s">
        <v>44</v>
      </c>
      <c r="C7" t="s">
        <v>44</v>
      </c>
      <c r="D7" s="18">
        <v>9.9085784539397814E-2</v>
      </c>
      <c r="F7" t="s">
        <v>48</v>
      </c>
      <c r="G7" s="19" t="s">
        <v>51</v>
      </c>
    </row>
    <row r="8" spans="1:7" x14ac:dyDescent="0.25">
      <c r="A8" t="s">
        <v>0</v>
      </c>
      <c r="B8" s="17" t="s">
        <v>44</v>
      </c>
      <c r="C8" t="s">
        <v>44</v>
      </c>
      <c r="D8" s="18">
        <v>4.6707842537257439E-2</v>
      </c>
    </row>
    <row r="9" spans="1:7" x14ac:dyDescent="0.25">
      <c r="A9" t="s">
        <v>0</v>
      </c>
      <c r="B9" s="17" t="s">
        <v>44</v>
      </c>
      <c r="C9" t="s">
        <v>44</v>
      </c>
      <c r="D9" s="18">
        <v>0.11224329152736859</v>
      </c>
    </row>
    <row r="10" spans="1:7" x14ac:dyDescent="0.25">
      <c r="A10" t="s">
        <v>0</v>
      </c>
      <c r="B10" s="17" t="s">
        <v>44</v>
      </c>
      <c r="C10" t="s">
        <v>44</v>
      </c>
      <c r="D10" s="18">
        <v>0.15158251351290117</v>
      </c>
    </row>
    <row r="11" spans="1:7" x14ac:dyDescent="0.25">
      <c r="A11" t="s">
        <v>0</v>
      </c>
      <c r="B11" s="17" t="s">
        <v>44</v>
      </c>
      <c r="C11" t="s">
        <v>44</v>
      </c>
      <c r="D11" s="18">
        <v>7.1490721972801138E-2</v>
      </c>
    </row>
    <row r="12" spans="1:7" x14ac:dyDescent="0.25">
      <c r="A12" t="s">
        <v>0</v>
      </c>
      <c r="B12" s="17" t="s">
        <v>44</v>
      </c>
      <c r="C12" t="s">
        <v>48</v>
      </c>
      <c r="D12" s="18">
        <v>0.28962301477218311</v>
      </c>
    </row>
    <row r="13" spans="1:7" x14ac:dyDescent="0.25">
      <c r="A13" t="s">
        <v>0</v>
      </c>
      <c r="B13" s="17" t="s">
        <v>44</v>
      </c>
      <c r="C13" t="s">
        <v>48</v>
      </c>
      <c r="D13" s="18">
        <v>0.22381613792958371</v>
      </c>
    </row>
    <row r="14" spans="1:7" x14ac:dyDescent="0.25">
      <c r="A14" t="s">
        <v>0</v>
      </c>
      <c r="B14" s="17" t="s">
        <v>44</v>
      </c>
      <c r="C14" t="s">
        <v>48</v>
      </c>
      <c r="D14" s="18">
        <v>0.150731883232922</v>
      </c>
    </row>
    <row r="15" spans="1:7" x14ac:dyDescent="0.25">
      <c r="A15" t="s">
        <v>0</v>
      </c>
      <c r="B15" s="17" t="s">
        <v>44</v>
      </c>
      <c r="C15" t="s">
        <v>48</v>
      </c>
      <c r="D15" s="18">
        <v>0.10936026948257214</v>
      </c>
    </row>
    <row r="16" spans="1:7" x14ac:dyDescent="0.25">
      <c r="A16" t="s">
        <v>0</v>
      </c>
      <c r="B16" s="17" t="s">
        <v>44</v>
      </c>
      <c r="C16" t="s">
        <v>48</v>
      </c>
      <c r="D16" s="18">
        <v>0.18832218090253219</v>
      </c>
    </row>
    <row r="17" spans="1:4" x14ac:dyDescent="0.25">
      <c r="A17" t="s">
        <v>0</v>
      </c>
      <c r="B17" s="17" t="s">
        <v>44</v>
      </c>
      <c r="C17" t="s">
        <v>48</v>
      </c>
      <c r="D17" s="18">
        <v>0.10162327463306735</v>
      </c>
    </row>
    <row r="18" spans="1:4" x14ac:dyDescent="0.25">
      <c r="A18" t="s">
        <v>0</v>
      </c>
      <c r="B18" s="17" t="s">
        <v>44</v>
      </c>
      <c r="C18" t="s">
        <v>48</v>
      </c>
      <c r="D18" s="18">
        <v>0.17122927363295876</v>
      </c>
    </row>
    <row r="19" spans="1:4" x14ac:dyDescent="0.25">
      <c r="A19" t="s">
        <v>0</v>
      </c>
      <c r="B19" s="17" t="s">
        <v>44</v>
      </c>
      <c r="C19" t="s">
        <v>48</v>
      </c>
      <c r="D19" s="18">
        <v>0.16006578856424761</v>
      </c>
    </row>
    <row r="20" spans="1:4" x14ac:dyDescent="0.25">
      <c r="A20" t="s">
        <v>0</v>
      </c>
      <c r="B20" s="17" t="s">
        <v>44</v>
      </c>
      <c r="C20" t="s">
        <v>48</v>
      </c>
      <c r="D20" s="18">
        <v>0.19788729868956068</v>
      </c>
    </row>
    <row r="21" spans="1:4" x14ac:dyDescent="0.25">
      <c r="A21" t="s">
        <v>0</v>
      </c>
      <c r="B21" s="17" t="s">
        <v>44</v>
      </c>
      <c r="C21" t="s">
        <v>48</v>
      </c>
      <c r="D21" s="18">
        <v>0.11207570865869938</v>
      </c>
    </row>
    <row r="22" spans="1:4" x14ac:dyDescent="0.25">
      <c r="A22" t="s">
        <v>0</v>
      </c>
      <c r="B22" s="17" t="s">
        <v>48</v>
      </c>
      <c r="C22" t="s">
        <v>44</v>
      </c>
      <c r="D22" s="18">
        <v>0.1759018328518471</v>
      </c>
    </row>
    <row r="23" spans="1:4" x14ac:dyDescent="0.25">
      <c r="A23" t="s">
        <v>0</v>
      </c>
      <c r="B23" s="17" t="s">
        <v>48</v>
      </c>
      <c r="C23" t="s">
        <v>44</v>
      </c>
      <c r="D23" s="18">
        <v>0.19268139656056937</v>
      </c>
    </row>
    <row r="24" spans="1:4" x14ac:dyDescent="0.25">
      <c r="A24" t="s">
        <v>0</v>
      </c>
      <c r="B24" s="17" t="s">
        <v>48</v>
      </c>
      <c r="C24" t="s">
        <v>44</v>
      </c>
      <c r="D24" s="18">
        <v>0.19449595303578346</v>
      </c>
    </row>
    <row r="25" spans="1:4" x14ac:dyDescent="0.25">
      <c r="A25" t="s">
        <v>0</v>
      </c>
      <c r="B25" s="17" t="s">
        <v>48</v>
      </c>
      <c r="C25" t="s">
        <v>44</v>
      </c>
      <c r="D25" s="18">
        <v>0.16689597902965567</v>
      </c>
    </row>
    <row r="26" spans="1:4" x14ac:dyDescent="0.25">
      <c r="A26" t="s">
        <v>0</v>
      </c>
      <c r="B26" s="17" t="s">
        <v>48</v>
      </c>
      <c r="C26" t="s">
        <v>44</v>
      </c>
      <c r="D26" s="18">
        <v>0.20897976415269975</v>
      </c>
    </row>
    <row r="27" spans="1:4" x14ac:dyDescent="0.25">
      <c r="A27" t="s">
        <v>0</v>
      </c>
      <c r="B27" s="17" t="s">
        <v>48</v>
      </c>
      <c r="C27" t="s">
        <v>44</v>
      </c>
      <c r="D27" s="18">
        <v>0.23768956743145941</v>
      </c>
    </row>
    <row r="28" spans="1:4" x14ac:dyDescent="0.25">
      <c r="A28" t="s">
        <v>0</v>
      </c>
      <c r="B28" s="17" t="s">
        <v>48</v>
      </c>
      <c r="C28" t="s">
        <v>44</v>
      </c>
      <c r="D28" s="18">
        <v>0.16435081372928059</v>
      </c>
    </row>
    <row r="29" spans="1:4" x14ac:dyDescent="0.25">
      <c r="A29" t="s">
        <v>0</v>
      </c>
      <c r="B29" s="17" t="s">
        <v>48</v>
      </c>
      <c r="C29" t="s">
        <v>44</v>
      </c>
      <c r="D29" s="18">
        <v>0.18973059382904814</v>
      </c>
    </row>
    <row r="30" spans="1:4" x14ac:dyDescent="0.25">
      <c r="A30" t="s">
        <v>0</v>
      </c>
      <c r="B30" s="17" t="s">
        <v>48</v>
      </c>
      <c r="C30" t="s">
        <v>44</v>
      </c>
      <c r="D30" s="18">
        <v>0.18522538293743879</v>
      </c>
    </row>
    <row r="31" spans="1:4" x14ac:dyDescent="0.25">
      <c r="A31" t="s">
        <v>0</v>
      </c>
      <c r="B31" s="17" t="s">
        <v>48</v>
      </c>
      <c r="C31" t="s">
        <v>44</v>
      </c>
      <c r="D31" s="18">
        <v>0.2147939526427689</v>
      </c>
    </row>
    <row r="32" spans="1:4" x14ac:dyDescent="0.25">
      <c r="A32" t="s">
        <v>0</v>
      </c>
      <c r="B32" s="17" t="s">
        <v>48</v>
      </c>
      <c r="C32" t="s">
        <v>48</v>
      </c>
      <c r="D32" s="18">
        <v>7.7507006733110145E-2</v>
      </c>
    </row>
    <row r="33" spans="1:4" x14ac:dyDescent="0.25">
      <c r="A33" t="s">
        <v>0</v>
      </c>
      <c r="B33" s="17" t="s">
        <v>48</v>
      </c>
      <c r="C33" t="s">
        <v>48</v>
      </c>
      <c r="D33" s="18">
        <v>1.6905487080179655E-2</v>
      </c>
    </row>
    <row r="34" spans="1:4" x14ac:dyDescent="0.25">
      <c r="A34" t="s">
        <v>0</v>
      </c>
      <c r="B34" s="17" t="s">
        <v>48</v>
      </c>
      <c r="C34" t="s">
        <v>48</v>
      </c>
      <c r="D34" s="18">
        <v>5.9282272590215283E-2</v>
      </c>
    </row>
    <row r="35" spans="1:4" x14ac:dyDescent="0.25">
      <c r="A35" t="s">
        <v>0</v>
      </c>
      <c r="B35" s="17" t="s">
        <v>48</v>
      </c>
      <c r="C35" t="s">
        <v>48</v>
      </c>
      <c r="D35" s="18">
        <v>3.6752206653021563E-2</v>
      </c>
    </row>
    <row r="36" spans="1:4" x14ac:dyDescent="0.25">
      <c r="A36" t="s">
        <v>0</v>
      </c>
      <c r="B36" s="17" t="s">
        <v>48</v>
      </c>
      <c r="C36" t="s">
        <v>48</v>
      </c>
      <c r="D36" s="18">
        <v>0.11479512813669804</v>
      </c>
    </row>
    <row r="37" spans="1:4" x14ac:dyDescent="0.25">
      <c r="A37" t="s">
        <v>0</v>
      </c>
      <c r="B37" s="17" t="s">
        <v>48</v>
      </c>
      <c r="C37" t="s">
        <v>48</v>
      </c>
      <c r="D37" s="18">
        <v>0.12647466384285577</v>
      </c>
    </row>
    <row r="38" spans="1:4" x14ac:dyDescent="0.25">
      <c r="A38" t="s">
        <v>0</v>
      </c>
      <c r="B38" s="17" t="s">
        <v>48</v>
      </c>
      <c r="C38" t="s">
        <v>48</v>
      </c>
      <c r="D38" s="18">
        <v>2.051141607400073E-2</v>
      </c>
    </row>
    <row r="39" spans="1:4" x14ac:dyDescent="0.25">
      <c r="A39" t="s">
        <v>0</v>
      </c>
      <c r="B39" s="17" t="s">
        <v>48</v>
      </c>
      <c r="C39" t="s">
        <v>48</v>
      </c>
      <c r="D39" s="18">
        <v>2.0844680500815064E-2</v>
      </c>
    </row>
    <row r="40" spans="1:4" x14ac:dyDescent="0.25">
      <c r="A40" t="s">
        <v>0</v>
      </c>
      <c r="B40" s="17" t="s">
        <v>48</v>
      </c>
      <c r="C40" t="s">
        <v>48</v>
      </c>
      <c r="D40" s="18">
        <v>4.1547494377415263E-2</v>
      </c>
    </row>
    <row r="41" spans="1:4" x14ac:dyDescent="0.25">
      <c r="A41" t="s">
        <v>0</v>
      </c>
      <c r="B41" s="17" t="s">
        <v>48</v>
      </c>
      <c r="C41" t="s">
        <v>48</v>
      </c>
      <c r="D41" s="18">
        <v>0.12175550968990068</v>
      </c>
    </row>
    <row r="42" spans="1:4" x14ac:dyDescent="0.25">
      <c r="A42" t="s">
        <v>1</v>
      </c>
      <c r="B42" s="17" t="s">
        <v>44</v>
      </c>
      <c r="C42" t="s">
        <v>44</v>
      </c>
      <c r="D42" s="18">
        <v>0.16883223767410227</v>
      </c>
    </row>
    <row r="43" spans="1:4" x14ac:dyDescent="0.25">
      <c r="A43" t="s">
        <v>1</v>
      </c>
      <c r="B43" s="17" t="s">
        <v>44</v>
      </c>
      <c r="C43" t="s">
        <v>44</v>
      </c>
      <c r="D43" s="18">
        <v>0.22724653299061856</v>
      </c>
    </row>
    <row r="44" spans="1:4" x14ac:dyDescent="0.25">
      <c r="A44" t="s">
        <v>1</v>
      </c>
      <c r="B44" s="17" t="s">
        <v>44</v>
      </c>
      <c r="C44" t="s">
        <v>44</v>
      </c>
      <c r="D44" s="18">
        <v>0.25981778813948314</v>
      </c>
    </row>
    <row r="45" spans="1:4" x14ac:dyDescent="0.25">
      <c r="A45" t="s">
        <v>1</v>
      </c>
      <c r="B45" s="17" t="s">
        <v>44</v>
      </c>
      <c r="C45" t="s">
        <v>44</v>
      </c>
      <c r="D45" s="18">
        <v>0.1963954761651146</v>
      </c>
    </row>
    <row r="46" spans="1:4" x14ac:dyDescent="0.25">
      <c r="A46" t="s">
        <v>1</v>
      </c>
      <c r="B46" s="17" t="s">
        <v>44</v>
      </c>
      <c r="C46" t="s">
        <v>44</v>
      </c>
      <c r="D46" s="18">
        <v>0.1781528495575912</v>
      </c>
    </row>
    <row r="47" spans="1:4" x14ac:dyDescent="0.25">
      <c r="A47" t="s">
        <v>1</v>
      </c>
      <c r="B47" s="17" t="s">
        <v>44</v>
      </c>
      <c r="C47" t="s">
        <v>44</v>
      </c>
      <c r="D47" s="18">
        <v>0.12835754607222663</v>
      </c>
    </row>
    <row r="48" spans="1:4" x14ac:dyDescent="0.25">
      <c r="A48" t="s">
        <v>1</v>
      </c>
      <c r="B48" s="17" t="s">
        <v>44</v>
      </c>
      <c r="C48" t="s">
        <v>44</v>
      </c>
      <c r="D48" s="18">
        <v>0.12656154185056975</v>
      </c>
    </row>
    <row r="49" spans="1:4" x14ac:dyDescent="0.25">
      <c r="A49" t="s">
        <v>1</v>
      </c>
      <c r="B49" s="17" t="s">
        <v>44</v>
      </c>
      <c r="C49" t="s">
        <v>44</v>
      </c>
      <c r="D49" s="18">
        <v>0.21182364628239794</v>
      </c>
    </row>
    <row r="50" spans="1:4" x14ac:dyDescent="0.25">
      <c r="A50" t="s">
        <v>1</v>
      </c>
      <c r="B50" s="17" t="s">
        <v>44</v>
      </c>
      <c r="C50" t="s">
        <v>44</v>
      </c>
      <c r="D50" s="18">
        <v>0.14673673814915117</v>
      </c>
    </row>
    <row r="51" spans="1:4" x14ac:dyDescent="0.25">
      <c r="A51" t="s">
        <v>1</v>
      </c>
      <c r="B51" s="17" t="s">
        <v>44</v>
      </c>
      <c r="C51" t="s">
        <v>44</v>
      </c>
      <c r="D51" s="18">
        <v>9.7278921117138317E-2</v>
      </c>
    </row>
    <row r="52" spans="1:4" x14ac:dyDescent="0.25">
      <c r="A52" t="s">
        <v>1</v>
      </c>
      <c r="B52" s="17" t="s">
        <v>44</v>
      </c>
      <c r="C52" t="s">
        <v>48</v>
      </c>
      <c r="D52" s="18">
        <v>0.22017215930096873</v>
      </c>
    </row>
    <row r="53" spans="1:4" x14ac:dyDescent="0.25">
      <c r="A53" t="s">
        <v>1</v>
      </c>
      <c r="B53" s="17" t="s">
        <v>44</v>
      </c>
      <c r="C53" t="s">
        <v>48</v>
      </c>
      <c r="D53" s="18">
        <v>0.18535728750199654</v>
      </c>
    </row>
    <row r="54" spans="1:4" x14ac:dyDescent="0.25">
      <c r="A54" t="s">
        <v>1</v>
      </c>
      <c r="B54" s="17" t="s">
        <v>44</v>
      </c>
      <c r="C54" t="s">
        <v>48</v>
      </c>
      <c r="D54" s="18">
        <v>0.20498828210777059</v>
      </c>
    </row>
    <row r="55" spans="1:4" x14ac:dyDescent="0.25">
      <c r="A55" t="s">
        <v>1</v>
      </c>
      <c r="B55" s="17" t="s">
        <v>44</v>
      </c>
      <c r="C55" t="s">
        <v>48</v>
      </c>
      <c r="D55" s="18">
        <v>0.19937419793812991</v>
      </c>
    </row>
    <row r="56" spans="1:4" x14ac:dyDescent="0.25">
      <c r="A56" t="s">
        <v>1</v>
      </c>
      <c r="B56" s="17" t="s">
        <v>44</v>
      </c>
      <c r="C56" t="s">
        <v>48</v>
      </c>
      <c r="D56" s="18">
        <v>0.22011704199799204</v>
      </c>
    </row>
    <row r="57" spans="1:4" x14ac:dyDescent="0.25">
      <c r="A57" t="s">
        <v>1</v>
      </c>
      <c r="B57" s="17" t="s">
        <v>44</v>
      </c>
      <c r="C57" t="s">
        <v>48</v>
      </c>
      <c r="D57" s="18">
        <v>0.14753876619933981</v>
      </c>
    </row>
    <row r="58" spans="1:4" x14ac:dyDescent="0.25">
      <c r="A58" t="s">
        <v>1</v>
      </c>
      <c r="B58" s="17" t="s">
        <v>44</v>
      </c>
      <c r="C58" t="s">
        <v>48</v>
      </c>
      <c r="D58" s="18">
        <v>7.9429141512143683E-2</v>
      </c>
    </row>
    <row r="59" spans="1:4" x14ac:dyDescent="0.25">
      <c r="A59" t="s">
        <v>1</v>
      </c>
      <c r="B59" s="17" t="s">
        <v>44</v>
      </c>
      <c r="C59" t="s">
        <v>48</v>
      </c>
      <c r="D59" s="18">
        <v>0.20201489288723121</v>
      </c>
    </row>
    <row r="60" spans="1:4" x14ac:dyDescent="0.25">
      <c r="A60" t="s">
        <v>1</v>
      </c>
      <c r="B60" s="17" t="s">
        <v>44</v>
      </c>
      <c r="C60" t="s">
        <v>48</v>
      </c>
      <c r="D60" s="18">
        <v>0.12317440986772686</v>
      </c>
    </row>
    <row r="61" spans="1:4" x14ac:dyDescent="0.25">
      <c r="A61" t="s">
        <v>1</v>
      </c>
      <c r="B61" s="17" t="s">
        <v>44</v>
      </c>
      <c r="C61" t="s">
        <v>48</v>
      </c>
      <c r="D61" s="18">
        <v>0.13393901215498941</v>
      </c>
    </row>
    <row r="62" spans="1:4" x14ac:dyDescent="0.25">
      <c r="A62" t="s">
        <v>1</v>
      </c>
      <c r="B62" s="17" t="s">
        <v>48</v>
      </c>
      <c r="C62" t="s">
        <v>44</v>
      </c>
      <c r="D62" s="18">
        <v>0.19432073683907256</v>
      </c>
    </row>
    <row r="63" spans="1:4" x14ac:dyDescent="0.25">
      <c r="A63" t="s">
        <v>1</v>
      </c>
      <c r="B63" s="17" t="s">
        <v>48</v>
      </c>
      <c r="C63" t="s">
        <v>44</v>
      </c>
      <c r="D63" s="18">
        <v>0.12941920055135353</v>
      </c>
    </row>
    <row r="64" spans="1:4" x14ac:dyDescent="0.25">
      <c r="A64" t="s">
        <v>1</v>
      </c>
      <c r="B64" s="17" t="s">
        <v>48</v>
      </c>
      <c r="C64" t="s">
        <v>44</v>
      </c>
      <c r="D64" s="18">
        <v>0.16190539372931892</v>
      </c>
    </row>
    <row r="65" spans="1:4" x14ac:dyDescent="0.25">
      <c r="A65" t="s">
        <v>1</v>
      </c>
      <c r="B65" s="17" t="s">
        <v>48</v>
      </c>
      <c r="C65" t="s">
        <v>44</v>
      </c>
      <c r="D65" s="18">
        <v>0.24714673172607809</v>
      </c>
    </row>
    <row r="66" spans="1:4" x14ac:dyDescent="0.25">
      <c r="A66" t="s">
        <v>1</v>
      </c>
      <c r="B66" s="17" t="s">
        <v>48</v>
      </c>
      <c r="C66" t="s">
        <v>44</v>
      </c>
      <c r="D66" s="18">
        <v>0.18671210494492846</v>
      </c>
    </row>
    <row r="67" spans="1:4" x14ac:dyDescent="0.25">
      <c r="A67" t="s">
        <v>1</v>
      </c>
      <c r="B67" s="17" t="s">
        <v>48</v>
      </c>
      <c r="C67" t="s">
        <v>44</v>
      </c>
      <c r="D67" s="18">
        <v>0.19377798416791023</v>
      </c>
    </row>
    <row r="68" spans="1:4" x14ac:dyDescent="0.25">
      <c r="A68" t="s">
        <v>1</v>
      </c>
      <c r="B68" s="17" t="s">
        <v>48</v>
      </c>
      <c r="C68" t="s">
        <v>44</v>
      </c>
      <c r="D68" s="18">
        <v>0.22322898912405198</v>
      </c>
    </row>
    <row r="69" spans="1:4" x14ac:dyDescent="0.25">
      <c r="A69" t="s">
        <v>1</v>
      </c>
      <c r="B69" s="17" t="s">
        <v>48</v>
      </c>
      <c r="C69" t="s">
        <v>44</v>
      </c>
      <c r="D69" s="18">
        <v>0.27062722886066604</v>
      </c>
    </row>
    <row r="70" spans="1:4" x14ac:dyDescent="0.25">
      <c r="A70" t="s">
        <v>1</v>
      </c>
      <c r="B70" s="17" t="s">
        <v>48</v>
      </c>
      <c r="C70" t="s">
        <v>44</v>
      </c>
      <c r="D70" s="18">
        <v>0.19136587547025236</v>
      </c>
    </row>
    <row r="71" spans="1:4" x14ac:dyDescent="0.25">
      <c r="A71" t="s">
        <v>1</v>
      </c>
      <c r="B71" s="17" t="s">
        <v>48</v>
      </c>
      <c r="C71" t="s">
        <v>44</v>
      </c>
      <c r="D71" s="18">
        <v>0.14755821972133021</v>
      </c>
    </row>
    <row r="72" spans="1:4" x14ac:dyDescent="0.25">
      <c r="A72" t="s">
        <v>1</v>
      </c>
      <c r="B72" s="17" t="s">
        <v>48</v>
      </c>
      <c r="C72" t="s">
        <v>48</v>
      </c>
      <c r="D72" s="18">
        <v>4.6370462274679031E-2</v>
      </c>
    </row>
    <row r="73" spans="1:4" x14ac:dyDescent="0.25">
      <c r="A73" t="s">
        <v>1</v>
      </c>
      <c r="B73" s="17" t="s">
        <v>48</v>
      </c>
      <c r="C73" t="s">
        <v>48</v>
      </c>
      <c r="D73" s="18">
        <v>5.7664012560277693E-2</v>
      </c>
    </row>
    <row r="74" spans="1:4" x14ac:dyDescent="0.25">
      <c r="A74" t="s">
        <v>1</v>
      </c>
      <c r="B74" s="17" t="s">
        <v>48</v>
      </c>
      <c r="C74" t="s">
        <v>48</v>
      </c>
      <c r="D74" s="18">
        <v>6.1857715287405822E-2</v>
      </c>
    </row>
    <row r="75" spans="1:4" x14ac:dyDescent="0.25">
      <c r="A75" t="s">
        <v>1</v>
      </c>
      <c r="B75" s="17" t="s">
        <v>48</v>
      </c>
      <c r="C75" t="s">
        <v>48</v>
      </c>
      <c r="D75" s="18">
        <v>0.19678417038365309</v>
      </c>
    </row>
    <row r="76" spans="1:4" x14ac:dyDescent="0.25">
      <c r="A76" t="s">
        <v>1</v>
      </c>
      <c r="B76" s="17" t="s">
        <v>48</v>
      </c>
      <c r="C76" t="s">
        <v>48</v>
      </c>
      <c r="D76" s="18">
        <v>0.10484349205439722</v>
      </c>
    </row>
    <row r="77" spans="1:4" x14ac:dyDescent="0.25">
      <c r="A77" t="s">
        <v>1</v>
      </c>
      <c r="B77" s="17" t="s">
        <v>48</v>
      </c>
      <c r="C77" t="s">
        <v>48</v>
      </c>
      <c r="D77" s="18">
        <v>1.8492914165305397E-2</v>
      </c>
    </row>
    <row r="78" spans="1:4" x14ac:dyDescent="0.25">
      <c r="A78" t="s">
        <v>1</v>
      </c>
      <c r="B78" s="17" t="s">
        <v>48</v>
      </c>
      <c r="C78" t="s">
        <v>48</v>
      </c>
      <c r="D78" s="18">
        <v>8.9627164788034397E-2</v>
      </c>
    </row>
    <row r="79" spans="1:4" x14ac:dyDescent="0.25">
      <c r="A79" t="s">
        <v>1</v>
      </c>
      <c r="B79" s="17" t="s">
        <v>48</v>
      </c>
      <c r="C79" t="s">
        <v>48</v>
      </c>
      <c r="D79" s="18">
        <v>0.16475335701203808</v>
      </c>
    </row>
    <row r="80" spans="1:4" x14ac:dyDescent="0.25">
      <c r="A80" t="s">
        <v>1</v>
      </c>
      <c r="B80" s="17" t="s">
        <v>48</v>
      </c>
      <c r="C80" t="s">
        <v>48</v>
      </c>
      <c r="D80" s="18">
        <v>0.11007943435795432</v>
      </c>
    </row>
    <row r="81" spans="1:4" x14ac:dyDescent="0.25">
      <c r="A81" t="s">
        <v>1</v>
      </c>
      <c r="B81" s="17" t="s">
        <v>48</v>
      </c>
      <c r="C81" t="s">
        <v>48</v>
      </c>
      <c r="D81" s="18">
        <v>1.440619342285087E-2</v>
      </c>
    </row>
  </sheetData>
  <mergeCells count="2">
    <mergeCell ref="F1:G1"/>
    <mergeCell ref="F5:G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opLeftCell="D1" workbookViewId="0">
      <selection activeCell="V4" sqref="V4"/>
    </sheetView>
  </sheetViews>
  <sheetFormatPr defaultRowHeight="15" x14ac:dyDescent="0.25"/>
  <cols>
    <col min="1" max="1" width="7.7109375" style="2" customWidth="1"/>
    <col min="2" max="2" width="9.140625" style="2"/>
    <col min="3" max="3" width="13.140625" style="2" bestFit="1" customWidth="1"/>
    <col min="4" max="19" width="9.140625" style="2"/>
    <col min="22" max="22" width="18" bestFit="1" customWidth="1"/>
  </cols>
  <sheetData>
    <row r="1" spans="1:22" x14ac:dyDescent="0.25">
      <c r="A1" s="2" t="s">
        <v>9</v>
      </c>
      <c r="B1" s="2" t="s">
        <v>3</v>
      </c>
      <c r="C1" s="2" t="s">
        <v>32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  <c r="S1" s="2" t="s">
        <v>25</v>
      </c>
      <c r="U1" s="22" t="s">
        <v>4</v>
      </c>
      <c r="V1" s="22"/>
    </row>
    <row r="2" spans="1:22" x14ac:dyDescent="0.25">
      <c r="A2" s="2">
        <v>1</v>
      </c>
      <c r="B2" s="2" t="s">
        <v>26</v>
      </c>
      <c r="C2" s="6">
        <v>3.7439527847187</v>
      </c>
      <c r="D2" s="3">
        <v>-7.5346740825843306E-2</v>
      </c>
      <c r="E2" s="3">
        <v>5.5556830871130699E-3</v>
      </c>
      <c r="F2" s="3">
        <v>-8.8419030331250495E-3</v>
      </c>
      <c r="G2" s="3">
        <v>3.87003807383062E-2</v>
      </c>
      <c r="H2" s="3">
        <v>-3.5602839612311497E-2</v>
      </c>
      <c r="I2" s="3">
        <v>2.6887663598848002E-2</v>
      </c>
      <c r="J2" s="3">
        <v>-1.4949880272791099E-2</v>
      </c>
      <c r="K2" s="3">
        <v>1.1343524221846899E-2</v>
      </c>
      <c r="L2" s="3">
        <v>-7.8563602003712801E-3</v>
      </c>
      <c r="M2" s="3">
        <v>-3.7807616155872202E-3</v>
      </c>
      <c r="N2" s="3">
        <v>2.7297581568524998E-3</v>
      </c>
      <c r="O2" s="3">
        <v>-4.3727718911572098E-3</v>
      </c>
      <c r="P2" s="3">
        <v>7.1914071263899102E-3</v>
      </c>
      <c r="Q2" s="3">
        <v>-7.6755840088911396E-3</v>
      </c>
      <c r="R2" s="3">
        <v>-5.2636644289862797E-2</v>
      </c>
      <c r="S2" s="3">
        <v>4.9049037220507703E-3</v>
      </c>
      <c r="U2" t="s">
        <v>26</v>
      </c>
      <c r="V2" t="s">
        <v>33</v>
      </c>
    </row>
    <row r="3" spans="1:22" x14ac:dyDescent="0.25">
      <c r="A3" s="2">
        <v>2</v>
      </c>
      <c r="B3" s="2" t="s">
        <v>26</v>
      </c>
      <c r="C3" s="6">
        <v>3.07245631432427</v>
      </c>
      <c r="D3" s="3">
        <v>1.71875713470904E-2</v>
      </c>
      <c r="E3" s="3">
        <v>2.1674856518603E-2</v>
      </c>
      <c r="F3" s="3">
        <v>2.0604380736828801E-2</v>
      </c>
      <c r="G3" s="3">
        <v>2.3892120150249298E-2</v>
      </c>
      <c r="H3" s="3">
        <v>-1.30188951185016E-2</v>
      </c>
      <c r="I3" s="3">
        <v>1.0227564927947399E-2</v>
      </c>
      <c r="J3" s="3">
        <v>9.0913344330893903E-3</v>
      </c>
      <c r="K3" s="3">
        <v>6.7518196019984199E-3</v>
      </c>
      <c r="L3" s="3">
        <v>8.9775159326188798E-3</v>
      </c>
      <c r="M3" s="3">
        <v>3.0556019220090202E-3</v>
      </c>
      <c r="N3" s="3">
        <v>-1.5686199152279999E-2</v>
      </c>
      <c r="O3" s="3">
        <v>-5.7340667006990998E-3</v>
      </c>
      <c r="P3" s="3">
        <v>8.8327123413120302E-3</v>
      </c>
      <c r="Q3" s="3">
        <v>-1.9588000696069501E-3</v>
      </c>
      <c r="R3" s="3">
        <v>2.2508708329187999E-2</v>
      </c>
      <c r="S3" s="3">
        <v>3.8893392228784998E-4</v>
      </c>
      <c r="U3" t="s">
        <v>35</v>
      </c>
      <c r="V3" t="s">
        <v>36</v>
      </c>
    </row>
    <row r="4" spans="1:22" x14ac:dyDescent="0.25">
      <c r="A4" s="2">
        <v>3</v>
      </c>
      <c r="B4" s="2" t="s">
        <v>26</v>
      </c>
      <c r="C4" s="6">
        <v>2.7897600783960699</v>
      </c>
      <c r="D4" s="3">
        <v>-5.08883633452668E-2</v>
      </c>
      <c r="E4" s="3">
        <v>4.2412772008829903E-2</v>
      </c>
      <c r="F4" s="3">
        <v>-4.91353494804804E-2</v>
      </c>
      <c r="G4" s="3">
        <v>4.9832507095404599E-2</v>
      </c>
      <c r="H4" s="3">
        <v>-3.4780636228943299E-2</v>
      </c>
      <c r="I4" s="3">
        <v>7.7468868233462104E-3</v>
      </c>
      <c r="J4" s="3">
        <v>1.46012180566512E-2</v>
      </c>
      <c r="K4" s="3">
        <v>-2.1033724464023001E-2</v>
      </c>
      <c r="L4" s="3">
        <v>-9.8095247440622892E-3</v>
      </c>
      <c r="M4" s="3">
        <v>-4.9555448441900398E-4</v>
      </c>
      <c r="N4" s="3">
        <v>1.7572493104767799E-3</v>
      </c>
      <c r="O4" s="3">
        <v>-7.1684580444990502E-3</v>
      </c>
      <c r="P4" s="3">
        <v>5.5338971545392901E-4</v>
      </c>
      <c r="Q4" s="3">
        <v>5.9163516449557401E-3</v>
      </c>
      <c r="R4" s="3">
        <v>-9.7233639597402392E-3</v>
      </c>
      <c r="S4" s="3">
        <v>2.79829407938391E-2</v>
      </c>
    </row>
    <row r="5" spans="1:22" x14ac:dyDescent="0.25">
      <c r="A5" s="2">
        <v>4</v>
      </c>
      <c r="B5" s="2" t="s">
        <v>26</v>
      </c>
      <c r="C5" s="6">
        <v>3.2812015160099199</v>
      </c>
      <c r="D5" s="3">
        <v>5.1695230481529596E-3</v>
      </c>
      <c r="E5" s="3">
        <v>-2.0328809376017099E-2</v>
      </c>
      <c r="F5" s="3">
        <v>3.2684935906718303E-2</v>
      </c>
      <c r="G5" s="3">
        <v>-5.0392345443935997E-2</v>
      </c>
      <c r="H5" s="3">
        <v>1.14949772188711E-2</v>
      </c>
      <c r="I5" s="3">
        <v>5.1802115893182198E-2</v>
      </c>
      <c r="J5" s="3">
        <v>-9.4023595459668003E-3</v>
      </c>
      <c r="K5" s="3">
        <v>2.7147309792529399E-3</v>
      </c>
      <c r="L5" s="3">
        <v>6.0853044403687004E-3</v>
      </c>
      <c r="M5" s="3">
        <v>-1.5895410807548901E-2</v>
      </c>
      <c r="N5" s="3">
        <v>-2.7130685678746201E-3</v>
      </c>
      <c r="O5" s="3">
        <v>-9.0622343915995798E-3</v>
      </c>
      <c r="P5" s="3">
        <v>-3.91330636712694E-3</v>
      </c>
      <c r="Q5" s="3">
        <v>1.6140000909720901E-3</v>
      </c>
      <c r="R5" s="3">
        <v>-6.4912706318342103E-3</v>
      </c>
      <c r="S5" s="3">
        <v>-2.9267672599160102E-2</v>
      </c>
    </row>
    <row r="6" spans="1:22" x14ac:dyDescent="0.25">
      <c r="A6" s="2">
        <v>5</v>
      </c>
      <c r="B6" s="2" t="s">
        <v>26</v>
      </c>
      <c r="C6" s="6">
        <v>3.0827284943137299</v>
      </c>
      <c r="D6" s="3">
        <v>8.9553167249708399E-3</v>
      </c>
      <c r="E6" s="3">
        <v>6.0660960956590796E-3</v>
      </c>
      <c r="F6" s="3">
        <v>1.22460298480313E-2</v>
      </c>
      <c r="G6" s="3">
        <v>6.6309660000858195E-2</v>
      </c>
      <c r="H6" s="3">
        <v>-6.9449047372592099E-4</v>
      </c>
      <c r="I6" s="3">
        <v>6.0950730682598799E-3</v>
      </c>
      <c r="J6" s="3">
        <v>3.6872295802432301E-2</v>
      </c>
      <c r="K6" s="3">
        <v>-7.5415533040537599E-3</v>
      </c>
      <c r="L6" s="3">
        <v>-9.7045351885549306E-3</v>
      </c>
      <c r="M6" s="3">
        <v>-1.2963319874684199E-2</v>
      </c>
      <c r="N6" s="3">
        <v>-7.8481184842077306E-3</v>
      </c>
      <c r="O6" s="3">
        <v>1.33180893768089E-3</v>
      </c>
      <c r="P6" s="3">
        <v>-1.96676274815899E-3</v>
      </c>
      <c r="Q6" s="3">
        <v>6.5560771821198101E-3</v>
      </c>
      <c r="R6" s="3">
        <v>2.3245102003611601E-2</v>
      </c>
      <c r="S6" s="3">
        <v>3.8395955085837798E-2</v>
      </c>
    </row>
    <row r="7" spans="1:22" x14ac:dyDescent="0.25">
      <c r="A7" s="2">
        <v>6</v>
      </c>
      <c r="B7" s="2" t="s">
        <v>26</v>
      </c>
      <c r="C7" s="6">
        <v>3.8106287837200301</v>
      </c>
      <c r="D7" s="3">
        <v>-9.8949412724703405E-3</v>
      </c>
      <c r="E7" s="3">
        <v>-7.3384353840686399E-4</v>
      </c>
      <c r="F7" s="3">
        <v>-1.01059746207047E-2</v>
      </c>
      <c r="G7" s="3">
        <v>1.0238765968196201E-2</v>
      </c>
      <c r="H7" s="3">
        <v>-5.4620282473498297E-3</v>
      </c>
      <c r="I7" s="3">
        <v>8.0176115531531492E-3</v>
      </c>
      <c r="J7" s="3">
        <v>-2.3415616521524001E-2</v>
      </c>
      <c r="K7" s="3">
        <v>1.12267916734414E-2</v>
      </c>
      <c r="L7" s="3">
        <v>-1.27856166096941E-3</v>
      </c>
      <c r="M7" s="3">
        <v>-3.7705541149466401E-3</v>
      </c>
      <c r="N7" s="3">
        <v>1.9670021470124901E-3</v>
      </c>
      <c r="O7" s="3">
        <v>-1.57145824005132E-2</v>
      </c>
      <c r="P7" s="3">
        <v>-1.0817177846667501E-2</v>
      </c>
      <c r="Q7" s="3">
        <v>1.13512033933789E-2</v>
      </c>
      <c r="R7" s="3">
        <v>-5.9526360146303402E-3</v>
      </c>
      <c r="S7" s="3">
        <v>-1.10316195124294E-2</v>
      </c>
    </row>
    <row r="8" spans="1:22" x14ac:dyDescent="0.25">
      <c r="A8" s="2">
        <v>7</v>
      </c>
      <c r="B8" s="2" t="s">
        <v>26</v>
      </c>
      <c r="C8" s="6">
        <v>3.3176471713260902</v>
      </c>
      <c r="D8" s="3">
        <v>-1.9038001087377299E-2</v>
      </c>
      <c r="E8" s="3">
        <v>7.2832260162661894E-2</v>
      </c>
      <c r="F8" s="3">
        <v>-6.3523389053897705E-2</v>
      </c>
      <c r="G8" s="3">
        <v>-1.65643646951491E-2</v>
      </c>
      <c r="H8" s="3">
        <v>-3.11633514628508E-3</v>
      </c>
      <c r="I8" s="3">
        <v>1.18871845725245E-2</v>
      </c>
      <c r="J8" s="3">
        <v>3.07824117090745E-2</v>
      </c>
      <c r="K8" s="3">
        <v>1.7207803274782701E-3</v>
      </c>
      <c r="L8" s="3">
        <v>8.2006156828772197E-3</v>
      </c>
      <c r="M8" s="3">
        <v>-1.75442854313583E-2</v>
      </c>
      <c r="N8" s="3">
        <v>1.1041259124585199E-2</v>
      </c>
      <c r="O8" s="3">
        <v>9.5714581102023192E-3</v>
      </c>
      <c r="P8" s="3">
        <v>-4.4028362381022404E-3</v>
      </c>
      <c r="Q8" s="3">
        <v>-2.2251429487564998E-3</v>
      </c>
      <c r="R8" s="3">
        <v>3.2457822026161098E-2</v>
      </c>
      <c r="S8" s="3">
        <v>-1.1598228565263701E-2</v>
      </c>
    </row>
    <row r="9" spans="1:22" x14ac:dyDescent="0.25">
      <c r="A9" s="2">
        <v>8</v>
      </c>
      <c r="B9" s="2" t="s">
        <v>26</v>
      </c>
      <c r="C9" s="6">
        <v>2.7617984619008702</v>
      </c>
      <c r="D9" s="3">
        <v>-1.4185905698664601E-2</v>
      </c>
      <c r="E9" s="3">
        <v>-1.8198325126278399E-2</v>
      </c>
      <c r="F9" s="3">
        <v>-2.48312817685153E-2</v>
      </c>
      <c r="G9" s="3">
        <v>1.1726830057421899E-2</v>
      </c>
      <c r="H9" s="3">
        <v>-6.0301509143345098E-3</v>
      </c>
      <c r="I9" s="3">
        <v>-3.9122342772669898E-2</v>
      </c>
      <c r="J9" s="3">
        <v>8.3433027512110208E-3</v>
      </c>
      <c r="K9" s="3">
        <v>1.6340189504932202E-2</v>
      </c>
      <c r="L9" s="3">
        <v>1.8565995195861999E-2</v>
      </c>
      <c r="M9" s="3">
        <v>-8.5064882760323302E-3</v>
      </c>
      <c r="N9" s="3">
        <v>3.0779322673666599E-3</v>
      </c>
      <c r="O9" s="3">
        <v>-1.30779167998256E-3</v>
      </c>
      <c r="P9" s="3">
        <v>4.25298098172734E-3</v>
      </c>
      <c r="Q9" s="3">
        <v>-1.59842766481032E-3</v>
      </c>
      <c r="R9" s="3">
        <v>-1.4623998629467399E-2</v>
      </c>
      <c r="S9" s="3">
        <v>-1.1293862513345901E-2</v>
      </c>
    </row>
    <row r="10" spans="1:22" x14ac:dyDescent="0.25">
      <c r="A10" s="2">
        <v>9</v>
      </c>
      <c r="B10" s="2" t="s">
        <v>26</v>
      </c>
      <c r="C10" s="6">
        <v>2.8982753346727099</v>
      </c>
      <c r="D10" s="3">
        <v>-3.8641188435222198E-2</v>
      </c>
      <c r="E10" s="3">
        <v>-2.7382687772050499E-2</v>
      </c>
      <c r="F10" s="3">
        <v>4.86198259941115E-3</v>
      </c>
      <c r="G10" s="3">
        <v>-1.12444616319127E-2</v>
      </c>
      <c r="H10" s="3">
        <v>-3.4928217171889598E-3</v>
      </c>
      <c r="I10" s="3">
        <v>7.0348351715173202E-2</v>
      </c>
      <c r="J10" s="3">
        <v>-8.1846645102545794E-3</v>
      </c>
      <c r="K10" s="3">
        <v>-3.6743521033973402E-2</v>
      </c>
      <c r="L10" s="3">
        <v>2.2230224542290698E-2</v>
      </c>
      <c r="M10" s="3">
        <v>-2.41458291345283E-4</v>
      </c>
      <c r="N10" s="3">
        <v>3.25586716271579E-3</v>
      </c>
      <c r="O10" s="3">
        <v>1.9818756820945398E-2</v>
      </c>
      <c r="P10" s="3">
        <v>1.5370973735373101E-3</v>
      </c>
      <c r="Q10" s="3">
        <v>-1.04281153480971E-3</v>
      </c>
      <c r="R10" s="3">
        <v>-2.5860448793157801E-2</v>
      </c>
      <c r="S10" s="3">
        <v>-6.8547573707908203E-3</v>
      </c>
    </row>
    <row r="11" spans="1:22" x14ac:dyDescent="0.25">
      <c r="A11" s="2">
        <v>10</v>
      </c>
      <c r="B11" s="2" t="s">
        <v>26</v>
      </c>
      <c r="C11" s="6">
        <v>2.5919446794625101</v>
      </c>
      <c r="D11" s="3">
        <v>-6.15989346587986E-2</v>
      </c>
      <c r="E11" s="3">
        <v>-1.8944312430313599E-2</v>
      </c>
      <c r="F11" s="3">
        <v>-4.0183948436618502E-2</v>
      </c>
      <c r="G11" s="3">
        <v>-2.1911768916399399E-2</v>
      </c>
      <c r="H11" s="3">
        <v>2.9128608658534502E-2</v>
      </c>
      <c r="I11" s="3">
        <v>7.2704217107597202E-3</v>
      </c>
      <c r="J11" s="3">
        <v>2.4855279146519402E-2</v>
      </c>
      <c r="K11" s="3">
        <v>-9.1445662424608706E-3</v>
      </c>
      <c r="L11" s="3">
        <v>1.7297770625265E-2</v>
      </c>
      <c r="M11" s="3">
        <v>2.03368676215093E-2</v>
      </c>
      <c r="N11" s="3">
        <v>-1.58423321513157E-2</v>
      </c>
      <c r="O11" s="3">
        <v>-7.1517926993159998E-3</v>
      </c>
      <c r="P11" s="3">
        <v>-1.03052238403322E-2</v>
      </c>
      <c r="Q11" s="3">
        <v>8.3942061320052205E-3</v>
      </c>
      <c r="R11" s="3">
        <v>-3.08290867918662E-2</v>
      </c>
      <c r="S11" s="3">
        <v>-1.36242405090479E-2</v>
      </c>
    </row>
    <row r="12" spans="1:22" x14ac:dyDescent="0.25">
      <c r="A12" s="2">
        <v>11</v>
      </c>
      <c r="B12" s="2" t="s">
        <v>26</v>
      </c>
      <c r="C12" s="6">
        <v>2.7746998421306799</v>
      </c>
      <c r="D12" s="3">
        <v>-1.8287457154897099E-2</v>
      </c>
      <c r="E12" s="3">
        <v>6.7802698582104803E-2</v>
      </c>
      <c r="F12" s="3">
        <v>-4.1937849688128498E-2</v>
      </c>
      <c r="G12" s="3">
        <v>2.28094647374101E-2</v>
      </c>
      <c r="H12" s="3">
        <v>1.4473036881623399E-2</v>
      </c>
      <c r="I12" s="3">
        <v>2.1506486034090101E-2</v>
      </c>
      <c r="J12" s="3">
        <v>-6.4963403384405399E-2</v>
      </c>
      <c r="K12" s="3">
        <v>-1.4513271815028201E-2</v>
      </c>
      <c r="L12" s="3">
        <v>-7.9563535181452899E-3</v>
      </c>
      <c r="M12" s="3">
        <v>-3.0951506816990198E-3</v>
      </c>
      <c r="N12" s="3">
        <v>-3.2834709986445201E-3</v>
      </c>
      <c r="O12" s="3">
        <v>-5.8189992838557003E-3</v>
      </c>
      <c r="P12" s="3">
        <v>5.3736710798132298E-3</v>
      </c>
      <c r="Q12" s="3">
        <v>-2.0401281803509499E-3</v>
      </c>
      <c r="R12" s="3">
        <v>3.3172172271200603E-2</v>
      </c>
      <c r="S12" s="3">
        <v>5.03346795235867E-3</v>
      </c>
    </row>
    <row r="13" spans="1:22" x14ac:dyDescent="0.25">
      <c r="A13" s="2">
        <v>12</v>
      </c>
      <c r="B13" s="2" t="s">
        <v>26</v>
      </c>
      <c r="C13" s="6">
        <v>2.7950743623968202</v>
      </c>
      <c r="D13" s="3">
        <v>9.5569184614828096E-3</v>
      </c>
      <c r="E13" s="3">
        <v>-2.75188886455974E-2</v>
      </c>
      <c r="F13" s="3">
        <v>7.7581157137814102E-3</v>
      </c>
      <c r="G13" s="3">
        <v>-5.3612083923257196E-4</v>
      </c>
      <c r="H13" s="3">
        <v>2.7855420336041301E-2</v>
      </c>
      <c r="I13" s="3">
        <v>-2.8491359539657701E-2</v>
      </c>
      <c r="J13" s="3">
        <v>6.9150286526664304E-4</v>
      </c>
      <c r="K13" s="3">
        <v>-2.1709706642567599E-2</v>
      </c>
      <c r="L13" s="3">
        <v>-3.9694292560341201E-4</v>
      </c>
      <c r="M13" s="3">
        <v>-8.7910909666287906E-3</v>
      </c>
      <c r="N13" s="3">
        <v>-1.5976742687061E-2</v>
      </c>
      <c r="O13" s="3">
        <v>4.4873447751568498E-4</v>
      </c>
      <c r="P13" s="3">
        <v>3.4571439717121801E-3</v>
      </c>
      <c r="Q13" s="3">
        <v>-5.3735040812292302E-3</v>
      </c>
      <c r="R13" s="3">
        <v>1.83107680362411E-3</v>
      </c>
      <c r="S13" s="3">
        <v>1.8724888823353599E-2</v>
      </c>
    </row>
    <row r="14" spans="1:22" x14ac:dyDescent="0.25">
      <c r="A14" s="2">
        <v>13</v>
      </c>
      <c r="B14" s="2" t="s">
        <v>26</v>
      </c>
      <c r="C14" s="6">
        <v>3.11147653387652</v>
      </c>
      <c r="D14" s="3">
        <v>-3.09705458975678E-2</v>
      </c>
      <c r="E14" s="3">
        <v>-2.5089971938112199E-3</v>
      </c>
      <c r="F14" s="3">
        <v>3.8518022240238398E-2</v>
      </c>
      <c r="G14" s="3">
        <v>1.06579436510187E-2</v>
      </c>
      <c r="H14" s="3">
        <v>1.11338886967145E-2</v>
      </c>
      <c r="I14" s="3">
        <v>-5.0605885723456001E-3</v>
      </c>
      <c r="J14" s="3">
        <v>-2.28646794224154E-2</v>
      </c>
      <c r="K14" s="3">
        <v>1.4624285239444401E-2</v>
      </c>
      <c r="L14" s="3">
        <v>1.00323037554202E-2</v>
      </c>
      <c r="M14" s="3">
        <v>6.2287325197139401E-3</v>
      </c>
      <c r="N14" s="3">
        <v>-2.7651818411781001E-3</v>
      </c>
      <c r="O14" s="3">
        <v>1.4281994229666599E-2</v>
      </c>
      <c r="P14" s="3">
        <v>5.9690685163951204E-3</v>
      </c>
      <c r="Q14" s="3">
        <v>8.5035817248185399E-3</v>
      </c>
      <c r="R14" s="3">
        <v>-1.873955101027E-2</v>
      </c>
      <c r="S14" s="3">
        <v>-1.5466922840397801E-3</v>
      </c>
    </row>
    <row r="15" spans="1:22" x14ac:dyDescent="0.25">
      <c r="A15" s="2">
        <v>14</v>
      </c>
      <c r="B15" s="2" t="s">
        <v>26</v>
      </c>
      <c r="C15" s="6">
        <v>2.6107775646389801</v>
      </c>
      <c r="D15" s="3">
        <v>-6.9648542109930003E-2</v>
      </c>
      <c r="E15" s="3">
        <v>-9.2550159840074295E-2</v>
      </c>
      <c r="F15" s="3">
        <v>9.0391583402099993E-3</v>
      </c>
      <c r="G15" s="3">
        <v>-1.6615256717620399E-2</v>
      </c>
      <c r="H15" s="3">
        <v>-2.1323462101249399E-2</v>
      </c>
      <c r="I15" s="3">
        <v>-9.5827944387087104E-3</v>
      </c>
      <c r="J15" s="3">
        <v>2.9001159861295699E-3</v>
      </c>
      <c r="K15" s="3">
        <v>1.13299425285955E-2</v>
      </c>
      <c r="L15" s="3">
        <v>1.2080368761022401E-2</v>
      </c>
      <c r="M15" s="3">
        <v>-2.7774062208895298E-3</v>
      </c>
      <c r="N15" s="3">
        <v>-7.1020819535360796E-3</v>
      </c>
      <c r="O15" s="3">
        <v>-6.5549536157153603E-3</v>
      </c>
      <c r="P15" s="3">
        <v>-2.4070425267219602E-3</v>
      </c>
      <c r="Q15" s="3">
        <v>-2.46537422876285E-3</v>
      </c>
      <c r="R15" s="3">
        <v>-0.100940189352226</v>
      </c>
      <c r="S15" s="3">
        <v>-2.04746099485184E-2</v>
      </c>
    </row>
    <row r="16" spans="1:22" x14ac:dyDescent="0.25">
      <c r="A16" s="2">
        <v>15</v>
      </c>
      <c r="B16" s="2" t="s">
        <v>26</v>
      </c>
      <c r="C16" s="6">
        <v>2.4740871161731999</v>
      </c>
      <c r="D16" s="3">
        <v>-5.5775815472637102E-2</v>
      </c>
      <c r="E16" s="3">
        <v>-2.91971020158199E-2</v>
      </c>
      <c r="F16" s="3">
        <v>3.2057181218535902E-2</v>
      </c>
      <c r="G16" s="3">
        <v>3.4982635836469302E-2</v>
      </c>
      <c r="H16" s="3">
        <v>-5.5528392245327001E-3</v>
      </c>
      <c r="I16" s="3">
        <v>-2.2426497312911201E-2</v>
      </c>
      <c r="J16" s="3">
        <v>5.2107814781844897E-3</v>
      </c>
      <c r="K16" s="3">
        <v>7.5112218837925199E-4</v>
      </c>
      <c r="L16" s="3">
        <v>-1.21115013044409E-2</v>
      </c>
      <c r="M16" s="3">
        <v>5.0375903314366904E-3</v>
      </c>
      <c r="N16" s="3">
        <v>1.1790826950067E-2</v>
      </c>
      <c r="O16" s="3">
        <v>4.7121297537965996E-3</v>
      </c>
      <c r="P16" s="3">
        <v>-3.7136902345849799E-3</v>
      </c>
      <c r="Q16" s="3">
        <v>1.0946740171865401E-3</v>
      </c>
      <c r="R16" s="3">
        <v>-5.4053787514682199E-2</v>
      </c>
      <c r="S16" s="3">
        <v>3.5966469184658602E-2</v>
      </c>
    </row>
    <row r="17" spans="1:19" x14ac:dyDescent="0.25">
      <c r="A17" s="2">
        <v>16</v>
      </c>
      <c r="B17" s="2" t="s">
        <v>26</v>
      </c>
      <c r="C17" s="6">
        <v>2.5413046727017998</v>
      </c>
      <c r="D17" s="3">
        <v>-5.57083779103517E-2</v>
      </c>
      <c r="E17" s="3">
        <v>-4.4945626863965603E-2</v>
      </c>
      <c r="F17" s="3">
        <v>-1.8307289351510901E-2</v>
      </c>
      <c r="G17" s="3">
        <v>-2.25268032340524E-2</v>
      </c>
      <c r="H17" s="3">
        <v>3.5162975490466701E-2</v>
      </c>
      <c r="I17" s="3">
        <v>1.53464512774465E-2</v>
      </c>
      <c r="J17" s="3">
        <v>-4.9539960021180102E-3</v>
      </c>
      <c r="K17" s="3">
        <v>1.34216838173906E-2</v>
      </c>
      <c r="L17" s="3">
        <v>-6.7064130485872302E-3</v>
      </c>
      <c r="M17" s="3">
        <v>1.8394321200466399E-2</v>
      </c>
      <c r="N17" s="3">
        <v>8.6009012795627706E-6</v>
      </c>
      <c r="O17" s="3">
        <v>-1.12604991935489E-3</v>
      </c>
      <c r="P17" s="3">
        <v>8.0661984094456598E-3</v>
      </c>
      <c r="Q17" s="3">
        <v>4.4539711191031398E-3</v>
      </c>
      <c r="R17" s="3">
        <v>-5.07793381720743E-2</v>
      </c>
      <c r="S17" s="3">
        <v>-1.9248008171012802E-2</v>
      </c>
    </row>
    <row r="18" spans="1:19" x14ac:dyDescent="0.25">
      <c r="A18" s="2">
        <v>17</v>
      </c>
      <c r="B18" s="2" t="s">
        <v>26</v>
      </c>
      <c r="C18" s="6">
        <v>2.8360101841064602</v>
      </c>
      <c r="D18" s="3">
        <v>-5.7911634044827002E-3</v>
      </c>
      <c r="E18" s="3">
        <v>1.9012591022493301E-2</v>
      </c>
      <c r="F18" s="3">
        <v>1.19015932673748E-2</v>
      </c>
      <c r="G18" s="3">
        <v>-2.2378989253902201E-3</v>
      </c>
      <c r="H18" s="3">
        <v>2.3487990681896598E-2</v>
      </c>
      <c r="I18" s="3">
        <v>-5.78030134628074E-3</v>
      </c>
      <c r="J18" s="3">
        <v>1.5948071760866201E-2</v>
      </c>
      <c r="K18" s="3">
        <v>-1.21176697667079E-2</v>
      </c>
      <c r="L18" s="3">
        <v>1.07644565602575E-2</v>
      </c>
      <c r="M18" s="3">
        <v>-9.0377017285823405E-4</v>
      </c>
      <c r="N18" s="3">
        <v>-3.4544376517030799E-4</v>
      </c>
      <c r="O18" s="3">
        <v>2.3953847515030598E-3</v>
      </c>
      <c r="P18" s="3">
        <v>-4.0155826970219802E-3</v>
      </c>
      <c r="Q18" s="3">
        <v>8.0491156143059999E-4</v>
      </c>
      <c r="R18" s="3">
        <v>1.8788570631654501E-2</v>
      </c>
      <c r="S18" s="3">
        <v>1.48267641907811E-2</v>
      </c>
    </row>
    <row r="19" spans="1:19" x14ac:dyDescent="0.25">
      <c r="A19" s="2">
        <v>18</v>
      </c>
      <c r="B19" s="2" t="s">
        <v>26</v>
      </c>
      <c r="C19" s="6">
        <v>2.2898375885547502</v>
      </c>
      <c r="D19" s="3">
        <v>-5.3539941202066101E-2</v>
      </c>
      <c r="E19" s="3">
        <v>7.4843118987534304E-2</v>
      </c>
      <c r="F19" s="3">
        <v>3.0344429813241602E-2</v>
      </c>
      <c r="G19" s="3">
        <v>-3.25920480196112E-2</v>
      </c>
      <c r="H19" s="3">
        <v>1.35987331694211E-2</v>
      </c>
      <c r="I19" s="3">
        <v>4.2459914907768802E-3</v>
      </c>
      <c r="J19" s="3">
        <v>2.0819350919363499E-2</v>
      </c>
      <c r="K19" s="3">
        <v>-9.4922580867308395E-3</v>
      </c>
      <c r="L19" s="3">
        <v>-1.9296561263073601E-2</v>
      </c>
      <c r="M19" s="3">
        <v>-7.8452472510106806E-3</v>
      </c>
      <c r="N19" s="3">
        <v>3.7345142534257799E-3</v>
      </c>
      <c r="O19" s="3">
        <v>-8.6360248810579202E-3</v>
      </c>
      <c r="P19" s="3">
        <v>1.33716956130273E-2</v>
      </c>
      <c r="Q19" s="3">
        <v>4.3834973133145402E-3</v>
      </c>
      <c r="R19" s="3">
        <v>-3.0451336422147798E-3</v>
      </c>
      <c r="S19" s="3">
        <v>2.6119752640130701E-2</v>
      </c>
    </row>
    <row r="20" spans="1:19" x14ac:dyDescent="0.25">
      <c r="A20" s="2">
        <v>19</v>
      </c>
      <c r="B20" s="2" t="s">
        <v>26</v>
      </c>
      <c r="C20" s="6">
        <v>2.3199470249124201</v>
      </c>
      <c r="D20" s="3">
        <v>-5.9532031320118597E-2</v>
      </c>
      <c r="E20" s="3">
        <v>1.5603463881214001E-2</v>
      </c>
      <c r="F20" s="3">
        <v>-1.22055307448003E-2</v>
      </c>
      <c r="G20" s="3">
        <v>-2.9229451964260099E-2</v>
      </c>
      <c r="H20" s="3">
        <v>-1.43379650986007E-2</v>
      </c>
      <c r="I20" s="3">
        <v>-6.4891032117362898E-2</v>
      </c>
      <c r="J20" s="3">
        <v>-3.3557001983601398E-2</v>
      </c>
      <c r="K20" s="3">
        <v>-7.8552712236349808E-3</v>
      </c>
      <c r="L20" s="3">
        <v>-6.5495030203950198E-3</v>
      </c>
      <c r="M20" s="3">
        <v>-1.1782630999725201E-2</v>
      </c>
      <c r="N20" s="3">
        <v>1.5117168775530901E-3</v>
      </c>
      <c r="O20" s="3">
        <v>5.1566923626357401E-3</v>
      </c>
      <c r="P20" s="3">
        <v>-1.3242371814693201E-3</v>
      </c>
      <c r="Q20" s="3">
        <v>8.6392238734423407E-3</v>
      </c>
      <c r="R20" s="3">
        <v>-4.9415879311844498E-2</v>
      </c>
      <c r="S20" s="3">
        <v>6.5038471137840396E-3</v>
      </c>
    </row>
    <row r="21" spans="1:19" x14ac:dyDescent="0.25">
      <c r="A21" s="2">
        <v>20</v>
      </c>
      <c r="B21" s="2" t="s">
        <v>26</v>
      </c>
      <c r="C21" s="6">
        <v>3.14459696681502</v>
      </c>
      <c r="D21" s="3">
        <v>-4.4372793170903299E-2</v>
      </c>
      <c r="E21" s="3">
        <v>1.0288597731942E-2</v>
      </c>
      <c r="F21" s="3">
        <v>-1.4583121974907E-2</v>
      </c>
      <c r="G21" s="3">
        <v>-2.7059887202564799E-2</v>
      </c>
      <c r="H21" s="3">
        <v>-1.08608814850496E-2</v>
      </c>
      <c r="I21" s="3">
        <v>-1.8463610334316299E-2</v>
      </c>
      <c r="J21" s="3">
        <v>7.5877467990515099E-4</v>
      </c>
      <c r="K21" s="3">
        <v>-2.1188561585952898E-3</v>
      </c>
      <c r="L21" s="3">
        <v>-1.0965756081397601E-2</v>
      </c>
      <c r="M21" s="3">
        <v>-1.8274782238585901E-3</v>
      </c>
      <c r="N21" s="3">
        <v>9.0479361391162204E-4</v>
      </c>
      <c r="O21" s="3">
        <v>1.5882241381656802E-2</v>
      </c>
      <c r="P21" s="3">
        <v>4.7749384873372299E-3</v>
      </c>
      <c r="Q21" s="3">
        <v>3.1987775492775299E-5</v>
      </c>
      <c r="R21" s="3">
        <v>-3.72815556552024E-2</v>
      </c>
      <c r="S21" s="3">
        <v>3.4966971083505197E-5</v>
      </c>
    </row>
    <row r="22" spans="1:19" x14ac:dyDescent="0.25">
      <c r="A22" s="2">
        <v>21</v>
      </c>
      <c r="B22" s="2" t="s">
        <v>26</v>
      </c>
      <c r="C22" s="6">
        <v>2.2401337534528798</v>
      </c>
      <c r="D22" s="3">
        <v>-8.00421665854162E-2</v>
      </c>
      <c r="E22" s="3">
        <v>4.0740791755030804E-3</v>
      </c>
      <c r="F22" s="3">
        <v>1.9448834999733999E-2</v>
      </c>
      <c r="G22" s="3">
        <v>1.0570003266554899E-2</v>
      </c>
      <c r="H22" s="3">
        <v>2.1607391459670399E-2</v>
      </c>
      <c r="I22" s="3">
        <v>-1.8030762085482401E-2</v>
      </c>
      <c r="J22" s="3">
        <v>-1.30041016933297E-2</v>
      </c>
      <c r="K22" s="3">
        <v>1.80779873399796E-2</v>
      </c>
      <c r="L22" s="3">
        <v>1.36502170275983E-2</v>
      </c>
      <c r="M22" s="3">
        <v>5.3837258516313902E-3</v>
      </c>
      <c r="N22" s="3">
        <v>1.50815254198282E-2</v>
      </c>
      <c r="O22" s="3">
        <v>9.366881478788E-4</v>
      </c>
      <c r="P22" s="3">
        <v>1.8354277563131099E-3</v>
      </c>
      <c r="Q22" s="3">
        <v>2.2811872275198801E-4</v>
      </c>
      <c r="R22" s="3">
        <v>-4.0383823064444102E-2</v>
      </c>
      <c r="S22" s="3">
        <v>7.54079252027992E-3</v>
      </c>
    </row>
    <row r="23" spans="1:19" x14ac:dyDescent="0.25">
      <c r="A23" s="2">
        <v>22</v>
      </c>
      <c r="B23" s="2" t="s">
        <v>35</v>
      </c>
      <c r="C23" s="6">
        <v>3.2105036032485601</v>
      </c>
      <c r="D23" s="3">
        <v>3.3337936520791603E-2</v>
      </c>
      <c r="E23" s="3">
        <v>-3.4473046290892798E-3</v>
      </c>
      <c r="F23" s="3">
        <v>1.9382229922504299E-2</v>
      </c>
      <c r="G23" s="3">
        <v>1.5871755248200298E-2</v>
      </c>
      <c r="H23" s="3">
        <v>-1.9786546326269199E-3</v>
      </c>
      <c r="I23" s="3">
        <v>1.14003129514484E-2</v>
      </c>
      <c r="J23" s="3">
        <v>-1.8196692875816899E-2</v>
      </c>
      <c r="K23" s="3">
        <v>2.5598857263334399E-2</v>
      </c>
      <c r="L23" s="3">
        <v>2.1714675926370601E-2</v>
      </c>
      <c r="M23" s="3">
        <v>1.30502581122411E-2</v>
      </c>
      <c r="N23" s="3">
        <v>8.8345585653270796E-3</v>
      </c>
      <c r="O23" s="3">
        <v>4.0817731211200397E-3</v>
      </c>
      <c r="P23" s="3">
        <v>-1.15527350056959E-2</v>
      </c>
      <c r="Q23" s="3">
        <v>-4.10837070956453E-4</v>
      </c>
      <c r="R23" s="3">
        <v>2.3822966039427899E-2</v>
      </c>
      <c r="S23" s="3">
        <v>-2.0482777930991802E-2</v>
      </c>
    </row>
    <row r="24" spans="1:19" x14ac:dyDescent="0.25">
      <c r="A24" s="2">
        <v>23</v>
      </c>
      <c r="B24" s="2" t="s">
        <v>35</v>
      </c>
      <c r="C24" s="6">
        <v>3.2519942543528599</v>
      </c>
      <c r="D24" s="3">
        <v>-3.6390598721996001E-2</v>
      </c>
      <c r="E24" s="3">
        <v>-6.4689683465748604E-2</v>
      </c>
      <c r="F24" s="3">
        <v>-2.1078238068924698E-2</v>
      </c>
      <c r="G24" s="3">
        <v>-2.76135660183593E-3</v>
      </c>
      <c r="H24" s="3">
        <v>4.6797740245191699E-3</v>
      </c>
      <c r="I24" s="3">
        <v>1.0032342121259899E-3</v>
      </c>
      <c r="J24" s="3">
        <v>-1.03962056821726E-2</v>
      </c>
      <c r="K24" s="3">
        <v>2.34455250312592E-4</v>
      </c>
      <c r="L24" s="3">
        <v>5.5896945394204095E-4</v>
      </c>
      <c r="M24" s="3">
        <v>-7.1760300406687296E-3</v>
      </c>
      <c r="N24" s="3">
        <v>-8.0403962280316602E-4</v>
      </c>
      <c r="O24" s="3">
        <v>-6.5393347913429703E-3</v>
      </c>
      <c r="P24" s="3">
        <v>9.6918053565332209E-3</v>
      </c>
      <c r="Q24" s="3">
        <v>-6.8463177631030597E-4</v>
      </c>
      <c r="R24" s="3">
        <v>-5.21834952682226E-2</v>
      </c>
      <c r="S24" s="3">
        <v>-1.31424161681939E-2</v>
      </c>
    </row>
    <row r="25" spans="1:19" x14ac:dyDescent="0.25">
      <c r="A25" s="2">
        <v>24</v>
      </c>
      <c r="B25" s="2" t="s">
        <v>35</v>
      </c>
      <c r="C25" s="6">
        <v>3.5181374927471101</v>
      </c>
      <c r="D25" s="3">
        <v>-4.8105801434379397E-2</v>
      </c>
      <c r="E25" s="3">
        <v>-1.5870436839134101E-2</v>
      </c>
      <c r="F25" s="3">
        <v>-3.56537491890902E-2</v>
      </c>
      <c r="G25" s="3">
        <v>3.1164430195958898E-2</v>
      </c>
      <c r="H25" s="3">
        <v>-1.3088106042567299E-4</v>
      </c>
      <c r="I25" s="3">
        <v>9.2337019040896005E-3</v>
      </c>
      <c r="J25" s="3">
        <v>2.2372169282089401E-2</v>
      </c>
      <c r="K25" s="3">
        <v>-2.0930006527455202E-3</v>
      </c>
      <c r="L25" s="3">
        <v>-6.3480694679758903E-3</v>
      </c>
      <c r="M25" s="3">
        <v>-6.3993900387490999E-3</v>
      </c>
      <c r="N25" s="3">
        <v>6.6280314992311698E-3</v>
      </c>
      <c r="O25" s="3">
        <v>1.6888234302302101E-3</v>
      </c>
      <c r="P25" s="3">
        <v>-1.1683298805800799E-2</v>
      </c>
      <c r="Q25" s="3">
        <v>-6.5322407765604096E-3</v>
      </c>
      <c r="R25" s="3">
        <v>-2.7724863625688701E-2</v>
      </c>
      <c r="S25" s="3">
        <v>1.5717764288975401E-2</v>
      </c>
    </row>
    <row r="26" spans="1:19" x14ac:dyDescent="0.25">
      <c r="A26" s="2">
        <v>25</v>
      </c>
      <c r="B26" s="2" t="s">
        <v>35</v>
      </c>
      <c r="C26" s="6">
        <v>2.64938994000086</v>
      </c>
      <c r="D26" s="3">
        <v>3.2103639240344999E-3</v>
      </c>
      <c r="E26" s="3">
        <v>-3.2399166492943902E-3</v>
      </c>
      <c r="F26" s="3">
        <v>1.67773301418782E-2</v>
      </c>
      <c r="G26" s="3">
        <v>7.3572877821669602E-3</v>
      </c>
      <c r="H26" s="3">
        <v>3.0262567630483302E-2</v>
      </c>
      <c r="I26" s="3">
        <v>2.23674503724282E-2</v>
      </c>
      <c r="J26" s="3">
        <v>-6.6813450406344298E-3</v>
      </c>
      <c r="K26" s="3">
        <v>4.3661273518166696E-3</v>
      </c>
      <c r="L26" s="3">
        <v>-1.5825439130434701E-2</v>
      </c>
      <c r="M26" s="3">
        <v>-1.40481055063828E-3</v>
      </c>
      <c r="N26" s="3">
        <v>5.6055046773447804E-4</v>
      </c>
      <c r="O26" s="3">
        <v>1.7196728146713601E-3</v>
      </c>
      <c r="P26" s="3">
        <v>1.7264949065161101E-3</v>
      </c>
      <c r="Q26" s="3">
        <v>-1.2880314885506099E-3</v>
      </c>
      <c r="R26" s="3">
        <v>9.2602904752316206E-3</v>
      </c>
      <c r="S26" s="3">
        <v>8.9887095589414601E-3</v>
      </c>
    </row>
    <row r="27" spans="1:19" x14ac:dyDescent="0.25">
      <c r="A27" s="2">
        <v>26</v>
      </c>
      <c r="B27" s="2" t="s">
        <v>35</v>
      </c>
      <c r="C27" s="6">
        <v>2.7694259906977101</v>
      </c>
      <c r="D27" s="3">
        <v>-4.3187032142331501E-2</v>
      </c>
      <c r="E27" s="3">
        <v>-4.8412021934642502E-2</v>
      </c>
      <c r="F27" s="3">
        <v>1.17451566559295E-2</v>
      </c>
      <c r="G27" s="3">
        <v>-4.97582252666953E-4</v>
      </c>
      <c r="H27" s="3">
        <v>-9.4225274324679798E-3</v>
      </c>
      <c r="I27" s="3">
        <v>1.3133988893281501E-3</v>
      </c>
      <c r="J27" s="3">
        <v>-2.3913595788328801E-2</v>
      </c>
      <c r="K27" s="3">
        <v>-1.62797466953849E-2</v>
      </c>
      <c r="L27" s="3">
        <v>-9.5881246878727396E-3</v>
      </c>
      <c r="M27" s="3">
        <v>8.7587707723769392E-3</v>
      </c>
      <c r="N27" s="3">
        <v>4.3274483584393897E-4</v>
      </c>
      <c r="O27" s="3">
        <v>-1.3586367114149899E-3</v>
      </c>
      <c r="P27" s="3">
        <v>1.27240684094529E-3</v>
      </c>
      <c r="Q27" s="3">
        <v>-1.1463049183766699E-2</v>
      </c>
      <c r="R27" s="3">
        <v>-6.1043063358706198E-2</v>
      </c>
      <c r="S27" s="3">
        <v>1.27210183821035E-2</v>
      </c>
    </row>
    <row r="28" spans="1:19" x14ac:dyDescent="0.25">
      <c r="A28" s="2">
        <v>27</v>
      </c>
      <c r="B28" s="2" t="s">
        <v>35</v>
      </c>
      <c r="C28" s="6">
        <v>2.9707069201493299</v>
      </c>
      <c r="D28" s="3">
        <v>4.1233086318850802E-2</v>
      </c>
      <c r="E28" s="3">
        <v>-9.4357186457735803E-2</v>
      </c>
      <c r="F28" s="3">
        <v>-4.1455815551665803E-2</v>
      </c>
      <c r="G28" s="3">
        <v>-3.1348001160658397E-2</v>
      </c>
      <c r="H28" s="3">
        <v>7.2873370813733998E-3</v>
      </c>
      <c r="I28" s="3">
        <v>-8.2660133165721895E-3</v>
      </c>
      <c r="J28" s="3">
        <v>1.12937896974852E-2</v>
      </c>
      <c r="K28" s="3">
        <v>-5.9740410727720803E-3</v>
      </c>
      <c r="L28" s="3">
        <v>-5.9086019257247298E-3</v>
      </c>
      <c r="M28" s="3">
        <v>2.1351420094336102E-3</v>
      </c>
      <c r="N28" s="3">
        <v>7.2914977945123596E-3</v>
      </c>
      <c r="O28" s="3">
        <v>1.4766202649297701E-3</v>
      </c>
      <c r="P28" s="3">
        <v>-5.9438385882679603E-3</v>
      </c>
      <c r="Q28" s="3">
        <v>-1.03744058181224E-3</v>
      </c>
      <c r="R28" s="3">
        <v>-2.2007413665389601E-2</v>
      </c>
      <c r="S28" s="3">
        <v>-2.33954254545399E-2</v>
      </c>
    </row>
    <row r="29" spans="1:19" x14ac:dyDescent="0.25">
      <c r="A29" s="2">
        <v>28</v>
      </c>
      <c r="B29" s="2" t="s">
        <v>35</v>
      </c>
      <c r="C29" s="6">
        <v>2.6229130616473002</v>
      </c>
      <c r="D29" s="3">
        <v>-5.4895156854448896E-3</v>
      </c>
      <c r="E29" s="3">
        <v>8.0956603565759695E-3</v>
      </c>
      <c r="F29" s="3">
        <v>5.8864627579936302E-4</v>
      </c>
      <c r="G29" s="3">
        <v>1.01604073801405E-2</v>
      </c>
      <c r="H29" s="3">
        <v>3.5923624495168803E-2</v>
      </c>
      <c r="I29" s="3">
        <v>8.7286243635520105E-3</v>
      </c>
      <c r="J29" s="3">
        <v>9.8828923020646293E-3</v>
      </c>
      <c r="K29" s="3">
        <v>1.3756163881200999E-2</v>
      </c>
      <c r="L29" s="3">
        <v>1.9698795394613E-2</v>
      </c>
      <c r="M29" s="3">
        <v>-3.6917423394354299E-3</v>
      </c>
      <c r="N29" s="3">
        <v>-1.23497639258755E-3</v>
      </c>
      <c r="O29" s="3">
        <v>-1.7910164280354199E-3</v>
      </c>
      <c r="P29" s="3">
        <v>-4.3309001700594296E-3</v>
      </c>
      <c r="Q29" s="3">
        <v>-7.1068106990746097E-3</v>
      </c>
      <c r="R29" s="3">
        <v>2.3555516669785299E-2</v>
      </c>
      <c r="S29" s="3">
        <v>-5.1989031495453704E-3</v>
      </c>
    </row>
    <row r="30" spans="1:19" x14ac:dyDescent="0.25">
      <c r="A30" s="2">
        <v>29</v>
      </c>
      <c r="B30" s="2" t="s">
        <v>35</v>
      </c>
      <c r="C30" s="6">
        <v>2.7890180348156801</v>
      </c>
      <c r="D30" s="3">
        <v>1.8516839723715199E-3</v>
      </c>
      <c r="E30" s="3">
        <v>9.6412996627354992E-3</v>
      </c>
      <c r="F30" s="3">
        <v>2.54951806070607E-2</v>
      </c>
      <c r="G30" s="3">
        <v>7.5574781817012004E-3</v>
      </c>
      <c r="H30" s="3">
        <v>-2.44221059307543E-2</v>
      </c>
      <c r="I30" s="3">
        <v>-1.8943313927470101E-2</v>
      </c>
      <c r="J30" s="3">
        <v>2.70334784652893E-2</v>
      </c>
      <c r="K30" s="3">
        <v>-1.1448091103067E-2</v>
      </c>
      <c r="L30" s="3">
        <v>1.3118435546212399E-2</v>
      </c>
      <c r="M30" s="3">
        <v>3.10274159045454E-2</v>
      </c>
      <c r="N30" s="3">
        <v>8.3625743258563603E-3</v>
      </c>
      <c r="O30" s="3">
        <v>-2.1427269991022698E-3</v>
      </c>
      <c r="P30" s="3">
        <v>7.3802274719121704E-3</v>
      </c>
      <c r="Q30" s="3">
        <v>1.22642251413193E-3</v>
      </c>
      <c r="R30" s="3">
        <v>-3.0749031136616798E-3</v>
      </c>
      <c r="S30" s="3">
        <v>1.7045099044914899E-2</v>
      </c>
    </row>
    <row r="31" spans="1:19" x14ac:dyDescent="0.25">
      <c r="A31" s="2">
        <v>30</v>
      </c>
      <c r="B31" s="2" t="s">
        <v>35</v>
      </c>
      <c r="C31" s="6">
        <v>2.8105447827490702</v>
      </c>
      <c r="D31" s="3">
        <v>5.9800836817069797E-2</v>
      </c>
      <c r="E31" s="3">
        <v>1.33429368540948E-2</v>
      </c>
      <c r="F31" s="3">
        <v>-1.09335551848727E-2</v>
      </c>
      <c r="G31" s="3">
        <v>-2.0386212720666301E-3</v>
      </c>
      <c r="H31" s="3">
        <v>-3.5613512994690302E-2</v>
      </c>
      <c r="I31" s="3">
        <v>-1.01431001456249E-2</v>
      </c>
      <c r="J31" s="3">
        <v>-1.32332352098306E-2</v>
      </c>
      <c r="K31" s="3">
        <v>1.8787729358156599E-3</v>
      </c>
      <c r="L31" s="3">
        <v>8.9672317039236494E-3</v>
      </c>
      <c r="M31" s="3">
        <v>8.2194351901665602E-3</v>
      </c>
      <c r="N31" s="3">
        <v>7.1468589701295399E-3</v>
      </c>
      <c r="O31" s="3">
        <v>-1.72161227679546E-3</v>
      </c>
      <c r="P31" s="3">
        <v>-2.57373886782161E-3</v>
      </c>
      <c r="Q31" s="3">
        <v>-6.9411772295616498E-3</v>
      </c>
      <c r="R31" s="3">
        <v>3.0625671608304799E-2</v>
      </c>
      <c r="S31" s="3">
        <v>-1.45147214092574E-2</v>
      </c>
    </row>
    <row r="32" spans="1:19" x14ac:dyDescent="0.25">
      <c r="A32" s="2">
        <v>31</v>
      </c>
      <c r="B32" s="2" t="s">
        <v>35</v>
      </c>
      <c r="C32" s="6">
        <v>3.1310431900343398</v>
      </c>
      <c r="D32" s="3">
        <v>2.82678747297079E-2</v>
      </c>
      <c r="E32" s="3">
        <v>6.9888664213687404E-2</v>
      </c>
      <c r="F32" s="3">
        <v>1.6622213895081801E-2</v>
      </c>
      <c r="G32" s="3">
        <v>-2.9894897436490999E-3</v>
      </c>
      <c r="H32" s="3">
        <v>4.0492833948384398E-2</v>
      </c>
      <c r="I32" s="3">
        <v>-4.4023495085709099E-4</v>
      </c>
      <c r="J32" s="3">
        <v>-1.0458942455136001E-2</v>
      </c>
      <c r="K32" s="3">
        <v>-7.5690159762304499E-3</v>
      </c>
      <c r="L32" s="3">
        <v>-6.8155357501853402E-3</v>
      </c>
      <c r="M32" s="3">
        <v>1.0149582547049001E-2</v>
      </c>
      <c r="N32" s="3">
        <v>1.62436091293096E-3</v>
      </c>
      <c r="O32" s="3">
        <v>6.7537869166126004E-3</v>
      </c>
      <c r="P32" s="3">
        <v>-6.7110580961862298E-3</v>
      </c>
      <c r="Q32" s="3">
        <v>5.5770603590727004E-3</v>
      </c>
      <c r="R32" s="3">
        <v>6.4223486592662402E-2</v>
      </c>
      <c r="S32" s="3">
        <v>1.9635989636257099E-2</v>
      </c>
    </row>
    <row r="33" spans="1:19" x14ac:dyDescent="0.25">
      <c r="A33" s="2">
        <v>32</v>
      </c>
      <c r="B33" s="2" t="s">
        <v>35</v>
      </c>
      <c r="C33" s="6">
        <v>3.6804498800719698</v>
      </c>
      <c r="D33" s="3">
        <v>7.4673209545735703E-4</v>
      </c>
      <c r="E33" s="3">
        <v>6.3783092595179405E-2</v>
      </c>
      <c r="F33" s="3">
        <v>1.7274819705426998E-2</v>
      </c>
      <c r="G33" s="3">
        <v>-2.4521632109687198E-2</v>
      </c>
      <c r="H33" s="3">
        <v>-2.3721531346086899E-2</v>
      </c>
      <c r="I33" s="3">
        <v>-1.4080052790496201E-2</v>
      </c>
      <c r="J33" s="3">
        <v>2.3238982267149402E-2</v>
      </c>
      <c r="K33" s="3">
        <v>2.7291403986892601E-2</v>
      </c>
      <c r="L33" s="3">
        <v>-8.2198745090124002E-3</v>
      </c>
      <c r="M33" s="3">
        <v>-1.2942066164512E-2</v>
      </c>
      <c r="N33" s="3">
        <v>-5.2958570155061304E-3</v>
      </c>
      <c r="O33" s="3">
        <v>3.8261337401389898E-3</v>
      </c>
      <c r="P33" s="3">
        <v>7.4344416579363498E-5</v>
      </c>
      <c r="Q33" s="3">
        <v>-1.6436001175187799E-3</v>
      </c>
      <c r="R33" s="3">
        <v>1.24039548881175E-2</v>
      </c>
      <c r="S33" s="3">
        <v>-7.3637793635494301E-3</v>
      </c>
    </row>
    <row r="34" spans="1:19" x14ac:dyDescent="0.25">
      <c r="A34" s="2">
        <v>33</v>
      </c>
      <c r="B34" s="2" t="s">
        <v>35</v>
      </c>
      <c r="C34" s="6">
        <v>2.86547898784533</v>
      </c>
      <c r="D34" s="3">
        <v>-2.3706069078533398E-2</v>
      </c>
      <c r="E34" s="3">
        <v>-1.90846525078971E-2</v>
      </c>
      <c r="F34" s="3">
        <v>6.5729759713740898E-2</v>
      </c>
      <c r="G34" s="3">
        <v>-3.2327919448959901E-2</v>
      </c>
      <c r="H34" s="3">
        <v>-1.8005420862749401E-2</v>
      </c>
      <c r="I34" s="3">
        <v>-1.16387370152381E-2</v>
      </c>
      <c r="J34" s="3">
        <v>2.6075677046633602E-2</v>
      </c>
      <c r="K34" s="3">
        <v>-2.82376701853468E-2</v>
      </c>
      <c r="L34" s="3">
        <v>7.6818368788515801E-3</v>
      </c>
      <c r="M34" s="3">
        <v>-1.19843612200144E-2</v>
      </c>
      <c r="N34" s="3">
        <v>1.0283867720189599E-2</v>
      </c>
      <c r="O34" s="3">
        <v>-9.3283835550318408E-3</v>
      </c>
      <c r="P34" s="3">
        <v>5.7547181528199498E-5</v>
      </c>
      <c r="Q34" s="3">
        <v>-1.86036925805238E-3</v>
      </c>
      <c r="R34" s="3">
        <v>-3.7019004727744803E-2</v>
      </c>
      <c r="S34" s="3">
        <v>2.5583135199532502E-2</v>
      </c>
    </row>
    <row r="35" spans="1:19" x14ac:dyDescent="0.25">
      <c r="A35" s="2">
        <v>34</v>
      </c>
      <c r="B35" s="2" t="s">
        <v>35</v>
      </c>
      <c r="C35" s="6">
        <v>2.75861772625607</v>
      </c>
      <c r="D35" s="3">
        <v>4.9023969373882398E-2</v>
      </c>
      <c r="E35" s="3">
        <v>-7.2118845175329405E-2</v>
      </c>
      <c r="F35" s="3">
        <v>-1.95661616035008E-2</v>
      </c>
      <c r="G35" s="3">
        <v>1.10965895134308E-2</v>
      </c>
      <c r="H35" s="3">
        <v>-2.1349124306134799E-2</v>
      </c>
      <c r="I35" s="3">
        <v>-2.93698388309434E-2</v>
      </c>
      <c r="J35" s="3">
        <v>3.0352152545791299E-3</v>
      </c>
      <c r="K35" s="3">
        <v>-1.7895815164160601E-2</v>
      </c>
      <c r="L35" s="3">
        <v>-1.9678931316624598E-2</v>
      </c>
      <c r="M35" s="3">
        <v>1.23804913338664E-2</v>
      </c>
      <c r="N35" s="3">
        <v>-1.7327223315170202E-2</v>
      </c>
      <c r="O35" s="3">
        <v>1.0384519511323799E-2</v>
      </c>
      <c r="P35" s="3">
        <v>-1.0515664445133401E-3</v>
      </c>
      <c r="Q35" s="3">
        <v>2.1596769180656401E-4</v>
      </c>
      <c r="R35" s="3">
        <v>-1.8604271734496601E-2</v>
      </c>
      <c r="S35" s="3">
        <v>6.4755656683144897E-3</v>
      </c>
    </row>
    <row r="36" spans="1:19" x14ac:dyDescent="0.25">
      <c r="A36" s="2">
        <v>35</v>
      </c>
      <c r="B36" s="2" t="s">
        <v>35</v>
      </c>
      <c r="C36" s="6">
        <v>3.1876056694807802</v>
      </c>
      <c r="D36" s="3">
        <v>-2.5318825612234701E-3</v>
      </c>
      <c r="E36" s="3">
        <v>-2.5465628509867399E-2</v>
      </c>
      <c r="F36" s="3">
        <v>2.6115931921223599E-2</v>
      </c>
      <c r="G36" s="3">
        <v>2.6970417964540202E-3</v>
      </c>
      <c r="H36" s="3">
        <v>-9.6433561449237992E-3</v>
      </c>
      <c r="I36" s="3">
        <v>-5.1659823626038696E-4</v>
      </c>
      <c r="J36" s="3">
        <v>-1.2662133810779901E-2</v>
      </c>
      <c r="K36" s="3">
        <v>2.8192461149119101E-2</v>
      </c>
      <c r="L36" s="3">
        <v>-5.0200965430373902E-3</v>
      </c>
      <c r="M36" s="3">
        <v>-2.1386211478622501E-2</v>
      </c>
      <c r="N36" s="3">
        <v>-1.8707180867336901E-2</v>
      </c>
      <c r="O36" s="3">
        <v>1.0356128786148101E-2</v>
      </c>
      <c r="P36" s="3">
        <v>-4.1480669070715903E-3</v>
      </c>
      <c r="Q36" s="3">
        <v>-8.1400474780376597E-4</v>
      </c>
      <c r="R36" s="3">
        <v>-2.2945373560480101E-2</v>
      </c>
      <c r="S36" s="3">
        <v>-1.6217184523225101E-2</v>
      </c>
    </row>
    <row r="37" spans="1:19" x14ac:dyDescent="0.25">
      <c r="A37" s="2">
        <v>36</v>
      </c>
      <c r="B37" s="2" t="s">
        <v>35</v>
      </c>
      <c r="C37" s="6">
        <v>2.97701849938055</v>
      </c>
      <c r="D37" s="3">
        <v>6.8162284137945506E-2</v>
      </c>
      <c r="E37" s="3">
        <v>-1.7684756519986099E-2</v>
      </c>
      <c r="F37" s="3">
        <v>-6.2358373125139003E-3</v>
      </c>
      <c r="G37" s="3">
        <v>-6.9591281162394896E-3</v>
      </c>
      <c r="H37" s="3">
        <v>1.1756672492048301E-2</v>
      </c>
      <c r="I37" s="3">
        <v>1.34278557516337E-2</v>
      </c>
      <c r="J37" s="3">
        <v>-2.7561908707191599E-3</v>
      </c>
      <c r="K37" s="3">
        <v>2.0926514945743602E-2</v>
      </c>
      <c r="L37" s="3">
        <v>-3.8755403625233803E-2</v>
      </c>
      <c r="M37" s="3">
        <v>2.0903859465783502E-3</v>
      </c>
      <c r="N37" s="3">
        <v>1.03924053869776E-2</v>
      </c>
      <c r="O37" s="3">
        <v>4.9337838482898296E-3</v>
      </c>
      <c r="P37" s="3">
        <v>-4.8960926261732898E-3</v>
      </c>
      <c r="Q37" s="3">
        <v>9.4095234362010503E-4</v>
      </c>
      <c r="R37" s="3">
        <v>2.5939365686324399E-2</v>
      </c>
      <c r="S37" s="3">
        <v>-7.4394612560457702E-3</v>
      </c>
    </row>
    <row r="38" spans="1:19" x14ac:dyDescent="0.25">
      <c r="A38" s="2">
        <v>37</v>
      </c>
      <c r="B38" s="2" t="s">
        <v>35</v>
      </c>
      <c r="C38" s="6">
        <v>2.7845085268489398</v>
      </c>
      <c r="D38" s="3">
        <v>7.0407058234630296E-2</v>
      </c>
      <c r="E38" s="3">
        <v>3.7211373260371397E-2</v>
      </c>
      <c r="F38" s="3">
        <v>-7.3615043070068796E-3</v>
      </c>
      <c r="G38" s="3">
        <v>-1.9618709927588698E-2</v>
      </c>
      <c r="H38" s="3">
        <v>-2.0784853724222899E-2</v>
      </c>
      <c r="I38" s="3">
        <v>1.9611717101590102E-2</v>
      </c>
      <c r="J38" s="3">
        <v>1.19892608596219E-2</v>
      </c>
      <c r="K38" s="3">
        <v>-7.2148938426416396E-3</v>
      </c>
      <c r="L38" s="3">
        <v>1.5381699538524699E-2</v>
      </c>
      <c r="M38" s="3">
        <v>-5.9359014201483002E-3</v>
      </c>
      <c r="N38" s="3">
        <v>-7.8256192281925506E-3</v>
      </c>
      <c r="O38" s="3">
        <v>1.7869300508296701E-3</v>
      </c>
      <c r="P38" s="3">
        <v>-2.8525236562378701E-3</v>
      </c>
      <c r="Q38" s="3">
        <v>1.5674095091869299E-3</v>
      </c>
      <c r="R38" s="3">
        <v>6.0618520805072802E-2</v>
      </c>
      <c r="S38" s="3">
        <v>-2.1103503243976099E-2</v>
      </c>
    </row>
    <row r="39" spans="1:19" x14ac:dyDescent="0.25">
      <c r="A39" s="2">
        <v>38</v>
      </c>
      <c r="B39" s="2" t="s">
        <v>35</v>
      </c>
      <c r="C39" s="6">
        <v>2.78541078029619</v>
      </c>
      <c r="D39" s="3">
        <v>4.8546978377903102E-2</v>
      </c>
      <c r="E39" s="3">
        <v>8.3028003254228905E-2</v>
      </c>
      <c r="F39" s="3">
        <v>7.4076290293752104E-3</v>
      </c>
      <c r="G39" s="3">
        <v>-2.75231277551948E-2</v>
      </c>
      <c r="H39" s="3">
        <v>2.0215544571295301E-2</v>
      </c>
      <c r="I39" s="3">
        <v>-3.8010981758193001E-2</v>
      </c>
      <c r="J39" s="3">
        <v>-1.9087852615972501E-2</v>
      </c>
      <c r="K39" s="3">
        <v>-2.31378041631062E-2</v>
      </c>
      <c r="L39" s="3">
        <v>-7.8439716174336493E-3</v>
      </c>
      <c r="M39" s="3">
        <v>9.1359638034272696E-3</v>
      </c>
      <c r="N39" s="3">
        <v>-2.5490564138514302E-3</v>
      </c>
      <c r="O39" s="3">
        <v>-5.3591389627442301E-3</v>
      </c>
      <c r="P39" s="3">
        <v>-6.5625067310256498E-3</v>
      </c>
      <c r="Q39" s="3">
        <v>-8.7073574329757392E-3</v>
      </c>
      <c r="R39" s="3">
        <v>6.7429664867334205E-2</v>
      </c>
      <c r="S39" s="3">
        <v>2.4153456829748201E-2</v>
      </c>
    </row>
    <row r="40" spans="1:19" x14ac:dyDescent="0.25">
      <c r="A40" s="2">
        <v>39</v>
      </c>
      <c r="B40" s="2" t="s">
        <v>35</v>
      </c>
      <c r="C40" s="6">
        <v>3.1772079142593102</v>
      </c>
      <c r="D40" s="3">
        <v>-2.15548022058159E-2</v>
      </c>
      <c r="E40" s="3">
        <v>8.1036501967619703E-2</v>
      </c>
      <c r="F40" s="3">
        <v>-2.2893370080070901E-2</v>
      </c>
      <c r="G40" s="3">
        <v>-4.88515620042244E-2</v>
      </c>
      <c r="H40" s="3">
        <v>-3.9103951178457802E-2</v>
      </c>
      <c r="I40" s="3">
        <v>6.6512688885523204E-3</v>
      </c>
      <c r="J40" s="3">
        <v>6.2270081933151096E-3</v>
      </c>
      <c r="K40" s="3">
        <v>3.0879684348993099E-2</v>
      </c>
      <c r="L40" s="3">
        <v>9.4423963298716001E-4</v>
      </c>
      <c r="M40" s="3">
        <v>2.2239987462842899E-2</v>
      </c>
      <c r="N40" s="3">
        <v>-1.15103864109086E-2</v>
      </c>
      <c r="O40" s="3">
        <v>-2.8009892608373498E-3</v>
      </c>
      <c r="P40" s="3">
        <v>9.1245828712466703E-4</v>
      </c>
      <c r="Q40" s="3">
        <v>-4.40142456531494E-3</v>
      </c>
      <c r="R40" s="3">
        <v>-1.2182937290329801E-3</v>
      </c>
      <c r="S40" s="3">
        <v>-3.8844147079262502E-2</v>
      </c>
    </row>
    <row r="41" spans="1:19" x14ac:dyDescent="0.25">
      <c r="A41" s="2">
        <v>40</v>
      </c>
      <c r="B41" s="2" t="s">
        <v>35</v>
      </c>
      <c r="C41" s="6">
        <v>3.5964370747860999</v>
      </c>
      <c r="D41" s="3">
        <v>8.1087381808962605E-2</v>
      </c>
      <c r="E41" s="3">
        <v>3.2445885313069502E-2</v>
      </c>
      <c r="F41" s="3">
        <v>2.33609641882528E-2</v>
      </c>
      <c r="G41" s="3">
        <v>1.9812535198693099E-2</v>
      </c>
      <c r="H41" s="3">
        <v>-5.2383981463367403E-2</v>
      </c>
      <c r="I41" s="3">
        <v>1.5737651018312399E-2</v>
      </c>
      <c r="J41" s="3">
        <v>-7.9589764903261195E-3</v>
      </c>
      <c r="K41" s="3">
        <v>-9.2429591851828693E-3</v>
      </c>
      <c r="L41" s="3">
        <v>8.9971191468018498E-3</v>
      </c>
      <c r="M41" s="3">
        <v>5.1154255591852197E-3</v>
      </c>
      <c r="N41" s="3">
        <v>9.6635950361528703E-4</v>
      </c>
      <c r="O41" s="3">
        <v>7.5042501629423598E-3</v>
      </c>
      <c r="P41" s="3">
        <v>3.5722818613114298E-3</v>
      </c>
      <c r="Q41" s="3">
        <v>3.9820275445552004E-3</v>
      </c>
      <c r="R41" s="3">
        <v>5.2919984731933302E-2</v>
      </c>
      <c r="S41" s="3">
        <v>-2.6888928044474301E-3</v>
      </c>
    </row>
    <row r="42" spans="1:19" x14ac:dyDescent="0.25">
      <c r="A42" s="2">
        <v>41</v>
      </c>
      <c r="B42" s="2" t="s">
        <v>35</v>
      </c>
      <c r="C42" s="6">
        <v>3.0037330159505</v>
      </c>
      <c r="D42" s="3">
        <v>6.0725328284284001E-2</v>
      </c>
      <c r="E42" s="3">
        <v>6.2014809544390101E-3</v>
      </c>
      <c r="F42" s="3">
        <v>2.0626165776088399E-3</v>
      </c>
      <c r="G42" s="3">
        <v>4.0920501885316103E-2</v>
      </c>
      <c r="H42" s="3">
        <v>4.1860380526216601E-2</v>
      </c>
      <c r="I42" s="3">
        <v>5.4600583198274296E-3</v>
      </c>
      <c r="J42" s="3">
        <v>-5.4140259579334897E-3</v>
      </c>
      <c r="K42" s="3">
        <v>-6.8755032556073103E-4</v>
      </c>
      <c r="L42" s="3">
        <v>5.6106612069450603E-3</v>
      </c>
      <c r="M42" s="3">
        <v>3.51701044108252E-3</v>
      </c>
      <c r="N42" s="3">
        <v>-6.0155535548965296E-3</v>
      </c>
      <c r="O42" s="3">
        <v>-4.0912230149710198E-3</v>
      </c>
      <c r="P42" s="3">
        <v>5.3182180641616001E-3</v>
      </c>
      <c r="Q42" s="3">
        <v>-1.4973263784172301E-3</v>
      </c>
      <c r="R42" s="3">
        <v>6.8020066406322993E-2</v>
      </c>
      <c r="S42" s="3">
        <v>1.03156429956757E-2</v>
      </c>
    </row>
    <row r="43" spans="1:19" x14ac:dyDescent="0.25">
      <c r="A43" s="2">
        <v>42</v>
      </c>
      <c r="B43" s="2" t="s">
        <v>35</v>
      </c>
      <c r="C43" s="6">
        <v>2.9413198357194799</v>
      </c>
      <c r="D43" s="3">
        <v>6.7382071871004397E-3</v>
      </c>
      <c r="E43" s="3">
        <v>1.8099628079231399E-2</v>
      </c>
      <c r="F43" s="3">
        <v>3.8996115691310597E-2</v>
      </c>
      <c r="G43" s="3">
        <v>3.4899275522708301E-2</v>
      </c>
      <c r="H43" s="3">
        <v>1.08102666709357E-2</v>
      </c>
      <c r="I43" s="3">
        <v>-1.80990490875583E-2</v>
      </c>
      <c r="J43" s="3">
        <v>-2.8494675080638302E-3</v>
      </c>
      <c r="K43" s="3">
        <v>-4.3697723621829703E-3</v>
      </c>
      <c r="L43" s="3">
        <v>-4.1256902502510304E-3</v>
      </c>
      <c r="M43" s="3">
        <v>-2.1545642651587499E-3</v>
      </c>
      <c r="N43" s="3">
        <v>-4.9531927591305795E-4</v>
      </c>
      <c r="O43" s="3">
        <v>-7.2522037325663102E-3</v>
      </c>
      <c r="P43" s="3">
        <v>-1.5123052569366399E-2</v>
      </c>
      <c r="Q43" s="3">
        <v>-3.0708207462295301E-3</v>
      </c>
      <c r="R43" s="3">
        <v>1.928624976901E-2</v>
      </c>
      <c r="S43" s="3">
        <v>3.6526950004945997E-2</v>
      </c>
    </row>
    <row r="44" spans="1:19" x14ac:dyDescent="0.25">
      <c r="A44" s="2">
        <v>43</v>
      </c>
      <c r="B44" s="2" t="s">
        <v>35</v>
      </c>
      <c r="C44" s="6">
        <v>3.1551672806417099</v>
      </c>
      <c r="D44" s="3">
        <v>4.2664452527394502E-2</v>
      </c>
      <c r="E44" s="3">
        <v>-1.6319779257925101E-2</v>
      </c>
      <c r="F44" s="3">
        <v>5.5447377525934599E-3</v>
      </c>
      <c r="G44" s="3">
        <v>-1.7557608345814098E-2</v>
      </c>
      <c r="H44" s="3">
        <v>3.3755659546510997E-2</v>
      </c>
      <c r="I44" s="3">
        <v>2.48858174082821E-2</v>
      </c>
      <c r="J44" s="3">
        <v>3.1377063227303499E-2</v>
      </c>
      <c r="K44" s="3">
        <v>7.5197773986859003E-3</v>
      </c>
      <c r="L44" s="3">
        <v>-3.2439519095524699E-2</v>
      </c>
      <c r="M44" s="3">
        <v>6.8951299734133003E-3</v>
      </c>
      <c r="N44" s="3">
        <v>4.7140536237108696E-3</v>
      </c>
      <c r="O44" s="3">
        <v>3.3863302374458602E-4</v>
      </c>
      <c r="P44" s="3">
        <v>5.1016379106799299E-3</v>
      </c>
      <c r="Q44" s="3">
        <v>-2.9485680374021E-3</v>
      </c>
      <c r="R44" s="3">
        <v>2.1456987102445101E-2</v>
      </c>
      <c r="S44" s="3">
        <v>4.1654578787988297E-3</v>
      </c>
    </row>
    <row r="45" spans="1:19" x14ac:dyDescent="0.25">
      <c r="A45" s="2">
        <v>44</v>
      </c>
      <c r="B45" s="2" t="s">
        <v>35</v>
      </c>
      <c r="C45" s="6">
        <v>2.88400188252366</v>
      </c>
      <c r="D45" s="3">
        <v>0.103299651901825</v>
      </c>
      <c r="E45" s="3">
        <v>-4.7955666678021897E-3</v>
      </c>
      <c r="F45" s="3">
        <v>-3.6822256672254298E-2</v>
      </c>
      <c r="G45" s="3">
        <v>9.5070253125410491E-3</v>
      </c>
      <c r="H45" s="3">
        <v>4.7329940715156303E-2</v>
      </c>
      <c r="I45" s="3">
        <v>-3.3409497426991501E-2</v>
      </c>
      <c r="J45" s="3">
        <v>3.4685373037118298E-3</v>
      </c>
      <c r="K45" s="3">
        <v>6.5699308554628497E-3</v>
      </c>
      <c r="L45" s="3">
        <v>2.9409906245734301E-2</v>
      </c>
      <c r="M45" s="3">
        <v>-1.3266998252170301E-2</v>
      </c>
      <c r="N45" s="3">
        <v>7.5137730294029597E-3</v>
      </c>
      <c r="O45" s="3">
        <v>2.6494245095837101E-4</v>
      </c>
      <c r="P45" s="3">
        <v>1.3985356654782099E-2</v>
      </c>
      <c r="Q45" s="3">
        <v>1.29100744336685E-4</v>
      </c>
      <c r="R45" s="3">
        <v>9.3626657041008796E-2</v>
      </c>
      <c r="S45" s="3">
        <v>-1.9963571667042199E-2</v>
      </c>
    </row>
    <row r="46" spans="1:19" x14ac:dyDescent="0.25">
      <c r="A46" s="2">
        <v>45</v>
      </c>
      <c r="B46" s="2" t="s">
        <v>35</v>
      </c>
      <c r="C46" s="6">
        <v>2.6630279930920699</v>
      </c>
      <c r="D46" s="3">
        <v>9.3896289237878502E-2</v>
      </c>
      <c r="E46" s="3">
        <v>-5.1008196993643097E-2</v>
      </c>
      <c r="F46" s="3">
        <v>-4.5785199220505501E-3</v>
      </c>
      <c r="G46" s="3">
        <v>1.1139506802654299E-2</v>
      </c>
      <c r="H46" s="3">
        <v>-2.6345877876241802E-2</v>
      </c>
      <c r="I46" s="3">
        <v>7.0098305703362399E-3</v>
      </c>
      <c r="J46" s="3">
        <v>1.2762586227236699E-2</v>
      </c>
      <c r="K46" s="3">
        <v>1.29657011802409E-2</v>
      </c>
      <c r="L46" s="3">
        <v>-7.1599038041979604E-3</v>
      </c>
      <c r="M46" s="3">
        <v>3.0815445363871E-3</v>
      </c>
      <c r="N46" s="3">
        <v>4.5889487003877797E-3</v>
      </c>
      <c r="O46" s="3">
        <v>-7.6108222979811499E-3</v>
      </c>
      <c r="P46" s="3">
        <v>7.0824269491042502E-3</v>
      </c>
      <c r="Q46" s="3">
        <v>3.9585249449048798E-3</v>
      </c>
      <c r="R46" s="3">
        <v>2.4587216209807201E-2</v>
      </c>
      <c r="S46" s="3">
        <v>-2.0536897409863499E-2</v>
      </c>
    </row>
    <row r="47" spans="1:19" x14ac:dyDescent="0.25">
      <c r="A47" s="2">
        <v>46</v>
      </c>
      <c r="B47" s="2" t="s">
        <v>35</v>
      </c>
      <c r="C47" s="6">
        <v>2.87885961332685</v>
      </c>
      <c r="D47" s="3">
        <v>9.0359166349948797E-2</v>
      </c>
      <c r="E47" s="3">
        <v>-4.41380153544607E-2</v>
      </c>
      <c r="F47" s="3">
        <v>-6.3333507172549696E-3</v>
      </c>
      <c r="G47" s="3">
        <v>-3.3998999993141703E-2</v>
      </c>
      <c r="H47" s="3">
        <v>-3.5138499974109803E-2</v>
      </c>
      <c r="I47" s="3">
        <v>6.5539815889289598E-3</v>
      </c>
      <c r="J47" s="3">
        <v>-3.0726732073051499E-2</v>
      </c>
      <c r="K47" s="3">
        <v>-1.2061948504196699E-2</v>
      </c>
      <c r="L47" s="3">
        <v>3.92831480624039E-4</v>
      </c>
      <c r="M47" s="3">
        <v>-9.6706998566517405E-3</v>
      </c>
      <c r="N47" s="3">
        <v>7.1262201775084402E-3</v>
      </c>
      <c r="O47" s="3">
        <v>-7.0080735568511304E-3</v>
      </c>
      <c r="P47" s="3">
        <v>-1.0956991252380999E-3</v>
      </c>
      <c r="Q47" s="3">
        <v>5.2181926049380996E-3</v>
      </c>
      <c r="R47" s="3">
        <v>1.67973386587109E-2</v>
      </c>
      <c r="S47" s="3">
        <v>-3.19210994751086E-2</v>
      </c>
    </row>
  </sheetData>
  <mergeCells count="1">
    <mergeCell ref="U1:V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I10" sqref="I10"/>
    </sheetView>
  </sheetViews>
  <sheetFormatPr defaultRowHeight="15" x14ac:dyDescent="0.25"/>
  <cols>
    <col min="1" max="1" width="10.7109375" bestFit="1" customWidth="1"/>
    <col min="14" max="14" width="18" bestFit="1" customWidth="1"/>
  </cols>
  <sheetData>
    <row r="1" spans="1:14" x14ac:dyDescent="0.25">
      <c r="A1" s="23" t="s">
        <v>63</v>
      </c>
      <c r="B1" s="23"/>
      <c r="C1" s="23"/>
      <c r="D1" s="23"/>
      <c r="E1" s="23"/>
      <c r="F1" s="23"/>
      <c r="G1" s="23"/>
      <c r="H1" s="23"/>
      <c r="I1" s="23"/>
      <c r="J1" s="23"/>
      <c r="K1" s="23"/>
      <c r="M1" s="22" t="s">
        <v>4</v>
      </c>
      <c r="N1" s="22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M2" t="s">
        <v>26</v>
      </c>
      <c r="N2" t="s">
        <v>33</v>
      </c>
    </row>
    <row r="3" spans="1:14" x14ac:dyDescent="0.25">
      <c r="A3" s="1"/>
      <c r="B3" s="24" t="s">
        <v>27</v>
      </c>
      <c r="C3" s="24"/>
      <c r="D3" s="24" t="s">
        <v>28</v>
      </c>
      <c r="E3" s="24"/>
      <c r="F3" s="24" t="s">
        <v>29</v>
      </c>
      <c r="G3" s="24"/>
      <c r="H3" s="24" t="s">
        <v>30</v>
      </c>
      <c r="I3" s="24"/>
      <c r="J3" s="24" t="s">
        <v>31</v>
      </c>
      <c r="K3" s="24"/>
      <c r="M3" t="s">
        <v>35</v>
      </c>
      <c r="N3" t="s">
        <v>36</v>
      </c>
    </row>
    <row r="4" spans="1:14" x14ac:dyDescent="0.25">
      <c r="A4" s="1"/>
      <c r="B4" s="13" t="s">
        <v>26</v>
      </c>
      <c r="C4" s="13" t="s">
        <v>35</v>
      </c>
      <c r="D4" s="13" t="s">
        <v>26</v>
      </c>
      <c r="E4" s="13" t="s">
        <v>35</v>
      </c>
      <c r="F4" s="13" t="s">
        <v>26</v>
      </c>
      <c r="G4" s="13" t="s">
        <v>35</v>
      </c>
      <c r="H4" s="21" t="s">
        <v>26</v>
      </c>
      <c r="I4" s="21" t="s">
        <v>35</v>
      </c>
      <c r="J4" s="13" t="s">
        <v>26</v>
      </c>
      <c r="K4" s="13" t="s">
        <v>35</v>
      </c>
    </row>
    <row r="5" spans="1:14" x14ac:dyDescent="0.25">
      <c r="A5" s="1" t="s">
        <v>58</v>
      </c>
      <c r="B5" s="13">
        <f>10-6</f>
        <v>4</v>
      </c>
      <c r="C5" s="13">
        <f>9-5</f>
        <v>4</v>
      </c>
      <c r="D5" s="13">
        <f>10-7</f>
        <v>3</v>
      </c>
      <c r="E5" s="13">
        <f>10-6</f>
        <v>4</v>
      </c>
      <c r="F5" s="13">
        <f>10-8</f>
        <v>2</v>
      </c>
      <c r="G5" s="13">
        <f>10-8</f>
        <v>2</v>
      </c>
      <c r="H5" s="21">
        <f>9-6</f>
        <v>3</v>
      </c>
      <c r="I5" s="21">
        <f>10-7</f>
        <v>3</v>
      </c>
      <c r="J5" s="13">
        <f>10-5</f>
        <v>5</v>
      </c>
      <c r="K5" s="13">
        <f>10-7</f>
        <v>3</v>
      </c>
    </row>
    <row r="6" spans="1:14" x14ac:dyDescent="0.25">
      <c r="A6" s="1" t="s">
        <v>59</v>
      </c>
      <c r="B6" s="13">
        <f>10-3</f>
        <v>7</v>
      </c>
      <c r="C6" s="13">
        <f>9-4</f>
        <v>5</v>
      </c>
      <c r="D6" s="13">
        <f>10-7</f>
        <v>3</v>
      </c>
      <c r="E6" s="13">
        <f>10-6</f>
        <v>4</v>
      </c>
      <c r="F6" s="13">
        <f>10-6</f>
        <v>4</v>
      </c>
      <c r="G6" s="13">
        <f>10-8</f>
        <v>2</v>
      </c>
      <c r="H6" s="21">
        <f>9-4</f>
        <v>5</v>
      </c>
      <c r="I6" s="21">
        <f>10-5</f>
        <v>5</v>
      </c>
      <c r="J6" s="13">
        <f>10-4</f>
        <v>6</v>
      </c>
      <c r="K6" s="13">
        <f>10-7</f>
        <v>3</v>
      </c>
    </row>
    <row r="7" spans="1:14" x14ac:dyDescent="0.25">
      <c r="A7" s="1" t="s">
        <v>60</v>
      </c>
      <c r="B7" s="13">
        <f>10-2</f>
        <v>8</v>
      </c>
      <c r="C7" s="13">
        <f>9-4</f>
        <v>5</v>
      </c>
      <c r="D7" s="13">
        <f>10-3</f>
        <v>7</v>
      </c>
      <c r="E7" s="13">
        <f>10-6</f>
        <v>4</v>
      </c>
      <c r="F7" s="13">
        <f>10-5</f>
        <v>5</v>
      </c>
      <c r="G7" s="13">
        <f>10-7</f>
        <v>3</v>
      </c>
      <c r="H7" s="21">
        <f>9-3</f>
        <v>6</v>
      </c>
      <c r="I7" s="21">
        <f>10-5</f>
        <v>5</v>
      </c>
      <c r="J7" s="13">
        <f>10-4</f>
        <v>6</v>
      </c>
      <c r="K7" s="13">
        <f>10-5</f>
        <v>5</v>
      </c>
    </row>
    <row r="8" spans="1:14" x14ac:dyDescent="0.25">
      <c r="A8" s="1" t="s">
        <v>61</v>
      </c>
      <c r="B8" s="13">
        <f>10-1</f>
        <v>9</v>
      </c>
      <c r="C8" s="13">
        <f>9-4</f>
        <v>5</v>
      </c>
      <c r="D8" s="13">
        <f>10-3</f>
        <v>7</v>
      </c>
      <c r="E8" s="13">
        <f>10-6</f>
        <v>4</v>
      </c>
      <c r="F8" s="13">
        <f>10-4</f>
        <v>6</v>
      </c>
      <c r="G8" s="13">
        <f>10-6</f>
        <v>4</v>
      </c>
      <c r="H8" s="21">
        <f>9-2</f>
        <v>7</v>
      </c>
      <c r="I8" s="21">
        <f>10-5</f>
        <v>5</v>
      </c>
      <c r="J8" s="13">
        <f>10-3</f>
        <v>7</v>
      </c>
      <c r="K8" s="13">
        <f>10-4</f>
        <v>6</v>
      </c>
    </row>
    <row r="9" spans="1:14" x14ac:dyDescent="0.25">
      <c r="A9" s="1" t="s">
        <v>62</v>
      </c>
      <c r="B9" s="13">
        <f>10-1</f>
        <v>9</v>
      </c>
      <c r="C9" s="13">
        <f>9-4</f>
        <v>5</v>
      </c>
      <c r="D9" s="13">
        <f>10-3</f>
        <v>7</v>
      </c>
      <c r="E9" s="13">
        <f>10-5</f>
        <v>5</v>
      </c>
      <c r="F9" s="13">
        <f>10-2</f>
        <v>8</v>
      </c>
      <c r="G9" s="13">
        <f>10-5</f>
        <v>5</v>
      </c>
      <c r="H9" s="21">
        <f>9-2</f>
        <v>7</v>
      </c>
      <c r="I9" s="21">
        <f>10-5</f>
        <v>5</v>
      </c>
      <c r="J9" s="13">
        <f>10-3</f>
        <v>7</v>
      </c>
      <c r="K9" s="13">
        <f>10-2</f>
        <v>8</v>
      </c>
    </row>
  </sheetData>
  <mergeCells count="7">
    <mergeCell ref="M1:N1"/>
    <mergeCell ref="A1:K1"/>
    <mergeCell ref="B3:C3"/>
    <mergeCell ref="D3:E3"/>
    <mergeCell ref="F3:G3"/>
    <mergeCell ref="H3:I3"/>
    <mergeCell ref="J3:K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M8" sqref="M8"/>
    </sheetView>
  </sheetViews>
  <sheetFormatPr defaultRowHeight="15" x14ac:dyDescent="0.25"/>
  <cols>
    <col min="1" max="1" width="9.28515625" style="9" bestFit="1" customWidth="1"/>
    <col min="2" max="2" width="11.5703125" style="9" bestFit="1" customWidth="1"/>
    <col min="3" max="10" width="9.140625" style="4"/>
    <col min="13" max="13" width="18" bestFit="1" customWidth="1"/>
  </cols>
  <sheetData>
    <row r="1" spans="1:13" ht="17.25" x14ac:dyDescent="0.25">
      <c r="A1" s="25" t="s">
        <v>52</v>
      </c>
      <c r="B1" s="25"/>
      <c r="C1" s="25"/>
      <c r="D1" s="25"/>
      <c r="E1" s="25"/>
      <c r="F1" s="25"/>
      <c r="G1" s="25"/>
      <c r="H1" s="25"/>
      <c r="I1" s="25"/>
      <c r="J1" s="25"/>
    </row>
    <row r="2" spans="1:13" x14ac:dyDescent="0.25">
      <c r="A2" s="8"/>
      <c r="L2" s="22" t="s">
        <v>4</v>
      </c>
      <c r="M2" s="22"/>
    </row>
    <row r="3" spans="1:13" x14ac:dyDescent="0.25">
      <c r="A3" s="26" t="s">
        <v>53</v>
      </c>
      <c r="B3" s="26"/>
      <c r="C3" s="26" t="s">
        <v>54</v>
      </c>
      <c r="D3" s="26"/>
      <c r="E3" s="26" t="s">
        <v>55</v>
      </c>
      <c r="F3" s="26"/>
      <c r="G3" s="26" t="s">
        <v>56</v>
      </c>
      <c r="H3" s="26"/>
      <c r="I3" s="26" t="s">
        <v>57</v>
      </c>
      <c r="J3" s="26"/>
      <c r="L3" t="s">
        <v>26</v>
      </c>
      <c r="M3" t="s">
        <v>33</v>
      </c>
    </row>
    <row r="4" spans="1:13" x14ac:dyDescent="0.25">
      <c r="A4" s="20" t="s">
        <v>26</v>
      </c>
      <c r="B4" s="20" t="s">
        <v>35</v>
      </c>
      <c r="C4" s="20" t="s">
        <v>26</v>
      </c>
      <c r="D4" s="20" t="s">
        <v>35</v>
      </c>
      <c r="E4" s="20" t="s">
        <v>26</v>
      </c>
      <c r="F4" s="20" t="s">
        <v>35</v>
      </c>
      <c r="G4" s="20" t="s">
        <v>26</v>
      </c>
      <c r="H4" s="20" t="s">
        <v>35</v>
      </c>
      <c r="I4" s="20" t="s">
        <v>26</v>
      </c>
      <c r="J4" s="20" t="s">
        <v>35</v>
      </c>
      <c r="L4" t="s">
        <v>35</v>
      </c>
      <c r="M4" t="s">
        <v>36</v>
      </c>
    </row>
    <row r="5" spans="1:13" x14ac:dyDescent="0.25">
      <c r="A5" s="10">
        <v>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</row>
    <row r="6" spans="1:13" x14ac:dyDescent="0.25">
      <c r="A6" s="10">
        <v>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9.6335640110789433E-2</v>
      </c>
      <c r="J6" s="10">
        <v>0</v>
      </c>
    </row>
    <row r="7" spans="1:13" x14ac:dyDescent="0.25">
      <c r="A7" s="10">
        <v>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0.10505977134734168</v>
      </c>
      <c r="J7" s="10">
        <v>0</v>
      </c>
    </row>
    <row r="8" spans="1:13" x14ac:dyDescent="0.25">
      <c r="A8" s="10">
        <v>0</v>
      </c>
      <c r="B8" s="10">
        <v>0</v>
      </c>
      <c r="C8" s="10">
        <v>0</v>
      </c>
      <c r="D8" s="10">
        <v>0</v>
      </c>
      <c r="E8" s="10">
        <v>3.569313659514934E-2</v>
      </c>
      <c r="F8" s="10">
        <v>0</v>
      </c>
      <c r="G8" s="10">
        <v>4.1766546953805488E-2</v>
      </c>
      <c r="H8" s="10">
        <v>0</v>
      </c>
      <c r="I8" s="10">
        <v>0.11405895161908342</v>
      </c>
      <c r="J8" s="10">
        <v>0</v>
      </c>
    </row>
    <row r="9" spans="1:13" x14ac:dyDescent="0.25">
      <c r="A9" s="10">
        <v>0</v>
      </c>
      <c r="B9" s="10">
        <v>0</v>
      </c>
      <c r="C9" s="10">
        <v>0</v>
      </c>
      <c r="D9" s="10">
        <v>0</v>
      </c>
      <c r="E9" s="10">
        <v>5.5326304774492185E-2</v>
      </c>
      <c r="F9" s="10">
        <v>0</v>
      </c>
      <c r="G9" s="10">
        <v>0.14700000000000082</v>
      </c>
      <c r="H9" s="10">
        <v>0</v>
      </c>
      <c r="I9" s="10">
        <v>0.32795449726325543</v>
      </c>
      <c r="J9" s="10">
        <v>0</v>
      </c>
    </row>
    <row r="10" spans="1:13" x14ac:dyDescent="0.25">
      <c r="A10" s="10">
        <v>0</v>
      </c>
      <c r="B10" s="10">
        <v>0</v>
      </c>
      <c r="C10" s="10">
        <v>0</v>
      </c>
      <c r="D10" s="10">
        <v>0</v>
      </c>
      <c r="E10" s="10">
        <v>8.6738431825549703E-2</v>
      </c>
      <c r="F10" s="10">
        <v>0</v>
      </c>
      <c r="G10" s="10">
        <v>0.22004083729979507</v>
      </c>
      <c r="H10" s="10">
        <v>0</v>
      </c>
      <c r="I10" s="10">
        <v>0.36446010466089201</v>
      </c>
      <c r="J10" s="10">
        <v>0</v>
      </c>
    </row>
    <row r="11" spans="1:13" x14ac:dyDescent="0.25">
      <c r="A11" s="10">
        <v>0</v>
      </c>
      <c r="B11" s="10">
        <v>0</v>
      </c>
      <c r="C11" s="10">
        <v>0</v>
      </c>
      <c r="D11" s="10">
        <v>0</v>
      </c>
      <c r="E11" s="10">
        <v>8.8474729599913385E-2</v>
      </c>
      <c r="F11" s="10">
        <v>0</v>
      </c>
      <c r="G11" s="10">
        <v>0.65998184696388562</v>
      </c>
      <c r="H11" s="10">
        <v>0</v>
      </c>
      <c r="I11" s="10">
        <v>1.1687297129783054</v>
      </c>
      <c r="J11" s="10">
        <v>0</v>
      </c>
    </row>
    <row r="12" spans="1:13" x14ac:dyDescent="0.25">
      <c r="A12" s="10">
        <v>3.7631251787724473E-2</v>
      </c>
      <c r="B12" s="10">
        <v>0</v>
      </c>
      <c r="C12" s="10">
        <v>7.0000000000000284E-2</v>
      </c>
      <c r="D12" s="10">
        <v>0</v>
      </c>
      <c r="E12" s="10">
        <v>0.15543174481197627</v>
      </c>
      <c r="F12" s="10">
        <v>0</v>
      </c>
      <c r="G12" s="10">
        <v>0.72493899183168775</v>
      </c>
      <c r="H12" s="10">
        <v>0</v>
      </c>
      <c r="I12" s="10">
        <v>2.8254492605829369</v>
      </c>
      <c r="J12" s="10">
        <v>0</v>
      </c>
    </row>
    <row r="13" spans="1:13" x14ac:dyDescent="0.25">
      <c r="A13" s="10">
        <v>4.8002314759001102E-2</v>
      </c>
      <c r="B13" s="10">
        <v>0</v>
      </c>
      <c r="C13" s="10">
        <v>0.1205979734301451</v>
      </c>
      <c r="D13" s="10">
        <v>0</v>
      </c>
      <c r="E13" s="10">
        <v>0.18233760186569262</v>
      </c>
      <c r="F13" s="10">
        <v>0</v>
      </c>
      <c r="G13" s="10">
        <v>0.74717307272677724</v>
      </c>
      <c r="H13" s="10">
        <v>0</v>
      </c>
      <c r="I13" s="10">
        <v>2.975997079606318</v>
      </c>
      <c r="J13" s="10">
        <v>0</v>
      </c>
    </row>
    <row r="14" spans="1:13" x14ac:dyDescent="0.25">
      <c r="A14" s="10">
        <v>0.12570909982088704</v>
      </c>
      <c r="B14" s="10">
        <v>0</v>
      </c>
      <c r="C14" s="10">
        <v>0.14655091334868683</v>
      </c>
      <c r="D14" s="10">
        <v>7.0000000000002656E-3</v>
      </c>
      <c r="E14" s="10">
        <v>0.41793551568324444</v>
      </c>
      <c r="F14" s="10">
        <v>3.4649033977233797E-2</v>
      </c>
      <c r="G14" s="10">
        <v>0.77702084143821371</v>
      </c>
      <c r="H14" s="10">
        <v>0</v>
      </c>
      <c r="I14" s="10">
        <v>8.4982626869942077</v>
      </c>
      <c r="J14" s="10">
        <v>7.3082145562374093E-2</v>
      </c>
    </row>
    <row r="15" spans="1:13" x14ac:dyDescent="0.25">
      <c r="A15" s="10">
        <v>0.15911316727411354</v>
      </c>
      <c r="B15" s="10">
        <v>0</v>
      </c>
      <c r="C15" s="10">
        <v>0.20995940637432331</v>
      </c>
      <c r="D15" s="10">
        <v>3.4666666666666991E-2</v>
      </c>
      <c r="E15" s="10">
        <v>0.52522378898765731</v>
      </c>
      <c r="F15" s="10">
        <v>3.4801021696368638E-2</v>
      </c>
      <c r="G15" s="10">
        <v>0.78221694532259933</v>
      </c>
      <c r="H15" s="10">
        <v>0</v>
      </c>
      <c r="I15" s="10">
        <v>9.3981996495528417</v>
      </c>
      <c r="J15" s="10">
        <v>7.9918013544437713E-2</v>
      </c>
    </row>
    <row r="16" spans="1:13" x14ac:dyDescent="0.25">
      <c r="A16" s="10">
        <v>0.22193742097076549</v>
      </c>
      <c r="B16" s="10">
        <v>6.2609903369994377E-2</v>
      </c>
      <c r="C16" s="10">
        <v>0.22551883508149304</v>
      </c>
      <c r="D16" s="10">
        <v>5.5733492822738429E-2</v>
      </c>
      <c r="E16" s="10">
        <v>0.75559461144544482</v>
      </c>
      <c r="F16" s="10">
        <v>3.5901098714230188E-2</v>
      </c>
      <c r="G16" s="10">
        <v>3.3150188504637135</v>
      </c>
      <c r="H16" s="10">
        <v>0</v>
      </c>
      <c r="I16" s="10"/>
      <c r="J16" s="10">
        <v>0.22619591871174624</v>
      </c>
    </row>
    <row r="17" spans="1:10" x14ac:dyDescent="0.25">
      <c r="A17" s="10">
        <v>0.22554812792086376</v>
      </c>
      <c r="B17" s="10">
        <v>0.10439181668198687</v>
      </c>
      <c r="C17" s="10">
        <v>0.70874065910703232</v>
      </c>
      <c r="D17" s="10">
        <v>7.4025608682868116E-2</v>
      </c>
      <c r="E17" s="10">
        <v>1.0441658342117845</v>
      </c>
      <c r="F17" s="10">
        <v>3.7263327220681208E-2</v>
      </c>
      <c r="G17" s="10"/>
      <c r="H17" s="10">
        <v>0</v>
      </c>
      <c r="I17" s="10"/>
      <c r="J17" s="10">
        <v>0.3058741531134424</v>
      </c>
    </row>
    <row r="18" spans="1:10" x14ac:dyDescent="0.25">
      <c r="A18" s="10">
        <v>0.42082745193566778</v>
      </c>
      <c r="B18" s="10">
        <v>0.12943713936716345</v>
      </c>
      <c r="C18" s="10">
        <v>0.79437619241342883</v>
      </c>
      <c r="D18" s="10">
        <v>9.2722405299066959E-2</v>
      </c>
      <c r="E18" s="10">
        <v>1.1525787399472971</v>
      </c>
      <c r="F18" s="10">
        <v>5.3666666666665939E-2</v>
      </c>
      <c r="G18" s="10"/>
      <c r="H18" s="10">
        <v>4.3850756993339263E-2</v>
      </c>
      <c r="I18" s="10"/>
      <c r="J18" s="10">
        <v>0.36312086739411487</v>
      </c>
    </row>
    <row r="19" spans="1:10" x14ac:dyDescent="0.25">
      <c r="A19" s="10">
        <v>0.56032959088387924</v>
      </c>
      <c r="B19" s="10">
        <v>0.21000000000000027</v>
      </c>
      <c r="C19" s="10">
        <v>0.88633833199684586</v>
      </c>
      <c r="D19" s="10">
        <v>0.12752733911684291</v>
      </c>
      <c r="E19" s="10">
        <v>1.3386483786616088</v>
      </c>
      <c r="F19" s="10">
        <v>8.3836481054225531E-2</v>
      </c>
      <c r="G19" s="10"/>
      <c r="H19" s="10">
        <v>9.7999999999999865E-2</v>
      </c>
      <c r="I19" s="10"/>
      <c r="J19" s="10">
        <v>0.53461218662400423</v>
      </c>
    </row>
    <row r="20" spans="1:10" x14ac:dyDescent="0.25">
      <c r="A20" s="10">
        <v>0.57237337807354194</v>
      </c>
      <c r="B20" s="10">
        <v>0.39442836871304121</v>
      </c>
      <c r="C20" s="10">
        <v>0.90497965016828452</v>
      </c>
      <c r="D20" s="10">
        <v>0.14238149633433853</v>
      </c>
      <c r="E20" s="10">
        <v>2.7124857441866133</v>
      </c>
      <c r="F20" s="10">
        <v>0.1217736170579737</v>
      </c>
      <c r="G20" s="10"/>
      <c r="H20" s="10">
        <v>0.12328512571361656</v>
      </c>
      <c r="I20" s="10"/>
      <c r="J20" s="10">
        <v>0.55795991126600886</v>
      </c>
    </row>
    <row r="21" spans="1:10" x14ac:dyDescent="0.25">
      <c r="A21" s="10">
        <v>0.8494222337106011</v>
      </c>
      <c r="B21" s="10">
        <v>0.68154600205703708</v>
      </c>
      <c r="C21" s="10">
        <v>1.1453642308179217</v>
      </c>
      <c r="D21" s="10">
        <v>0.1446702100760289</v>
      </c>
      <c r="E21" s="10"/>
      <c r="F21" s="10">
        <v>0.12568434603915613</v>
      </c>
      <c r="G21" s="10"/>
      <c r="H21" s="10">
        <v>0.14287179008127104</v>
      </c>
      <c r="I21" s="10"/>
      <c r="J21" s="10">
        <v>1.0527180737011768</v>
      </c>
    </row>
    <row r="22" spans="1:10" x14ac:dyDescent="0.25">
      <c r="A22" s="10">
        <v>0.99722850641669758</v>
      </c>
      <c r="B22" s="10">
        <v>0.91466430230600559</v>
      </c>
      <c r="C22" s="10">
        <v>1.2282355163335656</v>
      </c>
      <c r="D22" s="10">
        <v>0.1998820638478318</v>
      </c>
      <c r="E22" s="10"/>
      <c r="F22" s="10">
        <v>0.18677193327605324</v>
      </c>
      <c r="G22" s="10"/>
      <c r="H22" s="10">
        <v>0.14616429112474746</v>
      </c>
      <c r="I22" s="10"/>
      <c r="J22" s="10">
        <v>2.1261077701849351</v>
      </c>
    </row>
    <row r="23" spans="1:10" x14ac:dyDescent="0.25">
      <c r="A23" s="10">
        <v>1.1578013986492999</v>
      </c>
      <c r="B23" s="10">
        <v>1.1599303581973452</v>
      </c>
      <c r="C23" s="10">
        <v>1.2921256170668707</v>
      </c>
      <c r="D23" s="10">
        <v>0.89320404321524338</v>
      </c>
      <c r="E23" s="10"/>
      <c r="F23" s="10">
        <v>0.22181339591554231</v>
      </c>
      <c r="G23" s="10"/>
      <c r="H23" s="10">
        <v>0.31441022333906926</v>
      </c>
      <c r="I23" s="10"/>
      <c r="J23" s="10">
        <v>2.2277432850473762</v>
      </c>
    </row>
    <row r="24" spans="1:10" x14ac:dyDescent="0.25">
      <c r="A24" s="10">
        <v>1.158970522129976</v>
      </c>
      <c r="B24" s="10">
        <v>1.2603092896048949</v>
      </c>
      <c r="C24" s="10">
        <v>1.5013017547396228</v>
      </c>
      <c r="D24" s="10">
        <v>0.91092837351665368</v>
      </c>
      <c r="E24" s="10"/>
      <c r="F24" s="10">
        <v>0.26233280797905184</v>
      </c>
      <c r="G24" s="10"/>
      <c r="H24" s="10">
        <v>0.45436609161872804</v>
      </c>
      <c r="I24" s="10"/>
      <c r="J24" s="10">
        <v>2.5001059616295764</v>
      </c>
    </row>
    <row r="25" spans="1:10" x14ac:dyDescent="0.25">
      <c r="A25" s="10">
        <v>1.4126042546082582</v>
      </c>
      <c r="B25" s="10">
        <v>1.4681862242468029</v>
      </c>
      <c r="C25" s="10">
        <v>1.9323519396376414</v>
      </c>
      <c r="D25" s="10">
        <v>1.1531137477160349</v>
      </c>
      <c r="E25" s="10"/>
      <c r="F25" s="10">
        <v>0.29880215708804259</v>
      </c>
      <c r="G25" s="10"/>
      <c r="H25" s="10">
        <v>0.70191762968382942</v>
      </c>
      <c r="I25" s="10"/>
      <c r="J25" s="10">
        <v>12.647566928925572</v>
      </c>
    </row>
    <row r="26" spans="1:10" x14ac:dyDescent="0.25">
      <c r="A26" s="10">
        <v>1.9102054293513124</v>
      </c>
      <c r="B26" s="10">
        <v>1.7030575565012687</v>
      </c>
      <c r="C26" s="10">
        <v>2.3741817568528822</v>
      </c>
      <c r="D26" s="10">
        <v>1.295831757619923</v>
      </c>
      <c r="E26" s="10"/>
      <c r="F26" s="10">
        <v>0.47623564078906439</v>
      </c>
      <c r="G26" s="10"/>
      <c r="H26" s="10">
        <v>1.1614037320108095</v>
      </c>
    </row>
    <row r="27" spans="1:10" x14ac:dyDescent="0.25">
      <c r="A27" s="10">
        <v>2.2637644084239579</v>
      </c>
      <c r="B27" s="10">
        <v>1.9565606932353532</v>
      </c>
      <c r="C27" s="10">
        <v>3.030637964621913</v>
      </c>
      <c r="D27" s="10">
        <v>2.2167546704015249</v>
      </c>
      <c r="E27" s="10"/>
      <c r="F27" s="10">
        <v>0.65198271061757407</v>
      </c>
      <c r="G27" s="10"/>
      <c r="H27" s="10">
        <v>1.346325667725478</v>
      </c>
    </row>
    <row r="28" spans="1:10" x14ac:dyDescent="0.25">
      <c r="A28" s="10">
        <v>4.7302634141548818</v>
      </c>
      <c r="B28" s="10">
        <v>2.126173872128712</v>
      </c>
      <c r="C28" s="10"/>
      <c r="D28" s="10">
        <v>3.6558889974399644</v>
      </c>
      <c r="E28" s="10"/>
      <c r="F28" s="10">
        <v>1.8033377025547042</v>
      </c>
      <c r="G28" s="10"/>
      <c r="H28" s="10">
        <v>11.029183418069399</v>
      </c>
    </row>
    <row r="29" spans="1:10" x14ac:dyDescent="0.25">
      <c r="A29" s="10">
        <v>8.5868778944419635</v>
      </c>
      <c r="B29" s="10">
        <v>3.1139297877565753</v>
      </c>
      <c r="C29" s="10"/>
      <c r="D29" s="10">
        <v>7.1517004517709353</v>
      </c>
      <c r="E29" s="10"/>
      <c r="F29" s="10">
        <v>24.896266962178061</v>
      </c>
    </row>
    <row r="30" spans="1:10" x14ac:dyDescent="0.25">
      <c r="A30" s="10">
        <v>15.366083544701423</v>
      </c>
      <c r="B30" s="10">
        <v>3.2595664975434455</v>
      </c>
      <c r="C30" s="10"/>
      <c r="D30" s="10">
        <v>29.159442952259628</v>
      </c>
      <c r="E30" s="10"/>
      <c r="F30" s="10">
        <v>33.952102187491143</v>
      </c>
    </row>
    <row r="31" spans="1:10" x14ac:dyDescent="0.25">
      <c r="A31" s="10">
        <v>15.722995098610177</v>
      </c>
      <c r="B31" s="10">
        <v>4.1742491639216555</v>
      </c>
    </row>
    <row r="32" spans="1:10" x14ac:dyDescent="0.25">
      <c r="A32" s="10"/>
      <c r="B32" s="10">
        <v>5.6929070711280962</v>
      </c>
    </row>
    <row r="33" spans="1:2" x14ac:dyDescent="0.25">
      <c r="A33" s="10"/>
      <c r="B33" s="11">
        <v>32.108309511518982</v>
      </c>
    </row>
    <row r="34" spans="1:2" x14ac:dyDescent="0.25">
      <c r="A34" s="10"/>
      <c r="B34" s="11">
        <v>41.533563905819328</v>
      </c>
    </row>
  </sheetData>
  <mergeCells count="7">
    <mergeCell ref="A1:J1"/>
    <mergeCell ref="L2:M2"/>
    <mergeCell ref="A3:B3"/>
    <mergeCell ref="C3:D3"/>
    <mergeCell ref="E3:F3"/>
    <mergeCell ref="G3:H3"/>
    <mergeCell ref="I3:J3"/>
  </mergeCells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habitat selection experiment</vt:lpstr>
      <vt:lpstr>colour change </vt:lpstr>
      <vt:lpstr>camouflage</vt:lpstr>
      <vt:lpstr>geometric morphometrics</vt:lpstr>
      <vt:lpstr>habitat fidelity</vt:lpstr>
      <vt:lpstr>shrimp mobility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Duarte</dc:creator>
  <cp:lastModifiedBy>Rafael Duarte</cp:lastModifiedBy>
  <dcterms:created xsi:type="dcterms:W3CDTF">2014-04-14T19:57:09Z</dcterms:created>
  <dcterms:modified xsi:type="dcterms:W3CDTF">2016-08-12T22:21:49Z</dcterms:modified>
</cp:coreProperties>
</file>