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9300" yWindow="0" windowWidth="28305" windowHeight="16320" tabRatio="500" activeTab="2"/>
  </bookViews>
  <sheets>
    <sheet name="Raw data" sheetId="1" r:id="rId1"/>
    <sheet name="Diploid and Tripoid genotyping" sheetId="2" r:id="rId2"/>
    <sheet name="Triploid genotypes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9" i="1"/>
  <c r="C149"/>
  <c r="E149"/>
  <c r="B149"/>
  <c r="E152"/>
  <c r="D156"/>
  <c r="D157"/>
  <c r="D158"/>
  <c r="C158"/>
  <c r="B158"/>
  <c r="E151"/>
  <c r="E148"/>
  <c r="E147"/>
  <c r="E146"/>
  <c r="E145"/>
  <c r="C142"/>
  <c r="C141"/>
  <c r="F140"/>
  <c r="G140"/>
  <c r="F139"/>
  <c r="G139"/>
  <c r="F138"/>
  <c r="G138"/>
  <c r="F137"/>
  <c r="G137"/>
  <c r="F136"/>
  <c r="G136"/>
  <c r="F135"/>
  <c r="G135"/>
  <c r="F134"/>
  <c r="G134"/>
  <c r="F133"/>
  <c r="G133"/>
  <c r="F132"/>
  <c r="G132"/>
  <c r="F131"/>
  <c r="G131"/>
  <c r="F130"/>
  <c r="G130"/>
  <c r="F129"/>
  <c r="G129"/>
  <c r="F128"/>
  <c r="G128"/>
  <c r="F127"/>
  <c r="G127"/>
  <c r="F126"/>
  <c r="G126"/>
  <c r="F125"/>
  <c r="G125"/>
  <c r="F124"/>
  <c r="G124"/>
  <c r="F123"/>
  <c r="G123"/>
  <c r="F119"/>
  <c r="G119"/>
  <c r="F118"/>
  <c r="G118"/>
  <c r="F117"/>
  <c r="G117"/>
  <c r="F116"/>
  <c r="G116"/>
  <c r="F112"/>
  <c r="G112"/>
  <c r="F111"/>
  <c r="G111"/>
  <c r="F110"/>
  <c r="G110"/>
  <c r="F109"/>
  <c r="G109"/>
  <c r="F108"/>
  <c r="G108"/>
  <c r="F107"/>
  <c r="G107"/>
  <c r="F106"/>
  <c r="G106"/>
  <c r="F105"/>
  <c r="G105"/>
  <c r="F101"/>
  <c r="G101"/>
  <c r="F100"/>
  <c r="G100"/>
  <c r="F99"/>
  <c r="G99"/>
  <c r="F98"/>
  <c r="G98"/>
  <c r="F97"/>
  <c r="G97"/>
  <c r="F96"/>
  <c r="G96"/>
  <c r="F95"/>
  <c r="G95"/>
  <c r="F94"/>
  <c r="G94"/>
  <c r="F93"/>
  <c r="G93"/>
  <c r="F92"/>
  <c r="G92"/>
  <c r="F91"/>
  <c r="G91"/>
  <c r="F90"/>
  <c r="G90"/>
  <c r="F89"/>
  <c r="G89"/>
  <c r="F88"/>
  <c r="G88"/>
  <c r="F84"/>
  <c r="G84"/>
  <c r="F83"/>
  <c r="G83"/>
  <c r="F82"/>
  <c r="G82"/>
  <c r="F78"/>
  <c r="G78"/>
  <c r="F77"/>
  <c r="G77"/>
  <c r="F76"/>
  <c r="G76"/>
  <c r="F75"/>
  <c r="G75"/>
  <c r="F71"/>
  <c r="G71"/>
  <c r="F70"/>
  <c r="G70"/>
  <c r="F69"/>
  <c r="G69"/>
  <c r="F68"/>
  <c r="G68"/>
  <c r="F67"/>
  <c r="G67"/>
  <c r="F66"/>
  <c r="G66"/>
  <c r="F65"/>
  <c r="G65"/>
  <c r="F64"/>
  <c r="G64"/>
  <c r="F63"/>
  <c r="G63"/>
  <c r="F62"/>
  <c r="G62"/>
  <c r="F61"/>
  <c r="G61"/>
  <c r="F60"/>
  <c r="G60"/>
  <c r="F59"/>
  <c r="G59"/>
  <c r="F55"/>
  <c r="G55"/>
  <c r="F54"/>
  <c r="G54"/>
  <c r="F53"/>
  <c r="G53"/>
  <c r="F52"/>
  <c r="G52"/>
  <c r="F51"/>
  <c r="G51"/>
  <c r="F47"/>
  <c r="G47"/>
  <c r="F46"/>
  <c r="G46"/>
  <c r="F42"/>
  <c r="G42"/>
  <c r="F41"/>
  <c r="G41"/>
  <c r="F40"/>
  <c r="G40"/>
  <c r="F39"/>
  <c r="G39"/>
  <c r="F38"/>
  <c r="G38"/>
  <c r="F37"/>
  <c r="G37"/>
  <c r="F36"/>
  <c r="G36"/>
  <c r="F35"/>
  <c r="G35"/>
  <c r="F31"/>
  <c r="G31"/>
  <c r="F30"/>
  <c r="G30"/>
  <c r="F29"/>
  <c r="G29"/>
  <c r="F28"/>
  <c r="G28"/>
  <c r="F27"/>
  <c r="G27"/>
  <c r="F26"/>
  <c r="G26"/>
  <c r="F25"/>
  <c r="G25"/>
  <c r="F24"/>
  <c r="G24"/>
  <c r="F23"/>
  <c r="G23"/>
  <c r="F19"/>
  <c r="G19"/>
  <c r="F18"/>
  <c r="G18"/>
  <c r="F17"/>
  <c r="G17"/>
  <c r="F16"/>
  <c r="G16"/>
  <c r="F15"/>
  <c r="G15"/>
  <c r="F14"/>
  <c r="G14"/>
  <c r="F13"/>
  <c r="G13"/>
  <c r="F12"/>
  <c r="G12"/>
  <c r="F11"/>
  <c r="G11"/>
  <c r="F10"/>
  <c r="G10"/>
</calcChain>
</file>

<file path=xl/sharedStrings.xml><?xml version="1.0" encoding="utf-8"?>
<sst xmlns="http://schemas.openxmlformats.org/spreadsheetml/2006/main" count="1196" uniqueCount="333">
  <si>
    <t>Episode</t>
  </si>
  <si>
    <t>Sjona 2007</t>
  </si>
  <si>
    <t>Called 1-2007</t>
  </si>
  <si>
    <t>Helgeland i Nordland</t>
  </si>
  <si>
    <t>Number of farms</t>
  </si>
  <si>
    <t xml:space="preserve">Number of cages </t>
  </si>
  <si>
    <t>ID</t>
  </si>
  <si>
    <t>Prøve</t>
  </si>
  <si>
    <t>Diplo</t>
  </si>
  <si>
    <t>Triplo</t>
  </si>
  <si>
    <t>Total</t>
  </si>
  <si>
    <t>%</t>
  </si>
  <si>
    <t>Line</t>
  </si>
  <si>
    <t>1-071A</t>
  </si>
  <si>
    <t>1-2007</t>
  </si>
  <si>
    <t>A</t>
  </si>
  <si>
    <t>Salmo</t>
  </si>
  <si>
    <t>1-072A</t>
  </si>
  <si>
    <t>B</t>
  </si>
  <si>
    <t>Mowi</t>
  </si>
  <si>
    <t>1-072B</t>
  </si>
  <si>
    <t>C</t>
  </si>
  <si>
    <t>Unknown</t>
  </si>
  <si>
    <t>1-073A</t>
  </si>
  <si>
    <t>D</t>
  </si>
  <si>
    <t>1-073B</t>
  </si>
  <si>
    <t>E</t>
  </si>
  <si>
    <t>1-074A</t>
  </si>
  <si>
    <t>F</t>
  </si>
  <si>
    <t>1-071B</t>
  </si>
  <si>
    <t>G</t>
  </si>
  <si>
    <t>1-075A</t>
  </si>
  <si>
    <t>H</t>
  </si>
  <si>
    <t>1-076A</t>
  </si>
  <si>
    <t>I</t>
  </si>
  <si>
    <t>1-07RF</t>
  </si>
  <si>
    <t>RF</t>
  </si>
  <si>
    <t>Hordaland 07/08</t>
  </si>
  <si>
    <t>Called 1-2008</t>
  </si>
  <si>
    <t>Austevoll, Hordaland</t>
  </si>
  <si>
    <t>2-071A</t>
  </si>
  <si>
    <t>2-2007</t>
  </si>
  <si>
    <t>2-072A</t>
  </si>
  <si>
    <t>2-072B</t>
  </si>
  <si>
    <t>2-073A</t>
  </si>
  <si>
    <t>2-074A</t>
  </si>
  <si>
    <t>2-075A</t>
  </si>
  <si>
    <t>2-076A</t>
  </si>
  <si>
    <t>2-077A</t>
  </si>
  <si>
    <t>2-07RF</t>
  </si>
  <si>
    <t>1-2009</t>
  </si>
  <si>
    <t>Kåfjorden, Nord Troms</t>
  </si>
  <si>
    <t>Prøvr</t>
  </si>
  <si>
    <t>1-091A</t>
  </si>
  <si>
    <t>Arc1</t>
  </si>
  <si>
    <t>Aqua</t>
  </si>
  <si>
    <t>1-091B</t>
  </si>
  <si>
    <t>Arc2</t>
  </si>
  <si>
    <t>1-092A</t>
  </si>
  <si>
    <t>J</t>
  </si>
  <si>
    <t>1-093A</t>
  </si>
  <si>
    <t>HA</t>
  </si>
  <si>
    <t>1-094A</t>
  </si>
  <si>
    <t>LE</t>
  </si>
  <si>
    <t>1-095A</t>
  </si>
  <si>
    <t>Arn1</t>
  </si>
  <si>
    <t>1-095B</t>
  </si>
  <si>
    <t>Arn2</t>
  </si>
  <si>
    <t>1-09RF</t>
  </si>
  <si>
    <t>3-2009</t>
  </si>
  <si>
    <t>Voldafjorden, Møre og Romsdal</t>
  </si>
  <si>
    <t>3-091A</t>
  </si>
  <si>
    <t>3A</t>
  </si>
  <si>
    <t>3-09RF</t>
  </si>
  <si>
    <t>2-2010</t>
  </si>
  <si>
    <t>Hammerfest, Finnmark</t>
  </si>
  <si>
    <t>2-101A</t>
  </si>
  <si>
    <t>1A</t>
  </si>
  <si>
    <t>2-101B</t>
  </si>
  <si>
    <t>1B</t>
  </si>
  <si>
    <t>2-102A</t>
  </si>
  <si>
    <t>2A</t>
  </si>
  <si>
    <t>2-102B</t>
  </si>
  <si>
    <t>2B</t>
  </si>
  <si>
    <t>2-10RF</t>
  </si>
  <si>
    <t>2-2011</t>
  </si>
  <si>
    <t>Trondheimsfjorden, Sør Trøndelag</t>
  </si>
  <si>
    <t xml:space="preserve">Prøve  </t>
  </si>
  <si>
    <t>2-111B</t>
  </si>
  <si>
    <t>1AB</t>
  </si>
  <si>
    <t>2-112A</t>
  </si>
  <si>
    <t>2-113A</t>
  </si>
  <si>
    <t>2-114A</t>
  </si>
  <si>
    <t>4A</t>
  </si>
  <si>
    <t>2-114B</t>
  </si>
  <si>
    <t>4B</t>
  </si>
  <si>
    <t>2-114C</t>
  </si>
  <si>
    <t>4C</t>
  </si>
  <si>
    <t>2-114D</t>
  </si>
  <si>
    <t>4D</t>
  </si>
  <si>
    <t>2-115A</t>
  </si>
  <si>
    <t>5A</t>
  </si>
  <si>
    <t>2-115B</t>
  </si>
  <si>
    <t>5B</t>
  </si>
  <si>
    <t>2-116A</t>
  </si>
  <si>
    <t>6A</t>
  </si>
  <si>
    <t>2-117A</t>
  </si>
  <si>
    <t>7A</t>
  </si>
  <si>
    <t>2-118A</t>
  </si>
  <si>
    <t>Ref</t>
  </si>
  <si>
    <t>2-11RF</t>
  </si>
  <si>
    <t>1-2012</t>
  </si>
  <si>
    <t>Varangerfjord, Finnmark</t>
  </si>
  <si>
    <t>1-121A</t>
  </si>
  <si>
    <t>1 A</t>
  </si>
  <si>
    <t>1-121B</t>
  </si>
  <si>
    <t>1 B</t>
  </si>
  <si>
    <t>1-121C</t>
  </si>
  <si>
    <t>1 C</t>
  </si>
  <si>
    <t>1-12RF</t>
  </si>
  <si>
    <t>2-2012</t>
  </si>
  <si>
    <t>Åkrafjorden, Kvinnherad i Hordaland</t>
  </si>
  <si>
    <t>Baseline prøve</t>
  </si>
  <si>
    <t>2-121A</t>
  </si>
  <si>
    <t>2-121B</t>
  </si>
  <si>
    <t>2-12RF</t>
  </si>
  <si>
    <t>3-2012</t>
  </si>
  <si>
    <t>Hardangerfjorden, Norhjemsund, Hordaland</t>
  </si>
  <si>
    <t>3-121A</t>
  </si>
  <si>
    <t>3-121B</t>
  </si>
  <si>
    <t>3-121C</t>
  </si>
  <si>
    <t>1C</t>
  </si>
  <si>
    <t>3-122A</t>
  </si>
  <si>
    <t>3-123A</t>
  </si>
  <si>
    <t>3-123B</t>
  </si>
  <si>
    <t>3B</t>
  </si>
  <si>
    <t>3-123C</t>
  </si>
  <si>
    <t>3C</t>
  </si>
  <si>
    <t>3-123D</t>
  </si>
  <si>
    <t>3D</t>
  </si>
  <si>
    <t>3-124AB</t>
  </si>
  <si>
    <t>4AB</t>
  </si>
  <si>
    <t>3-125A</t>
  </si>
  <si>
    <t>3-125B</t>
  </si>
  <si>
    <t>3-126A</t>
  </si>
  <si>
    <t>3-126B</t>
  </si>
  <si>
    <t>6B</t>
  </si>
  <si>
    <t>3-12RF</t>
  </si>
  <si>
    <t>1-2013</t>
  </si>
  <si>
    <t>Frøya, Sør-Trøndelag</t>
  </si>
  <si>
    <t>1-131A</t>
  </si>
  <si>
    <t>1-132A</t>
  </si>
  <si>
    <t>1-132B</t>
  </si>
  <si>
    <t>1-133A</t>
  </si>
  <si>
    <t>1-134A</t>
  </si>
  <si>
    <t>1-135A</t>
  </si>
  <si>
    <t>1-136A</t>
  </si>
  <si>
    <t>1-13RF</t>
  </si>
  <si>
    <t>2-2013</t>
  </si>
  <si>
    <t>Kåfjord, Troms</t>
  </si>
  <si>
    <t>2-131A</t>
  </si>
  <si>
    <t>2-132A</t>
  </si>
  <si>
    <t>2-132B</t>
  </si>
  <si>
    <t>2-13RF</t>
  </si>
  <si>
    <t>3-2013&amp;1-2014</t>
  </si>
  <si>
    <t>Called 1-2014</t>
  </si>
  <si>
    <t>Ryfylket</t>
  </si>
  <si>
    <t>3-131A</t>
  </si>
  <si>
    <t>3-2013</t>
  </si>
  <si>
    <t>1-141A</t>
  </si>
  <si>
    <t>3-131B</t>
  </si>
  <si>
    <t>1-141B</t>
  </si>
  <si>
    <t>3-132A</t>
  </si>
  <si>
    <t>1-142A</t>
  </si>
  <si>
    <t>3-132B</t>
  </si>
  <si>
    <t>1-142B</t>
  </si>
  <si>
    <t>3-132C</t>
  </si>
  <si>
    <t>1-142C</t>
  </si>
  <si>
    <t>3-132D</t>
  </si>
  <si>
    <t>1-142D</t>
  </si>
  <si>
    <t>3-133A</t>
  </si>
  <si>
    <t>1-143A</t>
  </si>
  <si>
    <t>3-134A</t>
  </si>
  <si>
    <t>1-144A</t>
  </si>
  <si>
    <t>3-135A</t>
  </si>
  <si>
    <t>1-145A</t>
  </si>
  <si>
    <t>3-136A</t>
  </si>
  <si>
    <t>1-146A</t>
  </si>
  <si>
    <t>3-137A</t>
  </si>
  <si>
    <t>1-147A</t>
  </si>
  <si>
    <t>3-138A</t>
  </si>
  <si>
    <t>1-148A</t>
  </si>
  <si>
    <t>3-138B</t>
  </si>
  <si>
    <t>1-148B</t>
  </si>
  <si>
    <t>3-139A</t>
  </si>
  <si>
    <t>1-149A</t>
  </si>
  <si>
    <t>3-139B</t>
  </si>
  <si>
    <t>1-149B</t>
  </si>
  <si>
    <t>3-139C</t>
  </si>
  <si>
    <t>1-149C</t>
  </si>
  <si>
    <t>3-1310A</t>
  </si>
  <si>
    <t>131A</t>
  </si>
  <si>
    <t>3-13RF</t>
  </si>
  <si>
    <t>Farms</t>
  </si>
  <si>
    <t>Cages</t>
  </si>
  <si>
    <t>Genetic line</t>
  </si>
  <si>
    <t>Dip</t>
  </si>
  <si>
    <t>Trip</t>
  </si>
  <si>
    <t>All</t>
  </si>
  <si>
    <t>Escaped Salmon</t>
  </si>
  <si>
    <t>River</t>
  </si>
  <si>
    <t>Sea</t>
  </si>
  <si>
    <t>Triploid</t>
  </si>
  <si>
    <t>Farms+RF</t>
  </si>
  <si>
    <t xml:space="preserve">Screenshot from ABI machine showing a normal diploid salmon genotyped for microsatelltie markers. </t>
  </si>
  <si>
    <t xml:space="preserve">Screenshot from ABI machine showing a triploid salmon genotyped for microsatelltie markers. </t>
  </si>
  <si>
    <t>RF = the recaptured farmed escapees.</t>
  </si>
  <si>
    <t xml:space="preserve">Below are the raw data showing the numbers and frequency of diploid and triploid salmon observed per cage for the different data sets upon which the study is based. </t>
  </si>
  <si>
    <t>Episode number connects thatd ata to the figures in the paper (Fig. 1 and Fig. 2)</t>
  </si>
  <si>
    <t>Individ number</t>
  </si>
  <si>
    <t>SSsp2201</t>
  </si>
  <si>
    <t>SSsp2210</t>
  </si>
  <si>
    <t>SSspG7</t>
  </si>
  <si>
    <t>Ssa202</t>
  </si>
  <si>
    <t>SsaD144</t>
  </si>
  <si>
    <t>SsaD157</t>
  </si>
  <si>
    <t>Sp1605</t>
  </si>
  <si>
    <t>Sp2216</t>
  </si>
  <si>
    <t>Ssa14</t>
  </si>
  <si>
    <t>Ssa171</t>
  </si>
  <si>
    <t>Ssa289</t>
  </si>
  <si>
    <t>MHC1</t>
  </si>
  <si>
    <t>MHC2</t>
  </si>
  <si>
    <t>SSsp3016</t>
  </si>
  <si>
    <t>SsOsl85</t>
  </si>
  <si>
    <t>Ssa197</t>
  </si>
  <si>
    <t>SsaD486</t>
  </si>
  <si>
    <t>SsaF43</t>
  </si>
  <si>
    <t>1121_573_Sjona-A28</t>
  </si>
  <si>
    <t>x</t>
  </si>
  <si>
    <t>1121_576_Sjona-G27</t>
  </si>
  <si>
    <t>1121_576_Sjona-G38</t>
  </si>
  <si>
    <t>1121_577_G44</t>
  </si>
  <si>
    <t>1121_577_G48</t>
  </si>
  <si>
    <t>1121_577_G50</t>
  </si>
  <si>
    <t>1121_577_H29</t>
  </si>
  <si>
    <t>1121_577_H33</t>
  </si>
  <si>
    <t>1121_577_H46</t>
  </si>
  <si>
    <t>1121_578_RF14</t>
  </si>
  <si>
    <t>1121_578_RF21</t>
  </si>
  <si>
    <t>1-2008</t>
  </si>
  <si>
    <t>1163_611_D11</t>
  </si>
  <si>
    <t>1163_614_RF17</t>
  </si>
  <si>
    <t>HA-43</t>
  </si>
  <si>
    <t>1626_816_3A48</t>
  </si>
  <si>
    <t>1938_936_2-101B22</t>
  </si>
  <si>
    <t>2170_1080_2-11RF5</t>
  </si>
  <si>
    <t>2170_1116_2-113A-43</t>
  </si>
  <si>
    <t>2170_1117_2-114C-3</t>
  </si>
  <si>
    <t>2170_1119_2-115B-20</t>
  </si>
  <si>
    <t>2170_1121_2-117A-20</t>
  </si>
  <si>
    <t>2170_1121_2-117A-8</t>
  </si>
  <si>
    <t>2170_1126_Ref1-11</t>
  </si>
  <si>
    <t>2170_1126_Ref1-36</t>
  </si>
  <si>
    <t>2339_1215_1-121A-30</t>
  </si>
  <si>
    <t>2496_1313_2-121A-22</t>
  </si>
  <si>
    <t>2496_1314_2-121B-18</t>
  </si>
  <si>
    <t>2496_1314_2-121B-32</t>
  </si>
  <si>
    <t>2496_1314_2-121B-37</t>
  </si>
  <si>
    <t>2510_1329_3-123A-21</t>
  </si>
  <si>
    <t>2510_1329_3-123A-33</t>
  </si>
  <si>
    <t>2510_1329_3-123A-41</t>
  </si>
  <si>
    <t>2510_1329_3-123B-15</t>
  </si>
  <si>
    <t>2510_1329_3-123B-2</t>
  </si>
  <si>
    <t>2510_1329_3-123B-31</t>
  </si>
  <si>
    <t>2510_1329_3-123B-34</t>
  </si>
  <si>
    <t>2510_1329_3-123B-40</t>
  </si>
  <si>
    <t>2510_1329_3-123B-47</t>
  </si>
  <si>
    <t>2510_1329_3-123B-5</t>
  </si>
  <si>
    <t>2510_1329_3-123B-7</t>
  </si>
  <si>
    <t>2510_1333_3-126B-11</t>
  </si>
  <si>
    <t>2510_1334_3-12RF13</t>
  </si>
  <si>
    <t>2616_1439_1-131A-23</t>
  </si>
  <si>
    <t>2616_1439_1-131A-36</t>
  </si>
  <si>
    <t>2616_1439_1-131A-45</t>
  </si>
  <si>
    <t>2616_1439_1-131A-46</t>
  </si>
  <si>
    <t>2616_1439_1-131A-78</t>
  </si>
  <si>
    <t>2616_1439_1-132A-1</t>
  </si>
  <si>
    <t>2616_1439_1-133A-21</t>
  </si>
  <si>
    <t>2616_1439_1-133A-28</t>
  </si>
  <si>
    <t>2616_1439_1-133A-32</t>
  </si>
  <si>
    <t>2616_1439_1-133A-38</t>
  </si>
  <si>
    <t>2616_1439_1-133A-7</t>
  </si>
  <si>
    <t>2616_1439_1-13RF47</t>
  </si>
  <si>
    <t>2616_1440_1-134A-14</t>
  </si>
  <si>
    <t>2616_1440_1-134A-17</t>
  </si>
  <si>
    <t>2616_1440_1-134A-18</t>
  </si>
  <si>
    <t>2616_1440_1-134A-24</t>
  </si>
  <si>
    <t>2616_1440_1-134A-28</t>
  </si>
  <si>
    <t>2616_1440_1-134A-31</t>
  </si>
  <si>
    <t>2616_1440_1-134A-32</t>
  </si>
  <si>
    <t>2616_1440_1-134A-35</t>
  </si>
  <si>
    <t>2616_1440_1-134A-39</t>
  </si>
  <si>
    <t>2616_1440_1-134A-43</t>
  </si>
  <si>
    <t>2616_1440_1-134A-44</t>
  </si>
  <si>
    <t>2616_1440_1-134A-47</t>
  </si>
  <si>
    <t>2616_1440_1-134A-4</t>
  </si>
  <si>
    <t>2616_1440_1-136A-19</t>
  </si>
  <si>
    <t>2616_1440_1-136A-1</t>
  </si>
  <si>
    <t>2616_1440_1-136A-32</t>
  </si>
  <si>
    <t>2616_1437_1-136A-40</t>
  </si>
  <si>
    <t>2633_1456_2-132A-11</t>
  </si>
  <si>
    <t>2633_1456_2-132A-1</t>
  </si>
  <si>
    <t>2633_1456_2-132A-9</t>
  </si>
  <si>
    <t>2633_1457_2-132B-1</t>
  </si>
  <si>
    <t>2633_1457_2-132B-37</t>
  </si>
  <si>
    <t>3-2013/1-2014</t>
  </si>
  <si>
    <t>2733_1550_3-13RF40</t>
  </si>
  <si>
    <t>2781_1582_1-14RF70</t>
  </si>
  <si>
    <t>2781_1585_1-14RF261</t>
  </si>
  <si>
    <t>2782_1593_1-142A-13</t>
  </si>
  <si>
    <t>2782_1595_1-143A-20</t>
  </si>
  <si>
    <t>2782_1595_1-143A-21</t>
  </si>
  <si>
    <t>2782_1595_1-143A-29</t>
  </si>
  <si>
    <t>2782_1595_1-143A-34</t>
  </si>
  <si>
    <t>2782_1595_1-143A-38</t>
  </si>
  <si>
    <t>2782_1595_1-143A-39</t>
  </si>
  <si>
    <t>2782_1595_1-143A-44</t>
  </si>
  <si>
    <t>2782_1598_1-149A-26</t>
  </si>
  <si>
    <t>2782_1598_1-149A-46</t>
  </si>
  <si>
    <t>2782_1599_1-149C-20</t>
  </si>
  <si>
    <t>2782_1599_1-149C-39</t>
  </si>
  <si>
    <t xml:space="preserve">Markers showing three alleles for the 91 spontaneous triploid salmon observed in the data set. </t>
  </si>
</sst>
</file>

<file path=xl/styles.xml><?xml version="1.0" encoding="utf-8"?>
<styleSheet xmlns="http://schemas.openxmlformats.org/spreadsheetml/2006/main">
  <numFmts count="1">
    <numFmt numFmtId="164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rgb="FF000000"/>
      <name val="Times New Roman"/>
    </font>
    <font>
      <u/>
      <sz val="11"/>
      <name val="Times New Roman"/>
    </font>
    <font>
      <u/>
      <sz val="11"/>
      <color theme="1"/>
      <name val="Times New Roman"/>
    </font>
    <font>
      <b/>
      <u/>
      <sz val="11"/>
      <color theme="1"/>
      <name val="Times New Roman"/>
    </font>
    <font>
      <sz val="1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2" fillId="2" borderId="1" xfId="0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0" fillId="0" borderId="0" xfId="0" applyFill="1"/>
    <xf numFmtId="0" fontId="4" fillId="3" borderId="4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vertic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0" fontId="4" fillId="4" borderId="6" xfId="0" applyFont="1" applyFill="1" applyBorder="1" applyAlignment="1">
      <alignment vertical="center"/>
    </xf>
    <xf numFmtId="49" fontId="4" fillId="4" borderId="7" xfId="0" applyNumberFormat="1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3" fillId="0" borderId="6" xfId="0" applyFont="1" applyBorder="1"/>
    <xf numFmtId="49" fontId="3" fillId="0" borderId="7" xfId="0" applyNumberFormat="1" applyFont="1" applyBorder="1"/>
    <xf numFmtId="0" fontId="7" fillId="0" borderId="7" xfId="0" applyFont="1" applyBorder="1" applyAlignment="1">
      <alignment vertical="center"/>
    </xf>
    <xf numFmtId="0" fontId="8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9" fontId="10" fillId="5" borderId="7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9" fontId="2" fillId="0" borderId="7" xfId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Border="1"/>
    <xf numFmtId="49" fontId="3" fillId="0" borderId="10" xfId="0" applyNumberFormat="1" applyFont="1" applyBorder="1"/>
    <xf numFmtId="0" fontId="7" fillId="0" borderId="1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9" fontId="10" fillId="5" borderId="10" xfId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2" fillId="4" borderId="6" xfId="0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center" vertical="center"/>
    </xf>
    <xf numFmtId="0" fontId="3" fillId="0" borderId="12" xfId="0" applyFont="1" applyFill="1" applyBorder="1"/>
    <xf numFmtId="49" fontId="3" fillId="0" borderId="13" xfId="0" applyNumberFormat="1" applyFont="1" applyFill="1" applyBorder="1"/>
    <xf numFmtId="0" fontId="13" fillId="0" borderId="13" xfId="0" applyFont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9" fontId="2" fillId="0" borderId="13" xfId="1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3" fillId="0" borderId="6" xfId="0" applyFont="1" applyFill="1" applyBorder="1"/>
    <xf numFmtId="49" fontId="3" fillId="0" borderId="7" xfId="0" applyNumberFormat="1" applyFont="1" applyFill="1" applyBorder="1"/>
    <xf numFmtId="0" fontId="13" fillId="0" borderId="7" xfId="0" applyFont="1" applyBorder="1" applyAlignment="1">
      <alignment vertical="center"/>
    </xf>
    <xf numFmtId="0" fontId="3" fillId="0" borderId="7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3" fillId="0" borderId="9" xfId="0" applyFont="1" applyFill="1" applyBorder="1"/>
    <xf numFmtId="49" fontId="3" fillId="0" borderId="10" xfId="0" applyNumberFormat="1" applyFont="1" applyFill="1" applyBorder="1"/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49" fontId="7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/>
    <xf numFmtId="0" fontId="3" fillId="0" borderId="7" xfId="0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Border="1" applyAlignment="1"/>
    <xf numFmtId="0" fontId="3" fillId="0" borderId="7" xfId="0" applyFont="1" applyFill="1" applyBorder="1" applyAlignment="1"/>
    <xf numFmtId="0" fontId="11" fillId="0" borderId="7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/>
    <xf numFmtId="0" fontId="3" fillId="0" borderId="10" xfId="0" applyFont="1" applyFill="1" applyBorder="1" applyAlignment="1">
      <alignment vertical="center"/>
    </xf>
    <xf numFmtId="9" fontId="2" fillId="0" borderId="10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justify" vertical="center"/>
    </xf>
    <xf numFmtId="49" fontId="4" fillId="6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center"/>
    </xf>
    <xf numFmtId="0" fontId="3" fillId="0" borderId="10" xfId="0" applyFont="1" applyFill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4" fillId="7" borderId="4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14" fillId="7" borderId="0" xfId="0" applyFont="1" applyFill="1" applyBorder="1"/>
    <xf numFmtId="0" fontId="14" fillId="7" borderId="0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justify" vertical="center"/>
    </xf>
    <xf numFmtId="0" fontId="12" fillId="4" borderId="6" xfId="0" applyFont="1" applyFill="1" applyBorder="1"/>
    <xf numFmtId="0" fontId="12" fillId="4" borderId="7" xfId="0" applyFont="1" applyFill="1" applyBorder="1"/>
    <xf numFmtId="0" fontId="3" fillId="0" borderId="7" xfId="0" applyFont="1" applyBorder="1"/>
    <xf numFmtId="0" fontId="3" fillId="0" borderId="10" xfId="0" applyFont="1" applyFill="1" applyBorder="1" applyAlignment="1">
      <alignment horizontal="center"/>
    </xf>
    <xf numFmtId="164" fontId="10" fillId="5" borderId="10" xfId="1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49" fontId="3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/>
    <xf numFmtId="0" fontId="2" fillId="4" borderId="8" xfId="0" applyFont="1" applyFill="1" applyBorder="1" applyAlignment="1">
      <alignment horizontal="center" vertical="center"/>
    </xf>
    <xf numFmtId="0" fontId="0" fillId="0" borderId="0" xfId="0" applyFill="1" applyAlignment="1"/>
    <xf numFmtId="49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9" fillId="0" borderId="7" xfId="0" applyFont="1" applyBorder="1" applyAlignment="1"/>
    <xf numFmtId="0" fontId="9" fillId="0" borderId="7" xfId="0" applyFont="1" applyFill="1" applyBorder="1" applyAlignment="1"/>
    <xf numFmtId="0" fontId="9" fillId="0" borderId="7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/>
    </xf>
    <xf numFmtId="0" fontId="4" fillId="7" borderId="15" xfId="0" applyFont="1" applyFill="1" applyBorder="1" applyAlignment="1">
      <alignment vertical="center"/>
    </xf>
    <xf numFmtId="0" fontId="14" fillId="7" borderId="15" xfId="0" applyFont="1" applyFill="1" applyBorder="1"/>
    <xf numFmtId="0" fontId="14" fillId="7" borderId="15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 vertical="center"/>
    </xf>
    <xf numFmtId="49" fontId="4" fillId="6" borderId="13" xfId="0" applyNumberFormat="1" applyFont="1" applyFill="1" applyBorder="1" applyAlignment="1">
      <alignment vertical="center"/>
    </xf>
    <xf numFmtId="0" fontId="15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49" fontId="16" fillId="0" borderId="7" xfId="0" applyNumberFormat="1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3" fillId="0" borderId="9" xfId="0" applyFont="1" applyBorder="1" applyAlignment="1"/>
    <xf numFmtId="49" fontId="16" fillId="0" borderId="10" xfId="0" applyNumberFormat="1" applyFont="1" applyBorder="1" applyAlignment="1">
      <alignment vertical="center"/>
    </xf>
    <xf numFmtId="0" fontId="2" fillId="2" borderId="1" xfId="0" applyFont="1" applyFill="1" applyBorder="1"/>
    <xf numFmtId="0" fontId="3" fillId="0" borderId="7" xfId="0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49" fontId="3" fillId="0" borderId="10" xfId="0" applyNumberFormat="1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/>
    </xf>
    <xf numFmtId="9" fontId="10" fillId="5" borderId="10" xfId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49" fontId="3" fillId="0" borderId="10" xfId="0" applyNumberFormat="1" applyFont="1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/>
    <xf numFmtId="49" fontId="3" fillId="2" borderId="2" xfId="0" applyNumberFormat="1" applyFont="1" applyFill="1" applyBorder="1"/>
    <xf numFmtId="0" fontId="11" fillId="2" borderId="16" xfId="0" applyFont="1" applyFill="1" applyBorder="1" applyAlignment="1">
      <alignment horizontal="center" vertical="center"/>
    </xf>
    <xf numFmtId="0" fontId="6" fillId="4" borderId="6" xfId="0" applyFont="1" applyFill="1" applyBorder="1"/>
    <xf numFmtId="0" fontId="14" fillId="4" borderId="7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49" fontId="17" fillId="0" borderId="7" xfId="0" applyNumberFormat="1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9" fontId="2" fillId="0" borderId="7" xfId="1" applyFont="1" applyFill="1" applyBorder="1" applyAlignment="1">
      <alignment horizontal="center"/>
    </xf>
    <xf numFmtId="49" fontId="17" fillId="0" borderId="10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49" fontId="0" fillId="8" borderId="0" xfId="0" applyNumberFormat="1" applyFill="1"/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/>
    <xf numFmtId="0" fontId="0" fillId="0" borderId="0" xfId="0" applyFill="1" applyAlignment="1">
      <alignment horizontal="center"/>
    </xf>
    <xf numFmtId="0" fontId="18" fillId="0" borderId="7" xfId="0" applyFont="1" applyBorder="1" applyAlignment="1">
      <alignment horizontal="left"/>
    </xf>
    <xf numFmtId="0" fontId="0" fillId="0" borderId="7" xfId="0" applyBorder="1"/>
    <xf numFmtId="164" fontId="1" fillId="0" borderId="7" xfId="1" applyNumberFormat="1" applyFont="1" applyBorder="1"/>
    <xf numFmtId="0" fontId="19" fillId="0" borderId="7" xfId="0" applyFont="1" applyFill="1" applyBorder="1" applyAlignment="1">
      <alignment horizontal="left" vertical="top"/>
    </xf>
    <xf numFmtId="0" fontId="18" fillId="4" borderId="7" xfId="0" applyFont="1" applyFill="1" applyBorder="1"/>
    <xf numFmtId="0" fontId="18" fillId="4" borderId="7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8" fillId="0" borderId="7" xfId="0" applyFont="1" applyBorder="1"/>
    <xf numFmtId="0" fontId="0" fillId="0" borderId="7" xfId="0" applyBorder="1" applyAlignment="1">
      <alignment horizontal="center"/>
    </xf>
    <xf numFmtId="164" fontId="1" fillId="0" borderId="7" xfId="1" applyNumberFormat="1" applyFont="1" applyBorder="1" applyAlignment="1">
      <alignment horizontal="center"/>
    </xf>
    <xf numFmtId="0" fontId="18" fillId="0" borderId="16" xfId="0" applyFont="1" applyFill="1" applyBorder="1"/>
    <xf numFmtId="49" fontId="18" fillId="0" borderId="0" xfId="0" applyNumberFormat="1" applyFont="1" applyFill="1" applyBorder="1"/>
    <xf numFmtId="0" fontId="0" fillId="0" borderId="0" xfId="0" applyBorder="1"/>
    <xf numFmtId="164" fontId="1" fillId="0" borderId="0" xfId="1" applyNumberFormat="1" applyFont="1" applyBorder="1"/>
    <xf numFmtId="49" fontId="0" fillId="0" borderId="0" xfId="0" applyNumberFormat="1"/>
    <xf numFmtId="49" fontId="0" fillId="0" borderId="0" xfId="0" applyNumberFormat="1" applyAlignment="1"/>
    <xf numFmtId="0" fontId="18" fillId="10" borderId="7" xfId="0" applyFont="1" applyFill="1" applyBorder="1"/>
    <xf numFmtId="0" fontId="0" fillId="10" borderId="7" xfId="0" applyFill="1" applyBorder="1"/>
    <xf numFmtId="164" fontId="1" fillId="10" borderId="7" xfId="1" applyNumberFormat="1" applyFont="1" applyFill="1" applyBorder="1"/>
    <xf numFmtId="164" fontId="18" fillId="10" borderId="7" xfId="1" applyNumberFormat="1" applyFont="1" applyFill="1" applyBorder="1"/>
    <xf numFmtId="0" fontId="18" fillId="9" borderId="7" xfId="0" applyFont="1" applyFill="1" applyBorder="1"/>
    <xf numFmtId="0" fontId="18" fillId="8" borderId="0" xfId="0" applyFont="1" applyFill="1"/>
    <xf numFmtId="0" fontId="18" fillId="8" borderId="0" xfId="0" applyFont="1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6" fillId="0" borderId="5" xfId="0" applyFont="1" applyBorder="1"/>
    <xf numFmtId="0" fontId="0" fillId="2" borderId="0" xfId="0" applyFont="1" applyFill="1" applyBorder="1"/>
    <xf numFmtId="0" fontId="0" fillId="2" borderId="5" xfId="0" applyFont="1" applyFill="1" applyBorder="1"/>
    <xf numFmtId="0" fontId="3" fillId="0" borderId="5" xfId="0" applyFont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0" borderId="17" xfId="0" applyFont="1" applyBorder="1"/>
    <xf numFmtId="0" fontId="0" fillId="2" borderId="0" xfId="0" applyFill="1" applyBorder="1"/>
    <xf numFmtId="0" fontId="11" fillId="2" borderId="5" xfId="0" applyFont="1" applyFill="1" applyBorder="1"/>
    <xf numFmtId="0" fontId="21" fillId="0" borderId="0" xfId="0" applyFont="1"/>
    <xf numFmtId="0" fontId="22" fillId="0" borderId="0" xfId="0" applyFont="1"/>
    <xf numFmtId="0" fontId="22" fillId="0" borderId="0" xfId="0" applyFont="1" applyFill="1"/>
    <xf numFmtId="0" fontId="23" fillId="0" borderId="0" xfId="0" applyFont="1" applyFill="1"/>
    <xf numFmtId="0" fontId="23" fillId="0" borderId="0" xfId="0" applyFont="1"/>
    <xf numFmtId="0" fontId="24" fillId="0" borderId="0" xfId="0" applyFont="1" applyFill="1"/>
    <xf numFmtId="0" fontId="25" fillId="0" borderId="7" xfId="0" applyFont="1" applyBorder="1"/>
    <xf numFmtId="0" fontId="25" fillId="0" borderId="7" xfId="0" applyFont="1" applyFill="1" applyBorder="1"/>
    <xf numFmtId="49" fontId="25" fillId="2" borderId="7" xfId="0" applyNumberFormat="1" applyFont="1" applyFill="1" applyBorder="1"/>
    <xf numFmtId="0" fontId="21" fillId="2" borderId="18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20" xfId="0" applyFont="1" applyFill="1" applyBorder="1" applyAlignment="1">
      <alignment horizontal="center"/>
    </xf>
    <xf numFmtId="0" fontId="21" fillId="0" borderId="7" xfId="0" applyFont="1" applyBorder="1"/>
    <xf numFmtId="0" fontId="21" fillId="0" borderId="7" xfId="0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7" xfId="0" applyFont="1" applyFill="1" applyBorder="1"/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23</xdr:col>
      <xdr:colOff>119959</xdr:colOff>
      <xdr:row>36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71500"/>
          <a:ext cx="14140759" cy="633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23</xdr:col>
      <xdr:colOff>30452</xdr:colOff>
      <xdr:row>70</xdr:row>
      <xdr:rowOff>161925</xdr:rowOff>
    </xdr:to>
    <xdr:pic>
      <xdr:nvPicPr>
        <xdr:cNvPr id="10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239000"/>
          <a:ext cx="14051252" cy="625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22</xdr:col>
      <xdr:colOff>566702</xdr:colOff>
      <xdr:row>104</xdr:row>
      <xdr:rowOff>152400</xdr:rowOff>
    </xdr:to>
    <xdr:pic>
      <xdr:nvPicPr>
        <xdr:cNvPr id="102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3716000"/>
          <a:ext cx="13977902" cy="624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22</xdr:col>
      <xdr:colOff>600074</xdr:colOff>
      <xdr:row>141</xdr:row>
      <xdr:rowOff>144121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20764500"/>
          <a:ext cx="14011274" cy="6240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23</xdr:col>
      <xdr:colOff>19050</xdr:colOff>
      <xdr:row>176</xdr:row>
      <xdr:rowOff>2425</xdr:rowOff>
    </xdr:to>
    <xdr:pic>
      <xdr:nvPicPr>
        <xdr:cNvPr id="10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27241500"/>
          <a:ext cx="14039850" cy="628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23</xdr:col>
      <xdr:colOff>65834</xdr:colOff>
      <xdr:row>210</xdr:row>
      <xdr:rowOff>57150</xdr:rowOff>
    </xdr:to>
    <xdr:pic>
      <xdr:nvPicPr>
        <xdr:cNvPr id="103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33718500"/>
          <a:ext cx="14086634" cy="6343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0000FF"/>
  </sheetPr>
  <dimension ref="A2:O243"/>
  <sheetViews>
    <sheetView zoomScale="125" zoomScaleNormal="125" zoomScalePageLayoutView="125" workbookViewId="0">
      <selection activeCell="D5" sqref="D5"/>
    </sheetView>
  </sheetViews>
  <sheetFormatPr defaultColWidth="8.85546875" defaultRowHeight="15"/>
  <cols>
    <col min="1" max="1" width="10.140625" customWidth="1"/>
    <col min="2" max="2" width="8.7109375" style="172" customWidth="1"/>
    <col min="3" max="3" width="5.42578125" customWidth="1"/>
    <col min="4" max="6" width="6.28515625" customWidth="1"/>
    <col min="7" max="7" width="9.42578125" style="155" customWidth="1"/>
    <col min="8" max="8" width="16.85546875" customWidth="1"/>
    <col min="9" max="9" width="13" customWidth="1"/>
    <col min="10" max="10" width="12.7109375" customWidth="1"/>
    <col min="11" max="11" width="12.85546875" customWidth="1"/>
    <col min="13" max="13" width="11.140625" customWidth="1"/>
    <col min="14" max="14" width="8.28515625" style="8" customWidth="1"/>
  </cols>
  <sheetData>
    <row r="2" spans="1:14">
      <c r="A2" t="s">
        <v>217</v>
      </c>
    </row>
    <row r="3" spans="1:14">
      <c r="A3" t="s">
        <v>218</v>
      </c>
    </row>
    <row r="4" spans="1:14">
      <c r="A4" t="s">
        <v>216</v>
      </c>
    </row>
    <row r="6" spans="1:14" ht="15.75" thickBot="1"/>
    <row r="7" spans="1:14">
      <c r="A7" s="1" t="s">
        <v>0</v>
      </c>
      <c r="B7" s="2"/>
      <c r="C7" s="3" t="s">
        <v>1</v>
      </c>
      <c r="D7" s="4"/>
      <c r="E7" s="6" t="s">
        <v>2</v>
      </c>
      <c r="F7" s="181"/>
      <c r="G7" s="4" t="s">
        <v>3</v>
      </c>
      <c r="H7" s="182"/>
      <c r="I7" s="8"/>
      <c r="J7" s="8"/>
      <c r="K7" s="8"/>
      <c r="L7" s="8"/>
      <c r="N7"/>
    </row>
    <row r="8" spans="1:14" s="14" customFormat="1">
      <c r="A8" s="9" t="s">
        <v>4</v>
      </c>
      <c r="B8" s="10"/>
      <c r="C8" s="11">
        <v>6</v>
      </c>
      <c r="D8" s="11"/>
      <c r="E8" s="11" t="s">
        <v>5</v>
      </c>
      <c r="F8" s="11"/>
      <c r="G8" s="12">
        <v>9</v>
      </c>
      <c r="H8" s="183"/>
      <c r="I8" s="13"/>
      <c r="J8" s="13"/>
      <c r="K8" s="13"/>
      <c r="L8" s="13"/>
    </row>
    <row r="9" spans="1:14" s="14" customFormat="1">
      <c r="A9" s="15" t="s">
        <v>6</v>
      </c>
      <c r="B9" s="16" t="s">
        <v>0</v>
      </c>
      <c r="C9" s="17" t="s">
        <v>7</v>
      </c>
      <c r="D9" s="18" t="s">
        <v>8</v>
      </c>
      <c r="E9" s="18" t="s">
        <v>9</v>
      </c>
      <c r="F9" s="18" t="s">
        <v>10</v>
      </c>
      <c r="G9" s="18" t="s">
        <v>11</v>
      </c>
      <c r="H9" s="20" t="s">
        <v>12</v>
      </c>
      <c r="I9" s="13"/>
    </row>
    <row r="10" spans="1:14" s="14" customFormat="1">
      <c r="A10" s="21" t="s">
        <v>13</v>
      </c>
      <c r="B10" s="22" t="s">
        <v>14</v>
      </c>
      <c r="C10" s="23" t="s">
        <v>15</v>
      </c>
      <c r="D10" s="24">
        <v>47</v>
      </c>
      <c r="E10" s="24">
        <v>1</v>
      </c>
      <c r="F10" s="25">
        <f t="shared" ref="F10:F19" si="0">D10+E10</f>
        <v>48</v>
      </c>
      <c r="G10" s="26">
        <f t="shared" ref="G10:G19" si="1">E10/F10</f>
        <v>2.0833333333333332E-2</v>
      </c>
      <c r="H10" s="27" t="s">
        <v>16</v>
      </c>
      <c r="I10" s="13"/>
    </row>
    <row r="11" spans="1:14" s="14" customFormat="1">
      <c r="A11" s="21" t="s">
        <v>17</v>
      </c>
      <c r="B11" s="22" t="s">
        <v>14</v>
      </c>
      <c r="C11" s="23" t="s">
        <v>18</v>
      </c>
      <c r="D11" s="24">
        <v>50</v>
      </c>
      <c r="E11" s="24">
        <v>0</v>
      </c>
      <c r="F11" s="25">
        <f t="shared" si="0"/>
        <v>50</v>
      </c>
      <c r="G11" s="26">
        <f t="shared" si="1"/>
        <v>0</v>
      </c>
      <c r="H11" s="27" t="s">
        <v>19</v>
      </c>
      <c r="I11" s="13"/>
    </row>
    <row r="12" spans="1:14" s="14" customFormat="1">
      <c r="A12" s="21" t="s">
        <v>20</v>
      </c>
      <c r="B12" s="22" t="s">
        <v>14</v>
      </c>
      <c r="C12" s="23" t="s">
        <v>21</v>
      </c>
      <c r="D12" s="28">
        <v>53</v>
      </c>
      <c r="E12" s="28">
        <v>0</v>
      </c>
      <c r="F12" s="28">
        <f t="shared" si="0"/>
        <v>53</v>
      </c>
      <c r="G12" s="29">
        <f t="shared" si="1"/>
        <v>0</v>
      </c>
      <c r="H12" s="27" t="s">
        <v>22</v>
      </c>
      <c r="I12" s="13"/>
    </row>
    <row r="13" spans="1:14" s="14" customFormat="1">
      <c r="A13" s="21" t="s">
        <v>23</v>
      </c>
      <c r="B13" s="22" t="s">
        <v>14</v>
      </c>
      <c r="C13" s="23" t="s">
        <v>24</v>
      </c>
      <c r="D13" s="30">
        <v>50</v>
      </c>
      <c r="E13" s="30">
        <v>0</v>
      </c>
      <c r="F13" s="31">
        <f t="shared" si="0"/>
        <v>50</v>
      </c>
      <c r="G13" s="29">
        <f t="shared" si="1"/>
        <v>0</v>
      </c>
      <c r="H13" s="27" t="s">
        <v>22</v>
      </c>
      <c r="I13" s="13"/>
    </row>
    <row r="14" spans="1:14" s="14" customFormat="1">
      <c r="A14" s="21" t="s">
        <v>25</v>
      </c>
      <c r="B14" s="22" t="s">
        <v>14</v>
      </c>
      <c r="C14" s="23" t="s">
        <v>26</v>
      </c>
      <c r="D14" s="30">
        <v>50</v>
      </c>
      <c r="E14" s="30">
        <v>0</v>
      </c>
      <c r="F14" s="31">
        <f t="shared" si="0"/>
        <v>50</v>
      </c>
      <c r="G14" s="29">
        <f t="shared" si="1"/>
        <v>0</v>
      </c>
      <c r="H14" s="27" t="s">
        <v>19</v>
      </c>
      <c r="I14" s="13"/>
    </row>
    <row r="15" spans="1:14" s="14" customFormat="1">
      <c r="A15" s="21" t="s">
        <v>27</v>
      </c>
      <c r="B15" s="22" t="s">
        <v>14</v>
      </c>
      <c r="C15" s="23" t="s">
        <v>28</v>
      </c>
      <c r="D15" s="30">
        <v>50</v>
      </c>
      <c r="E15" s="30">
        <v>0</v>
      </c>
      <c r="F15" s="31">
        <f t="shared" si="0"/>
        <v>50</v>
      </c>
      <c r="G15" s="29">
        <f t="shared" si="1"/>
        <v>0</v>
      </c>
      <c r="H15" s="27" t="s">
        <v>22</v>
      </c>
      <c r="I15" s="13"/>
    </row>
    <row r="16" spans="1:14" s="14" customFormat="1">
      <c r="A16" s="21" t="s">
        <v>29</v>
      </c>
      <c r="B16" s="22" t="s">
        <v>14</v>
      </c>
      <c r="C16" s="23" t="s">
        <v>30</v>
      </c>
      <c r="D16" s="30">
        <v>45</v>
      </c>
      <c r="E16" s="30">
        <v>5</v>
      </c>
      <c r="F16" s="31">
        <f t="shared" si="0"/>
        <v>50</v>
      </c>
      <c r="G16" s="26">
        <f t="shared" si="1"/>
        <v>0.1</v>
      </c>
      <c r="H16" s="27" t="s">
        <v>16</v>
      </c>
      <c r="I16" s="13"/>
    </row>
    <row r="17" spans="1:9" s="14" customFormat="1">
      <c r="A17" s="21" t="s">
        <v>31</v>
      </c>
      <c r="B17" s="22" t="s">
        <v>14</v>
      </c>
      <c r="C17" s="23" t="s">
        <v>32</v>
      </c>
      <c r="D17" s="30">
        <v>47</v>
      </c>
      <c r="E17" s="30">
        <v>3</v>
      </c>
      <c r="F17" s="31">
        <f t="shared" si="0"/>
        <v>50</v>
      </c>
      <c r="G17" s="26">
        <f t="shared" si="1"/>
        <v>0.06</v>
      </c>
      <c r="H17" s="27" t="s">
        <v>16</v>
      </c>
      <c r="I17" s="13"/>
    </row>
    <row r="18" spans="1:9" s="14" customFormat="1">
      <c r="A18" s="21" t="s">
        <v>33</v>
      </c>
      <c r="B18" s="22" t="s">
        <v>14</v>
      </c>
      <c r="C18" s="23" t="s">
        <v>34</v>
      </c>
      <c r="D18" s="30">
        <v>59</v>
      </c>
      <c r="E18" s="30">
        <v>0</v>
      </c>
      <c r="F18" s="31">
        <f t="shared" si="0"/>
        <v>59</v>
      </c>
      <c r="G18" s="29">
        <f t="shared" si="1"/>
        <v>0</v>
      </c>
      <c r="H18" s="27" t="s">
        <v>22</v>
      </c>
      <c r="I18" s="13"/>
    </row>
    <row r="19" spans="1:9" s="14" customFormat="1" ht="15.75" thickBot="1">
      <c r="A19" s="32" t="s">
        <v>35</v>
      </c>
      <c r="B19" s="33" t="s">
        <v>14</v>
      </c>
      <c r="C19" s="34" t="s">
        <v>36</v>
      </c>
      <c r="D19" s="35">
        <v>48</v>
      </c>
      <c r="E19" s="35">
        <v>2</v>
      </c>
      <c r="F19" s="36">
        <f t="shared" si="0"/>
        <v>50</v>
      </c>
      <c r="G19" s="37">
        <f t="shared" si="1"/>
        <v>0.04</v>
      </c>
      <c r="H19" s="38" t="s">
        <v>36</v>
      </c>
      <c r="I19" s="13"/>
    </row>
    <row r="20" spans="1:9" s="13" customFormat="1">
      <c r="A20" s="1" t="s">
        <v>0</v>
      </c>
      <c r="B20" s="3" t="s">
        <v>37</v>
      </c>
      <c r="C20" s="184"/>
      <c r="D20" s="4"/>
      <c r="E20" s="6" t="s">
        <v>38</v>
      </c>
      <c r="F20" s="4"/>
      <c r="G20" s="4" t="s">
        <v>39</v>
      </c>
      <c r="H20" s="185"/>
    </row>
    <row r="21" spans="1:9" s="13" customFormat="1">
      <c r="A21" s="9" t="s">
        <v>4</v>
      </c>
      <c r="B21" s="10"/>
      <c r="C21" s="11">
        <v>7</v>
      </c>
      <c r="D21" s="11"/>
      <c r="E21" s="11" t="s">
        <v>5</v>
      </c>
      <c r="F21" s="11"/>
      <c r="G21" s="12">
        <v>8</v>
      </c>
      <c r="H21" s="186"/>
    </row>
    <row r="22" spans="1:9" s="13" customFormat="1" ht="15.75">
      <c r="A22" s="40" t="s">
        <v>6</v>
      </c>
      <c r="B22" s="16" t="s">
        <v>0</v>
      </c>
      <c r="C22" s="41" t="s">
        <v>7</v>
      </c>
      <c r="D22" s="18" t="s">
        <v>8</v>
      </c>
      <c r="E22" s="18" t="s">
        <v>9</v>
      </c>
      <c r="F22" s="18" t="s">
        <v>10</v>
      </c>
      <c r="G22" s="18" t="s">
        <v>11</v>
      </c>
      <c r="H22" s="42" t="s">
        <v>12</v>
      </c>
    </row>
    <row r="23" spans="1:9" s="13" customFormat="1" ht="15.75">
      <c r="A23" s="43" t="s">
        <v>40</v>
      </c>
      <c r="B23" s="44" t="s">
        <v>41</v>
      </c>
      <c r="C23" s="45" t="s">
        <v>15</v>
      </c>
      <c r="D23" s="46">
        <v>50</v>
      </c>
      <c r="E23" s="46">
        <v>0</v>
      </c>
      <c r="F23" s="46">
        <f t="shared" ref="F23:F30" si="2">D23+E23</f>
        <v>50</v>
      </c>
      <c r="G23" s="47">
        <f t="shared" ref="G23:G30" si="3">E23/F23</f>
        <v>0</v>
      </c>
      <c r="H23" s="48" t="s">
        <v>22</v>
      </c>
    </row>
    <row r="24" spans="1:9" s="13" customFormat="1" ht="15.75">
      <c r="A24" s="49" t="s">
        <v>42</v>
      </c>
      <c r="B24" s="50" t="s">
        <v>41</v>
      </c>
      <c r="C24" s="51" t="s">
        <v>18</v>
      </c>
      <c r="D24" s="52">
        <v>45</v>
      </c>
      <c r="E24" s="52">
        <v>0</v>
      </c>
      <c r="F24" s="31">
        <f t="shared" si="2"/>
        <v>45</v>
      </c>
      <c r="G24" s="29">
        <f t="shared" si="3"/>
        <v>0</v>
      </c>
      <c r="H24" s="53" t="s">
        <v>22</v>
      </c>
    </row>
    <row r="25" spans="1:9" s="13" customFormat="1" ht="15.75">
      <c r="A25" s="49" t="s">
        <v>43</v>
      </c>
      <c r="B25" s="50" t="s">
        <v>41</v>
      </c>
      <c r="C25" s="51" t="s">
        <v>21</v>
      </c>
      <c r="D25" s="52">
        <v>47</v>
      </c>
      <c r="E25" s="52">
        <v>0</v>
      </c>
      <c r="F25" s="31">
        <f t="shared" si="2"/>
        <v>47</v>
      </c>
      <c r="G25" s="29">
        <f t="shared" si="3"/>
        <v>0</v>
      </c>
      <c r="H25" s="53" t="s">
        <v>22</v>
      </c>
    </row>
    <row r="26" spans="1:9" s="13" customFormat="1" ht="15.75">
      <c r="A26" s="49" t="s">
        <v>44</v>
      </c>
      <c r="B26" s="50" t="s">
        <v>41</v>
      </c>
      <c r="C26" s="51" t="s">
        <v>24</v>
      </c>
      <c r="D26" s="28">
        <v>46</v>
      </c>
      <c r="E26" s="28">
        <v>1</v>
      </c>
      <c r="F26" s="28">
        <f t="shared" si="2"/>
        <v>47</v>
      </c>
      <c r="G26" s="26">
        <f t="shared" si="3"/>
        <v>2.1276595744680851E-2</v>
      </c>
      <c r="H26" s="53" t="s">
        <v>22</v>
      </c>
    </row>
    <row r="27" spans="1:9" s="13" customFormat="1" ht="15.75">
      <c r="A27" s="49" t="s">
        <v>45</v>
      </c>
      <c r="B27" s="50" t="s">
        <v>41</v>
      </c>
      <c r="C27" s="51" t="s">
        <v>26</v>
      </c>
      <c r="D27" s="52">
        <v>94</v>
      </c>
      <c r="E27" s="52">
        <v>0</v>
      </c>
      <c r="F27" s="31">
        <f t="shared" si="2"/>
        <v>94</v>
      </c>
      <c r="G27" s="29">
        <f t="shared" si="3"/>
        <v>0</v>
      </c>
      <c r="H27" s="53" t="s">
        <v>22</v>
      </c>
    </row>
    <row r="28" spans="1:9" s="13" customFormat="1" ht="15.75">
      <c r="A28" s="49" t="s">
        <v>46</v>
      </c>
      <c r="B28" s="50" t="s">
        <v>41</v>
      </c>
      <c r="C28" s="51" t="s">
        <v>28</v>
      </c>
      <c r="D28" s="52">
        <v>47</v>
      </c>
      <c r="E28" s="52">
        <v>0</v>
      </c>
      <c r="F28" s="31">
        <f t="shared" si="2"/>
        <v>47</v>
      </c>
      <c r="G28" s="29">
        <f t="shared" si="3"/>
        <v>0</v>
      </c>
      <c r="H28" s="53" t="s">
        <v>22</v>
      </c>
    </row>
    <row r="29" spans="1:9" s="13" customFormat="1" ht="15.75">
      <c r="A29" s="49" t="s">
        <v>47</v>
      </c>
      <c r="B29" s="50" t="s">
        <v>41</v>
      </c>
      <c r="C29" s="51" t="s">
        <v>30</v>
      </c>
      <c r="D29" s="52">
        <v>47</v>
      </c>
      <c r="E29" s="52">
        <v>0</v>
      </c>
      <c r="F29" s="31">
        <f t="shared" si="2"/>
        <v>47</v>
      </c>
      <c r="G29" s="29">
        <f t="shared" si="3"/>
        <v>0</v>
      </c>
      <c r="H29" s="53" t="s">
        <v>22</v>
      </c>
    </row>
    <row r="30" spans="1:9" s="13" customFormat="1" ht="15.75">
      <c r="A30" s="49" t="s">
        <v>48</v>
      </c>
      <c r="B30" s="50" t="s">
        <v>41</v>
      </c>
      <c r="C30" s="51" t="s">
        <v>32</v>
      </c>
      <c r="D30" s="52">
        <v>47</v>
      </c>
      <c r="E30" s="52">
        <v>0</v>
      </c>
      <c r="F30" s="31">
        <f t="shared" si="2"/>
        <v>47</v>
      </c>
      <c r="G30" s="29">
        <f t="shared" si="3"/>
        <v>0</v>
      </c>
      <c r="H30" s="53" t="s">
        <v>22</v>
      </c>
    </row>
    <row r="31" spans="1:9" s="13" customFormat="1" ht="16.5" thickBot="1">
      <c r="A31" s="54" t="s">
        <v>49</v>
      </c>
      <c r="B31" s="55" t="s">
        <v>41</v>
      </c>
      <c r="C31" s="56" t="s">
        <v>36</v>
      </c>
      <c r="D31" s="35">
        <v>46</v>
      </c>
      <c r="E31" s="35">
        <v>1</v>
      </c>
      <c r="F31" s="36">
        <f>D31+E31</f>
        <v>47</v>
      </c>
      <c r="G31" s="37">
        <f>E31/F31</f>
        <v>2.1276595744680851E-2</v>
      </c>
      <c r="H31" s="57" t="s">
        <v>36</v>
      </c>
    </row>
    <row r="32" spans="1:9" s="13" customFormat="1">
      <c r="A32" s="1" t="s">
        <v>0</v>
      </c>
      <c r="B32" s="2"/>
      <c r="C32" s="3" t="s">
        <v>50</v>
      </c>
      <c r="D32" s="4"/>
      <c r="E32" s="4"/>
      <c r="F32" s="4"/>
      <c r="G32" s="4" t="s">
        <v>51</v>
      </c>
      <c r="H32" s="187"/>
    </row>
    <row r="33" spans="1:8" s="13" customFormat="1">
      <c r="A33" s="9" t="s">
        <v>4</v>
      </c>
      <c r="B33" s="10"/>
      <c r="C33" s="11">
        <v>5</v>
      </c>
      <c r="D33" s="11"/>
      <c r="E33" s="11" t="s">
        <v>5</v>
      </c>
      <c r="F33" s="11"/>
      <c r="G33" s="12">
        <v>7</v>
      </c>
      <c r="H33" s="39"/>
    </row>
    <row r="34" spans="1:8" s="13" customFormat="1">
      <c r="A34" s="15" t="s">
        <v>6</v>
      </c>
      <c r="B34" s="58" t="s">
        <v>0</v>
      </c>
      <c r="C34" s="59" t="s">
        <v>52</v>
      </c>
      <c r="D34" s="18" t="s">
        <v>8</v>
      </c>
      <c r="E34" s="18" t="s">
        <v>9</v>
      </c>
      <c r="F34" s="18" t="s">
        <v>10</v>
      </c>
      <c r="G34" s="18" t="s">
        <v>11</v>
      </c>
      <c r="H34" s="20" t="s">
        <v>12</v>
      </c>
    </row>
    <row r="35" spans="1:8" s="13" customFormat="1">
      <c r="A35" s="49" t="s">
        <v>53</v>
      </c>
      <c r="B35" s="50" t="s">
        <v>50</v>
      </c>
      <c r="C35" s="60" t="s">
        <v>54</v>
      </c>
      <c r="D35" s="61">
        <v>47</v>
      </c>
      <c r="E35" s="61">
        <v>0</v>
      </c>
      <c r="F35" s="61">
        <f t="shared" ref="F35:F40" si="4">D35+E35</f>
        <v>47</v>
      </c>
      <c r="G35" s="29">
        <f t="shared" ref="G35:G42" si="5">E35/F35</f>
        <v>0</v>
      </c>
      <c r="H35" s="27" t="s">
        <v>55</v>
      </c>
    </row>
    <row r="36" spans="1:8" s="13" customFormat="1">
      <c r="A36" s="49" t="s">
        <v>56</v>
      </c>
      <c r="B36" s="50" t="s">
        <v>50</v>
      </c>
      <c r="C36" s="60" t="s">
        <v>57</v>
      </c>
      <c r="D36" s="62">
        <v>47</v>
      </c>
      <c r="E36" s="63">
        <v>0</v>
      </c>
      <c r="F36" s="61">
        <f t="shared" si="4"/>
        <v>47</v>
      </c>
      <c r="G36" s="29">
        <f t="shared" si="5"/>
        <v>0</v>
      </c>
      <c r="H36" s="27" t="s">
        <v>55</v>
      </c>
    </row>
    <row r="37" spans="1:8" s="13" customFormat="1">
      <c r="A37" s="49" t="s">
        <v>58</v>
      </c>
      <c r="B37" s="50" t="s">
        <v>50</v>
      </c>
      <c r="C37" s="60" t="s">
        <v>59</v>
      </c>
      <c r="D37" s="62">
        <v>47</v>
      </c>
      <c r="E37" s="62">
        <v>0</v>
      </c>
      <c r="F37" s="61">
        <f t="shared" si="4"/>
        <v>47</v>
      </c>
      <c r="G37" s="29">
        <f t="shared" si="5"/>
        <v>0</v>
      </c>
      <c r="H37" s="27" t="s">
        <v>55</v>
      </c>
    </row>
    <row r="38" spans="1:8" s="13" customFormat="1">
      <c r="A38" s="49" t="s">
        <v>60</v>
      </c>
      <c r="B38" s="50" t="s">
        <v>50</v>
      </c>
      <c r="C38" s="60" t="s">
        <v>61</v>
      </c>
      <c r="D38" s="64">
        <v>46</v>
      </c>
      <c r="E38" s="64">
        <v>1</v>
      </c>
      <c r="F38" s="64">
        <f t="shared" si="4"/>
        <v>47</v>
      </c>
      <c r="G38" s="26">
        <f t="shared" si="5"/>
        <v>2.1276595744680851E-2</v>
      </c>
      <c r="H38" s="27" t="s">
        <v>55</v>
      </c>
    </row>
    <row r="39" spans="1:8" s="13" customFormat="1">
      <c r="A39" s="49" t="s">
        <v>62</v>
      </c>
      <c r="B39" s="50" t="s">
        <v>50</v>
      </c>
      <c r="C39" s="60" t="s">
        <v>63</v>
      </c>
      <c r="D39" s="62">
        <v>47</v>
      </c>
      <c r="E39" s="62">
        <v>0</v>
      </c>
      <c r="F39" s="61">
        <f t="shared" si="4"/>
        <v>47</v>
      </c>
      <c r="G39" s="29">
        <f t="shared" si="5"/>
        <v>0</v>
      </c>
      <c r="H39" s="27" t="s">
        <v>55</v>
      </c>
    </row>
    <row r="40" spans="1:8" s="13" customFormat="1">
      <c r="A40" s="49" t="s">
        <v>64</v>
      </c>
      <c r="B40" s="50" t="s">
        <v>50</v>
      </c>
      <c r="C40" s="60" t="s">
        <v>65</v>
      </c>
      <c r="D40" s="62">
        <v>47</v>
      </c>
      <c r="E40" s="62">
        <v>0</v>
      </c>
      <c r="F40" s="61">
        <f t="shared" si="4"/>
        <v>47</v>
      </c>
      <c r="G40" s="29">
        <f t="shared" si="5"/>
        <v>0</v>
      </c>
      <c r="H40" s="27" t="s">
        <v>55</v>
      </c>
    </row>
    <row r="41" spans="1:8" s="13" customFormat="1">
      <c r="A41" s="49" t="s">
        <v>66</v>
      </c>
      <c r="B41" s="50" t="s">
        <v>50</v>
      </c>
      <c r="C41" s="60" t="s">
        <v>67</v>
      </c>
      <c r="D41" s="62">
        <v>47</v>
      </c>
      <c r="E41" s="62">
        <v>0</v>
      </c>
      <c r="F41" s="61">
        <f>D41+E41</f>
        <v>47</v>
      </c>
      <c r="G41" s="29">
        <f t="shared" si="5"/>
        <v>0</v>
      </c>
      <c r="H41" s="27" t="s">
        <v>55</v>
      </c>
    </row>
    <row r="42" spans="1:8" s="13" customFormat="1" ht="15.75" thickBot="1">
      <c r="A42" s="54" t="s">
        <v>68</v>
      </c>
      <c r="B42" s="55" t="s">
        <v>50</v>
      </c>
      <c r="C42" s="65" t="s">
        <v>36</v>
      </c>
      <c r="D42" s="66">
        <v>47</v>
      </c>
      <c r="E42" s="66">
        <v>0</v>
      </c>
      <c r="F42" s="67">
        <f>D42+E42</f>
        <v>47</v>
      </c>
      <c r="G42" s="68">
        <f t="shared" si="5"/>
        <v>0</v>
      </c>
      <c r="H42" s="38" t="s">
        <v>36</v>
      </c>
    </row>
    <row r="43" spans="1:8" s="8" customFormat="1">
      <c r="A43" s="1" t="s">
        <v>0</v>
      </c>
      <c r="B43" s="2"/>
      <c r="C43" s="3" t="s">
        <v>69</v>
      </c>
      <c r="D43" s="4"/>
      <c r="E43" s="4"/>
      <c r="F43" s="4"/>
      <c r="G43" s="4" t="s">
        <v>70</v>
      </c>
      <c r="H43" s="188"/>
    </row>
    <row r="44" spans="1:8" s="8" customFormat="1">
      <c r="A44" s="9" t="s">
        <v>4</v>
      </c>
      <c r="B44" s="10"/>
      <c r="C44" s="11">
        <v>1</v>
      </c>
      <c r="D44" s="11"/>
      <c r="E44" s="11" t="s">
        <v>5</v>
      </c>
      <c r="F44" s="11"/>
      <c r="G44" s="12">
        <v>1</v>
      </c>
      <c r="H44" s="69"/>
    </row>
    <row r="45" spans="1:8" s="74" customFormat="1" ht="15" customHeight="1">
      <c r="A45" s="70" t="s">
        <v>6</v>
      </c>
      <c r="B45" s="71" t="s">
        <v>0</v>
      </c>
      <c r="C45" s="72"/>
      <c r="D45" s="18" t="s">
        <v>8</v>
      </c>
      <c r="E45" s="18" t="s">
        <v>9</v>
      </c>
      <c r="F45" s="18" t="s">
        <v>10</v>
      </c>
      <c r="G45" s="18" t="s">
        <v>11</v>
      </c>
      <c r="H45" s="73" t="s">
        <v>12</v>
      </c>
    </row>
    <row r="46" spans="1:8" s="8" customFormat="1" ht="15.75">
      <c r="A46" s="49" t="s">
        <v>71</v>
      </c>
      <c r="B46" s="50" t="s">
        <v>69</v>
      </c>
      <c r="C46" s="75" t="s">
        <v>72</v>
      </c>
      <c r="D46" s="31">
        <v>49</v>
      </c>
      <c r="E46" s="31">
        <v>1</v>
      </c>
      <c r="F46" s="31">
        <f>D46+E46</f>
        <v>50</v>
      </c>
      <c r="G46" s="26">
        <f>E46/F46</f>
        <v>0.02</v>
      </c>
      <c r="H46" s="76" t="s">
        <v>22</v>
      </c>
    </row>
    <row r="47" spans="1:8" s="8" customFormat="1" ht="15.75" thickBot="1">
      <c r="A47" s="54" t="s">
        <v>73</v>
      </c>
      <c r="B47" s="55" t="s">
        <v>69</v>
      </c>
      <c r="C47" s="77" t="s">
        <v>36</v>
      </c>
      <c r="D47" s="78">
        <v>26</v>
      </c>
      <c r="E47" s="78">
        <v>0</v>
      </c>
      <c r="F47" s="36">
        <f>D47+E47</f>
        <v>26</v>
      </c>
      <c r="G47" s="68">
        <f>E47/F47</f>
        <v>0</v>
      </c>
      <c r="H47" s="80" t="s">
        <v>36</v>
      </c>
    </row>
    <row r="48" spans="1:8" s="8" customFormat="1">
      <c r="A48" s="1" t="s">
        <v>0</v>
      </c>
      <c r="B48" s="2"/>
      <c r="C48" s="3" t="s">
        <v>74</v>
      </c>
      <c r="D48" s="4"/>
      <c r="E48" s="4"/>
      <c r="F48" s="4"/>
      <c r="G48" s="4" t="s">
        <v>75</v>
      </c>
      <c r="H48" s="188"/>
    </row>
    <row r="49" spans="1:8" s="8" customFormat="1">
      <c r="A49" s="81" t="s">
        <v>4</v>
      </c>
      <c r="B49" s="82"/>
      <c r="C49" s="83">
        <v>2</v>
      </c>
      <c r="D49" s="83"/>
      <c r="E49" s="83" t="s">
        <v>5</v>
      </c>
      <c r="F49" s="83"/>
      <c r="G49" s="84">
        <v>4</v>
      </c>
      <c r="H49" s="69"/>
    </row>
    <row r="50" spans="1:8" s="85" customFormat="1" ht="18" customHeight="1">
      <c r="A50" s="40" t="s">
        <v>6</v>
      </c>
      <c r="B50" s="71" t="s">
        <v>0</v>
      </c>
      <c r="C50" s="72"/>
      <c r="D50" s="72" t="s">
        <v>8</v>
      </c>
      <c r="E50" s="72" t="s">
        <v>9</v>
      </c>
      <c r="F50" s="72" t="s">
        <v>10</v>
      </c>
      <c r="G50" s="72" t="s">
        <v>11</v>
      </c>
      <c r="H50" s="42" t="s">
        <v>12</v>
      </c>
    </row>
    <row r="51" spans="1:8" s="8" customFormat="1" ht="15.75">
      <c r="A51" s="49" t="s">
        <v>76</v>
      </c>
      <c r="B51" s="50" t="s">
        <v>74</v>
      </c>
      <c r="C51" s="75" t="s">
        <v>77</v>
      </c>
      <c r="D51" s="31">
        <v>47</v>
      </c>
      <c r="E51" s="31">
        <v>0</v>
      </c>
      <c r="F51" s="31">
        <f>D51+E51</f>
        <v>47</v>
      </c>
      <c r="G51" s="29">
        <f>E51/F51</f>
        <v>0</v>
      </c>
      <c r="H51" s="53" t="s">
        <v>55</v>
      </c>
    </row>
    <row r="52" spans="1:8" s="8" customFormat="1" ht="15.75">
      <c r="A52" s="49" t="s">
        <v>78</v>
      </c>
      <c r="B52" s="50" t="s">
        <v>74</v>
      </c>
      <c r="C52" s="75" t="s">
        <v>79</v>
      </c>
      <c r="D52" s="86">
        <v>46</v>
      </c>
      <c r="E52" s="52">
        <v>1</v>
      </c>
      <c r="F52" s="31">
        <f>D52+E52</f>
        <v>47</v>
      </c>
      <c r="G52" s="26">
        <f>E52/F52</f>
        <v>2.1276595744680851E-2</v>
      </c>
      <c r="H52" s="53" t="s">
        <v>16</v>
      </c>
    </row>
    <row r="53" spans="1:8" s="8" customFormat="1" ht="15.75">
      <c r="A53" s="49" t="s">
        <v>80</v>
      </c>
      <c r="B53" s="50" t="s">
        <v>74</v>
      </c>
      <c r="C53" s="75" t="s">
        <v>81</v>
      </c>
      <c r="D53" s="86">
        <v>47</v>
      </c>
      <c r="E53" s="86">
        <v>0</v>
      </c>
      <c r="F53" s="31">
        <f>D53+E53</f>
        <v>47</v>
      </c>
      <c r="G53" s="29">
        <f>E53/F53</f>
        <v>0</v>
      </c>
      <c r="H53" s="53" t="s">
        <v>55</v>
      </c>
    </row>
    <row r="54" spans="1:8" s="8" customFormat="1" ht="15.75">
      <c r="A54" s="49" t="s">
        <v>82</v>
      </c>
      <c r="B54" s="50" t="s">
        <v>74</v>
      </c>
      <c r="C54" s="75" t="s">
        <v>83</v>
      </c>
      <c r="D54" s="31">
        <v>47</v>
      </c>
      <c r="E54" s="31">
        <v>0</v>
      </c>
      <c r="F54" s="31">
        <f>D54+E54</f>
        <v>47</v>
      </c>
      <c r="G54" s="29">
        <f>E54/F54</f>
        <v>0</v>
      </c>
      <c r="H54" s="53" t="s">
        <v>55</v>
      </c>
    </row>
    <row r="55" spans="1:8" s="8" customFormat="1" ht="16.5" thickBot="1">
      <c r="A55" s="54" t="s">
        <v>84</v>
      </c>
      <c r="B55" s="55" t="s">
        <v>74</v>
      </c>
      <c r="C55" s="87" t="s">
        <v>36</v>
      </c>
      <c r="D55" s="78">
        <v>49</v>
      </c>
      <c r="E55" s="78">
        <v>0</v>
      </c>
      <c r="F55" s="36">
        <f>D55+E55</f>
        <v>49</v>
      </c>
      <c r="G55" s="68">
        <f>E55/F55</f>
        <v>0</v>
      </c>
      <c r="H55" s="57" t="s">
        <v>36</v>
      </c>
    </row>
    <row r="56" spans="1:8" s="8" customFormat="1">
      <c r="A56" s="1" t="s">
        <v>0</v>
      </c>
      <c r="B56" s="2"/>
      <c r="C56" s="3" t="s">
        <v>85</v>
      </c>
      <c r="D56" s="4"/>
      <c r="E56" s="4"/>
      <c r="F56" s="4"/>
      <c r="G56" s="4" t="s">
        <v>86</v>
      </c>
      <c r="H56" s="188"/>
    </row>
    <row r="57" spans="1:8" s="8" customFormat="1">
      <c r="A57" s="81" t="s">
        <v>4</v>
      </c>
      <c r="B57" s="82"/>
      <c r="C57" s="83">
        <v>8</v>
      </c>
      <c r="D57" s="83"/>
      <c r="E57" s="83" t="s">
        <v>5</v>
      </c>
      <c r="F57" s="83"/>
      <c r="G57" s="84">
        <v>12</v>
      </c>
      <c r="H57" s="39"/>
    </row>
    <row r="58" spans="1:8" s="8" customFormat="1" ht="28.5">
      <c r="A58" s="88" t="s">
        <v>6</v>
      </c>
      <c r="B58" s="71" t="s">
        <v>0</v>
      </c>
      <c r="C58" s="89" t="s">
        <v>87</v>
      </c>
      <c r="D58" s="19" t="s">
        <v>8</v>
      </c>
      <c r="E58" s="19" t="s">
        <v>9</v>
      </c>
      <c r="F58" s="19" t="s">
        <v>10</v>
      </c>
      <c r="G58" s="19" t="s">
        <v>11</v>
      </c>
      <c r="H58" s="73" t="s">
        <v>12</v>
      </c>
    </row>
    <row r="59" spans="1:8" s="8" customFormat="1">
      <c r="A59" s="21" t="s">
        <v>88</v>
      </c>
      <c r="B59" s="22" t="s">
        <v>85</v>
      </c>
      <c r="C59" s="86" t="s">
        <v>89</v>
      </c>
      <c r="D59" s="25">
        <v>45</v>
      </c>
      <c r="E59" s="25">
        <v>0</v>
      </c>
      <c r="F59" s="25">
        <f>D59+E59</f>
        <v>45</v>
      </c>
      <c r="G59" s="26">
        <f>E59/F59</f>
        <v>0</v>
      </c>
      <c r="H59" s="76" t="s">
        <v>55</v>
      </c>
    </row>
    <row r="60" spans="1:8" s="8" customFormat="1">
      <c r="A60" s="21" t="s">
        <v>90</v>
      </c>
      <c r="B60" s="22" t="s">
        <v>85</v>
      </c>
      <c r="C60" s="86" t="s">
        <v>81</v>
      </c>
      <c r="D60" s="86">
        <v>47</v>
      </c>
      <c r="E60" s="86">
        <v>0</v>
      </c>
      <c r="F60" s="31">
        <f>D60+E60</f>
        <v>47</v>
      </c>
      <c r="G60" s="29">
        <f>E60/F60</f>
        <v>0</v>
      </c>
      <c r="H60" s="76" t="s">
        <v>55</v>
      </c>
    </row>
    <row r="61" spans="1:8" s="8" customFormat="1">
      <c r="A61" s="21" t="s">
        <v>91</v>
      </c>
      <c r="B61" s="22" t="s">
        <v>85</v>
      </c>
      <c r="C61" s="86" t="s">
        <v>72</v>
      </c>
      <c r="D61" s="86">
        <v>46</v>
      </c>
      <c r="E61" s="86">
        <v>1</v>
      </c>
      <c r="F61" s="31">
        <f>D61+E61</f>
        <v>47</v>
      </c>
      <c r="G61" s="26">
        <f>E61/F61</f>
        <v>2.1276595744680851E-2</v>
      </c>
      <c r="H61" s="76" t="s">
        <v>22</v>
      </c>
    </row>
    <row r="62" spans="1:8" s="8" customFormat="1">
      <c r="A62" s="21" t="s">
        <v>92</v>
      </c>
      <c r="B62" s="22" t="s">
        <v>85</v>
      </c>
      <c r="C62" s="86" t="s">
        <v>93</v>
      </c>
      <c r="D62" s="86">
        <v>47</v>
      </c>
      <c r="E62" s="86">
        <v>0</v>
      </c>
      <c r="F62" s="31">
        <f>D62+E62</f>
        <v>47</v>
      </c>
      <c r="G62" s="29">
        <f>E62/F62</f>
        <v>0</v>
      </c>
      <c r="H62" s="76" t="s">
        <v>55</v>
      </c>
    </row>
    <row r="63" spans="1:8" s="8" customFormat="1">
      <c r="A63" s="21" t="s">
        <v>94</v>
      </c>
      <c r="B63" s="22" t="s">
        <v>85</v>
      </c>
      <c r="C63" s="86" t="s">
        <v>95</v>
      </c>
      <c r="D63" s="86">
        <v>47</v>
      </c>
      <c r="E63" s="86">
        <v>0</v>
      </c>
      <c r="F63" s="31">
        <f t="shared" ref="F63:F69" si="6">D63+E63</f>
        <v>47</v>
      </c>
      <c r="G63" s="29">
        <f t="shared" ref="G63:G69" si="7">E63/F63</f>
        <v>0</v>
      </c>
      <c r="H63" s="76" t="s">
        <v>22</v>
      </c>
    </row>
    <row r="64" spans="1:8" s="8" customFormat="1">
      <c r="A64" s="21" t="s">
        <v>96</v>
      </c>
      <c r="B64" s="22" t="s">
        <v>85</v>
      </c>
      <c r="C64" s="86" t="s">
        <v>97</v>
      </c>
      <c r="D64" s="86">
        <v>46</v>
      </c>
      <c r="E64" s="86">
        <v>1</v>
      </c>
      <c r="F64" s="31">
        <f t="shared" si="6"/>
        <v>47</v>
      </c>
      <c r="G64" s="26">
        <f t="shared" si="7"/>
        <v>2.1276595744680851E-2</v>
      </c>
      <c r="H64" s="76" t="s">
        <v>55</v>
      </c>
    </row>
    <row r="65" spans="1:8" s="8" customFormat="1">
      <c r="A65" s="21" t="s">
        <v>98</v>
      </c>
      <c r="B65" s="22" t="s">
        <v>85</v>
      </c>
      <c r="C65" s="86" t="s">
        <v>99</v>
      </c>
      <c r="D65" s="86">
        <v>47</v>
      </c>
      <c r="E65" s="86">
        <v>0</v>
      </c>
      <c r="F65" s="31">
        <f t="shared" si="6"/>
        <v>47</v>
      </c>
      <c r="G65" s="29">
        <f t="shared" si="7"/>
        <v>0</v>
      </c>
      <c r="H65" s="76" t="s">
        <v>55</v>
      </c>
    </row>
    <row r="66" spans="1:8" s="8" customFormat="1">
      <c r="A66" s="21" t="s">
        <v>100</v>
      </c>
      <c r="B66" s="22" t="s">
        <v>85</v>
      </c>
      <c r="C66" s="86" t="s">
        <v>101</v>
      </c>
      <c r="D66" s="86">
        <v>47</v>
      </c>
      <c r="E66" s="86">
        <v>0</v>
      </c>
      <c r="F66" s="31">
        <f t="shared" si="6"/>
        <v>47</v>
      </c>
      <c r="G66" s="29">
        <f t="shared" si="7"/>
        <v>0</v>
      </c>
      <c r="H66" s="76" t="s">
        <v>22</v>
      </c>
    </row>
    <row r="67" spans="1:8" s="8" customFormat="1">
      <c r="A67" s="21" t="s">
        <v>102</v>
      </c>
      <c r="B67" s="22" t="s">
        <v>85</v>
      </c>
      <c r="C67" s="86" t="s">
        <v>103</v>
      </c>
      <c r="D67" s="86">
        <v>40</v>
      </c>
      <c r="E67" s="86">
        <v>1</v>
      </c>
      <c r="F67" s="31">
        <f t="shared" si="6"/>
        <v>41</v>
      </c>
      <c r="G67" s="26">
        <f t="shared" si="7"/>
        <v>2.4390243902439025E-2</v>
      </c>
      <c r="H67" s="76" t="s">
        <v>55</v>
      </c>
    </row>
    <row r="68" spans="1:8" s="8" customFormat="1">
      <c r="A68" s="21" t="s">
        <v>104</v>
      </c>
      <c r="B68" s="22" t="s">
        <v>85</v>
      </c>
      <c r="C68" s="86" t="s">
        <v>105</v>
      </c>
      <c r="D68" s="86">
        <v>47</v>
      </c>
      <c r="E68" s="86">
        <v>0</v>
      </c>
      <c r="F68" s="31">
        <f t="shared" si="6"/>
        <v>47</v>
      </c>
      <c r="G68" s="29">
        <f t="shared" si="7"/>
        <v>0</v>
      </c>
      <c r="H68" s="76" t="s">
        <v>55</v>
      </c>
    </row>
    <row r="69" spans="1:8" s="8" customFormat="1">
      <c r="A69" s="21" t="s">
        <v>106</v>
      </c>
      <c r="B69" s="22" t="s">
        <v>85</v>
      </c>
      <c r="C69" s="86" t="s">
        <v>107</v>
      </c>
      <c r="D69" s="86">
        <v>45</v>
      </c>
      <c r="E69" s="86">
        <v>2</v>
      </c>
      <c r="F69" s="31">
        <f t="shared" si="6"/>
        <v>47</v>
      </c>
      <c r="G69" s="26">
        <f t="shared" si="7"/>
        <v>4.2553191489361701E-2</v>
      </c>
      <c r="H69" s="76" t="s">
        <v>55</v>
      </c>
    </row>
    <row r="70" spans="1:8" s="8" customFormat="1">
      <c r="A70" s="49" t="s">
        <v>108</v>
      </c>
      <c r="B70" s="22" t="s">
        <v>85</v>
      </c>
      <c r="C70" s="52" t="s">
        <v>109</v>
      </c>
      <c r="D70" s="52">
        <v>60</v>
      </c>
      <c r="E70" s="86">
        <v>2</v>
      </c>
      <c r="F70" s="31">
        <f>D70+E70</f>
        <v>62</v>
      </c>
      <c r="G70" s="26">
        <f>E70/F70</f>
        <v>3.2258064516129031E-2</v>
      </c>
      <c r="H70" s="76" t="s">
        <v>22</v>
      </c>
    </row>
    <row r="71" spans="1:8" s="8" customFormat="1" ht="15.75" thickBot="1">
      <c r="A71" s="54" t="s">
        <v>110</v>
      </c>
      <c r="B71" s="33" t="s">
        <v>85</v>
      </c>
      <c r="C71" s="91" t="s">
        <v>36</v>
      </c>
      <c r="D71" s="91">
        <v>342</v>
      </c>
      <c r="E71" s="78">
        <v>1</v>
      </c>
      <c r="F71" s="36">
        <f>D71+E71</f>
        <v>343</v>
      </c>
      <c r="G71" s="92">
        <f>E71/F71</f>
        <v>2.9154518950437317E-3</v>
      </c>
      <c r="H71" s="80" t="s">
        <v>36</v>
      </c>
    </row>
    <row r="72" spans="1:8" s="8" customFormat="1">
      <c r="A72" s="1" t="s">
        <v>0</v>
      </c>
      <c r="B72" s="2"/>
      <c r="C72" s="3" t="s">
        <v>111</v>
      </c>
      <c r="D72" s="4"/>
      <c r="E72" s="4"/>
      <c r="F72" s="4"/>
      <c r="G72" s="4" t="s">
        <v>112</v>
      </c>
      <c r="H72" s="187"/>
    </row>
    <row r="73" spans="1:8" s="8" customFormat="1">
      <c r="A73" s="81" t="s">
        <v>4</v>
      </c>
      <c r="B73" s="82"/>
      <c r="C73" s="83">
        <v>1</v>
      </c>
      <c r="D73" s="83"/>
      <c r="E73" s="83" t="s">
        <v>5</v>
      </c>
      <c r="F73" s="83"/>
      <c r="G73" s="84">
        <v>3</v>
      </c>
      <c r="H73" s="186"/>
    </row>
    <row r="74" spans="1:8" s="97" customFormat="1">
      <c r="A74" s="93" t="s">
        <v>6</v>
      </c>
      <c r="B74" s="94" t="s">
        <v>0</v>
      </c>
      <c r="C74" s="95"/>
      <c r="D74" s="18" t="s">
        <v>8</v>
      </c>
      <c r="E74" s="18" t="s">
        <v>9</v>
      </c>
      <c r="F74" s="18" t="s">
        <v>10</v>
      </c>
      <c r="G74" s="18" t="s">
        <v>11</v>
      </c>
      <c r="H74" s="96" t="s">
        <v>12</v>
      </c>
    </row>
    <row r="75" spans="1:8" s="8" customFormat="1">
      <c r="A75" s="49" t="s">
        <v>113</v>
      </c>
      <c r="B75" s="50" t="s">
        <v>111</v>
      </c>
      <c r="C75" s="98" t="s">
        <v>114</v>
      </c>
      <c r="D75" s="61">
        <v>46</v>
      </c>
      <c r="E75" s="61">
        <v>1</v>
      </c>
      <c r="F75" s="61">
        <f>D75+E75</f>
        <v>47</v>
      </c>
      <c r="G75" s="26">
        <f>E75/F75</f>
        <v>2.1276595744680851E-2</v>
      </c>
      <c r="H75" s="76" t="s">
        <v>55</v>
      </c>
    </row>
    <row r="76" spans="1:8" s="8" customFormat="1">
      <c r="A76" s="49" t="s">
        <v>115</v>
      </c>
      <c r="B76" s="50" t="s">
        <v>111</v>
      </c>
      <c r="C76" s="99" t="s">
        <v>116</v>
      </c>
      <c r="D76" s="61">
        <v>46</v>
      </c>
      <c r="E76" s="61">
        <v>0</v>
      </c>
      <c r="F76" s="61">
        <f>D76+E76</f>
        <v>46</v>
      </c>
      <c r="G76" s="29">
        <f>E76/F76</f>
        <v>0</v>
      </c>
      <c r="H76" s="76" t="s">
        <v>55</v>
      </c>
    </row>
    <row r="77" spans="1:8" s="8" customFormat="1">
      <c r="A77" s="49" t="s">
        <v>117</v>
      </c>
      <c r="B77" s="50" t="s">
        <v>111</v>
      </c>
      <c r="C77" s="99" t="s">
        <v>118</v>
      </c>
      <c r="D77" s="62">
        <v>47</v>
      </c>
      <c r="E77" s="62">
        <v>0</v>
      </c>
      <c r="F77" s="61">
        <f>D77+E77</f>
        <v>47</v>
      </c>
      <c r="G77" s="29">
        <f>E77/F77</f>
        <v>0</v>
      </c>
      <c r="H77" s="76" t="s">
        <v>55</v>
      </c>
    </row>
    <row r="78" spans="1:8" s="8" customFormat="1" ht="15.75" thickBot="1">
      <c r="A78" s="49" t="s">
        <v>119</v>
      </c>
      <c r="B78" s="50" t="s">
        <v>111</v>
      </c>
      <c r="C78" s="90" t="s">
        <v>36</v>
      </c>
      <c r="D78" s="100">
        <v>36</v>
      </c>
      <c r="E78" s="101">
        <v>0</v>
      </c>
      <c r="F78" s="102">
        <f>D78+E78</f>
        <v>36</v>
      </c>
      <c r="G78" s="26">
        <f>E78/F78</f>
        <v>0</v>
      </c>
      <c r="H78" s="76" t="s">
        <v>36</v>
      </c>
    </row>
    <row r="79" spans="1:8" s="8" customFormat="1">
      <c r="A79" s="1" t="s">
        <v>0</v>
      </c>
      <c r="B79" s="2"/>
      <c r="C79" s="3" t="s">
        <v>120</v>
      </c>
      <c r="D79" s="4"/>
      <c r="E79" s="4"/>
      <c r="F79" s="4"/>
      <c r="G79" s="103" t="s">
        <v>121</v>
      </c>
      <c r="H79" s="187"/>
    </row>
    <row r="80" spans="1:8" s="8" customFormat="1">
      <c r="A80" s="81" t="s">
        <v>4</v>
      </c>
      <c r="B80" s="104"/>
      <c r="C80" s="105">
        <v>1</v>
      </c>
      <c r="D80" s="105"/>
      <c r="E80" s="105" t="s">
        <v>5</v>
      </c>
      <c r="F80" s="105"/>
      <c r="G80" s="106">
        <v>2</v>
      </c>
      <c r="H80" s="189"/>
    </row>
    <row r="81" spans="1:8" s="97" customFormat="1" ht="15.75">
      <c r="A81" s="107" t="s">
        <v>6</v>
      </c>
      <c r="B81" s="108" t="s">
        <v>0</v>
      </c>
      <c r="C81" s="109" t="s">
        <v>122</v>
      </c>
      <c r="D81" s="110" t="s">
        <v>8</v>
      </c>
      <c r="E81" s="110" t="s">
        <v>9</v>
      </c>
      <c r="F81" s="110" t="s">
        <v>10</v>
      </c>
      <c r="G81" s="110" t="s">
        <v>11</v>
      </c>
      <c r="H81" s="111" t="s">
        <v>12</v>
      </c>
    </row>
    <row r="82" spans="1:8" s="97" customFormat="1" ht="15.75">
      <c r="A82" s="112" t="s">
        <v>123</v>
      </c>
      <c r="B82" s="113" t="s">
        <v>120</v>
      </c>
      <c r="C82" s="114" t="s">
        <v>77</v>
      </c>
      <c r="D82" s="31">
        <v>46</v>
      </c>
      <c r="E82" s="31">
        <v>1</v>
      </c>
      <c r="F82" s="31">
        <f>D82+E82</f>
        <v>47</v>
      </c>
      <c r="G82" s="26">
        <f>E82/F82</f>
        <v>2.1276595744680851E-2</v>
      </c>
      <c r="H82" s="115" t="s">
        <v>55</v>
      </c>
    </row>
    <row r="83" spans="1:8" s="97" customFormat="1" ht="15.75">
      <c r="A83" s="112" t="s">
        <v>124</v>
      </c>
      <c r="B83" s="113" t="s">
        <v>120</v>
      </c>
      <c r="C83" s="114" t="s">
        <v>79</v>
      </c>
      <c r="D83" s="31">
        <v>44</v>
      </c>
      <c r="E83" s="31">
        <v>3</v>
      </c>
      <c r="F83" s="31">
        <f>D83+E83</f>
        <v>47</v>
      </c>
      <c r="G83" s="26">
        <f>E83/F83</f>
        <v>6.3829787234042548E-2</v>
      </c>
      <c r="H83" s="115" t="s">
        <v>55</v>
      </c>
    </row>
    <row r="84" spans="1:8" s="97" customFormat="1" ht="16.5" thickBot="1">
      <c r="A84" s="116" t="s">
        <v>125</v>
      </c>
      <c r="B84" s="117" t="s">
        <v>120</v>
      </c>
      <c r="C84" s="66"/>
      <c r="D84" s="78">
        <v>16</v>
      </c>
      <c r="E84" s="78">
        <v>0</v>
      </c>
      <c r="F84" s="36">
        <f>D84+E84</f>
        <v>16</v>
      </c>
      <c r="G84" s="68">
        <f>E84/F84</f>
        <v>0</v>
      </c>
      <c r="H84" s="80" t="s">
        <v>36</v>
      </c>
    </row>
    <row r="85" spans="1:8" s="8" customFormat="1">
      <c r="A85" s="118" t="s">
        <v>0</v>
      </c>
      <c r="B85" s="3"/>
      <c r="C85" s="3" t="s">
        <v>126</v>
      </c>
      <c r="D85" s="4"/>
      <c r="E85" s="4"/>
      <c r="F85" s="4" t="s">
        <v>127</v>
      </c>
      <c r="G85" s="190"/>
      <c r="H85" s="187"/>
    </row>
    <row r="86" spans="1:8" s="8" customFormat="1">
      <c r="A86" s="81" t="s">
        <v>4</v>
      </c>
      <c r="B86" s="82"/>
      <c r="C86" s="83">
        <v>6</v>
      </c>
      <c r="D86" s="83"/>
      <c r="E86" s="83" t="s">
        <v>5</v>
      </c>
      <c r="F86" s="83"/>
      <c r="G86" s="84">
        <v>13</v>
      </c>
      <c r="H86" s="186"/>
    </row>
    <row r="87" spans="1:8" s="97" customFormat="1">
      <c r="A87" s="129" t="s">
        <v>6</v>
      </c>
      <c r="B87" s="71" t="s">
        <v>0</v>
      </c>
      <c r="C87" s="18" t="s">
        <v>7</v>
      </c>
      <c r="D87" s="18" t="s">
        <v>8</v>
      </c>
      <c r="E87" s="18" t="s">
        <v>9</v>
      </c>
      <c r="F87" s="18" t="s">
        <v>10</v>
      </c>
      <c r="G87" s="18" t="s">
        <v>11</v>
      </c>
      <c r="H87" s="96" t="s">
        <v>12</v>
      </c>
    </row>
    <row r="88" spans="1:8" s="8" customFormat="1">
      <c r="A88" s="121" t="s">
        <v>128</v>
      </c>
      <c r="B88" s="120" t="s">
        <v>126</v>
      </c>
      <c r="C88" s="119" t="s">
        <v>77</v>
      </c>
      <c r="D88" s="31">
        <v>47</v>
      </c>
      <c r="E88" s="31">
        <v>0</v>
      </c>
      <c r="F88" s="31">
        <f>D88+E88</f>
        <v>47</v>
      </c>
      <c r="G88" s="29">
        <f t="shared" ref="G88:G101" si="8">E88/F88</f>
        <v>0</v>
      </c>
      <c r="H88" s="122" t="s">
        <v>19</v>
      </c>
    </row>
    <row r="89" spans="1:8" s="8" customFormat="1">
      <c r="A89" s="121" t="s">
        <v>129</v>
      </c>
      <c r="B89" s="120" t="s">
        <v>126</v>
      </c>
      <c r="C89" s="119" t="s">
        <v>79</v>
      </c>
      <c r="D89" s="31">
        <v>47</v>
      </c>
      <c r="E89" s="31">
        <v>0</v>
      </c>
      <c r="F89" s="31">
        <f t="shared" ref="F89:F101" si="9">D89+E89</f>
        <v>47</v>
      </c>
      <c r="G89" s="29">
        <f t="shared" si="8"/>
        <v>0</v>
      </c>
      <c r="H89" s="122" t="s">
        <v>19</v>
      </c>
    </row>
    <row r="90" spans="1:8" s="8" customFormat="1">
      <c r="A90" s="123" t="s">
        <v>130</v>
      </c>
      <c r="B90" s="120" t="s">
        <v>126</v>
      </c>
      <c r="C90" s="124" t="s">
        <v>131</v>
      </c>
      <c r="D90" s="52">
        <v>47</v>
      </c>
      <c r="E90" s="52">
        <v>0</v>
      </c>
      <c r="F90" s="31">
        <f t="shared" si="9"/>
        <v>47</v>
      </c>
      <c r="G90" s="29">
        <f t="shared" si="8"/>
        <v>0</v>
      </c>
      <c r="H90" s="122" t="s">
        <v>19</v>
      </c>
    </row>
    <row r="91" spans="1:8" s="8" customFormat="1">
      <c r="A91" s="123" t="s">
        <v>132</v>
      </c>
      <c r="B91" s="120" t="s">
        <v>126</v>
      </c>
      <c r="C91" s="124" t="s">
        <v>81</v>
      </c>
      <c r="D91" s="52">
        <v>47</v>
      </c>
      <c r="E91" s="52">
        <v>0</v>
      </c>
      <c r="F91" s="31">
        <f t="shared" si="9"/>
        <v>47</v>
      </c>
      <c r="G91" s="29">
        <f t="shared" si="8"/>
        <v>0</v>
      </c>
      <c r="H91" s="122" t="s">
        <v>16</v>
      </c>
    </row>
    <row r="92" spans="1:8" s="8" customFormat="1">
      <c r="A92" s="123" t="s">
        <v>133</v>
      </c>
      <c r="B92" s="120" t="s">
        <v>126</v>
      </c>
      <c r="C92" s="124" t="s">
        <v>72</v>
      </c>
      <c r="D92" s="52">
        <v>44</v>
      </c>
      <c r="E92" s="52">
        <v>3</v>
      </c>
      <c r="F92" s="31">
        <f t="shared" si="9"/>
        <v>47</v>
      </c>
      <c r="G92" s="26">
        <f t="shared" si="8"/>
        <v>6.3829787234042548E-2</v>
      </c>
      <c r="H92" s="122" t="s">
        <v>19</v>
      </c>
    </row>
    <row r="93" spans="1:8" s="8" customFormat="1">
      <c r="A93" s="123" t="s">
        <v>134</v>
      </c>
      <c r="B93" s="120" t="s">
        <v>126</v>
      </c>
      <c r="C93" s="124" t="s">
        <v>135</v>
      </c>
      <c r="D93" s="52">
        <v>39</v>
      </c>
      <c r="E93" s="52">
        <v>8</v>
      </c>
      <c r="F93" s="31">
        <f t="shared" si="9"/>
        <v>47</v>
      </c>
      <c r="G93" s="26">
        <f t="shared" si="8"/>
        <v>0.1702127659574468</v>
      </c>
      <c r="H93" s="122" t="s">
        <v>19</v>
      </c>
    </row>
    <row r="94" spans="1:8" s="8" customFormat="1">
      <c r="A94" s="123" t="s">
        <v>136</v>
      </c>
      <c r="B94" s="120" t="s">
        <v>126</v>
      </c>
      <c r="C94" s="124" t="s">
        <v>137</v>
      </c>
      <c r="D94" s="52">
        <v>47</v>
      </c>
      <c r="E94" s="52">
        <v>0</v>
      </c>
      <c r="F94" s="31">
        <f t="shared" si="9"/>
        <v>47</v>
      </c>
      <c r="G94" s="29">
        <f t="shared" si="8"/>
        <v>0</v>
      </c>
      <c r="H94" s="122" t="s">
        <v>19</v>
      </c>
    </row>
    <row r="95" spans="1:8" s="8" customFormat="1">
      <c r="A95" s="123" t="s">
        <v>138</v>
      </c>
      <c r="B95" s="120" t="s">
        <v>126</v>
      </c>
      <c r="C95" s="124" t="s">
        <v>139</v>
      </c>
      <c r="D95" s="52">
        <v>47</v>
      </c>
      <c r="E95" s="52">
        <v>0</v>
      </c>
      <c r="F95" s="31">
        <f t="shared" si="9"/>
        <v>47</v>
      </c>
      <c r="G95" s="29">
        <f t="shared" si="8"/>
        <v>0</v>
      </c>
      <c r="H95" s="122" t="s">
        <v>19</v>
      </c>
    </row>
    <row r="96" spans="1:8" s="8" customFormat="1">
      <c r="A96" s="123" t="s">
        <v>140</v>
      </c>
      <c r="B96" s="120" t="s">
        <v>126</v>
      </c>
      <c r="C96" s="124" t="s">
        <v>141</v>
      </c>
      <c r="D96" s="52">
        <v>50</v>
      </c>
      <c r="E96" s="52">
        <v>0</v>
      </c>
      <c r="F96" s="31">
        <f t="shared" si="9"/>
        <v>50</v>
      </c>
      <c r="G96" s="29">
        <f t="shared" si="8"/>
        <v>0</v>
      </c>
      <c r="H96" s="122" t="s">
        <v>16</v>
      </c>
    </row>
    <row r="97" spans="1:8" s="8" customFormat="1">
      <c r="A97" s="123" t="s">
        <v>142</v>
      </c>
      <c r="B97" s="120" t="s">
        <v>126</v>
      </c>
      <c r="C97" s="124" t="s">
        <v>101</v>
      </c>
      <c r="D97" s="52">
        <v>47</v>
      </c>
      <c r="E97" s="52">
        <v>0</v>
      </c>
      <c r="F97" s="31">
        <f t="shared" si="9"/>
        <v>47</v>
      </c>
      <c r="G97" s="29">
        <f t="shared" si="8"/>
        <v>0</v>
      </c>
      <c r="H97" s="122" t="s">
        <v>16</v>
      </c>
    </row>
    <row r="98" spans="1:8" s="8" customFormat="1">
      <c r="A98" s="123" t="s">
        <v>143</v>
      </c>
      <c r="B98" s="120" t="s">
        <v>126</v>
      </c>
      <c r="C98" s="124" t="s">
        <v>103</v>
      </c>
      <c r="D98" s="52">
        <v>47</v>
      </c>
      <c r="E98" s="52">
        <v>0</v>
      </c>
      <c r="F98" s="31">
        <f t="shared" si="9"/>
        <v>47</v>
      </c>
      <c r="G98" s="29">
        <f t="shared" si="8"/>
        <v>0</v>
      </c>
      <c r="H98" s="122" t="s">
        <v>16</v>
      </c>
    </row>
    <row r="99" spans="1:8" s="8" customFormat="1">
      <c r="A99" s="123" t="s">
        <v>144</v>
      </c>
      <c r="B99" s="120" t="s">
        <v>126</v>
      </c>
      <c r="C99" s="124" t="s">
        <v>105</v>
      </c>
      <c r="D99" s="52">
        <v>47</v>
      </c>
      <c r="E99" s="52">
        <v>0</v>
      </c>
      <c r="F99" s="31">
        <f t="shared" si="9"/>
        <v>47</v>
      </c>
      <c r="G99" s="29">
        <f t="shared" si="8"/>
        <v>0</v>
      </c>
      <c r="H99" s="122" t="s">
        <v>16</v>
      </c>
    </row>
    <row r="100" spans="1:8" s="8" customFormat="1">
      <c r="A100" s="123" t="s">
        <v>145</v>
      </c>
      <c r="B100" s="120" t="s">
        <v>126</v>
      </c>
      <c r="C100" s="124" t="s">
        <v>146</v>
      </c>
      <c r="D100" s="52">
        <v>46</v>
      </c>
      <c r="E100" s="52">
        <v>1</v>
      </c>
      <c r="F100" s="31">
        <f t="shared" si="9"/>
        <v>47</v>
      </c>
      <c r="G100" s="26">
        <f t="shared" si="8"/>
        <v>2.1276595744680851E-2</v>
      </c>
      <c r="H100" s="122" t="s">
        <v>16</v>
      </c>
    </row>
    <row r="101" spans="1:8" s="8" customFormat="1" ht="15.75" thickBot="1">
      <c r="A101" s="125" t="s">
        <v>147</v>
      </c>
      <c r="B101" s="126" t="s">
        <v>126</v>
      </c>
      <c r="C101" s="127"/>
      <c r="D101" s="91">
        <v>58</v>
      </c>
      <c r="E101" s="91">
        <v>1</v>
      </c>
      <c r="F101" s="91">
        <f t="shared" si="9"/>
        <v>59</v>
      </c>
      <c r="G101" s="128">
        <f t="shared" si="8"/>
        <v>1.6949152542372881E-2</v>
      </c>
      <c r="H101" s="80" t="s">
        <v>36</v>
      </c>
    </row>
    <row r="102" spans="1:8" s="8" customFormat="1">
      <c r="A102" s="1" t="s">
        <v>0</v>
      </c>
      <c r="B102" s="2"/>
      <c r="C102" s="3" t="s">
        <v>148</v>
      </c>
      <c r="D102" s="4"/>
      <c r="E102" s="4"/>
      <c r="F102" s="4" t="s">
        <v>149</v>
      </c>
      <c r="G102" s="5"/>
      <c r="H102" s="188"/>
    </row>
    <row r="103" spans="1:8" s="8" customFormat="1">
      <c r="A103" s="81" t="s">
        <v>4</v>
      </c>
      <c r="B103" s="82"/>
      <c r="C103" s="83">
        <v>6</v>
      </c>
      <c r="D103" s="83"/>
      <c r="E103" s="83" t="s">
        <v>5</v>
      </c>
      <c r="F103" s="83"/>
      <c r="G103" s="84">
        <v>7</v>
      </c>
      <c r="H103" s="39"/>
    </row>
    <row r="104" spans="1:8" s="8" customFormat="1">
      <c r="A104" s="129" t="s">
        <v>6</v>
      </c>
      <c r="B104" s="71" t="s">
        <v>0</v>
      </c>
      <c r="C104" s="18" t="s">
        <v>7</v>
      </c>
      <c r="D104" s="18" t="s">
        <v>8</v>
      </c>
      <c r="E104" s="18" t="s">
        <v>9</v>
      </c>
      <c r="F104" s="18" t="s">
        <v>10</v>
      </c>
      <c r="G104" s="18" t="s">
        <v>11</v>
      </c>
      <c r="H104" s="96" t="s">
        <v>12</v>
      </c>
    </row>
    <row r="105" spans="1:8" s="8" customFormat="1">
      <c r="A105" s="130" t="s">
        <v>150</v>
      </c>
      <c r="B105" s="131" t="s">
        <v>148</v>
      </c>
      <c r="C105" s="132" t="s">
        <v>77</v>
      </c>
      <c r="D105" s="25">
        <v>81</v>
      </c>
      <c r="E105" s="25">
        <v>5</v>
      </c>
      <c r="F105" s="25">
        <f>D105+E105</f>
        <v>86</v>
      </c>
      <c r="G105" s="26">
        <f t="shared" ref="G105:G112" si="10">E105/F105</f>
        <v>5.8139534883720929E-2</v>
      </c>
      <c r="H105" s="134" t="s">
        <v>55</v>
      </c>
    </row>
    <row r="106" spans="1:8" s="8" customFormat="1">
      <c r="A106" s="21" t="s">
        <v>151</v>
      </c>
      <c r="B106" s="131" t="s">
        <v>148</v>
      </c>
      <c r="C106" s="135" t="s">
        <v>81</v>
      </c>
      <c r="D106" s="25">
        <v>46</v>
      </c>
      <c r="E106" s="25">
        <v>1</v>
      </c>
      <c r="F106" s="25">
        <f t="shared" ref="F106:F112" si="11">D106+E106</f>
        <v>47</v>
      </c>
      <c r="G106" s="26">
        <f t="shared" si="10"/>
        <v>2.1276595744680851E-2</v>
      </c>
      <c r="H106" s="134" t="s">
        <v>55</v>
      </c>
    </row>
    <row r="107" spans="1:8" s="8" customFormat="1">
      <c r="A107" s="21" t="s">
        <v>152</v>
      </c>
      <c r="B107" s="131" t="s">
        <v>148</v>
      </c>
      <c r="C107" s="52" t="s">
        <v>83</v>
      </c>
      <c r="D107" s="31">
        <v>47</v>
      </c>
      <c r="E107" s="52">
        <v>0</v>
      </c>
      <c r="F107" s="31">
        <f t="shared" si="11"/>
        <v>47</v>
      </c>
      <c r="G107" s="29">
        <f t="shared" si="10"/>
        <v>0</v>
      </c>
      <c r="H107" s="134" t="s">
        <v>55</v>
      </c>
    </row>
    <row r="108" spans="1:8" s="8" customFormat="1">
      <c r="A108" s="21" t="s">
        <v>153</v>
      </c>
      <c r="B108" s="131" t="s">
        <v>148</v>
      </c>
      <c r="C108" s="52" t="s">
        <v>72</v>
      </c>
      <c r="D108" s="31">
        <v>42</v>
      </c>
      <c r="E108" s="52">
        <v>5</v>
      </c>
      <c r="F108" s="31">
        <f t="shared" si="11"/>
        <v>47</v>
      </c>
      <c r="G108" s="26">
        <f t="shared" si="10"/>
        <v>0.10638297872340426</v>
      </c>
      <c r="H108" s="122" t="s">
        <v>22</v>
      </c>
    </row>
    <row r="109" spans="1:8" s="8" customFormat="1">
      <c r="A109" s="49" t="s">
        <v>154</v>
      </c>
      <c r="B109" s="131" t="s">
        <v>148</v>
      </c>
      <c r="C109" s="52" t="s">
        <v>93</v>
      </c>
      <c r="D109" s="31">
        <v>34</v>
      </c>
      <c r="E109" s="52">
        <v>13</v>
      </c>
      <c r="F109" s="31">
        <f t="shared" si="11"/>
        <v>47</v>
      </c>
      <c r="G109" s="26">
        <f t="shared" si="10"/>
        <v>0.27659574468085107</v>
      </c>
      <c r="H109" s="134" t="s">
        <v>55</v>
      </c>
    </row>
    <row r="110" spans="1:8" s="8" customFormat="1">
      <c r="A110" s="49" t="s">
        <v>155</v>
      </c>
      <c r="B110" s="131" t="s">
        <v>148</v>
      </c>
      <c r="C110" s="52" t="s">
        <v>101</v>
      </c>
      <c r="D110" s="31">
        <v>47</v>
      </c>
      <c r="E110" s="52">
        <v>0</v>
      </c>
      <c r="F110" s="31">
        <f t="shared" si="11"/>
        <v>47</v>
      </c>
      <c r="G110" s="29">
        <f t="shared" si="10"/>
        <v>0</v>
      </c>
      <c r="H110" s="134" t="s">
        <v>55</v>
      </c>
    </row>
    <row r="111" spans="1:8" s="8" customFormat="1">
      <c r="A111" s="49" t="s">
        <v>156</v>
      </c>
      <c r="B111" s="131" t="s">
        <v>148</v>
      </c>
      <c r="C111" s="52" t="s">
        <v>105</v>
      </c>
      <c r="D111" s="31">
        <v>43</v>
      </c>
      <c r="E111" s="52">
        <v>4</v>
      </c>
      <c r="F111" s="31">
        <f t="shared" si="11"/>
        <v>47</v>
      </c>
      <c r="G111" s="26">
        <f t="shared" si="10"/>
        <v>8.5106382978723402E-2</v>
      </c>
      <c r="H111" s="134" t="s">
        <v>55</v>
      </c>
    </row>
    <row r="112" spans="1:8" s="8" customFormat="1" ht="15.75" thickBot="1">
      <c r="A112" s="54" t="s">
        <v>157</v>
      </c>
      <c r="B112" s="136" t="s">
        <v>148</v>
      </c>
      <c r="C112" s="91" t="s">
        <v>36</v>
      </c>
      <c r="D112" s="137">
        <v>18</v>
      </c>
      <c r="E112" s="138">
        <v>1</v>
      </c>
      <c r="F112" s="137">
        <f t="shared" si="11"/>
        <v>19</v>
      </c>
      <c r="G112" s="37">
        <f t="shared" si="10"/>
        <v>5.2631578947368418E-2</v>
      </c>
      <c r="H112" s="80" t="s">
        <v>36</v>
      </c>
    </row>
    <row r="113" spans="1:14">
      <c r="A113" s="1" t="s">
        <v>0</v>
      </c>
      <c r="B113" s="2"/>
      <c r="C113" s="3" t="s">
        <v>158</v>
      </c>
      <c r="D113" s="4"/>
      <c r="E113" s="4" t="s">
        <v>159</v>
      </c>
      <c r="F113" s="4"/>
      <c r="G113" s="139"/>
      <c r="H113" s="191"/>
      <c r="N113"/>
    </row>
    <row r="114" spans="1:14">
      <c r="A114" s="81" t="s">
        <v>4</v>
      </c>
      <c r="B114" s="82"/>
      <c r="C114" s="83">
        <v>2</v>
      </c>
      <c r="D114" s="83"/>
      <c r="E114" s="83" t="s">
        <v>5</v>
      </c>
      <c r="F114" s="83"/>
      <c r="G114" s="84">
        <v>3</v>
      </c>
      <c r="H114" s="39"/>
      <c r="N114"/>
    </row>
    <row r="115" spans="1:14" s="140" customFormat="1">
      <c r="A115" s="129" t="s">
        <v>6</v>
      </c>
      <c r="B115" s="71" t="s">
        <v>0</v>
      </c>
      <c r="C115" s="18" t="s">
        <v>7</v>
      </c>
      <c r="D115" s="18" t="s">
        <v>8</v>
      </c>
      <c r="E115" s="18" t="s">
        <v>9</v>
      </c>
      <c r="F115" s="18" t="s">
        <v>10</v>
      </c>
      <c r="G115" s="18" t="s">
        <v>11</v>
      </c>
      <c r="H115" s="96" t="s">
        <v>12</v>
      </c>
    </row>
    <row r="116" spans="1:14">
      <c r="A116" s="130" t="s">
        <v>160</v>
      </c>
      <c r="B116" s="131" t="s">
        <v>158</v>
      </c>
      <c r="C116" s="133" t="s">
        <v>77</v>
      </c>
      <c r="D116" s="31">
        <v>47</v>
      </c>
      <c r="E116" s="31">
        <v>0</v>
      </c>
      <c r="F116" s="31">
        <f>D116+E116</f>
        <v>47</v>
      </c>
      <c r="G116" s="29">
        <f>E116/F116</f>
        <v>0</v>
      </c>
      <c r="H116" s="134" t="s">
        <v>22</v>
      </c>
      <c r="N116"/>
    </row>
    <row r="117" spans="1:14">
      <c r="A117" s="21" t="s">
        <v>161</v>
      </c>
      <c r="B117" s="131" t="s">
        <v>158</v>
      </c>
      <c r="C117" s="52" t="s">
        <v>81</v>
      </c>
      <c r="D117" s="31">
        <v>44</v>
      </c>
      <c r="E117" s="31">
        <v>3</v>
      </c>
      <c r="F117" s="31">
        <f>D117+E117</f>
        <v>47</v>
      </c>
      <c r="G117" s="26">
        <f>E117/F117</f>
        <v>6.3829787234042548E-2</v>
      </c>
      <c r="H117" s="134" t="s">
        <v>22</v>
      </c>
      <c r="N117"/>
    </row>
    <row r="118" spans="1:14">
      <c r="A118" s="21" t="s">
        <v>162</v>
      </c>
      <c r="B118" s="131" t="s">
        <v>158</v>
      </c>
      <c r="C118" s="52" t="s">
        <v>83</v>
      </c>
      <c r="D118" s="52">
        <v>45</v>
      </c>
      <c r="E118" s="52">
        <v>2</v>
      </c>
      <c r="F118" s="31">
        <f>D118+E118</f>
        <v>47</v>
      </c>
      <c r="G118" s="26">
        <f>E118/F118</f>
        <v>4.2553191489361701E-2</v>
      </c>
      <c r="H118" s="134" t="s">
        <v>22</v>
      </c>
      <c r="N118"/>
    </row>
    <row r="119" spans="1:14" ht="15.75" thickBot="1">
      <c r="A119" s="32" t="s">
        <v>163</v>
      </c>
      <c r="B119" s="136" t="s">
        <v>158</v>
      </c>
      <c r="C119" s="91" t="s">
        <v>36</v>
      </c>
      <c r="D119" s="36">
        <v>51</v>
      </c>
      <c r="E119" s="36">
        <v>0</v>
      </c>
      <c r="F119" s="36">
        <f>D119+E119</f>
        <v>51</v>
      </c>
      <c r="G119" s="68">
        <f>E119/F119</f>
        <v>0</v>
      </c>
      <c r="H119" s="80" t="s">
        <v>36</v>
      </c>
      <c r="N119"/>
    </row>
    <row r="120" spans="1:14">
      <c r="A120" s="1" t="s">
        <v>0</v>
      </c>
      <c r="B120" s="2"/>
      <c r="C120" s="3" t="s">
        <v>164</v>
      </c>
      <c r="D120" s="141"/>
      <c r="E120" s="6" t="s">
        <v>165</v>
      </c>
      <c r="F120" s="190"/>
      <c r="G120" s="142" t="s">
        <v>166</v>
      </c>
      <c r="H120" s="7"/>
      <c r="N120"/>
    </row>
    <row r="121" spans="1:14">
      <c r="A121" s="81" t="s">
        <v>4</v>
      </c>
      <c r="B121" s="82"/>
      <c r="C121" s="83">
        <v>10</v>
      </c>
      <c r="D121" s="83"/>
      <c r="E121" s="83" t="s">
        <v>5</v>
      </c>
      <c r="F121" s="83"/>
      <c r="G121" s="84">
        <v>17</v>
      </c>
      <c r="H121" s="39"/>
      <c r="N121"/>
    </row>
    <row r="122" spans="1:14" ht="28.5">
      <c r="A122" s="143" t="s">
        <v>6</v>
      </c>
      <c r="B122" s="71" t="s">
        <v>0</v>
      </c>
      <c r="C122" s="144" t="s">
        <v>7</v>
      </c>
      <c r="D122" s="19" t="s">
        <v>8</v>
      </c>
      <c r="E122" s="19" t="s">
        <v>9</v>
      </c>
      <c r="F122" s="19" t="s">
        <v>10</v>
      </c>
      <c r="G122" s="19" t="s">
        <v>11</v>
      </c>
      <c r="H122" s="145" t="s">
        <v>12</v>
      </c>
      <c r="N122"/>
    </row>
    <row r="123" spans="1:14">
      <c r="A123" s="146" t="s">
        <v>167</v>
      </c>
      <c r="B123" s="147" t="s">
        <v>168</v>
      </c>
      <c r="C123" s="148" t="s">
        <v>169</v>
      </c>
      <c r="D123" s="31">
        <v>47</v>
      </c>
      <c r="E123" s="31">
        <v>0</v>
      </c>
      <c r="F123" s="31">
        <f>D123+E123</f>
        <v>47</v>
      </c>
      <c r="G123" s="29">
        <f>E123/F123</f>
        <v>0</v>
      </c>
      <c r="H123" s="149" t="s">
        <v>19</v>
      </c>
      <c r="N123"/>
    </row>
    <row r="124" spans="1:14">
      <c r="A124" s="146" t="s">
        <v>170</v>
      </c>
      <c r="B124" s="147" t="s">
        <v>168</v>
      </c>
      <c r="C124" s="148" t="s">
        <v>171</v>
      </c>
      <c r="D124" s="31">
        <v>46</v>
      </c>
      <c r="E124" s="31">
        <v>0</v>
      </c>
      <c r="F124" s="31">
        <f t="shared" ref="F124:F137" si="12">D124+E124</f>
        <v>46</v>
      </c>
      <c r="G124" s="29">
        <f t="shared" ref="G124:G137" si="13">E124/F124</f>
        <v>0</v>
      </c>
      <c r="H124" s="149" t="s">
        <v>19</v>
      </c>
      <c r="N124"/>
    </row>
    <row r="125" spans="1:14">
      <c r="A125" s="146" t="s">
        <v>172</v>
      </c>
      <c r="B125" s="147" t="s">
        <v>168</v>
      </c>
      <c r="C125" s="148" t="s">
        <v>173</v>
      </c>
      <c r="D125" s="52">
        <v>46</v>
      </c>
      <c r="E125" s="52">
        <v>1</v>
      </c>
      <c r="F125" s="31">
        <f t="shared" si="12"/>
        <v>47</v>
      </c>
      <c r="G125" s="26">
        <f t="shared" si="13"/>
        <v>2.1276595744680851E-2</v>
      </c>
      <c r="H125" s="149" t="s">
        <v>19</v>
      </c>
      <c r="N125"/>
    </row>
    <row r="126" spans="1:14">
      <c r="A126" s="146" t="s">
        <v>174</v>
      </c>
      <c r="B126" s="147" t="s">
        <v>168</v>
      </c>
      <c r="C126" s="148" t="s">
        <v>175</v>
      </c>
      <c r="D126" s="52">
        <v>47</v>
      </c>
      <c r="E126" s="52">
        <v>0</v>
      </c>
      <c r="F126" s="31">
        <f t="shared" si="12"/>
        <v>47</v>
      </c>
      <c r="G126" s="29">
        <f t="shared" si="13"/>
        <v>0</v>
      </c>
      <c r="H126" s="149" t="s">
        <v>55</v>
      </c>
      <c r="N126"/>
    </row>
    <row r="127" spans="1:14">
      <c r="A127" s="146" t="s">
        <v>176</v>
      </c>
      <c r="B127" s="147" t="s">
        <v>168</v>
      </c>
      <c r="C127" s="148" t="s">
        <v>177</v>
      </c>
      <c r="D127" s="52">
        <v>47</v>
      </c>
      <c r="E127" s="52">
        <v>0</v>
      </c>
      <c r="F127" s="31">
        <f t="shared" si="12"/>
        <v>47</v>
      </c>
      <c r="G127" s="29">
        <f t="shared" si="13"/>
        <v>0</v>
      </c>
      <c r="H127" s="149" t="s">
        <v>19</v>
      </c>
      <c r="N127"/>
    </row>
    <row r="128" spans="1:14">
      <c r="A128" s="146" t="s">
        <v>178</v>
      </c>
      <c r="B128" s="147" t="s">
        <v>168</v>
      </c>
      <c r="C128" s="148" t="s">
        <v>179</v>
      </c>
      <c r="D128" s="52">
        <v>46</v>
      </c>
      <c r="E128" s="52">
        <v>0</v>
      </c>
      <c r="F128" s="31">
        <f t="shared" si="12"/>
        <v>46</v>
      </c>
      <c r="G128" s="29">
        <f t="shared" si="13"/>
        <v>0</v>
      </c>
      <c r="H128" s="149" t="s">
        <v>19</v>
      </c>
      <c r="N128"/>
    </row>
    <row r="129" spans="1:15">
      <c r="A129" s="146" t="s">
        <v>180</v>
      </c>
      <c r="B129" s="147" t="s">
        <v>168</v>
      </c>
      <c r="C129" s="148" t="s">
        <v>181</v>
      </c>
      <c r="D129" s="52">
        <v>39</v>
      </c>
      <c r="E129" s="52">
        <v>7</v>
      </c>
      <c r="F129" s="31">
        <f t="shared" si="12"/>
        <v>46</v>
      </c>
      <c r="G129" s="26">
        <f t="shared" si="13"/>
        <v>0.15217391304347827</v>
      </c>
      <c r="H129" s="149" t="s">
        <v>19</v>
      </c>
      <c r="N129"/>
    </row>
    <row r="130" spans="1:15">
      <c r="A130" s="146" t="s">
        <v>182</v>
      </c>
      <c r="B130" s="147" t="s">
        <v>168</v>
      </c>
      <c r="C130" s="148" t="s">
        <v>183</v>
      </c>
      <c r="D130" s="52">
        <v>47</v>
      </c>
      <c r="E130" s="52">
        <v>0</v>
      </c>
      <c r="F130" s="31">
        <f t="shared" si="12"/>
        <v>47</v>
      </c>
      <c r="G130" s="29">
        <f t="shared" si="13"/>
        <v>0</v>
      </c>
      <c r="H130" s="149" t="s">
        <v>19</v>
      </c>
      <c r="N130"/>
    </row>
    <row r="131" spans="1:15">
      <c r="A131" s="146" t="s">
        <v>184</v>
      </c>
      <c r="B131" s="147" t="s">
        <v>168</v>
      </c>
      <c r="C131" s="148" t="s">
        <v>185</v>
      </c>
      <c r="D131" s="52">
        <v>47</v>
      </c>
      <c r="E131" s="52">
        <v>0</v>
      </c>
      <c r="F131" s="31">
        <f t="shared" si="12"/>
        <v>47</v>
      </c>
      <c r="G131" s="29">
        <f t="shared" si="13"/>
        <v>0</v>
      </c>
      <c r="H131" s="149" t="s">
        <v>16</v>
      </c>
      <c r="N131"/>
    </row>
    <row r="132" spans="1:15">
      <c r="A132" s="146" t="s">
        <v>186</v>
      </c>
      <c r="B132" s="147" t="s">
        <v>168</v>
      </c>
      <c r="C132" s="148" t="s">
        <v>187</v>
      </c>
      <c r="D132" s="52">
        <v>45</v>
      </c>
      <c r="E132" s="52">
        <v>0</v>
      </c>
      <c r="F132" s="31">
        <f t="shared" si="12"/>
        <v>45</v>
      </c>
      <c r="G132" s="29">
        <f t="shared" si="13"/>
        <v>0</v>
      </c>
      <c r="H132" s="149" t="s">
        <v>55</v>
      </c>
      <c r="N132"/>
    </row>
    <row r="133" spans="1:15">
      <c r="A133" s="146" t="s">
        <v>188</v>
      </c>
      <c r="B133" s="147" t="s">
        <v>168</v>
      </c>
      <c r="C133" s="148" t="s">
        <v>189</v>
      </c>
      <c r="D133" s="52">
        <v>47</v>
      </c>
      <c r="E133" s="52">
        <v>0</v>
      </c>
      <c r="F133" s="31">
        <f t="shared" si="12"/>
        <v>47</v>
      </c>
      <c r="G133" s="29">
        <f t="shared" si="13"/>
        <v>0</v>
      </c>
      <c r="H133" s="149" t="s">
        <v>16</v>
      </c>
      <c r="N133"/>
    </row>
    <row r="134" spans="1:15">
      <c r="A134" s="146" t="s">
        <v>190</v>
      </c>
      <c r="B134" s="147" t="s">
        <v>168</v>
      </c>
      <c r="C134" s="148" t="s">
        <v>191</v>
      </c>
      <c r="D134" s="52">
        <v>46</v>
      </c>
      <c r="E134" s="52">
        <v>0</v>
      </c>
      <c r="F134" s="31">
        <f t="shared" si="12"/>
        <v>46</v>
      </c>
      <c r="G134" s="29">
        <f t="shared" si="13"/>
        <v>0</v>
      </c>
      <c r="H134" s="149" t="s">
        <v>55</v>
      </c>
      <c r="N134"/>
    </row>
    <row r="135" spans="1:15">
      <c r="A135" s="146" t="s">
        <v>192</v>
      </c>
      <c r="B135" s="147" t="s">
        <v>168</v>
      </c>
      <c r="C135" s="148" t="s">
        <v>193</v>
      </c>
      <c r="D135" s="52">
        <v>46</v>
      </c>
      <c r="E135" s="52">
        <v>0</v>
      </c>
      <c r="F135" s="31">
        <f t="shared" si="12"/>
        <v>46</v>
      </c>
      <c r="G135" s="29">
        <f t="shared" si="13"/>
        <v>0</v>
      </c>
      <c r="H135" s="149" t="s">
        <v>16</v>
      </c>
      <c r="N135"/>
    </row>
    <row r="136" spans="1:15">
      <c r="A136" s="146" t="s">
        <v>194</v>
      </c>
      <c r="B136" s="147" t="s">
        <v>168</v>
      </c>
      <c r="C136" s="148" t="s">
        <v>195</v>
      </c>
      <c r="D136" s="52">
        <v>45</v>
      </c>
      <c r="E136" s="52">
        <v>2</v>
      </c>
      <c r="F136" s="31">
        <f t="shared" si="12"/>
        <v>47</v>
      </c>
      <c r="G136" s="26">
        <f t="shared" si="13"/>
        <v>4.2553191489361701E-2</v>
      </c>
      <c r="H136" s="149" t="s">
        <v>55</v>
      </c>
      <c r="N136"/>
    </row>
    <row r="137" spans="1:15">
      <c r="A137" s="146" t="s">
        <v>196</v>
      </c>
      <c r="B137" s="147" t="s">
        <v>168</v>
      </c>
      <c r="C137" s="148" t="s">
        <v>197</v>
      </c>
      <c r="D137" s="52">
        <v>47</v>
      </c>
      <c r="E137" s="52">
        <v>0</v>
      </c>
      <c r="F137" s="52">
        <f t="shared" si="12"/>
        <v>47</v>
      </c>
      <c r="G137" s="150">
        <f t="shared" si="13"/>
        <v>0</v>
      </c>
      <c r="H137" s="149" t="s">
        <v>55</v>
      </c>
      <c r="N137"/>
    </row>
    <row r="138" spans="1:15">
      <c r="A138" s="146" t="s">
        <v>198</v>
      </c>
      <c r="B138" s="147" t="s">
        <v>168</v>
      </c>
      <c r="C138" s="148" t="s">
        <v>199</v>
      </c>
      <c r="D138" s="31">
        <v>45</v>
      </c>
      <c r="E138" s="31">
        <v>2</v>
      </c>
      <c r="F138" s="31">
        <f>D138+E138</f>
        <v>47</v>
      </c>
      <c r="G138" s="26">
        <f>E138/F138</f>
        <v>4.2553191489361701E-2</v>
      </c>
      <c r="H138" s="149" t="s">
        <v>55</v>
      </c>
      <c r="N138"/>
    </row>
    <row r="139" spans="1:15">
      <c r="A139" s="146" t="s">
        <v>200</v>
      </c>
      <c r="B139" s="147" t="s">
        <v>168</v>
      </c>
      <c r="C139" s="148" t="s">
        <v>201</v>
      </c>
      <c r="D139" s="25">
        <v>47</v>
      </c>
      <c r="E139" s="25">
        <v>0</v>
      </c>
      <c r="F139" s="25">
        <f>D139+E139</f>
        <v>47</v>
      </c>
      <c r="G139" s="26">
        <f>E139/F139</f>
        <v>0</v>
      </c>
      <c r="H139" s="149" t="s">
        <v>19</v>
      </c>
      <c r="N139"/>
    </row>
    <row r="140" spans="1:15" ht="15.75" thickBot="1">
      <c r="A140" s="32" t="s">
        <v>202</v>
      </c>
      <c r="B140" s="151" t="s">
        <v>168</v>
      </c>
      <c r="C140" s="79" t="s">
        <v>202</v>
      </c>
      <c r="D140" s="138">
        <v>225</v>
      </c>
      <c r="E140" s="152">
        <v>3</v>
      </c>
      <c r="F140" s="137">
        <f>D140+E140</f>
        <v>228</v>
      </c>
      <c r="G140" s="37">
        <f>E140/F140</f>
        <v>1.3157894736842105E-2</v>
      </c>
      <c r="H140" s="80" t="s">
        <v>36</v>
      </c>
      <c r="N140"/>
    </row>
    <row r="141" spans="1:15">
      <c r="B141" s="153" t="s">
        <v>203</v>
      </c>
      <c r="C141" s="154">
        <f>C121+C114+C103+C86+C80+C73+C57+C49+C44+C33+C21+C8</f>
        <v>55</v>
      </c>
      <c r="N141"/>
      <c r="O141" s="8"/>
    </row>
    <row r="142" spans="1:15">
      <c r="B142" s="156" t="s">
        <v>204</v>
      </c>
      <c r="C142" s="154">
        <f>G121+G114+G103+G86+G80+G73+G57+G49+G44+G33+G21+G8</f>
        <v>86</v>
      </c>
      <c r="E142" s="157"/>
      <c r="F142" s="157"/>
      <c r="G142" s="157"/>
      <c r="N142"/>
      <c r="O142" s="8"/>
    </row>
    <row r="144" spans="1:15" ht="15.95" customHeight="1">
      <c r="A144" s="178" t="s">
        <v>205</v>
      </c>
      <c r="B144" s="178" t="s">
        <v>206</v>
      </c>
      <c r="C144" s="178" t="s">
        <v>207</v>
      </c>
      <c r="D144" s="178" t="s">
        <v>208</v>
      </c>
      <c r="E144" s="178" t="s">
        <v>11</v>
      </c>
    </row>
    <row r="145" spans="1:5">
      <c r="A145" s="158" t="s">
        <v>55</v>
      </c>
      <c r="B145" s="159">
        <v>1635</v>
      </c>
      <c r="C145" s="159">
        <v>37</v>
      </c>
      <c r="D145" s="159">
        <v>1672</v>
      </c>
      <c r="E145" s="160">
        <f>C145/D145</f>
        <v>2.2129186602870814E-2</v>
      </c>
    </row>
    <row r="146" spans="1:5">
      <c r="A146" s="161" t="s">
        <v>19</v>
      </c>
      <c r="B146" s="159">
        <v>783</v>
      </c>
      <c r="C146" s="159">
        <v>19</v>
      </c>
      <c r="D146" s="159">
        <v>802</v>
      </c>
      <c r="E146" s="160">
        <f t="shared" ref="E146:E149" si="14">C146/D146</f>
        <v>2.369077306733167E-2</v>
      </c>
    </row>
    <row r="147" spans="1:5">
      <c r="A147" s="165" t="s">
        <v>16</v>
      </c>
      <c r="B147" s="159">
        <v>609</v>
      </c>
      <c r="C147" s="159">
        <v>11</v>
      </c>
      <c r="D147" s="159">
        <v>620</v>
      </c>
      <c r="E147" s="160">
        <f t="shared" si="14"/>
        <v>1.7741935483870968E-2</v>
      </c>
    </row>
    <row r="148" spans="1:5">
      <c r="A148" s="165" t="s">
        <v>22</v>
      </c>
      <c r="B148" s="159">
        <v>1062</v>
      </c>
      <c r="C148" s="159">
        <v>15</v>
      </c>
      <c r="D148" s="159">
        <v>1077</v>
      </c>
      <c r="E148" s="160">
        <f t="shared" si="14"/>
        <v>1.3927576601671309E-2</v>
      </c>
    </row>
    <row r="149" spans="1:5">
      <c r="A149" s="174" t="s">
        <v>203</v>
      </c>
      <c r="B149" s="175">
        <f>SUM(B145:B148)</f>
        <v>4089</v>
      </c>
      <c r="C149" s="175">
        <f t="shared" ref="C149" si="15">SUM(C145:C148)</f>
        <v>82</v>
      </c>
      <c r="D149" s="175">
        <f>SUM(D145:D148)</f>
        <v>4171</v>
      </c>
      <c r="E149" s="176">
        <f t="shared" si="14"/>
        <v>1.9659554063773677E-2</v>
      </c>
    </row>
    <row r="150" spans="1:5">
      <c r="A150" s="165"/>
      <c r="B150" s="159"/>
      <c r="C150" s="159"/>
      <c r="D150" s="159"/>
      <c r="E150" s="160"/>
    </row>
    <row r="151" spans="1:5">
      <c r="A151" s="165" t="s">
        <v>36</v>
      </c>
      <c r="B151" s="159">
        <v>962</v>
      </c>
      <c r="C151" s="159">
        <v>9</v>
      </c>
      <c r="D151" s="159">
        <v>971</v>
      </c>
      <c r="E151" s="160">
        <f>C151/D151</f>
        <v>9.2687950566426366E-3</v>
      </c>
    </row>
    <row r="152" spans="1:5">
      <c r="A152" s="174" t="s">
        <v>213</v>
      </c>
      <c r="B152" s="174">
        <v>5051</v>
      </c>
      <c r="C152" s="174">
        <v>91</v>
      </c>
      <c r="D152" s="174">
        <v>5142</v>
      </c>
      <c r="E152" s="177">
        <f t="shared" ref="E152" si="16">C152/D152</f>
        <v>1.7697394010112798E-2</v>
      </c>
    </row>
    <row r="153" spans="1:5">
      <c r="A153" s="168"/>
      <c r="B153" s="169"/>
      <c r="C153" s="170"/>
      <c r="D153" s="170"/>
      <c r="E153" s="171"/>
    </row>
    <row r="154" spans="1:5">
      <c r="A154" s="179" t="s">
        <v>209</v>
      </c>
      <c r="B154" s="179"/>
      <c r="C154" s="179"/>
      <c r="D154" s="180"/>
    </row>
    <row r="155" spans="1:5">
      <c r="A155" s="162" t="s">
        <v>36</v>
      </c>
      <c r="B155" s="163" t="s">
        <v>210</v>
      </c>
      <c r="C155" s="163" t="s">
        <v>211</v>
      </c>
      <c r="D155" s="164" t="s">
        <v>10</v>
      </c>
    </row>
    <row r="156" spans="1:5">
      <c r="A156" s="162" t="s">
        <v>212</v>
      </c>
      <c r="B156" s="166">
        <v>4</v>
      </c>
      <c r="C156" s="166">
        <v>5</v>
      </c>
      <c r="D156" s="166">
        <f>SUM(B156:C156)</f>
        <v>9</v>
      </c>
    </row>
    <row r="157" spans="1:5">
      <c r="A157" s="162" t="s">
        <v>10</v>
      </c>
      <c r="B157" s="166">
        <v>380</v>
      </c>
      <c r="C157" s="166">
        <v>591</v>
      </c>
      <c r="D157" s="166">
        <f>SUM(B157:C157)</f>
        <v>971</v>
      </c>
    </row>
    <row r="158" spans="1:5">
      <c r="A158" s="162" t="s">
        <v>11</v>
      </c>
      <c r="B158" s="167">
        <f>B156/B157</f>
        <v>1.0526315789473684E-2</v>
      </c>
      <c r="C158" s="167">
        <f>C156/C157</f>
        <v>8.4602368866328256E-3</v>
      </c>
      <c r="D158" s="167">
        <f>D156/D157</f>
        <v>9.2687950566426366E-3</v>
      </c>
    </row>
    <row r="163" ht="17.100000000000001" customHeight="1"/>
    <row r="164" ht="20.100000000000001" customHeight="1"/>
    <row r="170" ht="23.1" customHeight="1"/>
    <row r="199" ht="15.95" customHeight="1"/>
    <row r="204" ht="14.1" customHeight="1"/>
    <row r="205" ht="14.1" customHeight="1"/>
    <row r="224" spans="1:5">
      <c r="A224" s="140"/>
      <c r="B224" s="173"/>
      <c r="C224" s="140"/>
      <c r="D224" s="140"/>
      <c r="E224" s="140"/>
    </row>
    <row r="225" spans="1:14">
      <c r="A225" s="140"/>
      <c r="B225" s="173"/>
      <c r="C225" s="140"/>
      <c r="D225" s="140"/>
      <c r="E225" s="140"/>
    </row>
    <row r="226" spans="1:14">
      <c r="A226" s="140"/>
      <c r="B226" s="173"/>
      <c r="C226" s="140"/>
      <c r="D226" s="140"/>
      <c r="E226" s="140"/>
    </row>
    <row r="227" spans="1:14">
      <c r="A227" s="140"/>
      <c r="B227" s="173"/>
      <c r="C227" s="140"/>
      <c r="D227" s="140"/>
      <c r="E227" s="140"/>
    </row>
    <row r="228" spans="1:14">
      <c r="A228" s="140"/>
      <c r="B228" s="173"/>
      <c r="C228" s="140"/>
      <c r="D228" s="140"/>
      <c r="E228" s="140"/>
    </row>
    <row r="229" spans="1:14">
      <c r="A229" s="140"/>
      <c r="B229" s="173"/>
      <c r="C229" s="140"/>
      <c r="D229" s="140"/>
      <c r="E229" s="140"/>
    </row>
    <row r="230" spans="1:14">
      <c r="A230" s="140"/>
      <c r="B230" s="173"/>
      <c r="C230" s="140"/>
      <c r="D230" s="140"/>
      <c r="E230" s="140"/>
    </row>
    <row r="231" spans="1:14" s="140" customFormat="1" ht="17.100000000000001" customHeight="1">
      <c r="B231" s="173"/>
      <c r="G231" s="155"/>
      <c r="N231" s="97"/>
    </row>
    <row r="232" spans="1:14" s="140" customFormat="1" ht="17.100000000000001" customHeight="1">
      <c r="B232" s="173"/>
      <c r="G232" s="155"/>
      <c r="N232" s="97"/>
    </row>
    <row r="233" spans="1:14" s="140" customFormat="1" ht="17.100000000000001" customHeight="1">
      <c r="B233" s="173"/>
      <c r="G233" s="155"/>
      <c r="N233" s="97"/>
    </row>
    <row r="234" spans="1:14" s="140" customFormat="1" ht="17.100000000000001" customHeight="1">
      <c r="B234" s="173"/>
      <c r="G234" s="155"/>
      <c r="N234" s="97"/>
    </row>
    <row r="235" spans="1:14" s="140" customFormat="1" ht="17.100000000000001" customHeight="1">
      <c r="A235"/>
      <c r="B235" s="172"/>
      <c r="C235"/>
      <c r="D235"/>
      <c r="E235"/>
      <c r="G235" s="155"/>
      <c r="N235" s="97"/>
    </row>
    <row r="236" spans="1:14" s="140" customFormat="1" ht="17.100000000000001" customHeight="1">
      <c r="A236"/>
      <c r="B236" s="172"/>
      <c r="C236"/>
      <c r="D236"/>
      <c r="E236"/>
      <c r="G236" s="155"/>
      <c r="N236" s="97"/>
    </row>
    <row r="237" spans="1:14" s="140" customFormat="1" ht="17.100000000000001" customHeight="1">
      <c r="A237"/>
      <c r="B237" s="172"/>
      <c r="C237"/>
      <c r="D237"/>
      <c r="E237"/>
      <c r="G237" s="155"/>
      <c r="N237" s="97"/>
    </row>
    <row r="238" spans="1:14" s="140" customFormat="1" ht="17.100000000000001" customHeight="1">
      <c r="A238"/>
      <c r="B238" s="172"/>
      <c r="C238"/>
      <c r="D238"/>
      <c r="E238"/>
      <c r="G238" s="155"/>
      <c r="N238" s="97"/>
    </row>
    <row r="239" spans="1:14" s="140" customFormat="1" ht="17.100000000000001" customHeight="1">
      <c r="A239"/>
      <c r="B239" s="172"/>
      <c r="C239"/>
      <c r="D239"/>
      <c r="E239"/>
      <c r="G239" s="155"/>
      <c r="N239" s="97"/>
    </row>
    <row r="240" spans="1:14" s="140" customFormat="1" ht="17.100000000000001" customHeight="1">
      <c r="A240"/>
      <c r="B240" s="172"/>
      <c r="C240"/>
      <c r="D240"/>
      <c r="E240"/>
      <c r="G240" s="155"/>
      <c r="N240" s="97"/>
    </row>
    <row r="241" spans="1:14" s="140" customFormat="1" ht="17.100000000000001" customHeight="1">
      <c r="A241"/>
      <c r="B241" s="172"/>
      <c r="C241"/>
      <c r="D241"/>
      <c r="E241"/>
      <c r="G241" s="155"/>
      <c r="N241" s="97"/>
    </row>
    <row r="243" spans="1:14" ht="15" customHeight="1"/>
  </sheetData>
  <phoneticPr fontId="20" type="noConversion"/>
  <printOptions horizontalCentered="1" verticalCentered="1"/>
  <pageMargins left="0.31" right="0.31" top="0.5537007874015748" bottom="0.55685039370078748" header="0.50685039370078744" footer="0.31"/>
  <pageSetup paperSize="9" orientation="portrait"/>
  <rowBreaks count="3" manualBreakCount="3">
    <brk id="55" max="16383" man="1"/>
    <brk id="101" max="16383" man="1"/>
    <brk id="142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A108"/>
  <sheetViews>
    <sheetView workbookViewId="0">
      <selection activeCell="A2" sqref="A2"/>
    </sheetView>
  </sheetViews>
  <sheetFormatPr defaultRowHeight="15"/>
  <sheetData>
    <row r="2" spans="1:1">
      <c r="A2" t="s">
        <v>214</v>
      </c>
    </row>
    <row r="108" spans="1:1">
      <c r="A108" t="s">
        <v>215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F139"/>
  <sheetViews>
    <sheetView tabSelected="1" workbookViewId="0">
      <selection activeCell="C37" sqref="C37"/>
    </sheetView>
  </sheetViews>
  <sheetFormatPr defaultRowHeight="15"/>
  <cols>
    <col min="1" max="1" width="19.5703125" style="192" bestFit="1" customWidth="1"/>
    <col min="2" max="3" width="10" style="193" bestFit="1" customWidth="1"/>
    <col min="4" max="4" width="8.7109375" style="193" bestFit="1" customWidth="1"/>
    <col min="5" max="5" width="7.7109375" style="193" bestFit="1" customWidth="1"/>
    <col min="6" max="6" width="8.85546875" style="193" bestFit="1" customWidth="1"/>
    <col min="7" max="7" width="8.85546875" style="194" bestFit="1" customWidth="1"/>
    <col min="8" max="9" width="7.7109375" style="195" bestFit="1" customWidth="1"/>
    <col min="10" max="10" width="6.42578125" style="196" bestFit="1" customWidth="1"/>
    <col min="11" max="11" width="7.28515625" style="195" bestFit="1" customWidth="1"/>
    <col min="12" max="12" width="7.7109375" style="195" bestFit="1" customWidth="1"/>
    <col min="13" max="13" width="6.28515625" style="197" bestFit="1" customWidth="1"/>
    <col min="14" max="14" width="6.7109375" style="197" bestFit="1" customWidth="1"/>
    <col min="15" max="15" width="10" style="197" bestFit="1" customWidth="1"/>
    <col min="16" max="16" width="8.85546875" style="197" bestFit="1" customWidth="1"/>
    <col min="17" max="17" width="7.5703125" style="197" bestFit="1" customWidth="1"/>
    <col min="18" max="18" width="9.140625" style="197" bestFit="1" customWidth="1"/>
    <col min="19" max="19" width="8" style="197" bestFit="1" customWidth="1"/>
    <col min="20" max="58" width="8.85546875" style="8" customWidth="1"/>
    <col min="257" max="257" width="19.5703125" bestFit="1" customWidth="1"/>
    <col min="258" max="259" width="10" bestFit="1" customWidth="1"/>
    <col min="260" max="260" width="8.7109375" bestFit="1" customWidth="1"/>
    <col min="261" max="261" width="7.7109375" bestFit="1" customWidth="1"/>
    <col min="262" max="263" width="8.85546875" bestFit="1" customWidth="1"/>
    <col min="264" max="265" width="7.7109375" bestFit="1" customWidth="1"/>
    <col min="266" max="266" width="6.42578125" bestFit="1" customWidth="1"/>
    <col min="267" max="267" width="7.28515625" bestFit="1" customWidth="1"/>
    <col min="268" max="268" width="7.7109375" bestFit="1" customWidth="1"/>
    <col min="269" max="269" width="6.28515625" bestFit="1" customWidth="1"/>
    <col min="270" max="270" width="6.7109375" bestFit="1" customWidth="1"/>
    <col min="271" max="271" width="10" bestFit="1" customWidth="1"/>
    <col min="272" max="272" width="8.85546875" bestFit="1" customWidth="1"/>
    <col min="273" max="273" width="7.5703125" bestFit="1" customWidth="1"/>
    <col min="274" max="274" width="9.140625" bestFit="1" customWidth="1"/>
    <col min="275" max="275" width="8" bestFit="1" customWidth="1"/>
    <col min="276" max="314" width="8.85546875" customWidth="1"/>
    <col min="513" max="513" width="19.5703125" bestFit="1" customWidth="1"/>
    <col min="514" max="515" width="10" bestFit="1" customWidth="1"/>
    <col min="516" max="516" width="8.7109375" bestFit="1" customWidth="1"/>
    <col min="517" max="517" width="7.7109375" bestFit="1" customWidth="1"/>
    <col min="518" max="519" width="8.85546875" bestFit="1" customWidth="1"/>
    <col min="520" max="521" width="7.7109375" bestFit="1" customWidth="1"/>
    <col min="522" max="522" width="6.42578125" bestFit="1" customWidth="1"/>
    <col min="523" max="523" width="7.28515625" bestFit="1" customWidth="1"/>
    <col min="524" max="524" width="7.7109375" bestFit="1" customWidth="1"/>
    <col min="525" max="525" width="6.28515625" bestFit="1" customWidth="1"/>
    <col min="526" max="526" width="6.7109375" bestFit="1" customWidth="1"/>
    <col min="527" max="527" width="10" bestFit="1" customWidth="1"/>
    <col min="528" max="528" width="8.85546875" bestFit="1" customWidth="1"/>
    <col min="529" max="529" width="7.5703125" bestFit="1" customWidth="1"/>
    <col min="530" max="530" width="9.140625" bestFit="1" customWidth="1"/>
    <col min="531" max="531" width="8" bestFit="1" customWidth="1"/>
    <col min="532" max="570" width="8.85546875" customWidth="1"/>
    <col min="769" max="769" width="19.5703125" bestFit="1" customWidth="1"/>
    <col min="770" max="771" width="10" bestFit="1" customWidth="1"/>
    <col min="772" max="772" width="8.7109375" bestFit="1" customWidth="1"/>
    <col min="773" max="773" width="7.7109375" bestFit="1" customWidth="1"/>
    <col min="774" max="775" width="8.85546875" bestFit="1" customWidth="1"/>
    <col min="776" max="777" width="7.7109375" bestFit="1" customWidth="1"/>
    <col min="778" max="778" width="6.42578125" bestFit="1" customWidth="1"/>
    <col min="779" max="779" width="7.28515625" bestFit="1" customWidth="1"/>
    <col min="780" max="780" width="7.7109375" bestFit="1" customWidth="1"/>
    <col min="781" max="781" width="6.28515625" bestFit="1" customWidth="1"/>
    <col min="782" max="782" width="6.7109375" bestFit="1" customWidth="1"/>
    <col min="783" max="783" width="10" bestFit="1" customWidth="1"/>
    <col min="784" max="784" width="8.85546875" bestFit="1" customWidth="1"/>
    <col min="785" max="785" width="7.5703125" bestFit="1" customWidth="1"/>
    <col min="786" max="786" width="9.140625" bestFit="1" customWidth="1"/>
    <col min="787" max="787" width="8" bestFit="1" customWidth="1"/>
    <col min="788" max="826" width="8.85546875" customWidth="1"/>
    <col min="1025" max="1025" width="19.5703125" bestFit="1" customWidth="1"/>
    <col min="1026" max="1027" width="10" bestFit="1" customWidth="1"/>
    <col min="1028" max="1028" width="8.7109375" bestFit="1" customWidth="1"/>
    <col min="1029" max="1029" width="7.7109375" bestFit="1" customWidth="1"/>
    <col min="1030" max="1031" width="8.85546875" bestFit="1" customWidth="1"/>
    <col min="1032" max="1033" width="7.7109375" bestFit="1" customWidth="1"/>
    <col min="1034" max="1034" width="6.42578125" bestFit="1" customWidth="1"/>
    <col min="1035" max="1035" width="7.28515625" bestFit="1" customWidth="1"/>
    <col min="1036" max="1036" width="7.7109375" bestFit="1" customWidth="1"/>
    <col min="1037" max="1037" width="6.28515625" bestFit="1" customWidth="1"/>
    <col min="1038" max="1038" width="6.7109375" bestFit="1" customWidth="1"/>
    <col min="1039" max="1039" width="10" bestFit="1" customWidth="1"/>
    <col min="1040" max="1040" width="8.85546875" bestFit="1" customWidth="1"/>
    <col min="1041" max="1041" width="7.5703125" bestFit="1" customWidth="1"/>
    <col min="1042" max="1042" width="9.140625" bestFit="1" customWidth="1"/>
    <col min="1043" max="1043" width="8" bestFit="1" customWidth="1"/>
    <col min="1044" max="1082" width="8.85546875" customWidth="1"/>
    <col min="1281" max="1281" width="19.5703125" bestFit="1" customWidth="1"/>
    <col min="1282" max="1283" width="10" bestFit="1" customWidth="1"/>
    <col min="1284" max="1284" width="8.7109375" bestFit="1" customWidth="1"/>
    <col min="1285" max="1285" width="7.7109375" bestFit="1" customWidth="1"/>
    <col min="1286" max="1287" width="8.85546875" bestFit="1" customWidth="1"/>
    <col min="1288" max="1289" width="7.7109375" bestFit="1" customWidth="1"/>
    <col min="1290" max="1290" width="6.42578125" bestFit="1" customWidth="1"/>
    <col min="1291" max="1291" width="7.28515625" bestFit="1" customWidth="1"/>
    <col min="1292" max="1292" width="7.7109375" bestFit="1" customWidth="1"/>
    <col min="1293" max="1293" width="6.28515625" bestFit="1" customWidth="1"/>
    <col min="1294" max="1294" width="6.7109375" bestFit="1" customWidth="1"/>
    <col min="1295" max="1295" width="10" bestFit="1" customWidth="1"/>
    <col min="1296" max="1296" width="8.85546875" bestFit="1" customWidth="1"/>
    <col min="1297" max="1297" width="7.5703125" bestFit="1" customWidth="1"/>
    <col min="1298" max="1298" width="9.140625" bestFit="1" customWidth="1"/>
    <col min="1299" max="1299" width="8" bestFit="1" customWidth="1"/>
    <col min="1300" max="1338" width="8.85546875" customWidth="1"/>
    <col min="1537" max="1537" width="19.5703125" bestFit="1" customWidth="1"/>
    <col min="1538" max="1539" width="10" bestFit="1" customWidth="1"/>
    <col min="1540" max="1540" width="8.7109375" bestFit="1" customWidth="1"/>
    <col min="1541" max="1541" width="7.7109375" bestFit="1" customWidth="1"/>
    <col min="1542" max="1543" width="8.85546875" bestFit="1" customWidth="1"/>
    <col min="1544" max="1545" width="7.7109375" bestFit="1" customWidth="1"/>
    <col min="1546" max="1546" width="6.42578125" bestFit="1" customWidth="1"/>
    <col min="1547" max="1547" width="7.28515625" bestFit="1" customWidth="1"/>
    <col min="1548" max="1548" width="7.7109375" bestFit="1" customWidth="1"/>
    <col min="1549" max="1549" width="6.28515625" bestFit="1" customWidth="1"/>
    <col min="1550" max="1550" width="6.7109375" bestFit="1" customWidth="1"/>
    <col min="1551" max="1551" width="10" bestFit="1" customWidth="1"/>
    <col min="1552" max="1552" width="8.85546875" bestFit="1" customWidth="1"/>
    <col min="1553" max="1553" width="7.5703125" bestFit="1" customWidth="1"/>
    <col min="1554" max="1554" width="9.140625" bestFit="1" customWidth="1"/>
    <col min="1555" max="1555" width="8" bestFit="1" customWidth="1"/>
    <col min="1556" max="1594" width="8.85546875" customWidth="1"/>
    <col min="1793" max="1793" width="19.5703125" bestFit="1" customWidth="1"/>
    <col min="1794" max="1795" width="10" bestFit="1" customWidth="1"/>
    <col min="1796" max="1796" width="8.7109375" bestFit="1" customWidth="1"/>
    <col min="1797" max="1797" width="7.7109375" bestFit="1" customWidth="1"/>
    <col min="1798" max="1799" width="8.85546875" bestFit="1" customWidth="1"/>
    <col min="1800" max="1801" width="7.7109375" bestFit="1" customWidth="1"/>
    <col min="1802" max="1802" width="6.42578125" bestFit="1" customWidth="1"/>
    <col min="1803" max="1803" width="7.28515625" bestFit="1" customWidth="1"/>
    <col min="1804" max="1804" width="7.7109375" bestFit="1" customWidth="1"/>
    <col min="1805" max="1805" width="6.28515625" bestFit="1" customWidth="1"/>
    <col min="1806" max="1806" width="6.7109375" bestFit="1" customWidth="1"/>
    <col min="1807" max="1807" width="10" bestFit="1" customWidth="1"/>
    <col min="1808" max="1808" width="8.85546875" bestFit="1" customWidth="1"/>
    <col min="1809" max="1809" width="7.5703125" bestFit="1" customWidth="1"/>
    <col min="1810" max="1810" width="9.140625" bestFit="1" customWidth="1"/>
    <col min="1811" max="1811" width="8" bestFit="1" customWidth="1"/>
    <col min="1812" max="1850" width="8.85546875" customWidth="1"/>
    <col min="2049" max="2049" width="19.5703125" bestFit="1" customWidth="1"/>
    <col min="2050" max="2051" width="10" bestFit="1" customWidth="1"/>
    <col min="2052" max="2052" width="8.7109375" bestFit="1" customWidth="1"/>
    <col min="2053" max="2053" width="7.7109375" bestFit="1" customWidth="1"/>
    <col min="2054" max="2055" width="8.85546875" bestFit="1" customWidth="1"/>
    <col min="2056" max="2057" width="7.7109375" bestFit="1" customWidth="1"/>
    <col min="2058" max="2058" width="6.42578125" bestFit="1" customWidth="1"/>
    <col min="2059" max="2059" width="7.28515625" bestFit="1" customWidth="1"/>
    <col min="2060" max="2060" width="7.7109375" bestFit="1" customWidth="1"/>
    <col min="2061" max="2061" width="6.28515625" bestFit="1" customWidth="1"/>
    <col min="2062" max="2062" width="6.7109375" bestFit="1" customWidth="1"/>
    <col min="2063" max="2063" width="10" bestFit="1" customWidth="1"/>
    <col min="2064" max="2064" width="8.85546875" bestFit="1" customWidth="1"/>
    <col min="2065" max="2065" width="7.5703125" bestFit="1" customWidth="1"/>
    <col min="2066" max="2066" width="9.140625" bestFit="1" customWidth="1"/>
    <col min="2067" max="2067" width="8" bestFit="1" customWidth="1"/>
    <col min="2068" max="2106" width="8.85546875" customWidth="1"/>
    <col min="2305" max="2305" width="19.5703125" bestFit="1" customWidth="1"/>
    <col min="2306" max="2307" width="10" bestFit="1" customWidth="1"/>
    <col min="2308" max="2308" width="8.7109375" bestFit="1" customWidth="1"/>
    <col min="2309" max="2309" width="7.7109375" bestFit="1" customWidth="1"/>
    <col min="2310" max="2311" width="8.85546875" bestFit="1" customWidth="1"/>
    <col min="2312" max="2313" width="7.7109375" bestFit="1" customWidth="1"/>
    <col min="2314" max="2314" width="6.42578125" bestFit="1" customWidth="1"/>
    <col min="2315" max="2315" width="7.28515625" bestFit="1" customWidth="1"/>
    <col min="2316" max="2316" width="7.7109375" bestFit="1" customWidth="1"/>
    <col min="2317" max="2317" width="6.28515625" bestFit="1" customWidth="1"/>
    <col min="2318" max="2318" width="6.7109375" bestFit="1" customWidth="1"/>
    <col min="2319" max="2319" width="10" bestFit="1" customWidth="1"/>
    <col min="2320" max="2320" width="8.85546875" bestFit="1" customWidth="1"/>
    <col min="2321" max="2321" width="7.5703125" bestFit="1" customWidth="1"/>
    <col min="2322" max="2322" width="9.140625" bestFit="1" customWidth="1"/>
    <col min="2323" max="2323" width="8" bestFit="1" customWidth="1"/>
    <col min="2324" max="2362" width="8.85546875" customWidth="1"/>
    <col min="2561" max="2561" width="19.5703125" bestFit="1" customWidth="1"/>
    <col min="2562" max="2563" width="10" bestFit="1" customWidth="1"/>
    <col min="2564" max="2564" width="8.7109375" bestFit="1" customWidth="1"/>
    <col min="2565" max="2565" width="7.7109375" bestFit="1" customWidth="1"/>
    <col min="2566" max="2567" width="8.85546875" bestFit="1" customWidth="1"/>
    <col min="2568" max="2569" width="7.7109375" bestFit="1" customWidth="1"/>
    <col min="2570" max="2570" width="6.42578125" bestFit="1" customWidth="1"/>
    <col min="2571" max="2571" width="7.28515625" bestFit="1" customWidth="1"/>
    <col min="2572" max="2572" width="7.7109375" bestFit="1" customWidth="1"/>
    <col min="2573" max="2573" width="6.28515625" bestFit="1" customWidth="1"/>
    <col min="2574" max="2574" width="6.7109375" bestFit="1" customWidth="1"/>
    <col min="2575" max="2575" width="10" bestFit="1" customWidth="1"/>
    <col min="2576" max="2576" width="8.85546875" bestFit="1" customWidth="1"/>
    <col min="2577" max="2577" width="7.5703125" bestFit="1" customWidth="1"/>
    <col min="2578" max="2578" width="9.140625" bestFit="1" customWidth="1"/>
    <col min="2579" max="2579" width="8" bestFit="1" customWidth="1"/>
    <col min="2580" max="2618" width="8.85546875" customWidth="1"/>
    <col min="2817" max="2817" width="19.5703125" bestFit="1" customWidth="1"/>
    <col min="2818" max="2819" width="10" bestFit="1" customWidth="1"/>
    <col min="2820" max="2820" width="8.7109375" bestFit="1" customWidth="1"/>
    <col min="2821" max="2821" width="7.7109375" bestFit="1" customWidth="1"/>
    <col min="2822" max="2823" width="8.85546875" bestFit="1" customWidth="1"/>
    <col min="2824" max="2825" width="7.7109375" bestFit="1" customWidth="1"/>
    <col min="2826" max="2826" width="6.42578125" bestFit="1" customWidth="1"/>
    <col min="2827" max="2827" width="7.28515625" bestFit="1" customWidth="1"/>
    <col min="2828" max="2828" width="7.7109375" bestFit="1" customWidth="1"/>
    <col min="2829" max="2829" width="6.28515625" bestFit="1" customWidth="1"/>
    <col min="2830" max="2830" width="6.7109375" bestFit="1" customWidth="1"/>
    <col min="2831" max="2831" width="10" bestFit="1" customWidth="1"/>
    <col min="2832" max="2832" width="8.85546875" bestFit="1" customWidth="1"/>
    <col min="2833" max="2833" width="7.5703125" bestFit="1" customWidth="1"/>
    <col min="2834" max="2834" width="9.140625" bestFit="1" customWidth="1"/>
    <col min="2835" max="2835" width="8" bestFit="1" customWidth="1"/>
    <col min="2836" max="2874" width="8.85546875" customWidth="1"/>
    <col min="3073" max="3073" width="19.5703125" bestFit="1" customWidth="1"/>
    <col min="3074" max="3075" width="10" bestFit="1" customWidth="1"/>
    <col min="3076" max="3076" width="8.7109375" bestFit="1" customWidth="1"/>
    <col min="3077" max="3077" width="7.7109375" bestFit="1" customWidth="1"/>
    <col min="3078" max="3079" width="8.85546875" bestFit="1" customWidth="1"/>
    <col min="3080" max="3081" width="7.7109375" bestFit="1" customWidth="1"/>
    <col min="3082" max="3082" width="6.42578125" bestFit="1" customWidth="1"/>
    <col min="3083" max="3083" width="7.28515625" bestFit="1" customWidth="1"/>
    <col min="3084" max="3084" width="7.7109375" bestFit="1" customWidth="1"/>
    <col min="3085" max="3085" width="6.28515625" bestFit="1" customWidth="1"/>
    <col min="3086" max="3086" width="6.7109375" bestFit="1" customWidth="1"/>
    <col min="3087" max="3087" width="10" bestFit="1" customWidth="1"/>
    <col min="3088" max="3088" width="8.85546875" bestFit="1" customWidth="1"/>
    <col min="3089" max="3089" width="7.5703125" bestFit="1" customWidth="1"/>
    <col min="3090" max="3090" width="9.140625" bestFit="1" customWidth="1"/>
    <col min="3091" max="3091" width="8" bestFit="1" customWidth="1"/>
    <col min="3092" max="3130" width="8.85546875" customWidth="1"/>
    <col min="3329" max="3329" width="19.5703125" bestFit="1" customWidth="1"/>
    <col min="3330" max="3331" width="10" bestFit="1" customWidth="1"/>
    <col min="3332" max="3332" width="8.7109375" bestFit="1" customWidth="1"/>
    <col min="3333" max="3333" width="7.7109375" bestFit="1" customWidth="1"/>
    <col min="3334" max="3335" width="8.85546875" bestFit="1" customWidth="1"/>
    <col min="3336" max="3337" width="7.7109375" bestFit="1" customWidth="1"/>
    <col min="3338" max="3338" width="6.42578125" bestFit="1" customWidth="1"/>
    <col min="3339" max="3339" width="7.28515625" bestFit="1" customWidth="1"/>
    <col min="3340" max="3340" width="7.7109375" bestFit="1" customWidth="1"/>
    <col min="3341" max="3341" width="6.28515625" bestFit="1" customWidth="1"/>
    <col min="3342" max="3342" width="6.7109375" bestFit="1" customWidth="1"/>
    <col min="3343" max="3343" width="10" bestFit="1" customWidth="1"/>
    <col min="3344" max="3344" width="8.85546875" bestFit="1" customWidth="1"/>
    <col min="3345" max="3345" width="7.5703125" bestFit="1" customWidth="1"/>
    <col min="3346" max="3346" width="9.140625" bestFit="1" customWidth="1"/>
    <col min="3347" max="3347" width="8" bestFit="1" customWidth="1"/>
    <col min="3348" max="3386" width="8.85546875" customWidth="1"/>
    <col min="3585" max="3585" width="19.5703125" bestFit="1" customWidth="1"/>
    <col min="3586" max="3587" width="10" bestFit="1" customWidth="1"/>
    <col min="3588" max="3588" width="8.7109375" bestFit="1" customWidth="1"/>
    <col min="3589" max="3589" width="7.7109375" bestFit="1" customWidth="1"/>
    <col min="3590" max="3591" width="8.85546875" bestFit="1" customWidth="1"/>
    <col min="3592" max="3593" width="7.7109375" bestFit="1" customWidth="1"/>
    <col min="3594" max="3594" width="6.42578125" bestFit="1" customWidth="1"/>
    <col min="3595" max="3595" width="7.28515625" bestFit="1" customWidth="1"/>
    <col min="3596" max="3596" width="7.7109375" bestFit="1" customWidth="1"/>
    <col min="3597" max="3597" width="6.28515625" bestFit="1" customWidth="1"/>
    <col min="3598" max="3598" width="6.7109375" bestFit="1" customWidth="1"/>
    <col min="3599" max="3599" width="10" bestFit="1" customWidth="1"/>
    <col min="3600" max="3600" width="8.85546875" bestFit="1" customWidth="1"/>
    <col min="3601" max="3601" width="7.5703125" bestFit="1" customWidth="1"/>
    <col min="3602" max="3602" width="9.140625" bestFit="1" customWidth="1"/>
    <col min="3603" max="3603" width="8" bestFit="1" customWidth="1"/>
    <col min="3604" max="3642" width="8.85546875" customWidth="1"/>
    <col min="3841" max="3841" width="19.5703125" bestFit="1" customWidth="1"/>
    <col min="3842" max="3843" width="10" bestFit="1" customWidth="1"/>
    <col min="3844" max="3844" width="8.7109375" bestFit="1" customWidth="1"/>
    <col min="3845" max="3845" width="7.7109375" bestFit="1" customWidth="1"/>
    <col min="3846" max="3847" width="8.85546875" bestFit="1" customWidth="1"/>
    <col min="3848" max="3849" width="7.7109375" bestFit="1" customWidth="1"/>
    <col min="3850" max="3850" width="6.42578125" bestFit="1" customWidth="1"/>
    <col min="3851" max="3851" width="7.28515625" bestFit="1" customWidth="1"/>
    <col min="3852" max="3852" width="7.7109375" bestFit="1" customWidth="1"/>
    <col min="3853" max="3853" width="6.28515625" bestFit="1" customWidth="1"/>
    <col min="3854" max="3854" width="6.7109375" bestFit="1" customWidth="1"/>
    <col min="3855" max="3855" width="10" bestFit="1" customWidth="1"/>
    <col min="3856" max="3856" width="8.85546875" bestFit="1" customWidth="1"/>
    <col min="3857" max="3857" width="7.5703125" bestFit="1" customWidth="1"/>
    <col min="3858" max="3858" width="9.140625" bestFit="1" customWidth="1"/>
    <col min="3859" max="3859" width="8" bestFit="1" customWidth="1"/>
    <col min="3860" max="3898" width="8.85546875" customWidth="1"/>
    <col min="4097" max="4097" width="19.5703125" bestFit="1" customWidth="1"/>
    <col min="4098" max="4099" width="10" bestFit="1" customWidth="1"/>
    <col min="4100" max="4100" width="8.7109375" bestFit="1" customWidth="1"/>
    <col min="4101" max="4101" width="7.7109375" bestFit="1" customWidth="1"/>
    <col min="4102" max="4103" width="8.85546875" bestFit="1" customWidth="1"/>
    <col min="4104" max="4105" width="7.7109375" bestFit="1" customWidth="1"/>
    <col min="4106" max="4106" width="6.42578125" bestFit="1" customWidth="1"/>
    <col min="4107" max="4107" width="7.28515625" bestFit="1" customWidth="1"/>
    <col min="4108" max="4108" width="7.7109375" bestFit="1" customWidth="1"/>
    <col min="4109" max="4109" width="6.28515625" bestFit="1" customWidth="1"/>
    <col min="4110" max="4110" width="6.7109375" bestFit="1" customWidth="1"/>
    <col min="4111" max="4111" width="10" bestFit="1" customWidth="1"/>
    <col min="4112" max="4112" width="8.85546875" bestFit="1" customWidth="1"/>
    <col min="4113" max="4113" width="7.5703125" bestFit="1" customWidth="1"/>
    <col min="4114" max="4114" width="9.140625" bestFit="1" customWidth="1"/>
    <col min="4115" max="4115" width="8" bestFit="1" customWidth="1"/>
    <col min="4116" max="4154" width="8.85546875" customWidth="1"/>
    <col min="4353" max="4353" width="19.5703125" bestFit="1" customWidth="1"/>
    <col min="4354" max="4355" width="10" bestFit="1" customWidth="1"/>
    <col min="4356" max="4356" width="8.7109375" bestFit="1" customWidth="1"/>
    <col min="4357" max="4357" width="7.7109375" bestFit="1" customWidth="1"/>
    <col min="4358" max="4359" width="8.85546875" bestFit="1" customWidth="1"/>
    <col min="4360" max="4361" width="7.7109375" bestFit="1" customWidth="1"/>
    <col min="4362" max="4362" width="6.42578125" bestFit="1" customWidth="1"/>
    <col min="4363" max="4363" width="7.28515625" bestFit="1" customWidth="1"/>
    <col min="4364" max="4364" width="7.7109375" bestFit="1" customWidth="1"/>
    <col min="4365" max="4365" width="6.28515625" bestFit="1" customWidth="1"/>
    <col min="4366" max="4366" width="6.7109375" bestFit="1" customWidth="1"/>
    <col min="4367" max="4367" width="10" bestFit="1" customWidth="1"/>
    <col min="4368" max="4368" width="8.85546875" bestFit="1" customWidth="1"/>
    <col min="4369" max="4369" width="7.5703125" bestFit="1" customWidth="1"/>
    <col min="4370" max="4370" width="9.140625" bestFit="1" customWidth="1"/>
    <col min="4371" max="4371" width="8" bestFit="1" customWidth="1"/>
    <col min="4372" max="4410" width="8.85546875" customWidth="1"/>
    <col min="4609" max="4609" width="19.5703125" bestFit="1" customWidth="1"/>
    <col min="4610" max="4611" width="10" bestFit="1" customWidth="1"/>
    <col min="4612" max="4612" width="8.7109375" bestFit="1" customWidth="1"/>
    <col min="4613" max="4613" width="7.7109375" bestFit="1" customWidth="1"/>
    <col min="4614" max="4615" width="8.85546875" bestFit="1" customWidth="1"/>
    <col min="4616" max="4617" width="7.7109375" bestFit="1" customWidth="1"/>
    <col min="4618" max="4618" width="6.42578125" bestFit="1" customWidth="1"/>
    <col min="4619" max="4619" width="7.28515625" bestFit="1" customWidth="1"/>
    <col min="4620" max="4620" width="7.7109375" bestFit="1" customWidth="1"/>
    <col min="4621" max="4621" width="6.28515625" bestFit="1" customWidth="1"/>
    <col min="4622" max="4622" width="6.7109375" bestFit="1" customWidth="1"/>
    <col min="4623" max="4623" width="10" bestFit="1" customWidth="1"/>
    <col min="4624" max="4624" width="8.85546875" bestFit="1" customWidth="1"/>
    <col min="4625" max="4625" width="7.5703125" bestFit="1" customWidth="1"/>
    <col min="4626" max="4626" width="9.140625" bestFit="1" customWidth="1"/>
    <col min="4627" max="4627" width="8" bestFit="1" customWidth="1"/>
    <col min="4628" max="4666" width="8.85546875" customWidth="1"/>
    <col min="4865" max="4865" width="19.5703125" bestFit="1" customWidth="1"/>
    <col min="4866" max="4867" width="10" bestFit="1" customWidth="1"/>
    <col min="4868" max="4868" width="8.7109375" bestFit="1" customWidth="1"/>
    <col min="4869" max="4869" width="7.7109375" bestFit="1" customWidth="1"/>
    <col min="4870" max="4871" width="8.85546875" bestFit="1" customWidth="1"/>
    <col min="4872" max="4873" width="7.7109375" bestFit="1" customWidth="1"/>
    <col min="4874" max="4874" width="6.42578125" bestFit="1" customWidth="1"/>
    <col min="4875" max="4875" width="7.28515625" bestFit="1" customWidth="1"/>
    <col min="4876" max="4876" width="7.7109375" bestFit="1" customWidth="1"/>
    <col min="4877" max="4877" width="6.28515625" bestFit="1" customWidth="1"/>
    <col min="4878" max="4878" width="6.7109375" bestFit="1" customWidth="1"/>
    <col min="4879" max="4879" width="10" bestFit="1" customWidth="1"/>
    <col min="4880" max="4880" width="8.85546875" bestFit="1" customWidth="1"/>
    <col min="4881" max="4881" width="7.5703125" bestFit="1" customWidth="1"/>
    <col min="4882" max="4882" width="9.140625" bestFit="1" customWidth="1"/>
    <col min="4883" max="4883" width="8" bestFit="1" customWidth="1"/>
    <col min="4884" max="4922" width="8.85546875" customWidth="1"/>
    <col min="5121" max="5121" width="19.5703125" bestFit="1" customWidth="1"/>
    <col min="5122" max="5123" width="10" bestFit="1" customWidth="1"/>
    <col min="5124" max="5124" width="8.7109375" bestFit="1" customWidth="1"/>
    <col min="5125" max="5125" width="7.7109375" bestFit="1" customWidth="1"/>
    <col min="5126" max="5127" width="8.85546875" bestFit="1" customWidth="1"/>
    <col min="5128" max="5129" width="7.7109375" bestFit="1" customWidth="1"/>
    <col min="5130" max="5130" width="6.42578125" bestFit="1" customWidth="1"/>
    <col min="5131" max="5131" width="7.28515625" bestFit="1" customWidth="1"/>
    <col min="5132" max="5132" width="7.7109375" bestFit="1" customWidth="1"/>
    <col min="5133" max="5133" width="6.28515625" bestFit="1" customWidth="1"/>
    <col min="5134" max="5134" width="6.7109375" bestFit="1" customWidth="1"/>
    <col min="5135" max="5135" width="10" bestFit="1" customWidth="1"/>
    <col min="5136" max="5136" width="8.85546875" bestFit="1" customWidth="1"/>
    <col min="5137" max="5137" width="7.5703125" bestFit="1" customWidth="1"/>
    <col min="5138" max="5138" width="9.140625" bestFit="1" customWidth="1"/>
    <col min="5139" max="5139" width="8" bestFit="1" customWidth="1"/>
    <col min="5140" max="5178" width="8.85546875" customWidth="1"/>
    <col min="5377" max="5377" width="19.5703125" bestFit="1" customWidth="1"/>
    <col min="5378" max="5379" width="10" bestFit="1" customWidth="1"/>
    <col min="5380" max="5380" width="8.7109375" bestFit="1" customWidth="1"/>
    <col min="5381" max="5381" width="7.7109375" bestFit="1" customWidth="1"/>
    <col min="5382" max="5383" width="8.85546875" bestFit="1" customWidth="1"/>
    <col min="5384" max="5385" width="7.7109375" bestFit="1" customWidth="1"/>
    <col min="5386" max="5386" width="6.42578125" bestFit="1" customWidth="1"/>
    <col min="5387" max="5387" width="7.28515625" bestFit="1" customWidth="1"/>
    <col min="5388" max="5388" width="7.7109375" bestFit="1" customWidth="1"/>
    <col min="5389" max="5389" width="6.28515625" bestFit="1" customWidth="1"/>
    <col min="5390" max="5390" width="6.7109375" bestFit="1" customWidth="1"/>
    <col min="5391" max="5391" width="10" bestFit="1" customWidth="1"/>
    <col min="5392" max="5392" width="8.85546875" bestFit="1" customWidth="1"/>
    <col min="5393" max="5393" width="7.5703125" bestFit="1" customWidth="1"/>
    <col min="5394" max="5394" width="9.140625" bestFit="1" customWidth="1"/>
    <col min="5395" max="5395" width="8" bestFit="1" customWidth="1"/>
    <col min="5396" max="5434" width="8.85546875" customWidth="1"/>
    <col min="5633" max="5633" width="19.5703125" bestFit="1" customWidth="1"/>
    <col min="5634" max="5635" width="10" bestFit="1" customWidth="1"/>
    <col min="5636" max="5636" width="8.7109375" bestFit="1" customWidth="1"/>
    <col min="5637" max="5637" width="7.7109375" bestFit="1" customWidth="1"/>
    <col min="5638" max="5639" width="8.85546875" bestFit="1" customWidth="1"/>
    <col min="5640" max="5641" width="7.7109375" bestFit="1" customWidth="1"/>
    <col min="5642" max="5642" width="6.42578125" bestFit="1" customWidth="1"/>
    <col min="5643" max="5643" width="7.28515625" bestFit="1" customWidth="1"/>
    <col min="5644" max="5644" width="7.7109375" bestFit="1" customWidth="1"/>
    <col min="5645" max="5645" width="6.28515625" bestFit="1" customWidth="1"/>
    <col min="5646" max="5646" width="6.7109375" bestFit="1" customWidth="1"/>
    <col min="5647" max="5647" width="10" bestFit="1" customWidth="1"/>
    <col min="5648" max="5648" width="8.85546875" bestFit="1" customWidth="1"/>
    <col min="5649" max="5649" width="7.5703125" bestFit="1" customWidth="1"/>
    <col min="5650" max="5650" width="9.140625" bestFit="1" customWidth="1"/>
    <col min="5651" max="5651" width="8" bestFit="1" customWidth="1"/>
    <col min="5652" max="5690" width="8.85546875" customWidth="1"/>
    <col min="5889" max="5889" width="19.5703125" bestFit="1" customWidth="1"/>
    <col min="5890" max="5891" width="10" bestFit="1" customWidth="1"/>
    <col min="5892" max="5892" width="8.7109375" bestFit="1" customWidth="1"/>
    <col min="5893" max="5893" width="7.7109375" bestFit="1" customWidth="1"/>
    <col min="5894" max="5895" width="8.85546875" bestFit="1" customWidth="1"/>
    <col min="5896" max="5897" width="7.7109375" bestFit="1" customWidth="1"/>
    <col min="5898" max="5898" width="6.42578125" bestFit="1" customWidth="1"/>
    <col min="5899" max="5899" width="7.28515625" bestFit="1" customWidth="1"/>
    <col min="5900" max="5900" width="7.7109375" bestFit="1" customWidth="1"/>
    <col min="5901" max="5901" width="6.28515625" bestFit="1" customWidth="1"/>
    <col min="5902" max="5902" width="6.7109375" bestFit="1" customWidth="1"/>
    <col min="5903" max="5903" width="10" bestFit="1" customWidth="1"/>
    <col min="5904" max="5904" width="8.85546875" bestFit="1" customWidth="1"/>
    <col min="5905" max="5905" width="7.5703125" bestFit="1" customWidth="1"/>
    <col min="5906" max="5906" width="9.140625" bestFit="1" customWidth="1"/>
    <col min="5907" max="5907" width="8" bestFit="1" customWidth="1"/>
    <col min="5908" max="5946" width="8.85546875" customWidth="1"/>
    <col min="6145" max="6145" width="19.5703125" bestFit="1" customWidth="1"/>
    <col min="6146" max="6147" width="10" bestFit="1" customWidth="1"/>
    <col min="6148" max="6148" width="8.7109375" bestFit="1" customWidth="1"/>
    <col min="6149" max="6149" width="7.7109375" bestFit="1" customWidth="1"/>
    <col min="6150" max="6151" width="8.85546875" bestFit="1" customWidth="1"/>
    <col min="6152" max="6153" width="7.7109375" bestFit="1" customWidth="1"/>
    <col min="6154" max="6154" width="6.42578125" bestFit="1" customWidth="1"/>
    <col min="6155" max="6155" width="7.28515625" bestFit="1" customWidth="1"/>
    <col min="6156" max="6156" width="7.7109375" bestFit="1" customWidth="1"/>
    <col min="6157" max="6157" width="6.28515625" bestFit="1" customWidth="1"/>
    <col min="6158" max="6158" width="6.7109375" bestFit="1" customWidth="1"/>
    <col min="6159" max="6159" width="10" bestFit="1" customWidth="1"/>
    <col min="6160" max="6160" width="8.85546875" bestFit="1" customWidth="1"/>
    <col min="6161" max="6161" width="7.5703125" bestFit="1" customWidth="1"/>
    <col min="6162" max="6162" width="9.140625" bestFit="1" customWidth="1"/>
    <col min="6163" max="6163" width="8" bestFit="1" customWidth="1"/>
    <col min="6164" max="6202" width="8.85546875" customWidth="1"/>
    <col min="6401" max="6401" width="19.5703125" bestFit="1" customWidth="1"/>
    <col min="6402" max="6403" width="10" bestFit="1" customWidth="1"/>
    <col min="6404" max="6404" width="8.7109375" bestFit="1" customWidth="1"/>
    <col min="6405" max="6405" width="7.7109375" bestFit="1" customWidth="1"/>
    <col min="6406" max="6407" width="8.85546875" bestFit="1" customWidth="1"/>
    <col min="6408" max="6409" width="7.7109375" bestFit="1" customWidth="1"/>
    <col min="6410" max="6410" width="6.42578125" bestFit="1" customWidth="1"/>
    <col min="6411" max="6411" width="7.28515625" bestFit="1" customWidth="1"/>
    <col min="6412" max="6412" width="7.7109375" bestFit="1" customWidth="1"/>
    <col min="6413" max="6413" width="6.28515625" bestFit="1" customWidth="1"/>
    <col min="6414" max="6414" width="6.7109375" bestFit="1" customWidth="1"/>
    <col min="6415" max="6415" width="10" bestFit="1" customWidth="1"/>
    <col min="6416" max="6416" width="8.85546875" bestFit="1" customWidth="1"/>
    <col min="6417" max="6417" width="7.5703125" bestFit="1" customWidth="1"/>
    <col min="6418" max="6418" width="9.140625" bestFit="1" customWidth="1"/>
    <col min="6419" max="6419" width="8" bestFit="1" customWidth="1"/>
    <col min="6420" max="6458" width="8.85546875" customWidth="1"/>
    <col min="6657" max="6657" width="19.5703125" bestFit="1" customWidth="1"/>
    <col min="6658" max="6659" width="10" bestFit="1" customWidth="1"/>
    <col min="6660" max="6660" width="8.7109375" bestFit="1" customWidth="1"/>
    <col min="6661" max="6661" width="7.7109375" bestFit="1" customWidth="1"/>
    <col min="6662" max="6663" width="8.85546875" bestFit="1" customWidth="1"/>
    <col min="6664" max="6665" width="7.7109375" bestFit="1" customWidth="1"/>
    <col min="6666" max="6666" width="6.42578125" bestFit="1" customWidth="1"/>
    <col min="6667" max="6667" width="7.28515625" bestFit="1" customWidth="1"/>
    <col min="6668" max="6668" width="7.7109375" bestFit="1" customWidth="1"/>
    <col min="6669" max="6669" width="6.28515625" bestFit="1" customWidth="1"/>
    <col min="6670" max="6670" width="6.7109375" bestFit="1" customWidth="1"/>
    <col min="6671" max="6671" width="10" bestFit="1" customWidth="1"/>
    <col min="6672" max="6672" width="8.85546875" bestFit="1" customWidth="1"/>
    <col min="6673" max="6673" width="7.5703125" bestFit="1" customWidth="1"/>
    <col min="6674" max="6674" width="9.140625" bestFit="1" customWidth="1"/>
    <col min="6675" max="6675" width="8" bestFit="1" customWidth="1"/>
    <col min="6676" max="6714" width="8.85546875" customWidth="1"/>
    <col min="6913" max="6913" width="19.5703125" bestFit="1" customWidth="1"/>
    <col min="6914" max="6915" width="10" bestFit="1" customWidth="1"/>
    <col min="6916" max="6916" width="8.7109375" bestFit="1" customWidth="1"/>
    <col min="6917" max="6917" width="7.7109375" bestFit="1" customWidth="1"/>
    <col min="6918" max="6919" width="8.85546875" bestFit="1" customWidth="1"/>
    <col min="6920" max="6921" width="7.7109375" bestFit="1" customWidth="1"/>
    <col min="6922" max="6922" width="6.42578125" bestFit="1" customWidth="1"/>
    <col min="6923" max="6923" width="7.28515625" bestFit="1" customWidth="1"/>
    <col min="6924" max="6924" width="7.7109375" bestFit="1" customWidth="1"/>
    <col min="6925" max="6925" width="6.28515625" bestFit="1" customWidth="1"/>
    <col min="6926" max="6926" width="6.7109375" bestFit="1" customWidth="1"/>
    <col min="6927" max="6927" width="10" bestFit="1" customWidth="1"/>
    <col min="6928" max="6928" width="8.85546875" bestFit="1" customWidth="1"/>
    <col min="6929" max="6929" width="7.5703125" bestFit="1" customWidth="1"/>
    <col min="6930" max="6930" width="9.140625" bestFit="1" customWidth="1"/>
    <col min="6931" max="6931" width="8" bestFit="1" customWidth="1"/>
    <col min="6932" max="6970" width="8.85546875" customWidth="1"/>
    <col min="7169" max="7169" width="19.5703125" bestFit="1" customWidth="1"/>
    <col min="7170" max="7171" width="10" bestFit="1" customWidth="1"/>
    <col min="7172" max="7172" width="8.7109375" bestFit="1" customWidth="1"/>
    <col min="7173" max="7173" width="7.7109375" bestFit="1" customWidth="1"/>
    <col min="7174" max="7175" width="8.85546875" bestFit="1" customWidth="1"/>
    <col min="7176" max="7177" width="7.7109375" bestFit="1" customWidth="1"/>
    <col min="7178" max="7178" width="6.42578125" bestFit="1" customWidth="1"/>
    <col min="7179" max="7179" width="7.28515625" bestFit="1" customWidth="1"/>
    <col min="7180" max="7180" width="7.7109375" bestFit="1" customWidth="1"/>
    <col min="7181" max="7181" width="6.28515625" bestFit="1" customWidth="1"/>
    <col min="7182" max="7182" width="6.7109375" bestFit="1" customWidth="1"/>
    <col min="7183" max="7183" width="10" bestFit="1" customWidth="1"/>
    <col min="7184" max="7184" width="8.85546875" bestFit="1" customWidth="1"/>
    <col min="7185" max="7185" width="7.5703125" bestFit="1" customWidth="1"/>
    <col min="7186" max="7186" width="9.140625" bestFit="1" customWidth="1"/>
    <col min="7187" max="7187" width="8" bestFit="1" customWidth="1"/>
    <col min="7188" max="7226" width="8.85546875" customWidth="1"/>
    <col min="7425" max="7425" width="19.5703125" bestFit="1" customWidth="1"/>
    <col min="7426" max="7427" width="10" bestFit="1" customWidth="1"/>
    <col min="7428" max="7428" width="8.7109375" bestFit="1" customWidth="1"/>
    <col min="7429" max="7429" width="7.7109375" bestFit="1" customWidth="1"/>
    <col min="7430" max="7431" width="8.85546875" bestFit="1" customWidth="1"/>
    <col min="7432" max="7433" width="7.7109375" bestFit="1" customWidth="1"/>
    <col min="7434" max="7434" width="6.42578125" bestFit="1" customWidth="1"/>
    <col min="7435" max="7435" width="7.28515625" bestFit="1" customWidth="1"/>
    <col min="7436" max="7436" width="7.7109375" bestFit="1" customWidth="1"/>
    <col min="7437" max="7437" width="6.28515625" bestFit="1" customWidth="1"/>
    <col min="7438" max="7438" width="6.7109375" bestFit="1" customWidth="1"/>
    <col min="7439" max="7439" width="10" bestFit="1" customWidth="1"/>
    <col min="7440" max="7440" width="8.85546875" bestFit="1" customWidth="1"/>
    <col min="7441" max="7441" width="7.5703125" bestFit="1" customWidth="1"/>
    <col min="7442" max="7442" width="9.140625" bestFit="1" customWidth="1"/>
    <col min="7443" max="7443" width="8" bestFit="1" customWidth="1"/>
    <col min="7444" max="7482" width="8.85546875" customWidth="1"/>
    <col min="7681" max="7681" width="19.5703125" bestFit="1" customWidth="1"/>
    <col min="7682" max="7683" width="10" bestFit="1" customWidth="1"/>
    <col min="7684" max="7684" width="8.7109375" bestFit="1" customWidth="1"/>
    <col min="7685" max="7685" width="7.7109375" bestFit="1" customWidth="1"/>
    <col min="7686" max="7687" width="8.85546875" bestFit="1" customWidth="1"/>
    <col min="7688" max="7689" width="7.7109375" bestFit="1" customWidth="1"/>
    <col min="7690" max="7690" width="6.42578125" bestFit="1" customWidth="1"/>
    <col min="7691" max="7691" width="7.28515625" bestFit="1" customWidth="1"/>
    <col min="7692" max="7692" width="7.7109375" bestFit="1" customWidth="1"/>
    <col min="7693" max="7693" width="6.28515625" bestFit="1" customWidth="1"/>
    <col min="7694" max="7694" width="6.7109375" bestFit="1" customWidth="1"/>
    <col min="7695" max="7695" width="10" bestFit="1" customWidth="1"/>
    <col min="7696" max="7696" width="8.85546875" bestFit="1" customWidth="1"/>
    <col min="7697" max="7697" width="7.5703125" bestFit="1" customWidth="1"/>
    <col min="7698" max="7698" width="9.140625" bestFit="1" customWidth="1"/>
    <col min="7699" max="7699" width="8" bestFit="1" customWidth="1"/>
    <col min="7700" max="7738" width="8.85546875" customWidth="1"/>
    <col min="7937" max="7937" width="19.5703125" bestFit="1" customWidth="1"/>
    <col min="7938" max="7939" width="10" bestFit="1" customWidth="1"/>
    <col min="7940" max="7940" width="8.7109375" bestFit="1" customWidth="1"/>
    <col min="7941" max="7941" width="7.7109375" bestFit="1" customWidth="1"/>
    <col min="7942" max="7943" width="8.85546875" bestFit="1" customWidth="1"/>
    <col min="7944" max="7945" width="7.7109375" bestFit="1" customWidth="1"/>
    <col min="7946" max="7946" width="6.42578125" bestFit="1" customWidth="1"/>
    <col min="7947" max="7947" width="7.28515625" bestFit="1" customWidth="1"/>
    <col min="7948" max="7948" width="7.7109375" bestFit="1" customWidth="1"/>
    <col min="7949" max="7949" width="6.28515625" bestFit="1" customWidth="1"/>
    <col min="7950" max="7950" width="6.7109375" bestFit="1" customWidth="1"/>
    <col min="7951" max="7951" width="10" bestFit="1" customWidth="1"/>
    <col min="7952" max="7952" width="8.85546875" bestFit="1" customWidth="1"/>
    <col min="7953" max="7953" width="7.5703125" bestFit="1" customWidth="1"/>
    <col min="7954" max="7954" width="9.140625" bestFit="1" customWidth="1"/>
    <col min="7955" max="7955" width="8" bestFit="1" customWidth="1"/>
    <col min="7956" max="7994" width="8.85546875" customWidth="1"/>
    <col min="8193" max="8193" width="19.5703125" bestFit="1" customWidth="1"/>
    <col min="8194" max="8195" width="10" bestFit="1" customWidth="1"/>
    <col min="8196" max="8196" width="8.7109375" bestFit="1" customWidth="1"/>
    <col min="8197" max="8197" width="7.7109375" bestFit="1" customWidth="1"/>
    <col min="8198" max="8199" width="8.85546875" bestFit="1" customWidth="1"/>
    <col min="8200" max="8201" width="7.7109375" bestFit="1" customWidth="1"/>
    <col min="8202" max="8202" width="6.42578125" bestFit="1" customWidth="1"/>
    <col min="8203" max="8203" width="7.28515625" bestFit="1" customWidth="1"/>
    <col min="8204" max="8204" width="7.7109375" bestFit="1" customWidth="1"/>
    <col min="8205" max="8205" width="6.28515625" bestFit="1" customWidth="1"/>
    <col min="8206" max="8206" width="6.7109375" bestFit="1" customWidth="1"/>
    <col min="8207" max="8207" width="10" bestFit="1" customWidth="1"/>
    <col min="8208" max="8208" width="8.85546875" bestFit="1" customWidth="1"/>
    <col min="8209" max="8209" width="7.5703125" bestFit="1" customWidth="1"/>
    <col min="8210" max="8210" width="9.140625" bestFit="1" customWidth="1"/>
    <col min="8211" max="8211" width="8" bestFit="1" customWidth="1"/>
    <col min="8212" max="8250" width="8.85546875" customWidth="1"/>
    <col min="8449" max="8449" width="19.5703125" bestFit="1" customWidth="1"/>
    <col min="8450" max="8451" width="10" bestFit="1" customWidth="1"/>
    <col min="8452" max="8452" width="8.7109375" bestFit="1" customWidth="1"/>
    <col min="8453" max="8453" width="7.7109375" bestFit="1" customWidth="1"/>
    <col min="8454" max="8455" width="8.85546875" bestFit="1" customWidth="1"/>
    <col min="8456" max="8457" width="7.7109375" bestFit="1" customWidth="1"/>
    <col min="8458" max="8458" width="6.42578125" bestFit="1" customWidth="1"/>
    <col min="8459" max="8459" width="7.28515625" bestFit="1" customWidth="1"/>
    <col min="8460" max="8460" width="7.7109375" bestFit="1" customWidth="1"/>
    <col min="8461" max="8461" width="6.28515625" bestFit="1" customWidth="1"/>
    <col min="8462" max="8462" width="6.7109375" bestFit="1" customWidth="1"/>
    <col min="8463" max="8463" width="10" bestFit="1" customWidth="1"/>
    <col min="8464" max="8464" width="8.85546875" bestFit="1" customWidth="1"/>
    <col min="8465" max="8465" width="7.5703125" bestFit="1" customWidth="1"/>
    <col min="8466" max="8466" width="9.140625" bestFit="1" customWidth="1"/>
    <col min="8467" max="8467" width="8" bestFit="1" customWidth="1"/>
    <col min="8468" max="8506" width="8.85546875" customWidth="1"/>
    <col min="8705" max="8705" width="19.5703125" bestFit="1" customWidth="1"/>
    <col min="8706" max="8707" width="10" bestFit="1" customWidth="1"/>
    <col min="8708" max="8708" width="8.7109375" bestFit="1" customWidth="1"/>
    <col min="8709" max="8709" width="7.7109375" bestFit="1" customWidth="1"/>
    <col min="8710" max="8711" width="8.85546875" bestFit="1" customWidth="1"/>
    <col min="8712" max="8713" width="7.7109375" bestFit="1" customWidth="1"/>
    <col min="8714" max="8714" width="6.42578125" bestFit="1" customWidth="1"/>
    <col min="8715" max="8715" width="7.28515625" bestFit="1" customWidth="1"/>
    <col min="8716" max="8716" width="7.7109375" bestFit="1" customWidth="1"/>
    <col min="8717" max="8717" width="6.28515625" bestFit="1" customWidth="1"/>
    <col min="8718" max="8718" width="6.7109375" bestFit="1" customWidth="1"/>
    <col min="8719" max="8719" width="10" bestFit="1" customWidth="1"/>
    <col min="8720" max="8720" width="8.85546875" bestFit="1" customWidth="1"/>
    <col min="8721" max="8721" width="7.5703125" bestFit="1" customWidth="1"/>
    <col min="8722" max="8722" width="9.140625" bestFit="1" customWidth="1"/>
    <col min="8723" max="8723" width="8" bestFit="1" customWidth="1"/>
    <col min="8724" max="8762" width="8.85546875" customWidth="1"/>
    <col min="8961" max="8961" width="19.5703125" bestFit="1" customWidth="1"/>
    <col min="8962" max="8963" width="10" bestFit="1" customWidth="1"/>
    <col min="8964" max="8964" width="8.7109375" bestFit="1" customWidth="1"/>
    <col min="8965" max="8965" width="7.7109375" bestFit="1" customWidth="1"/>
    <col min="8966" max="8967" width="8.85546875" bestFit="1" customWidth="1"/>
    <col min="8968" max="8969" width="7.7109375" bestFit="1" customWidth="1"/>
    <col min="8970" max="8970" width="6.42578125" bestFit="1" customWidth="1"/>
    <col min="8971" max="8971" width="7.28515625" bestFit="1" customWidth="1"/>
    <col min="8972" max="8972" width="7.7109375" bestFit="1" customWidth="1"/>
    <col min="8973" max="8973" width="6.28515625" bestFit="1" customWidth="1"/>
    <col min="8974" max="8974" width="6.7109375" bestFit="1" customWidth="1"/>
    <col min="8975" max="8975" width="10" bestFit="1" customWidth="1"/>
    <col min="8976" max="8976" width="8.85546875" bestFit="1" customWidth="1"/>
    <col min="8977" max="8977" width="7.5703125" bestFit="1" customWidth="1"/>
    <col min="8978" max="8978" width="9.140625" bestFit="1" customWidth="1"/>
    <col min="8979" max="8979" width="8" bestFit="1" customWidth="1"/>
    <col min="8980" max="9018" width="8.85546875" customWidth="1"/>
    <col min="9217" max="9217" width="19.5703125" bestFit="1" customWidth="1"/>
    <col min="9218" max="9219" width="10" bestFit="1" customWidth="1"/>
    <col min="9220" max="9220" width="8.7109375" bestFit="1" customWidth="1"/>
    <col min="9221" max="9221" width="7.7109375" bestFit="1" customWidth="1"/>
    <col min="9222" max="9223" width="8.85546875" bestFit="1" customWidth="1"/>
    <col min="9224" max="9225" width="7.7109375" bestFit="1" customWidth="1"/>
    <col min="9226" max="9226" width="6.42578125" bestFit="1" customWidth="1"/>
    <col min="9227" max="9227" width="7.28515625" bestFit="1" customWidth="1"/>
    <col min="9228" max="9228" width="7.7109375" bestFit="1" customWidth="1"/>
    <col min="9229" max="9229" width="6.28515625" bestFit="1" customWidth="1"/>
    <col min="9230" max="9230" width="6.7109375" bestFit="1" customWidth="1"/>
    <col min="9231" max="9231" width="10" bestFit="1" customWidth="1"/>
    <col min="9232" max="9232" width="8.85546875" bestFit="1" customWidth="1"/>
    <col min="9233" max="9233" width="7.5703125" bestFit="1" customWidth="1"/>
    <col min="9234" max="9234" width="9.140625" bestFit="1" customWidth="1"/>
    <col min="9235" max="9235" width="8" bestFit="1" customWidth="1"/>
    <col min="9236" max="9274" width="8.85546875" customWidth="1"/>
    <col min="9473" max="9473" width="19.5703125" bestFit="1" customWidth="1"/>
    <col min="9474" max="9475" width="10" bestFit="1" customWidth="1"/>
    <col min="9476" max="9476" width="8.7109375" bestFit="1" customWidth="1"/>
    <col min="9477" max="9477" width="7.7109375" bestFit="1" customWidth="1"/>
    <col min="9478" max="9479" width="8.85546875" bestFit="1" customWidth="1"/>
    <col min="9480" max="9481" width="7.7109375" bestFit="1" customWidth="1"/>
    <col min="9482" max="9482" width="6.42578125" bestFit="1" customWidth="1"/>
    <col min="9483" max="9483" width="7.28515625" bestFit="1" customWidth="1"/>
    <col min="9484" max="9484" width="7.7109375" bestFit="1" customWidth="1"/>
    <col min="9485" max="9485" width="6.28515625" bestFit="1" customWidth="1"/>
    <col min="9486" max="9486" width="6.7109375" bestFit="1" customWidth="1"/>
    <col min="9487" max="9487" width="10" bestFit="1" customWidth="1"/>
    <col min="9488" max="9488" width="8.85546875" bestFit="1" customWidth="1"/>
    <col min="9489" max="9489" width="7.5703125" bestFit="1" customWidth="1"/>
    <col min="9490" max="9490" width="9.140625" bestFit="1" customWidth="1"/>
    <col min="9491" max="9491" width="8" bestFit="1" customWidth="1"/>
    <col min="9492" max="9530" width="8.85546875" customWidth="1"/>
    <col min="9729" max="9729" width="19.5703125" bestFit="1" customWidth="1"/>
    <col min="9730" max="9731" width="10" bestFit="1" customWidth="1"/>
    <col min="9732" max="9732" width="8.7109375" bestFit="1" customWidth="1"/>
    <col min="9733" max="9733" width="7.7109375" bestFit="1" customWidth="1"/>
    <col min="9734" max="9735" width="8.85546875" bestFit="1" customWidth="1"/>
    <col min="9736" max="9737" width="7.7109375" bestFit="1" customWidth="1"/>
    <col min="9738" max="9738" width="6.42578125" bestFit="1" customWidth="1"/>
    <col min="9739" max="9739" width="7.28515625" bestFit="1" customWidth="1"/>
    <col min="9740" max="9740" width="7.7109375" bestFit="1" customWidth="1"/>
    <col min="9741" max="9741" width="6.28515625" bestFit="1" customWidth="1"/>
    <col min="9742" max="9742" width="6.7109375" bestFit="1" customWidth="1"/>
    <col min="9743" max="9743" width="10" bestFit="1" customWidth="1"/>
    <col min="9744" max="9744" width="8.85546875" bestFit="1" customWidth="1"/>
    <col min="9745" max="9745" width="7.5703125" bestFit="1" customWidth="1"/>
    <col min="9746" max="9746" width="9.140625" bestFit="1" customWidth="1"/>
    <col min="9747" max="9747" width="8" bestFit="1" customWidth="1"/>
    <col min="9748" max="9786" width="8.85546875" customWidth="1"/>
    <col min="9985" max="9985" width="19.5703125" bestFit="1" customWidth="1"/>
    <col min="9986" max="9987" width="10" bestFit="1" customWidth="1"/>
    <col min="9988" max="9988" width="8.7109375" bestFit="1" customWidth="1"/>
    <col min="9989" max="9989" width="7.7109375" bestFit="1" customWidth="1"/>
    <col min="9990" max="9991" width="8.85546875" bestFit="1" customWidth="1"/>
    <col min="9992" max="9993" width="7.7109375" bestFit="1" customWidth="1"/>
    <col min="9994" max="9994" width="6.42578125" bestFit="1" customWidth="1"/>
    <col min="9995" max="9995" width="7.28515625" bestFit="1" customWidth="1"/>
    <col min="9996" max="9996" width="7.7109375" bestFit="1" customWidth="1"/>
    <col min="9997" max="9997" width="6.28515625" bestFit="1" customWidth="1"/>
    <col min="9998" max="9998" width="6.7109375" bestFit="1" customWidth="1"/>
    <col min="9999" max="9999" width="10" bestFit="1" customWidth="1"/>
    <col min="10000" max="10000" width="8.85546875" bestFit="1" customWidth="1"/>
    <col min="10001" max="10001" width="7.5703125" bestFit="1" customWidth="1"/>
    <col min="10002" max="10002" width="9.140625" bestFit="1" customWidth="1"/>
    <col min="10003" max="10003" width="8" bestFit="1" customWidth="1"/>
    <col min="10004" max="10042" width="8.85546875" customWidth="1"/>
    <col min="10241" max="10241" width="19.5703125" bestFit="1" customWidth="1"/>
    <col min="10242" max="10243" width="10" bestFit="1" customWidth="1"/>
    <col min="10244" max="10244" width="8.7109375" bestFit="1" customWidth="1"/>
    <col min="10245" max="10245" width="7.7109375" bestFit="1" customWidth="1"/>
    <col min="10246" max="10247" width="8.85546875" bestFit="1" customWidth="1"/>
    <col min="10248" max="10249" width="7.7109375" bestFit="1" customWidth="1"/>
    <col min="10250" max="10250" width="6.42578125" bestFit="1" customWidth="1"/>
    <col min="10251" max="10251" width="7.28515625" bestFit="1" customWidth="1"/>
    <col min="10252" max="10252" width="7.7109375" bestFit="1" customWidth="1"/>
    <col min="10253" max="10253" width="6.28515625" bestFit="1" customWidth="1"/>
    <col min="10254" max="10254" width="6.7109375" bestFit="1" customWidth="1"/>
    <col min="10255" max="10255" width="10" bestFit="1" customWidth="1"/>
    <col min="10256" max="10256" width="8.85546875" bestFit="1" customWidth="1"/>
    <col min="10257" max="10257" width="7.5703125" bestFit="1" customWidth="1"/>
    <col min="10258" max="10258" width="9.140625" bestFit="1" customWidth="1"/>
    <col min="10259" max="10259" width="8" bestFit="1" customWidth="1"/>
    <col min="10260" max="10298" width="8.85546875" customWidth="1"/>
    <col min="10497" max="10497" width="19.5703125" bestFit="1" customWidth="1"/>
    <col min="10498" max="10499" width="10" bestFit="1" customWidth="1"/>
    <col min="10500" max="10500" width="8.7109375" bestFit="1" customWidth="1"/>
    <col min="10501" max="10501" width="7.7109375" bestFit="1" customWidth="1"/>
    <col min="10502" max="10503" width="8.85546875" bestFit="1" customWidth="1"/>
    <col min="10504" max="10505" width="7.7109375" bestFit="1" customWidth="1"/>
    <col min="10506" max="10506" width="6.42578125" bestFit="1" customWidth="1"/>
    <col min="10507" max="10507" width="7.28515625" bestFit="1" customWidth="1"/>
    <col min="10508" max="10508" width="7.7109375" bestFit="1" customWidth="1"/>
    <col min="10509" max="10509" width="6.28515625" bestFit="1" customWidth="1"/>
    <col min="10510" max="10510" width="6.7109375" bestFit="1" customWidth="1"/>
    <col min="10511" max="10511" width="10" bestFit="1" customWidth="1"/>
    <col min="10512" max="10512" width="8.85546875" bestFit="1" customWidth="1"/>
    <col min="10513" max="10513" width="7.5703125" bestFit="1" customWidth="1"/>
    <col min="10514" max="10514" width="9.140625" bestFit="1" customWidth="1"/>
    <col min="10515" max="10515" width="8" bestFit="1" customWidth="1"/>
    <col min="10516" max="10554" width="8.85546875" customWidth="1"/>
    <col min="10753" max="10753" width="19.5703125" bestFit="1" customWidth="1"/>
    <col min="10754" max="10755" width="10" bestFit="1" customWidth="1"/>
    <col min="10756" max="10756" width="8.7109375" bestFit="1" customWidth="1"/>
    <col min="10757" max="10757" width="7.7109375" bestFit="1" customWidth="1"/>
    <col min="10758" max="10759" width="8.85546875" bestFit="1" customWidth="1"/>
    <col min="10760" max="10761" width="7.7109375" bestFit="1" customWidth="1"/>
    <col min="10762" max="10762" width="6.42578125" bestFit="1" customWidth="1"/>
    <col min="10763" max="10763" width="7.28515625" bestFit="1" customWidth="1"/>
    <col min="10764" max="10764" width="7.7109375" bestFit="1" customWidth="1"/>
    <col min="10765" max="10765" width="6.28515625" bestFit="1" customWidth="1"/>
    <col min="10766" max="10766" width="6.7109375" bestFit="1" customWidth="1"/>
    <col min="10767" max="10767" width="10" bestFit="1" customWidth="1"/>
    <col min="10768" max="10768" width="8.85546875" bestFit="1" customWidth="1"/>
    <col min="10769" max="10769" width="7.5703125" bestFit="1" customWidth="1"/>
    <col min="10770" max="10770" width="9.140625" bestFit="1" customWidth="1"/>
    <col min="10771" max="10771" width="8" bestFit="1" customWidth="1"/>
    <col min="10772" max="10810" width="8.85546875" customWidth="1"/>
    <col min="11009" max="11009" width="19.5703125" bestFit="1" customWidth="1"/>
    <col min="11010" max="11011" width="10" bestFit="1" customWidth="1"/>
    <col min="11012" max="11012" width="8.7109375" bestFit="1" customWidth="1"/>
    <col min="11013" max="11013" width="7.7109375" bestFit="1" customWidth="1"/>
    <col min="11014" max="11015" width="8.85546875" bestFit="1" customWidth="1"/>
    <col min="11016" max="11017" width="7.7109375" bestFit="1" customWidth="1"/>
    <col min="11018" max="11018" width="6.42578125" bestFit="1" customWidth="1"/>
    <col min="11019" max="11019" width="7.28515625" bestFit="1" customWidth="1"/>
    <col min="11020" max="11020" width="7.7109375" bestFit="1" customWidth="1"/>
    <col min="11021" max="11021" width="6.28515625" bestFit="1" customWidth="1"/>
    <col min="11022" max="11022" width="6.7109375" bestFit="1" customWidth="1"/>
    <col min="11023" max="11023" width="10" bestFit="1" customWidth="1"/>
    <col min="11024" max="11024" width="8.85546875" bestFit="1" customWidth="1"/>
    <col min="11025" max="11025" width="7.5703125" bestFit="1" customWidth="1"/>
    <col min="11026" max="11026" width="9.140625" bestFit="1" customWidth="1"/>
    <col min="11027" max="11027" width="8" bestFit="1" customWidth="1"/>
    <col min="11028" max="11066" width="8.85546875" customWidth="1"/>
    <col min="11265" max="11265" width="19.5703125" bestFit="1" customWidth="1"/>
    <col min="11266" max="11267" width="10" bestFit="1" customWidth="1"/>
    <col min="11268" max="11268" width="8.7109375" bestFit="1" customWidth="1"/>
    <col min="11269" max="11269" width="7.7109375" bestFit="1" customWidth="1"/>
    <col min="11270" max="11271" width="8.85546875" bestFit="1" customWidth="1"/>
    <col min="11272" max="11273" width="7.7109375" bestFit="1" customWidth="1"/>
    <col min="11274" max="11274" width="6.42578125" bestFit="1" customWidth="1"/>
    <col min="11275" max="11275" width="7.28515625" bestFit="1" customWidth="1"/>
    <col min="11276" max="11276" width="7.7109375" bestFit="1" customWidth="1"/>
    <col min="11277" max="11277" width="6.28515625" bestFit="1" customWidth="1"/>
    <col min="11278" max="11278" width="6.7109375" bestFit="1" customWidth="1"/>
    <col min="11279" max="11279" width="10" bestFit="1" customWidth="1"/>
    <col min="11280" max="11280" width="8.85546875" bestFit="1" customWidth="1"/>
    <col min="11281" max="11281" width="7.5703125" bestFit="1" customWidth="1"/>
    <col min="11282" max="11282" width="9.140625" bestFit="1" customWidth="1"/>
    <col min="11283" max="11283" width="8" bestFit="1" customWidth="1"/>
    <col min="11284" max="11322" width="8.85546875" customWidth="1"/>
    <col min="11521" max="11521" width="19.5703125" bestFit="1" customWidth="1"/>
    <col min="11522" max="11523" width="10" bestFit="1" customWidth="1"/>
    <col min="11524" max="11524" width="8.7109375" bestFit="1" customWidth="1"/>
    <col min="11525" max="11525" width="7.7109375" bestFit="1" customWidth="1"/>
    <col min="11526" max="11527" width="8.85546875" bestFit="1" customWidth="1"/>
    <col min="11528" max="11529" width="7.7109375" bestFit="1" customWidth="1"/>
    <col min="11530" max="11530" width="6.42578125" bestFit="1" customWidth="1"/>
    <col min="11531" max="11531" width="7.28515625" bestFit="1" customWidth="1"/>
    <col min="11532" max="11532" width="7.7109375" bestFit="1" customWidth="1"/>
    <col min="11533" max="11533" width="6.28515625" bestFit="1" customWidth="1"/>
    <col min="11534" max="11534" width="6.7109375" bestFit="1" customWidth="1"/>
    <col min="11535" max="11535" width="10" bestFit="1" customWidth="1"/>
    <col min="11536" max="11536" width="8.85546875" bestFit="1" customWidth="1"/>
    <col min="11537" max="11537" width="7.5703125" bestFit="1" customWidth="1"/>
    <col min="11538" max="11538" width="9.140625" bestFit="1" customWidth="1"/>
    <col min="11539" max="11539" width="8" bestFit="1" customWidth="1"/>
    <col min="11540" max="11578" width="8.85546875" customWidth="1"/>
    <col min="11777" max="11777" width="19.5703125" bestFit="1" customWidth="1"/>
    <col min="11778" max="11779" width="10" bestFit="1" customWidth="1"/>
    <col min="11780" max="11780" width="8.7109375" bestFit="1" customWidth="1"/>
    <col min="11781" max="11781" width="7.7109375" bestFit="1" customWidth="1"/>
    <col min="11782" max="11783" width="8.85546875" bestFit="1" customWidth="1"/>
    <col min="11784" max="11785" width="7.7109375" bestFit="1" customWidth="1"/>
    <col min="11786" max="11786" width="6.42578125" bestFit="1" customWidth="1"/>
    <col min="11787" max="11787" width="7.28515625" bestFit="1" customWidth="1"/>
    <col min="11788" max="11788" width="7.7109375" bestFit="1" customWidth="1"/>
    <col min="11789" max="11789" width="6.28515625" bestFit="1" customWidth="1"/>
    <col min="11790" max="11790" width="6.7109375" bestFit="1" customWidth="1"/>
    <col min="11791" max="11791" width="10" bestFit="1" customWidth="1"/>
    <col min="11792" max="11792" width="8.85546875" bestFit="1" customWidth="1"/>
    <col min="11793" max="11793" width="7.5703125" bestFit="1" customWidth="1"/>
    <col min="11794" max="11794" width="9.140625" bestFit="1" customWidth="1"/>
    <col min="11795" max="11795" width="8" bestFit="1" customWidth="1"/>
    <col min="11796" max="11834" width="8.85546875" customWidth="1"/>
    <col min="12033" max="12033" width="19.5703125" bestFit="1" customWidth="1"/>
    <col min="12034" max="12035" width="10" bestFit="1" customWidth="1"/>
    <col min="12036" max="12036" width="8.7109375" bestFit="1" customWidth="1"/>
    <col min="12037" max="12037" width="7.7109375" bestFit="1" customWidth="1"/>
    <col min="12038" max="12039" width="8.85546875" bestFit="1" customWidth="1"/>
    <col min="12040" max="12041" width="7.7109375" bestFit="1" customWidth="1"/>
    <col min="12042" max="12042" width="6.42578125" bestFit="1" customWidth="1"/>
    <col min="12043" max="12043" width="7.28515625" bestFit="1" customWidth="1"/>
    <col min="12044" max="12044" width="7.7109375" bestFit="1" customWidth="1"/>
    <col min="12045" max="12045" width="6.28515625" bestFit="1" customWidth="1"/>
    <col min="12046" max="12046" width="6.7109375" bestFit="1" customWidth="1"/>
    <col min="12047" max="12047" width="10" bestFit="1" customWidth="1"/>
    <col min="12048" max="12048" width="8.85546875" bestFit="1" customWidth="1"/>
    <col min="12049" max="12049" width="7.5703125" bestFit="1" customWidth="1"/>
    <col min="12050" max="12050" width="9.140625" bestFit="1" customWidth="1"/>
    <col min="12051" max="12051" width="8" bestFit="1" customWidth="1"/>
    <col min="12052" max="12090" width="8.85546875" customWidth="1"/>
    <col min="12289" max="12289" width="19.5703125" bestFit="1" customWidth="1"/>
    <col min="12290" max="12291" width="10" bestFit="1" customWidth="1"/>
    <col min="12292" max="12292" width="8.7109375" bestFit="1" customWidth="1"/>
    <col min="12293" max="12293" width="7.7109375" bestFit="1" customWidth="1"/>
    <col min="12294" max="12295" width="8.85546875" bestFit="1" customWidth="1"/>
    <col min="12296" max="12297" width="7.7109375" bestFit="1" customWidth="1"/>
    <col min="12298" max="12298" width="6.42578125" bestFit="1" customWidth="1"/>
    <col min="12299" max="12299" width="7.28515625" bestFit="1" customWidth="1"/>
    <col min="12300" max="12300" width="7.7109375" bestFit="1" customWidth="1"/>
    <col min="12301" max="12301" width="6.28515625" bestFit="1" customWidth="1"/>
    <col min="12302" max="12302" width="6.7109375" bestFit="1" customWidth="1"/>
    <col min="12303" max="12303" width="10" bestFit="1" customWidth="1"/>
    <col min="12304" max="12304" width="8.85546875" bestFit="1" customWidth="1"/>
    <col min="12305" max="12305" width="7.5703125" bestFit="1" customWidth="1"/>
    <col min="12306" max="12306" width="9.140625" bestFit="1" customWidth="1"/>
    <col min="12307" max="12307" width="8" bestFit="1" customWidth="1"/>
    <col min="12308" max="12346" width="8.85546875" customWidth="1"/>
    <col min="12545" max="12545" width="19.5703125" bestFit="1" customWidth="1"/>
    <col min="12546" max="12547" width="10" bestFit="1" customWidth="1"/>
    <col min="12548" max="12548" width="8.7109375" bestFit="1" customWidth="1"/>
    <col min="12549" max="12549" width="7.7109375" bestFit="1" customWidth="1"/>
    <col min="12550" max="12551" width="8.85546875" bestFit="1" customWidth="1"/>
    <col min="12552" max="12553" width="7.7109375" bestFit="1" customWidth="1"/>
    <col min="12554" max="12554" width="6.42578125" bestFit="1" customWidth="1"/>
    <col min="12555" max="12555" width="7.28515625" bestFit="1" customWidth="1"/>
    <col min="12556" max="12556" width="7.7109375" bestFit="1" customWidth="1"/>
    <col min="12557" max="12557" width="6.28515625" bestFit="1" customWidth="1"/>
    <col min="12558" max="12558" width="6.7109375" bestFit="1" customWidth="1"/>
    <col min="12559" max="12559" width="10" bestFit="1" customWidth="1"/>
    <col min="12560" max="12560" width="8.85546875" bestFit="1" customWidth="1"/>
    <col min="12561" max="12561" width="7.5703125" bestFit="1" customWidth="1"/>
    <col min="12562" max="12562" width="9.140625" bestFit="1" customWidth="1"/>
    <col min="12563" max="12563" width="8" bestFit="1" customWidth="1"/>
    <col min="12564" max="12602" width="8.85546875" customWidth="1"/>
    <col min="12801" max="12801" width="19.5703125" bestFit="1" customWidth="1"/>
    <col min="12802" max="12803" width="10" bestFit="1" customWidth="1"/>
    <col min="12804" max="12804" width="8.7109375" bestFit="1" customWidth="1"/>
    <col min="12805" max="12805" width="7.7109375" bestFit="1" customWidth="1"/>
    <col min="12806" max="12807" width="8.85546875" bestFit="1" customWidth="1"/>
    <col min="12808" max="12809" width="7.7109375" bestFit="1" customWidth="1"/>
    <col min="12810" max="12810" width="6.42578125" bestFit="1" customWidth="1"/>
    <col min="12811" max="12811" width="7.28515625" bestFit="1" customWidth="1"/>
    <col min="12812" max="12812" width="7.7109375" bestFit="1" customWidth="1"/>
    <col min="12813" max="12813" width="6.28515625" bestFit="1" customWidth="1"/>
    <col min="12814" max="12814" width="6.7109375" bestFit="1" customWidth="1"/>
    <col min="12815" max="12815" width="10" bestFit="1" customWidth="1"/>
    <col min="12816" max="12816" width="8.85546875" bestFit="1" customWidth="1"/>
    <col min="12817" max="12817" width="7.5703125" bestFit="1" customWidth="1"/>
    <col min="12818" max="12818" width="9.140625" bestFit="1" customWidth="1"/>
    <col min="12819" max="12819" width="8" bestFit="1" customWidth="1"/>
    <col min="12820" max="12858" width="8.85546875" customWidth="1"/>
    <col min="13057" max="13057" width="19.5703125" bestFit="1" customWidth="1"/>
    <col min="13058" max="13059" width="10" bestFit="1" customWidth="1"/>
    <col min="13060" max="13060" width="8.7109375" bestFit="1" customWidth="1"/>
    <col min="13061" max="13061" width="7.7109375" bestFit="1" customWidth="1"/>
    <col min="13062" max="13063" width="8.85546875" bestFit="1" customWidth="1"/>
    <col min="13064" max="13065" width="7.7109375" bestFit="1" customWidth="1"/>
    <col min="13066" max="13066" width="6.42578125" bestFit="1" customWidth="1"/>
    <col min="13067" max="13067" width="7.28515625" bestFit="1" customWidth="1"/>
    <col min="13068" max="13068" width="7.7109375" bestFit="1" customWidth="1"/>
    <col min="13069" max="13069" width="6.28515625" bestFit="1" customWidth="1"/>
    <col min="13070" max="13070" width="6.7109375" bestFit="1" customWidth="1"/>
    <col min="13071" max="13071" width="10" bestFit="1" customWidth="1"/>
    <col min="13072" max="13072" width="8.85546875" bestFit="1" customWidth="1"/>
    <col min="13073" max="13073" width="7.5703125" bestFit="1" customWidth="1"/>
    <col min="13074" max="13074" width="9.140625" bestFit="1" customWidth="1"/>
    <col min="13075" max="13075" width="8" bestFit="1" customWidth="1"/>
    <col min="13076" max="13114" width="8.85546875" customWidth="1"/>
    <col min="13313" max="13313" width="19.5703125" bestFit="1" customWidth="1"/>
    <col min="13314" max="13315" width="10" bestFit="1" customWidth="1"/>
    <col min="13316" max="13316" width="8.7109375" bestFit="1" customWidth="1"/>
    <col min="13317" max="13317" width="7.7109375" bestFit="1" customWidth="1"/>
    <col min="13318" max="13319" width="8.85546875" bestFit="1" customWidth="1"/>
    <col min="13320" max="13321" width="7.7109375" bestFit="1" customWidth="1"/>
    <col min="13322" max="13322" width="6.42578125" bestFit="1" customWidth="1"/>
    <col min="13323" max="13323" width="7.28515625" bestFit="1" customWidth="1"/>
    <col min="13324" max="13324" width="7.7109375" bestFit="1" customWidth="1"/>
    <col min="13325" max="13325" width="6.28515625" bestFit="1" customWidth="1"/>
    <col min="13326" max="13326" width="6.7109375" bestFit="1" customWidth="1"/>
    <col min="13327" max="13327" width="10" bestFit="1" customWidth="1"/>
    <col min="13328" max="13328" width="8.85546875" bestFit="1" customWidth="1"/>
    <col min="13329" max="13329" width="7.5703125" bestFit="1" customWidth="1"/>
    <col min="13330" max="13330" width="9.140625" bestFit="1" customWidth="1"/>
    <col min="13331" max="13331" width="8" bestFit="1" customWidth="1"/>
    <col min="13332" max="13370" width="8.85546875" customWidth="1"/>
    <col min="13569" max="13569" width="19.5703125" bestFit="1" customWidth="1"/>
    <col min="13570" max="13571" width="10" bestFit="1" customWidth="1"/>
    <col min="13572" max="13572" width="8.7109375" bestFit="1" customWidth="1"/>
    <col min="13573" max="13573" width="7.7109375" bestFit="1" customWidth="1"/>
    <col min="13574" max="13575" width="8.85546875" bestFit="1" customWidth="1"/>
    <col min="13576" max="13577" width="7.7109375" bestFit="1" customWidth="1"/>
    <col min="13578" max="13578" width="6.42578125" bestFit="1" customWidth="1"/>
    <col min="13579" max="13579" width="7.28515625" bestFit="1" customWidth="1"/>
    <col min="13580" max="13580" width="7.7109375" bestFit="1" customWidth="1"/>
    <col min="13581" max="13581" width="6.28515625" bestFit="1" customWidth="1"/>
    <col min="13582" max="13582" width="6.7109375" bestFit="1" customWidth="1"/>
    <col min="13583" max="13583" width="10" bestFit="1" customWidth="1"/>
    <col min="13584" max="13584" width="8.85546875" bestFit="1" customWidth="1"/>
    <col min="13585" max="13585" width="7.5703125" bestFit="1" customWidth="1"/>
    <col min="13586" max="13586" width="9.140625" bestFit="1" customWidth="1"/>
    <col min="13587" max="13587" width="8" bestFit="1" customWidth="1"/>
    <col min="13588" max="13626" width="8.85546875" customWidth="1"/>
    <col min="13825" max="13825" width="19.5703125" bestFit="1" customWidth="1"/>
    <col min="13826" max="13827" width="10" bestFit="1" customWidth="1"/>
    <col min="13828" max="13828" width="8.7109375" bestFit="1" customWidth="1"/>
    <col min="13829" max="13829" width="7.7109375" bestFit="1" customWidth="1"/>
    <col min="13830" max="13831" width="8.85546875" bestFit="1" customWidth="1"/>
    <col min="13832" max="13833" width="7.7109375" bestFit="1" customWidth="1"/>
    <col min="13834" max="13834" width="6.42578125" bestFit="1" customWidth="1"/>
    <col min="13835" max="13835" width="7.28515625" bestFit="1" customWidth="1"/>
    <col min="13836" max="13836" width="7.7109375" bestFit="1" customWidth="1"/>
    <col min="13837" max="13837" width="6.28515625" bestFit="1" customWidth="1"/>
    <col min="13838" max="13838" width="6.7109375" bestFit="1" customWidth="1"/>
    <col min="13839" max="13839" width="10" bestFit="1" customWidth="1"/>
    <col min="13840" max="13840" width="8.85546875" bestFit="1" customWidth="1"/>
    <col min="13841" max="13841" width="7.5703125" bestFit="1" customWidth="1"/>
    <col min="13842" max="13842" width="9.140625" bestFit="1" customWidth="1"/>
    <col min="13843" max="13843" width="8" bestFit="1" customWidth="1"/>
    <col min="13844" max="13882" width="8.85546875" customWidth="1"/>
    <col min="14081" max="14081" width="19.5703125" bestFit="1" customWidth="1"/>
    <col min="14082" max="14083" width="10" bestFit="1" customWidth="1"/>
    <col min="14084" max="14084" width="8.7109375" bestFit="1" customWidth="1"/>
    <col min="14085" max="14085" width="7.7109375" bestFit="1" customWidth="1"/>
    <col min="14086" max="14087" width="8.85546875" bestFit="1" customWidth="1"/>
    <col min="14088" max="14089" width="7.7109375" bestFit="1" customWidth="1"/>
    <col min="14090" max="14090" width="6.42578125" bestFit="1" customWidth="1"/>
    <col min="14091" max="14091" width="7.28515625" bestFit="1" customWidth="1"/>
    <col min="14092" max="14092" width="7.7109375" bestFit="1" customWidth="1"/>
    <col min="14093" max="14093" width="6.28515625" bestFit="1" customWidth="1"/>
    <col min="14094" max="14094" width="6.7109375" bestFit="1" customWidth="1"/>
    <col min="14095" max="14095" width="10" bestFit="1" customWidth="1"/>
    <col min="14096" max="14096" width="8.85546875" bestFit="1" customWidth="1"/>
    <col min="14097" max="14097" width="7.5703125" bestFit="1" customWidth="1"/>
    <col min="14098" max="14098" width="9.140625" bestFit="1" customWidth="1"/>
    <col min="14099" max="14099" width="8" bestFit="1" customWidth="1"/>
    <col min="14100" max="14138" width="8.85546875" customWidth="1"/>
    <col min="14337" max="14337" width="19.5703125" bestFit="1" customWidth="1"/>
    <col min="14338" max="14339" width="10" bestFit="1" customWidth="1"/>
    <col min="14340" max="14340" width="8.7109375" bestFit="1" customWidth="1"/>
    <col min="14341" max="14341" width="7.7109375" bestFit="1" customWidth="1"/>
    <col min="14342" max="14343" width="8.85546875" bestFit="1" customWidth="1"/>
    <col min="14344" max="14345" width="7.7109375" bestFit="1" customWidth="1"/>
    <col min="14346" max="14346" width="6.42578125" bestFit="1" customWidth="1"/>
    <col min="14347" max="14347" width="7.28515625" bestFit="1" customWidth="1"/>
    <col min="14348" max="14348" width="7.7109375" bestFit="1" customWidth="1"/>
    <col min="14349" max="14349" width="6.28515625" bestFit="1" customWidth="1"/>
    <col min="14350" max="14350" width="6.7109375" bestFit="1" customWidth="1"/>
    <col min="14351" max="14351" width="10" bestFit="1" customWidth="1"/>
    <col min="14352" max="14352" width="8.85546875" bestFit="1" customWidth="1"/>
    <col min="14353" max="14353" width="7.5703125" bestFit="1" customWidth="1"/>
    <col min="14354" max="14354" width="9.140625" bestFit="1" customWidth="1"/>
    <col min="14355" max="14355" width="8" bestFit="1" customWidth="1"/>
    <col min="14356" max="14394" width="8.85546875" customWidth="1"/>
    <col min="14593" max="14593" width="19.5703125" bestFit="1" customWidth="1"/>
    <col min="14594" max="14595" width="10" bestFit="1" customWidth="1"/>
    <col min="14596" max="14596" width="8.7109375" bestFit="1" customWidth="1"/>
    <col min="14597" max="14597" width="7.7109375" bestFit="1" customWidth="1"/>
    <col min="14598" max="14599" width="8.85546875" bestFit="1" customWidth="1"/>
    <col min="14600" max="14601" width="7.7109375" bestFit="1" customWidth="1"/>
    <col min="14602" max="14602" width="6.42578125" bestFit="1" customWidth="1"/>
    <col min="14603" max="14603" width="7.28515625" bestFit="1" customWidth="1"/>
    <col min="14604" max="14604" width="7.7109375" bestFit="1" customWidth="1"/>
    <col min="14605" max="14605" width="6.28515625" bestFit="1" customWidth="1"/>
    <col min="14606" max="14606" width="6.7109375" bestFit="1" customWidth="1"/>
    <col min="14607" max="14607" width="10" bestFit="1" customWidth="1"/>
    <col min="14608" max="14608" width="8.85546875" bestFit="1" customWidth="1"/>
    <col min="14609" max="14609" width="7.5703125" bestFit="1" customWidth="1"/>
    <col min="14610" max="14610" width="9.140625" bestFit="1" customWidth="1"/>
    <col min="14611" max="14611" width="8" bestFit="1" customWidth="1"/>
    <col min="14612" max="14650" width="8.85546875" customWidth="1"/>
    <col min="14849" max="14849" width="19.5703125" bestFit="1" customWidth="1"/>
    <col min="14850" max="14851" width="10" bestFit="1" customWidth="1"/>
    <col min="14852" max="14852" width="8.7109375" bestFit="1" customWidth="1"/>
    <col min="14853" max="14853" width="7.7109375" bestFit="1" customWidth="1"/>
    <col min="14854" max="14855" width="8.85546875" bestFit="1" customWidth="1"/>
    <col min="14856" max="14857" width="7.7109375" bestFit="1" customWidth="1"/>
    <col min="14858" max="14858" width="6.42578125" bestFit="1" customWidth="1"/>
    <col min="14859" max="14859" width="7.28515625" bestFit="1" customWidth="1"/>
    <col min="14860" max="14860" width="7.7109375" bestFit="1" customWidth="1"/>
    <col min="14861" max="14861" width="6.28515625" bestFit="1" customWidth="1"/>
    <col min="14862" max="14862" width="6.7109375" bestFit="1" customWidth="1"/>
    <col min="14863" max="14863" width="10" bestFit="1" customWidth="1"/>
    <col min="14864" max="14864" width="8.85546875" bestFit="1" customWidth="1"/>
    <col min="14865" max="14865" width="7.5703125" bestFit="1" customWidth="1"/>
    <col min="14866" max="14866" width="9.140625" bestFit="1" customWidth="1"/>
    <col min="14867" max="14867" width="8" bestFit="1" customWidth="1"/>
    <col min="14868" max="14906" width="8.85546875" customWidth="1"/>
    <col min="15105" max="15105" width="19.5703125" bestFit="1" customWidth="1"/>
    <col min="15106" max="15107" width="10" bestFit="1" customWidth="1"/>
    <col min="15108" max="15108" width="8.7109375" bestFit="1" customWidth="1"/>
    <col min="15109" max="15109" width="7.7109375" bestFit="1" customWidth="1"/>
    <col min="15110" max="15111" width="8.85546875" bestFit="1" customWidth="1"/>
    <col min="15112" max="15113" width="7.7109375" bestFit="1" customWidth="1"/>
    <col min="15114" max="15114" width="6.42578125" bestFit="1" customWidth="1"/>
    <col min="15115" max="15115" width="7.28515625" bestFit="1" customWidth="1"/>
    <col min="15116" max="15116" width="7.7109375" bestFit="1" customWidth="1"/>
    <col min="15117" max="15117" width="6.28515625" bestFit="1" customWidth="1"/>
    <col min="15118" max="15118" width="6.7109375" bestFit="1" customWidth="1"/>
    <col min="15119" max="15119" width="10" bestFit="1" customWidth="1"/>
    <col min="15120" max="15120" width="8.85546875" bestFit="1" customWidth="1"/>
    <col min="15121" max="15121" width="7.5703125" bestFit="1" customWidth="1"/>
    <col min="15122" max="15122" width="9.140625" bestFit="1" customWidth="1"/>
    <col min="15123" max="15123" width="8" bestFit="1" customWidth="1"/>
    <col min="15124" max="15162" width="8.85546875" customWidth="1"/>
    <col min="15361" max="15361" width="19.5703125" bestFit="1" customWidth="1"/>
    <col min="15362" max="15363" width="10" bestFit="1" customWidth="1"/>
    <col min="15364" max="15364" width="8.7109375" bestFit="1" customWidth="1"/>
    <col min="15365" max="15365" width="7.7109375" bestFit="1" customWidth="1"/>
    <col min="15366" max="15367" width="8.85546875" bestFit="1" customWidth="1"/>
    <col min="15368" max="15369" width="7.7109375" bestFit="1" customWidth="1"/>
    <col min="15370" max="15370" width="6.42578125" bestFit="1" customWidth="1"/>
    <col min="15371" max="15371" width="7.28515625" bestFit="1" customWidth="1"/>
    <col min="15372" max="15372" width="7.7109375" bestFit="1" customWidth="1"/>
    <col min="15373" max="15373" width="6.28515625" bestFit="1" customWidth="1"/>
    <col min="15374" max="15374" width="6.7109375" bestFit="1" customWidth="1"/>
    <col min="15375" max="15375" width="10" bestFit="1" customWidth="1"/>
    <col min="15376" max="15376" width="8.85546875" bestFit="1" customWidth="1"/>
    <col min="15377" max="15377" width="7.5703125" bestFit="1" customWidth="1"/>
    <col min="15378" max="15378" width="9.140625" bestFit="1" customWidth="1"/>
    <col min="15379" max="15379" width="8" bestFit="1" customWidth="1"/>
    <col min="15380" max="15418" width="8.85546875" customWidth="1"/>
    <col min="15617" max="15617" width="19.5703125" bestFit="1" customWidth="1"/>
    <col min="15618" max="15619" width="10" bestFit="1" customWidth="1"/>
    <col min="15620" max="15620" width="8.7109375" bestFit="1" customWidth="1"/>
    <col min="15621" max="15621" width="7.7109375" bestFit="1" customWidth="1"/>
    <col min="15622" max="15623" width="8.85546875" bestFit="1" customWidth="1"/>
    <col min="15624" max="15625" width="7.7109375" bestFit="1" customWidth="1"/>
    <col min="15626" max="15626" width="6.42578125" bestFit="1" customWidth="1"/>
    <col min="15627" max="15627" width="7.28515625" bestFit="1" customWidth="1"/>
    <col min="15628" max="15628" width="7.7109375" bestFit="1" customWidth="1"/>
    <col min="15629" max="15629" width="6.28515625" bestFit="1" customWidth="1"/>
    <col min="15630" max="15630" width="6.7109375" bestFit="1" customWidth="1"/>
    <col min="15631" max="15631" width="10" bestFit="1" customWidth="1"/>
    <col min="15632" max="15632" width="8.85546875" bestFit="1" customWidth="1"/>
    <col min="15633" max="15633" width="7.5703125" bestFit="1" customWidth="1"/>
    <col min="15634" max="15634" width="9.140625" bestFit="1" customWidth="1"/>
    <col min="15635" max="15635" width="8" bestFit="1" customWidth="1"/>
    <col min="15636" max="15674" width="8.85546875" customWidth="1"/>
    <col min="15873" max="15873" width="19.5703125" bestFit="1" customWidth="1"/>
    <col min="15874" max="15875" width="10" bestFit="1" customWidth="1"/>
    <col min="15876" max="15876" width="8.7109375" bestFit="1" customWidth="1"/>
    <col min="15877" max="15877" width="7.7109375" bestFit="1" customWidth="1"/>
    <col min="15878" max="15879" width="8.85546875" bestFit="1" customWidth="1"/>
    <col min="15880" max="15881" width="7.7109375" bestFit="1" customWidth="1"/>
    <col min="15882" max="15882" width="6.42578125" bestFit="1" customWidth="1"/>
    <col min="15883" max="15883" width="7.28515625" bestFit="1" customWidth="1"/>
    <col min="15884" max="15884" width="7.7109375" bestFit="1" customWidth="1"/>
    <col min="15885" max="15885" width="6.28515625" bestFit="1" customWidth="1"/>
    <col min="15886" max="15886" width="6.7109375" bestFit="1" customWidth="1"/>
    <col min="15887" max="15887" width="10" bestFit="1" customWidth="1"/>
    <col min="15888" max="15888" width="8.85546875" bestFit="1" customWidth="1"/>
    <col min="15889" max="15889" width="7.5703125" bestFit="1" customWidth="1"/>
    <col min="15890" max="15890" width="9.140625" bestFit="1" customWidth="1"/>
    <col min="15891" max="15891" width="8" bestFit="1" customWidth="1"/>
    <col min="15892" max="15930" width="8.85546875" customWidth="1"/>
    <col min="16129" max="16129" width="19.5703125" bestFit="1" customWidth="1"/>
    <col min="16130" max="16131" width="10" bestFit="1" customWidth="1"/>
    <col min="16132" max="16132" width="8.7109375" bestFit="1" customWidth="1"/>
    <col min="16133" max="16133" width="7.7109375" bestFit="1" customWidth="1"/>
    <col min="16134" max="16135" width="8.85546875" bestFit="1" customWidth="1"/>
    <col min="16136" max="16137" width="7.7109375" bestFit="1" customWidth="1"/>
    <col min="16138" max="16138" width="6.42578125" bestFit="1" customWidth="1"/>
    <col min="16139" max="16139" width="7.28515625" bestFit="1" customWidth="1"/>
    <col min="16140" max="16140" width="7.7109375" bestFit="1" customWidth="1"/>
    <col min="16141" max="16141" width="6.28515625" bestFit="1" customWidth="1"/>
    <col min="16142" max="16142" width="6.7109375" bestFit="1" customWidth="1"/>
    <col min="16143" max="16143" width="10" bestFit="1" customWidth="1"/>
    <col min="16144" max="16144" width="8.85546875" bestFit="1" customWidth="1"/>
    <col min="16145" max="16145" width="7.5703125" bestFit="1" customWidth="1"/>
    <col min="16146" max="16146" width="9.140625" bestFit="1" customWidth="1"/>
    <col min="16147" max="16147" width="8" bestFit="1" customWidth="1"/>
    <col min="16148" max="16186" width="8.85546875" customWidth="1"/>
  </cols>
  <sheetData>
    <row r="2" spans="1:19">
      <c r="A2" s="192" t="s">
        <v>332</v>
      </c>
    </row>
    <row r="3" spans="1:19" ht="18" customHeight="1"/>
    <row r="4" spans="1:19">
      <c r="A4" s="198" t="s">
        <v>219</v>
      </c>
      <c r="B4" s="198" t="s">
        <v>220</v>
      </c>
      <c r="C4" s="198" t="s">
        <v>221</v>
      </c>
      <c r="D4" s="198" t="s">
        <v>222</v>
      </c>
      <c r="E4" s="198" t="s">
        <v>223</v>
      </c>
      <c r="F4" s="198" t="s">
        <v>224</v>
      </c>
      <c r="G4" s="199" t="s">
        <v>225</v>
      </c>
      <c r="H4" s="199" t="s">
        <v>226</v>
      </c>
      <c r="I4" s="199" t="s">
        <v>227</v>
      </c>
      <c r="J4" s="198" t="s">
        <v>228</v>
      </c>
      <c r="K4" s="199" t="s">
        <v>229</v>
      </c>
      <c r="L4" s="199" t="s">
        <v>230</v>
      </c>
      <c r="M4" s="199" t="s">
        <v>231</v>
      </c>
      <c r="N4" s="199" t="s">
        <v>232</v>
      </c>
      <c r="O4" s="199" t="s">
        <v>233</v>
      </c>
      <c r="P4" s="199" t="s">
        <v>234</v>
      </c>
      <c r="Q4" s="199" t="s">
        <v>235</v>
      </c>
      <c r="R4" s="199" t="s">
        <v>236</v>
      </c>
      <c r="S4" s="199" t="s">
        <v>237</v>
      </c>
    </row>
    <row r="5" spans="1:19">
      <c r="A5" s="200" t="s">
        <v>14</v>
      </c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3"/>
    </row>
    <row r="6" spans="1:19">
      <c r="A6" s="204" t="s">
        <v>238</v>
      </c>
      <c r="B6" s="205"/>
      <c r="C6" s="205"/>
      <c r="D6" s="205" t="s">
        <v>239</v>
      </c>
      <c r="E6" s="205" t="s">
        <v>239</v>
      </c>
      <c r="F6" s="205"/>
      <c r="G6" s="205" t="s">
        <v>239</v>
      </c>
      <c r="H6" s="205" t="s">
        <v>239</v>
      </c>
      <c r="I6" s="205" t="s">
        <v>239</v>
      </c>
      <c r="J6" s="206"/>
      <c r="K6" s="205"/>
      <c r="L6" s="205"/>
      <c r="M6" s="205"/>
      <c r="N6" s="205"/>
      <c r="O6" s="205" t="s">
        <v>239</v>
      </c>
      <c r="P6" s="205"/>
      <c r="Q6" s="205"/>
      <c r="R6" s="205"/>
      <c r="S6" s="205" t="s">
        <v>239</v>
      </c>
    </row>
    <row r="7" spans="1:19">
      <c r="A7" s="204" t="s">
        <v>240</v>
      </c>
      <c r="B7" s="205"/>
      <c r="C7" s="205" t="s">
        <v>239</v>
      </c>
      <c r="D7" s="205" t="s">
        <v>239</v>
      </c>
      <c r="E7" s="205"/>
      <c r="F7" s="205"/>
      <c r="G7" s="205" t="s">
        <v>239</v>
      </c>
      <c r="H7" s="205"/>
      <c r="I7" s="205"/>
      <c r="J7" s="206"/>
      <c r="K7" s="205"/>
      <c r="L7" s="205" t="s">
        <v>239</v>
      </c>
      <c r="M7" s="205"/>
      <c r="N7" s="205"/>
      <c r="O7" s="205"/>
      <c r="P7" s="205"/>
      <c r="Q7" s="205" t="s">
        <v>239</v>
      </c>
      <c r="R7" s="205"/>
      <c r="S7" s="205"/>
    </row>
    <row r="8" spans="1:19">
      <c r="A8" s="204" t="s">
        <v>241</v>
      </c>
      <c r="B8" s="205"/>
      <c r="C8" s="205" t="s">
        <v>239</v>
      </c>
      <c r="D8" s="205"/>
      <c r="E8" s="205" t="s">
        <v>239</v>
      </c>
      <c r="F8" s="205"/>
      <c r="G8" s="205"/>
      <c r="H8" s="205" t="s">
        <v>239</v>
      </c>
      <c r="I8" s="205"/>
      <c r="J8" s="206"/>
      <c r="K8" s="205"/>
      <c r="L8" s="205"/>
      <c r="M8" s="205"/>
      <c r="N8" s="205"/>
      <c r="O8" s="205"/>
      <c r="P8" s="205"/>
      <c r="Q8" s="205"/>
      <c r="R8" s="205"/>
      <c r="S8" s="205"/>
    </row>
    <row r="9" spans="1:19">
      <c r="A9" s="204" t="s">
        <v>242</v>
      </c>
      <c r="B9" s="205"/>
      <c r="C9" s="205" t="s">
        <v>239</v>
      </c>
      <c r="D9" s="205"/>
      <c r="E9" s="205"/>
      <c r="F9" s="205"/>
      <c r="G9" s="205"/>
      <c r="H9" s="205" t="s">
        <v>239</v>
      </c>
      <c r="I9" s="205"/>
      <c r="J9" s="206"/>
      <c r="K9" s="205"/>
      <c r="L9" s="205"/>
      <c r="M9" s="205"/>
      <c r="N9" s="205"/>
      <c r="O9" s="205"/>
      <c r="P9" s="205"/>
      <c r="Q9" s="205" t="s">
        <v>239</v>
      </c>
      <c r="R9" s="205"/>
      <c r="S9" s="205" t="s">
        <v>239</v>
      </c>
    </row>
    <row r="10" spans="1:19">
      <c r="A10" s="204" t="s">
        <v>243</v>
      </c>
      <c r="B10" s="205"/>
      <c r="C10" s="205" t="s">
        <v>239</v>
      </c>
      <c r="D10" s="205" t="s">
        <v>239</v>
      </c>
      <c r="E10" s="205"/>
      <c r="F10" s="205"/>
      <c r="G10" s="205" t="s">
        <v>239</v>
      </c>
      <c r="H10" s="205"/>
      <c r="I10" s="205" t="s">
        <v>239</v>
      </c>
      <c r="J10" s="206"/>
      <c r="K10" s="205"/>
      <c r="L10" s="205"/>
      <c r="M10" s="205"/>
      <c r="N10" s="205"/>
      <c r="O10" s="205"/>
      <c r="P10" s="205"/>
      <c r="Q10" s="205" t="s">
        <v>239</v>
      </c>
      <c r="R10" s="205"/>
      <c r="S10" s="205"/>
    </row>
    <row r="11" spans="1:19">
      <c r="A11" s="204" t="s">
        <v>244</v>
      </c>
      <c r="B11" s="205"/>
      <c r="C11" s="205"/>
      <c r="D11" s="205"/>
      <c r="E11" s="205" t="s">
        <v>239</v>
      </c>
      <c r="F11" s="205"/>
      <c r="G11" s="205" t="s">
        <v>239</v>
      </c>
      <c r="H11" s="205" t="s">
        <v>239</v>
      </c>
      <c r="I11" s="205" t="s">
        <v>239</v>
      </c>
      <c r="J11" s="206"/>
      <c r="K11" s="205"/>
      <c r="L11" s="205" t="s">
        <v>239</v>
      </c>
      <c r="M11" s="205"/>
      <c r="N11" s="205"/>
      <c r="O11" s="205"/>
      <c r="P11" s="205"/>
      <c r="Q11" s="205"/>
      <c r="R11" s="205"/>
      <c r="S11" s="205" t="s">
        <v>239</v>
      </c>
    </row>
    <row r="12" spans="1:19">
      <c r="A12" s="204" t="s">
        <v>245</v>
      </c>
      <c r="B12" s="205"/>
      <c r="C12" s="205"/>
      <c r="D12" s="205"/>
      <c r="E12" s="205" t="s">
        <v>239</v>
      </c>
      <c r="F12" s="205"/>
      <c r="G12" s="205" t="s">
        <v>239</v>
      </c>
      <c r="H12" s="205"/>
      <c r="I12" s="205"/>
      <c r="J12" s="206"/>
      <c r="K12" s="205"/>
      <c r="L12" s="205" t="s">
        <v>239</v>
      </c>
      <c r="M12" s="205"/>
      <c r="N12" s="205"/>
      <c r="O12" s="205"/>
      <c r="P12" s="205"/>
      <c r="Q12" s="205"/>
      <c r="R12" s="205"/>
      <c r="S12" s="205"/>
    </row>
    <row r="13" spans="1:19">
      <c r="A13" s="204" t="s">
        <v>246</v>
      </c>
      <c r="B13" s="205"/>
      <c r="C13" s="205" t="s">
        <v>239</v>
      </c>
      <c r="D13" s="205" t="s">
        <v>239</v>
      </c>
      <c r="E13" s="205"/>
      <c r="F13" s="205" t="s">
        <v>239</v>
      </c>
      <c r="G13" s="205" t="s">
        <v>239</v>
      </c>
      <c r="H13" s="205" t="s">
        <v>239</v>
      </c>
      <c r="I13" s="205"/>
      <c r="J13" s="206"/>
      <c r="K13" s="205"/>
      <c r="L13" s="205" t="s">
        <v>239</v>
      </c>
      <c r="M13" s="205"/>
      <c r="N13" s="205"/>
      <c r="O13" s="205"/>
      <c r="P13" s="205"/>
      <c r="Q13" s="205"/>
      <c r="R13" s="205"/>
      <c r="S13" s="205" t="s">
        <v>239</v>
      </c>
    </row>
    <row r="14" spans="1:19">
      <c r="A14" s="204" t="s">
        <v>247</v>
      </c>
      <c r="B14" s="205"/>
      <c r="C14" s="205"/>
      <c r="D14" s="205"/>
      <c r="E14" s="205"/>
      <c r="F14" s="205"/>
      <c r="G14" s="205"/>
      <c r="H14" s="205" t="s">
        <v>239</v>
      </c>
      <c r="I14" s="205" t="s">
        <v>239</v>
      </c>
      <c r="J14" s="206"/>
      <c r="K14" s="205"/>
      <c r="L14" s="205" t="s">
        <v>239</v>
      </c>
      <c r="M14" s="205"/>
      <c r="N14" s="205"/>
      <c r="O14" s="205"/>
      <c r="P14" s="205"/>
      <c r="Q14" s="205"/>
      <c r="R14" s="205"/>
      <c r="S14" s="205"/>
    </row>
    <row r="15" spans="1:19">
      <c r="A15" s="204" t="s">
        <v>248</v>
      </c>
      <c r="B15" s="205"/>
      <c r="C15" s="205" t="s">
        <v>239</v>
      </c>
      <c r="D15" s="205" t="s">
        <v>239</v>
      </c>
      <c r="E15" s="205" t="s">
        <v>239</v>
      </c>
      <c r="F15" s="205"/>
      <c r="G15" s="205" t="s">
        <v>239</v>
      </c>
      <c r="H15" s="205" t="s">
        <v>239</v>
      </c>
      <c r="I15" s="205" t="s">
        <v>239</v>
      </c>
      <c r="J15" s="206"/>
      <c r="K15" s="205"/>
      <c r="L15" s="205"/>
      <c r="M15" s="205"/>
      <c r="N15" s="205"/>
      <c r="O15" s="205"/>
      <c r="P15" s="205"/>
      <c r="Q15" s="205" t="s">
        <v>239</v>
      </c>
      <c r="R15" s="205"/>
      <c r="S15" s="205"/>
    </row>
    <row r="16" spans="1:19">
      <c r="A16" s="204" t="s">
        <v>249</v>
      </c>
      <c r="B16" s="205" t="s">
        <v>239</v>
      </c>
      <c r="C16" s="205"/>
      <c r="D16" s="205"/>
      <c r="E16" s="205" t="s">
        <v>239</v>
      </c>
      <c r="F16" s="205" t="s">
        <v>239</v>
      </c>
      <c r="G16" s="205"/>
      <c r="H16" s="205" t="s">
        <v>239</v>
      </c>
      <c r="I16" s="205" t="s">
        <v>239</v>
      </c>
      <c r="J16" s="206"/>
      <c r="K16" s="205"/>
      <c r="L16" s="205" t="s">
        <v>239</v>
      </c>
      <c r="M16" s="205"/>
      <c r="N16" s="205"/>
      <c r="O16" s="205"/>
      <c r="P16" s="205"/>
      <c r="Q16" s="205" t="s">
        <v>239</v>
      </c>
      <c r="R16" s="205"/>
      <c r="S16" s="205"/>
    </row>
    <row r="17" spans="1:19">
      <c r="A17" s="207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9"/>
    </row>
    <row r="18" spans="1:19">
      <c r="A18" s="200" t="s">
        <v>250</v>
      </c>
      <c r="B18" s="201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3"/>
    </row>
    <row r="19" spans="1:19">
      <c r="A19" s="204" t="s">
        <v>251</v>
      </c>
      <c r="B19" s="205"/>
      <c r="C19" s="205"/>
      <c r="D19" s="205"/>
      <c r="E19" s="205" t="s">
        <v>239</v>
      </c>
      <c r="F19" s="205" t="s">
        <v>239</v>
      </c>
      <c r="G19" s="205" t="s">
        <v>239</v>
      </c>
      <c r="H19" s="205" t="s">
        <v>239</v>
      </c>
      <c r="I19" s="205" t="s">
        <v>239</v>
      </c>
      <c r="J19" s="206"/>
      <c r="K19" s="205"/>
      <c r="L19" s="205" t="s">
        <v>239</v>
      </c>
      <c r="M19" s="205"/>
      <c r="N19" s="205"/>
      <c r="O19" s="205"/>
      <c r="P19" s="205"/>
      <c r="Q19" s="205" t="s">
        <v>239</v>
      </c>
      <c r="R19" s="205"/>
      <c r="S19" s="205"/>
    </row>
    <row r="20" spans="1:19">
      <c r="A20" s="204" t="s">
        <v>252</v>
      </c>
      <c r="B20" s="205"/>
      <c r="C20" s="205"/>
      <c r="D20" s="205" t="s">
        <v>239</v>
      </c>
      <c r="E20" s="205"/>
      <c r="F20" s="205"/>
      <c r="G20" s="205"/>
      <c r="H20" s="205" t="s">
        <v>239</v>
      </c>
      <c r="I20" s="205" t="s">
        <v>239</v>
      </c>
      <c r="J20" s="206"/>
      <c r="K20" s="205"/>
      <c r="L20" s="205" t="s">
        <v>239</v>
      </c>
      <c r="M20" s="205"/>
      <c r="N20" s="205"/>
      <c r="O20" s="205" t="s">
        <v>239</v>
      </c>
      <c r="P20" s="205"/>
      <c r="Q20" s="205" t="s">
        <v>239</v>
      </c>
      <c r="R20" s="205"/>
      <c r="S20" s="205"/>
    </row>
    <row r="21" spans="1:19">
      <c r="A21" s="207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9"/>
    </row>
    <row r="22" spans="1:19">
      <c r="A22" s="200" t="s">
        <v>50</v>
      </c>
      <c r="B22" s="201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3"/>
    </row>
    <row r="23" spans="1:19">
      <c r="A23" s="204" t="s">
        <v>253</v>
      </c>
      <c r="B23" s="205"/>
      <c r="C23" s="205"/>
      <c r="D23" s="205" t="s">
        <v>239</v>
      </c>
      <c r="E23" s="205"/>
      <c r="F23" s="205"/>
      <c r="G23" s="205"/>
      <c r="H23" s="205"/>
      <c r="I23" s="205" t="s">
        <v>239</v>
      </c>
      <c r="J23" s="206"/>
      <c r="K23" s="205"/>
      <c r="L23" s="205"/>
      <c r="M23" s="205"/>
      <c r="N23" s="205"/>
      <c r="O23" s="205" t="s">
        <v>239</v>
      </c>
      <c r="P23" s="205"/>
      <c r="Q23" s="205" t="s">
        <v>239</v>
      </c>
      <c r="R23" s="205"/>
      <c r="S23" s="205" t="s">
        <v>239</v>
      </c>
    </row>
    <row r="24" spans="1:19">
      <c r="A24" s="207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9"/>
      <c r="S24" s="205"/>
    </row>
    <row r="25" spans="1:19">
      <c r="A25" s="200" t="s">
        <v>69</v>
      </c>
      <c r="B25" s="201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3"/>
    </row>
    <row r="26" spans="1:19">
      <c r="A26" s="204" t="s">
        <v>254</v>
      </c>
      <c r="B26" s="205"/>
      <c r="C26" s="205" t="s">
        <v>239</v>
      </c>
      <c r="D26" s="205"/>
      <c r="E26" s="205" t="s">
        <v>239</v>
      </c>
      <c r="F26" s="205"/>
      <c r="G26" s="205" t="s">
        <v>239</v>
      </c>
      <c r="H26" s="205" t="s">
        <v>239</v>
      </c>
      <c r="I26" s="205"/>
      <c r="J26" s="206"/>
      <c r="K26" s="205"/>
      <c r="L26" s="205"/>
      <c r="M26" s="205"/>
      <c r="N26" s="205"/>
      <c r="O26" s="205" t="s">
        <v>239</v>
      </c>
      <c r="P26" s="205"/>
      <c r="Q26" s="205" t="s">
        <v>239</v>
      </c>
      <c r="R26" s="205"/>
      <c r="S26" s="205"/>
    </row>
    <row r="27" spans="1:19">
      <c r="A27" s="207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9"/>
    </row>
    <row r="28" spans="1:19">
      <c r="A28" s="200" t="s">
        <v>74</v>
      </c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3"/>
    </row>
    <row r="29" spans="1:19">
      <c r="A29" s="204" t="s">
        <v>255</v>
      </c>
      <c r="B29" s="205"/>
      <c r="C29" s="205"/>
      <c r="D29" s="205" t="s">
        <v>239</v>
      </c>
      <c r="E29" s="205"/>
      <c r="F29" s="205"/>
      <c r="G29" s="205"/>
      <c r="H29" s="205"/>
      <c r="I29" s="205" t="s">
        <v>239</v>
      </c>
      <c r="J29" s="206"/>
      <c r="K29" s="205"/>
      <c r="L29" s="205" t="s">
        <v>239</v>
      </c>
      <c r="M29" s="205"/>
      <c r="N29" s="205" t="s">
        <v>239</v>
      </c>
      <c r="O29" s="205" t="s">
        <v>239</v>
      </c>
      <c r="P29" s="205"/>
      <c r="Q29" s="205" t="s">
        <v>239</v>
      </c>
      <c r="R29" s="205"/>
      <c r="S29" s="205"/>
    </row>
    <row r="30" spans="1:19">
      <c r="A30" s="207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9"/>
    </row>
    <row r="31" spans="1:19">
      <c r="A31" s="200" t="s">
        <v>85</v>
      </c>
      <c r="B31" s="201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3"/>
    </row>
    <row r="32" spans="1:19">
      <c r="A32" s="204" t="s">
        <v>256</v>
      </c>
      <c r="B32" s="205"/>
      <c r="C32" s="205" t="s">
        <v>239</v>
      </c>
      <c r="D32" s="205" t="s">
        <v>239</v>
      </c>
      <c r="E32" s="205"/>
      <c r="F32" s="205"/>
      <c r="G32" s="205" t="s">
        <v>239</v>
      </c>
      <c r="H32" s="205"/>
      <c r="I32" s="205" t="s">
        <v>239</v>
      </c>
      <c r="J32" s="206"/>
      <c r="K32" s="205"/>
      <c r="L32" s="205"/>
      <c r="M32" s="205" t="s">
        <v>239</v>
      </c>
      <c r="N32" s="205"/>
      <c r="O32" s="205"/>
      <c r="P32" s="205"/>
      <c r="Q32" s="205"/>
      <c r="R32" s="205"/>
      <c r="S32" s="205"/>
    </row>
    <row r="33" spans="1:19">
      <c r="A33" s="204" t="s">
        <v>257</v>
      </c>
      <c r="B33" s="205"/>
      <c r="C33" s="205"/>
      <c r="D33" s="205"/>
      <c r="E33" s="205"/>
      <c r="F33" s="205"/>
      <c r="G33" s="205" t="s">
        <v>239</v>
      </c>
      <c r="H33" s="205"/>
      <c r="I33" s="205" t="s">
        <v>239</v>
      </c>
      <c r="J33" s="206"/>
      <c r="K33" s="205" t="s">
        <v>239</v>
      </c>
      <c r="L33" s="205" t="s">
        <v>239</v>
      </c>
      <c r="M33" s="205"/>
      <c r="N33" s="205"/>
      <c r="O33" s="205" t="s">
        <v>239</v>
      </c>
      <c r="P33" s="205"/>
      <c r="Q33" s="205"/>
      <c r="R33" s="205"/>
      <c r="S33" s="205" t="s">
        <v>239</v>
      </c>
    </row>
    <row r="34" spans="1:19">
      <c r="A34" s="204" t="s">
        <v>258</v>
      </c>
      <c r="B34" s="205"/>
      <c r="C34" s="205"/>
      <c r="D34" s="205" t="s">
        <v>239</v>
      </c>
      <c r="E34" s="205"/>
      <c r="F34" s="205"/>
      <c r="G34" s="205" t="s">
        <v>239</v>
      </c>
      <c r="H34" s="205" t="s">
        <v>239</v>
      </c>
      <c r="I34" s="205"/>
      <c r="J34" s="206"/>
      <c r="K34" s="205"/>
      <c r="L34" s="205"/>
      <c r="M34" s="205"/>
      <c r="N34" s="205"/>
      <c r="O34" s="205"/>
      <c r="P34" s="205"/>
      <c r="Q34" s="205"/>
      <c r="R34" s="205"/>
      <c r="S34" s="205"/>
    </row>
    <row r="35" spans="1:19">
      <c r="A35" s="204" t="s">
        <v>259</v>
      </c>
      <c r="B35" s="205"/>
      <c r="C35" s="205" t="s">
        <v>239</v>
      </c>
      <c r="D35" s="205"/>
      <c r="E35" s="205"/>
      <c r="F35" s="205"/>
      <c r="G35" s="205" t="s">
        <v>239</v>
      </c>
      <c r="H35" s="205" t="s">
        <v>239</v>
      </c>
      <c r="I35" s="205"/>
      <c r="J35" s="206"/>
      <c r="K35" s="205"/>
      <c r="L35" s="205"/>
      <c r="M35" s="205"/>
      <c r="N35" s="205" t="s">
        <v>239</v>
      </c>
      <c r="O35" s="205" t="s">
        <v>239</v>
      </c>
      <c r="P35" s="205"/>
      <c r="Q35" s="205" t="s">
        <v>239</v>
      </c>
      <c r="R35" s="205"/>
      <c r="S35" s="205" t="s">
        <v>239</v>
      </c>
    </row>
    <row r="36" spans="1:19">
      <c r="A36" s="204" t="s">
        <v>260</v>
      </c>
      <c r="B36" s="205"/>
      <c r="C36" s="205"/>
      <c r="D36" s="205" t="s">
        <v>239</v>
      </c>
      <c r="E36" s="205" t="s">
        <v>239</v>
      </c>
      <c r="F36" s="205"/>
      <c r="G36" s="205" t="s">
        <v>239</v>
      </c>
      <c r="H36" s="205"/>
      <c r="I36" s="205"/>
      <c r="J36" s="206"/>
      <c r="K36" s="205"/>
      <c r="L36" s="205"/>
      <c r="M36" s="205"/>
      <c r="N36" s="205" t="s">
        <v>239</v>
      </c>
      <c r="O36" s="205"/>
      <c r="P36" s="205" t="s">
        <v>239</v>
      </c>
      <c r="Q36" s="205"/>
      <c r="R36" s="205"/>
      <c r="S36" s="205"/>
    </row>
    <row r="37" spans="1:19">
      <c r="A37" s="204" t="s">
        <v>261</v>
      </c>
      <c r="B37" s="205"/>
      <c r="C37" s="205" t="s">
        <v>239</v>
      </c>
      <c r="D37" s="205"/>
      <c r="E37" s="205"/>
      <c r="F37" s="205"/>
      <c r="G37" s="205"/>
      <c r="H37" s="205"/>
      <c r="I37" s="205"/>
      <c r="J37" s="206"/>
      <c r="K37" s="205"/>
      <c r="L37" s="205"/>
      <c r="M37" s="205"/>
      <c r="N37" s="205"/>
      <c r="O37" s="205" t="s">
        <v>239</v>
      </c>
      <c r="P37" s="205" t="s">
        <v>239</v>
      </c>
      <c r="Q37" s="205"/>
      <c r="R37" s="205"/>
      <c r="S37" s="205"/>
    </row>
    <row r="38" spans="1:19">
      <c r="A38" s="204" t="s">
        <v>262</v>
      </c>
      <c r="B38" s="205"/>
      <c r="C38" s="205" t="s">
        <v>239</v>
      </c>
      <c r="D38" s="205" t="s">
        <v>239</v>
      </c>
      <c r="E38" s="205"/>
      <c r="F38" s="205" t="s">
        <v>239</v>
      </c>
      <c r="G38" s="205"/>
      <c r="H38" s="205"/>
      <c r="I38" s="205" t="s">
        <v>239</v>
      </c>
      <c r="J38" s="206"/>
      <c r="K38" s="205"/>
      <c r="L38" s="205" t="s">
        <v>239</v>
      </c>
      <c r="M38" s="205" t="s">
        <v>239</v>
      </c>
      <c r="N38" s="205"/>
      <c r="O38" s="205"/>
      <c r="P38" s="205" t="s">
        <v>239</v>
      </c>
      <c r="Q38" s="205" t="s">
        <v>239</v>
      </c>
      <c r="R38" s="205"/>
      <c r="S38" s="205"/>
    </row>
    <row r="39" spans="1:19">
      <c r="A39" s="204" t="s">
        <v>263</v>
      </c>
      <c r="B39" s="205" t="s">
        <v>239</v>
      </c>
      <c r="C39" s="205"/>
      <c r="D39" s="205"/>
      <c r="E39" s="205"/>
      <c r="F39" s="205"/>
      <c r="G39" s="205" t="s">
        <v>239</v>
      </c>
      <c r="H39" s="205" t="s">
        <v>239</v>
      </c>
      <c r="I39" s="205"/>
      <c r="J39" s="206"/>
      <c r="K39" s="205" t="s">
        <v>239</v>
      </c>
      <c r="L39" s="205"/>
      <c r="M39" s="205" t="s">
        <v>239</v>
      </c>
      <c r="N39" s="205"/>
      <c r="O39" s="205"/>
      <c r="P39" s="205" t="s">
        <v>239</v>
      </c>
      <c r="Q39" s="205"/>
      <c r="R39" s="205"/>
      <c r="S39" s="205"/>
    </row>
    <row r="40" spans="1:19">
      <c r="A40" s="207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9"/>
    </row>
    <row r="41" spans="1:19">
      <c r="A41" s="200" t="s">
        <v>111</v>
      </c>
      <c r="B41" s="201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3"/>
    </row>
    <row r="42" spans="1:19">
      <c r="A42" s="204" t="s">
        <v>264</v>
      </c>
      <c r="B42" s="205"/>
      <c r="C42" s="205"/>
      <c r="D42" s="205"/>
      <c r="E42" s="205"/>
      <c r="F42" s="205"/>
      <c r="G42" s="205" t="s">
        <v>239</v>
      </c>
      <c r="H42" s="205"/>
      <c r="I42" s="205" t="s">
        <v>239</v>
      </c>
      <c r="J42" s="206"/>
      <c r="K42" s="205"/>
      <c r="L42" s="205"/>
      <c r="M42" s="205" t="s">
        <v>239</v>
      </c>
      <c r="N42" s="205"/>
      <c r="O42" s="205"/>
      <c r="P42" s="205"/>
      <c r="Q42" s="205" t="s">
        <v>239</v>
      </c>
      <c r="R42" s="205"/>
      <c r="S42" s="205"/>
    </row>
    <row r="43" spans="1:19">
      <c r="A43" s="207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9"/>
    </row>
    <row r="44" spans="1:19">
      <c r="A44" s="200" t="s">
        <v>120</v>
      </c>
      <c r="B44" s="201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3"/>
    </row>
    <row r="45" spans="1:19">
      <c r="A45" s="204" t="s">
        <v>265</v>
      </c>
      <c r="B45" s="205" t="s">
        <v>239</v>
      </c>
      <c r="C45" s="205"/>
      <c r="D45" s="205"/>
      <c r="E45" s="205" t="s">
        <v>239</v>
      </c>
      <c r="F45" s="205"/>
      <c r="G45" s="205" t="s">
        <v>239</v>
      </c>
      <c r="H45" s="205"/>
      <c r="I45" s="205" t="s">
        <v>239</v>
      </c>
      <c r="J45" s="206"/>
      <c r="K45" s="205" t="s">
        <v>239</v>
      </c>
      <c r="L45" s="205"/>
      <c r="M45" s="205" t="s">
        <v>239</v>
      </c>
      <c r="N45" s="205" t="s">
        <v>239</v>
      </c>
      <c r="O45" s="205"/>
      <c r="P45" s="205"/>
      <c r="Q45" s="205"/>
      <c r="R45" s="205"/>
      <c r="S45" s="205"/>
    </row>
    <row r="46" spans="1:19">
      <c r="A46" s="204" t="s">
        <v>266</v>
      </c>
      <c r="B46" s="205"/>
      <c r="C46" s="205"/>
      <c r="D46" s="205"/>
      <c r="E46" s="205" t="s">
        <v>239</v>
      </c>
      <c r="F46" s="205"/>
      <c r="G46" s="205" t="s">
        <v>239</v>
      </c>
      <c r="H46" s="205"/>
      <c r="I46" s="205" t="s">
        <v>239</v>
      </c>
      <c r="J46" s="206"/>
      <c r="K46" s="205"/>
      <c r="L46" s="205" t="s">
        <v>239</v>
      </c>
      <c r="M46" s="205"/>
      <c r="N46" s="205"/>
      <c r="O46" s="205"/>
      <c r="P46" s="205" t="s">
        <v>239</v>
      </c>
      <c r="Q46" s="205" t="s">
        <v>239</v>
      </c>
      <c r="R46" s="205"/>
      <c r="S46" s="205"/>
    </row>
    <row r="47" spans="1:19">
      <c r="A47" s="204" t="s">
        <v>267</v>
      </c>
      <c r="B47" s="205" t="s">
        <v>239</v>
      </c>
      <c r="C47" s="205"/>
      <c r="D47" s="205" t="s">
        <v>239</v>
      </c>
      <c r="E47" s="205"/>
      <c r="F47" s="205"/>
      <c r="G47" s="205"/>
      <c r="H47" s="205"/>
      <c r="I47" s="205"/>
      <c r="J47" s="206"/>
      <c r="K47" s="205"/>
      <c r="L47" s="205"/>
      <c r="M47" s="205"/>
      <c r="N47" s="205" t="s">
        <v>239</v>
      </c>
      <c r="O47" s="205"/>
      <c r="P47" s="205" t="s">
        <v>239</v>
      </c>
      <c r="Q47" s="205"/>
      <c r="R47" s="205"/>
      <c r="S47" s="205" t="s">
        <v>239</v>
      </c>
    </row>
    <row r="48" spans="1:19">
      <c r="A48" s="204" t="s">
        <v>268</v>
      </c>
      <c r="B48" s="205"/>
      <c r="C48" s="205" t="s">
        <v>239</v>
      </c>
      <c r="D48" s="205" t="s">
        <v>239</v>
      </c>
      <c r="E48" s="205"/>
      <c r="F48" s="205"/>
      <c r="G48" s="205" t="s">
        <v>239</v>
      </c>
      <c r="H48" s="205" t="s">
        <v>239</v>
      </c>
      <c r="I48" s="205" t="s">
        <v>239</v>
      </c>
      <c r="J48" s="206"/>
      <c r="K48" s="205"/>
      <c r="L48" s="205" t="s">
        <v>239</v>
      </c>
      <c r="M48" s="205"/>
      <c r="N48" s="205"/>
      <c r="O48" s="205"/>
      <c r="P48" s="205"/>
      <c r="Q48" s="205" t="s">
        <v>239</v>
      </c>
      <c r="R48" s="205"/>
      <c r="S48" s="205"/>
    </row>
    <row r="49" spans="1:19">
      <c r="A49" s="207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9"/>
    </row>
    <row r="50" spans="1:19">
      <c r="A50" s="200" t="s">
        <v>126</v>
      </c>
      <c r="B50" s="201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3"/>
    </row>
    <row r="51" spans="1:19">
      <c r="A51" s="204" t="s">
        <v>269</v>
      </c>
      <c r="B51" s="205"/>
      <c r="C51" s="205"/>
      <c r="D51" s="205"/>
      <c r="E51" s="205" t="s">
        <v>239</v>
      </c>
      <c r="F51" s="205"/>
      <c r="G51" s="205" t="s">
        <v>239</v>
      </c>
      <c r="H51" s="205"/>
      <c r="I51" s="205"/>
      <c r="J51" s="206"/>
      <c r="K51" s="205"/>
      <c r="L51" s="205" t="s">
        <v>239</v>
      </c>
      <c r="M51" s="205"/>
      <c r="N51" s="205"/>
      <c r="O51" s="205"/>
      <c r="P51" s="205"/>
      <c r="Q51" s="205" t="s">
        <v>239</v>
      </c>
      <c r="R51" s="205"/>
      <c r="S51" s="205" t="s">
        <v>239</v>
      </c>
    </row>
    <row r="52" spans="1:19">
      <c r="A52" s="204" t="s">
        <v>270</v>
      </c>
      <c r="B52" s="205" t="s">
        <v>239</v>
      </c>
      <c r="C52" s="205"/>
      <c r="D52" s="205" t="s">
        <v>239</v>
      </c>
      <c r="E52" s="205"/>
      <c r="F52" s="205" t="s">
        <v>239</v>
      </c>
      <c r="G52" s="205"/>
      <c r="H52" s="205" t="s">
        <v>239</v>
      </c>
      <c r="I52" s="205" t="s">
        <v>239</v>
      </c>
      <c r="J52" s="206"/>
      <c r="K52" s="205"/>
      <c r="L52" s="205"/>
      <c r="M52" s="205"/>
      <c r="N52" s="205"/>
      <c r="O52" s="205"/>
      <c r="P52" s="205"/>
      <c r="Q52" s="205"/>
      <c r="R52" s="205"/>
      <c r="S52" s="205"/>
    </row>
    <row r="53" spans="1:19">
      <c r="A53" s="204" t="s">
        <v>271</v>
      </c>
      <c r="B53" s="205" t="s">
        <v>239</v>
      </c>
      <c r="C53" s="205"/>
      <c r="D53" s="205" t="s">
        <v>239</v>
      </c>
      <c r="E53" s="205" t="s">
        <v>239</v>
      </c>
      <c r="F53" s="205" t="s">
        <v>239</v>
      </c>
      <c r="G53" s="205" t="s">
        <v>239</v>
      </c>
      <c r="H53" s="205"/>
      <c r="I53" s="205" t="s">
        <v>239</v>
      </c>
      <c r="J53" s="206"/>
      <c r="K53" s="205" t="s">
        <v>239</v>
      </c>
      <c r="L53" s="205"/>
      <c r="M53" s="205"/>
      <c r="N53" s="205"/>
      <c r="O53" s="205"/>
      <c r="P53" s="205" t="s">
        <v>239</v>
      </c>
      <c r="Q53" s="205"/>
      <c r="R53" s="205"/>
      <c r="S53" s="205"/>
    </row>
    <row r="54" spans="1:19">
      <c r="A54" s="204" t="s">
        <v>272</v>
      </c>
      <c r="B54" s="205"/>
      <c r="C54" s="205"/>
      <c r="D54" s="205"/>
      <c r="E54" s="205" t="s">
        <v>239</v>
      </c>
      <c r="F54" s="205"/>
      <c r="G54" s="205" t="s">
        <v>239</v>
      </c>
      <c r="H54" s="205"/>
      <c r="I54" s="205" t="s">
        <v>239</v>
      </c>
      <c r="J54" s="206"/>
      <c r="K54" s="205" t="s">
        <v>239</v>
      </c>
      <c r="L54" s="205"/>
      <c r="M54" s="205"/>
      <c r="N54" s="205"/>
      <c r="O54" s="205"/>
      <c r="P54" s="205" t="s">
        <v>239</v>
      </c>
      <c r="Q54" s="205" t="s">
        <v>239</v>
      </c>
      <c r="R54" s="205"/>
      <c r="S54" s="205" t="s">
        <v>239</v>
      </c>
    </row>
    <row r="55" spans="1:19">
      <c r="A55" s="204" t="s">
        <v>273</v>
      </c>
      <c r="B55" s="205"/>
      <c r="C55" s="205"/>
      <c r="D55" s="205" t="s">
        <v>239</v>
      </c>
      <c r="E55" s="205"/>
      <c r="F55" s="205"/>
      <c r="G55" s="205" t="s">
        <v>239</v>
      </c>
      <c r="H55" s="205" t="s">
        <v>239</v>
      </c>
      <c r="I55" s="205" t="s">
        <v>239</v>
      </c>
      <c r="J55" s="206"/>
      <c r="K55" s="205"/>
      <c r="L55" s="205"/>
      <c r="M55" s="205"/>
      <c r="N55" s="205"/>
      <c r="O55" s="205"/>
      <c r="P55" s="205"/>
      <c r="Q55" s="205" t="s">
        <v>239</v>
      </c>
      <c r="R55" s="205"/>
      <c r="S55" s="205"/>
    </row>
    <row r="56" spans="1:19" s="8" customFormat="1">
      <c r="A56" s="210" t="s">
        <v>274</v>
      </c>
      <c r="B56" s="205"/>
      <c r="C56" s="205"/>
      <c r="D56" s="205"/>
      <c r="E56" s="205"/>
      <c r="F56" s="205"/>
      <c r="G56" s="205"/>
      <c r="H56" s="205"/>
      <c r="I56" s="205" t="s">
        <v>239</v>
      </c>
      <c r="J56" s="205"/>
      <c r="K56" s="205"/>
      <c r="L56" s="205"/>
      <c r="M56" s="205" t="s">
        <v>239</v>
      </c>
      <c r="N56" s="205"/>
      <c r="O56" s="205"/>
      <c r="P56" s="205"/>
      <c r="Q56" s="205"/>
      <c r="R56" s="205"/>
      <c r="S56" s="205"/>
    </row>
    <row r="57" spans="1:19">
      <c r="A57" s="204" t="s">
        <v>275</v>
      </c>
      <c r="B57" s="205"/>
      <c r="C57" s="205" t="s">
        <v>239</v>
      </c>
      <c r="D57" s="205" t="s">
        <v>239</v>
      </c>
      <c r="E57" s="205"/>
      <c r="F57" s="205"/>
      <c r="G57" s="205" t="s">
        <v>239</v>
      </c>
      <c r="H57" s="205" t="s">
        <v>239</v>
      </c>
      <c r="I57" s="205"/>
      <c r="J57" s="206"/>
      <c r="K57" s="205"/>
      <c r="L57" s="205"/>
      <c r="M57" s="205"/>
      <c r="N57" s="205"/>
      <c r="O57" s="205"/>
      <c r="P57" s="205" t="s">
        <v>239</v>
      </c>
      <c r="Q57" s="205"/>
      <c r="R57" s="205"/>
      <c r="S57" s="205"/>
    </row>
    <row r="58" spans="1:19">
      <c r="A58" s="204" t="s">
        <v>276</v>
      </c>
      <c r="B58" s="205"/>
      <c r="C58" s="205"/>
      <c r="D58" s="205"/>
      <c r="E58" s="205" t="s">
        <v>239</v>
      </c>
      <c r="F58" s="205" t="s">
        <v>239</v>
      </c>
      <c r="G58" s="205" t="s">
        <v>239</v>
      </c>
      <c r="H58" s="205" t="s">
        <v>239</v>
      </c>
      <c r="I58" s="205" t="s">
        <v>239</v>
      </c>
      <c r="J58" s="206"/>
      <c r="K58" s="205"/>
      <c r="L58" s="205"/>
      <c r="M58" s="205"/>
      <c r="N58" s="205"/>
      <c r="O58" s="205"/>
      <c r="P58" s="205"/>
      <c r="Q58" s="205"/>
      <c r="R58" s="205"/>
      <c r="S58" s="205" t="s">
        <v>239</v>
      </c>
    </row>
    <row r="59" spans="1:19">
      <c r="A59" s="204" t="s">
        <v>277</v>
      </c>
      <c r="B59" s="205"/>
      <c r="C59" s="205" t="s">
        <v>239</v>
      </c>
      <c r="D59" s="205"/>
      <c r="E59" s="205"/>
      <c r="F59" s="205" t="s">
        <v>239</v>
      </c>
      <c r="G59" s="205" t="s">
        <v>239</v>
      </c>
      <c r="H59" s="205"/>
      <c r="I59" s="205" t="s">
        <v>239</v>
      </c>
      <c r="J59" s="206"/>
      <c r="K59" s="205"/>
      <c r="L59" s="205" t="s">
        <v>239</v>
      </c>
      <c r="M59" s="205" t="s">
        <v>239</v>
      </c>
      <c r="N59" s="205"/>
      <c r="O59" s="205"/>
      <c r="P59" s="205"/>
      <c r="Q59" s="205" t="s">
        <v>239</v>
      </c>
      <c r="R59" s="205"/>
      <c r="S59" s="205"/>
    </row>
    <row r="60" spans="1:19">
      <c r="A60" s="204" t="s">
        <v>278</v>
      </c>
      <c r="B60" s="205" t="s">
        <v>239</v>
      </c>
      <c r="C60" s="205" t="s">
        <v>239</v>
      </c>
      <c r="D60" s="205" t="s">
        <v>239</v>
      </c>
      <c r="E60" s="205"/>
      <c r="F60" s="205"/>
      <c r="G60" s="205"/>
      <c r="H60" s="205"/>
      <c r="I60" s="205"/>
      <c r="J60" s="206"/>
      <c r="K60" s="205" t="s">
        <v>239</v>
      </c>
      <c r="L60" s="205"/>
      <c r="M60" s="205" t="s">
        <v>239</v>
      </c>
      <c r="N60" s="205"/>
      <c r="O60" s="205"/>
      <c r="P60" s="205"/>
      <c r="Q60" s="205"/>
      <c r="R60" s="205"/>
      <c r="S60" s="205"/>
    </row>
    <row r="61" spans="1:19">
      <c r="A61" s="204" t="s">
        <v>279</v>
      </c>
      <c r="B61" s="205" t="s">
        <v>239</v>
      </c>
      <c r="C61" s="205" t="s">
        <v>239</v>
      </c>
      <c r="D61" s="205" t="s">
        <v>239</v>
      </c>
      <c r="E61" s="205" t="s">
        <v>239</v>
      </c>
      <c r="F61" s="205" t="s">
        <v>239</v>
      </c>
      <c r="G61" s="205"/>
      <c r="H61" s="205"/>
      <c r="I61" s="205" t="s">
        <v>239</v>
      </c>
      <c r="J61" s="206"/>
      <c r="K61" s="205" t="s">
        <v>239</v>
      </c>
      <c r="L61" s="205"/>
      <c r="M61" s="205" t="s">
        <v>239</v>
      </c>
      <c r="N61" s="205"/>
      <c r="O61" s="205" t="s">
        <v>239</v>
      </c>
      <c r="P61" s="205"/>
      <c r="Q61" s="205"/>
      <c r="R61" s="205"/>
      <c r="S61" s="205"/>
    </row>
    <row r="62" spans="1:19">
      <c r="A62" s="204" t="s">
        <v>280</v>
      </c>
      <c r="B62" s="205"/>
      <c r="C62" s="205" t="s">
        <v>239</v>
      </c>
      <c r="D62" s="205" t="s">
        <v>239</v>
      </c>
      <c r="E62" s="205"/>
      <c r="F62" s="205"/>
      <c r="G62" s="205" t="s">
        <v>239</v>
      </c>
      <c r="H62" s="205" t="s">
        <v>239</v>
      </c>
      <c r="I62" s="205" t="s">
        <v>239</v>
      </c>
      <c r="J62" s="206"/>
      <c r="K62" s="205"/>
      <c r="L62" s="205"/>
      <c r="M62" s="205" t="s">
        <v>239</v>
      </c>
      <c r="N62" s="205"/>
      <c r="O62" s="205"/>
      <c r="P62" s="205" t="s">
        <v>239</v>
      </c>
      <c r="Q62" s="205"/>
      <c r="R62" s="205"/>
      <c r="S62" s="205"/>
    </row>
    <row r="63" spans="1:19">
      <c r="A63" s="204" t="s">
        <v>281</v>
      </c>
      <c r="B63" s="205"/>
      <c r="C63" s="205"/>
      <c r="D63" s="205"/>
      <c r="E63" s="205"/>
      <c r="F63" s="205"/>
      <c r="G63" s="205" t="s">
        <v>239</v>
      </c>
      <c r="H63" s="205" t="s">
        <v>239</v>
      </c>
      <c r="I63" s="205" t="s">
        <v>239</v>
      </c>
      <c r="J63" s="206"/>
      <c r="K63" s="205"/>
      <c r="L63" s="205"/>
      <c r="M63" s="205" t="s">
        <v>239</v>
      </c>
      <c r="N63" s="205"/>
      <c r="O63" s="205"/>
      <c r="P63" s="205" t="s">
        <v>239</v>
      </c>
      <c r="Q63" s="205" t="s">
        <v>239</v>
      </c>
      <c r="R63" s="205"/>
      <c r="S63" s="205"/>
    </row>
    <row r="64" spans="1:19">
      <c r="A64" s="207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9"/>
    </row>
    <row r="65" spans="1:19">
      <c r="A65" s="200" t="s">
        <v>148</v>
      </c>
      <c r="B65" s="201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3"/>
    </row>
    <row r="66" spans="1:19">
      <c r="A66" s="204" t="s">
        <v>282</v>
      </c>
      <c r="B66" s="205"/>
      <c r="C66" s="205" t="s">
        <v>239</v>
      </c>
      <c r="D66" s="205"/>
      <c r="E66" s="205"/>
      <c r="F66" s="205"/>
      <c r="G66" s="205"/>
      <c r="H66" s="205"/>
      <c r="I66" s="205" t="s">
        <v>239</v>
      </c>
      <c r="J66" s="206"/>
      <c r="K66" s="205"/>
      <c r="L66" s="205" t="s">
        <v>239</v>
      </c>
      <c r="M66" s="205"/>
      <c r="N66" s="205"/>
      <c r="O66" s="205" t="s">
        <v>239</v>
      </c>
      <c r="P66" s="205" t="s">
        <v>239</v>
      </c>
      <c r="Q66" s="205"/>
      <c r="R66" s="205"/>
      <c r="S66" s="205"/>
    </row>
    <row r="67" spans="1:19">
      <c r="A67" s="204" t="s">
        <v>283</v>
      </c>
      <c r="B67" s="205"/>
      <c r="C67" s="205" t="s">
        <v>239</v>
      </c>
      <c r="D67" s="205" t="s">
        <v>239</v>
      </c>
      <c r="E67" s="205"/>
      <c r="F67" s="205"/>
      <c r="G67" s="205"/>
      <c r="H67" s="205"/>
      <c r="I67" s="205"/>
      <c r="J67" s="206"/>
      <c r="K67" s="205"/>
      <c r="L67" s="205"/>
      <c r="M67" s="205"/>
      <c r="N67" s="205"/>
      <c r="O67" s="205" t="s">
        <v>239</v>
      </c>
      <c r="P67" s="205"/>
      <c r="Q67" s="205"/>
      <c r="R67" s="205"/>
      <c r="S67" s="205"/>
    </row>
    <row r="68" spans="1:19">
      <c r="A68" s="204" t="s">
        <v>284</v>
      </c>
      <c r="B68" s="205"/>
      <c r="C68" s="205"/>
      <c r="D68" s="205" t="s">
        <v>239</v>
      </c>
      <c r="E68" s="205" t="s">
        <v>239</v>
      </c>
      <c r="F68" s="205"/>
      <c r="G68" s="205"/>
      <c r="H68" s="205"/>
      <c r="I68" s="205" t="s">
        <v>239</v>
      </c>
      <c r="J68" s="206"/>
      <c r="K68" s="205"/>
      <c r="L68" s="205"/>
      <c r="M68" s="205"/>
      <c r="N68" s="205"/>
      <c r="O68" s="205"/>
      <c r="P68" s="205"/>
      <c r="Q68" s="205" t="s">
        <v>239</v>
      </c>
      <c r="R68" s="205"/>
      <c r="S68" s="205" t="s">
        <v>239</v>
      </c>
    </row>
    <row r="69" spans="1:19">
      <c r="A69" s="204" t="s">
        <v>285</v>
      </c>
      <c r="B69" s="205"/>
      <c r="C69" s="205" t="s">
        <v>239</v>
      </c>
      <c r="D69" s="205"/>
      <c r="E69" s="205"/>
      <c r="F69" s="205"/>
      <c r="G69" s="205" t="s">
        <v>239</v>
      </c>
      <c r="H69" s="205"/>
      <c r="I69" s="205"/>
      <c r="J69" s="206"/>
      <c r="K69" s="205"/>
      <c r="L69" s="205"/>
      <c r="M69" s="205"/>
      <c r="N69" s="205"/>
      <c r="O69" s="205" t="s">
        <v>239</v>
      </c>
      <c r="P69" s="205"/>
      <c r="Q69" s="205" t="s">
        <v>239</v>
      </c>
      <c r="R69" s="205"/>
      <c r="S69" s="205"/>
    </row>
    <row r="70" spans="1:19">
      <c r="A70" s="204" t="s">
        <v>286</v>
      </c>
      <c r="B70" s="205"/>
      <c r="C70" s="205"/>
      <c r="D70" s="205"/>
      <c r="E70" s="205"/>
      <c r="F70" s="205"/>
      <c r="G70" s="205"/>
      <c r="H70" s="205"/>
      <c r="I70" s="205" t="s">
        <v>239</v>
      </c>
      <c r="J70" s="206"/>
      <c r="K70" s="205"/>
      <c r="L70" s="205"/>
      <c r="M70" s="205"/>
      <c r="N70" s="205"/>
      <c r="O70" s="205"/>
      <c r="P70" s="205" t="s">
        <v>239</v>
      </c>
      <c r="Q70" s="205" t="s">
        <v>239</v>
      </c>
      <c r="R70" s="205"/>
      <c r="S70" s="205" t="s">
        <v>239</v>
      </c>
    </row>
    <row r="71" spans="1:19">
      <c r="A71" s="204" t="s">
        <v>287</v>
      </c>
      <c r="B71" s="205"/>
      <c r="C71" s="205"/>
      <c r="D71" s="205"/>
      <c r="E71" s="205" t="s">
        <v>239</v>
      </c>
      <c r="F71" s="205"/>
      <c r="G71" s="205"/>
      <c r="H71" s="205"/>
      <c r="I71" s="205"/>
      <c r="J71" s="206"/>
      <c r="K71" s="205" t="s">
        <v>239</v>
      </c>
      <c r="L71" s="205"/>
      <c r="M71" s="205" t="s">
        <v>239</v>
      </c>
      <c r="N71" s="205"/>
      <c r="O71" s="205"/>
      <c r="P71" s="205" t="s">
        <v>239</v>
      </c>
      <c r="Q71" s="205"/>
      <c r="R71" s="205"/>
      <c r="S71" s="205"/>
    </row>
    <row r="72" spans="1:19">
      <c r="A72" s="204" t="s">
        <v>288</v>
      </c>
      <c r="B72" s="205"/>
      <c r="C72" s="205"/>
      <c r="D72" s="205"/>
      <c r="E72" s="205"/>
      <c r="F72" s="205"/>
      <c r="G72" s="205" t="s">
        <v>239</v>
      </c>
      <c r="H72" s="205" t="s">
        <v>239</v>
      </c>
      <c r="I72" s="205"/>
      <c r="J72" s="206"/>
      <c r="K72" s="205"/>
      <c r="L72" s="205"/>
      <c r="M72" s="205"/>
      <c r="N72" s="205"/>
      <c r="O72" s="205" t="s">
        <v>239</v>
      </c>
      <c r="P72" s="205"/>
      <c r="Q72" s="205"/>
      <c r="R72" s="205"/>
      <c r="S72" s="205"/>
    </row>
    <row r="73" spans="1:19">
      <c r="A73" s="204" t="s">
        <v>289</v>
      </c>
      <c r="B73" s="205"/>
      <c r="C73" s="205"/>
      <c r="D73" s="205"/>
      <c r="E73" s="205"/>
      <c r="F73" s="205"/>
      <c r="G73" s="205" t="s">
        <v>239</v>
      </c>
      <c r="H73" s="205" t="s">
        <v>239</v>
      </c>
      <c r="I73" s="205" t="s">
        <v>239</v>
      </c>
      <c r="J73" s="206"/>
      <c r="K73" s="205" t="s">
        <v>239</v>
      </c>
      <c r="L73" s="205"/>
      <c r="M73" s="205" t="s">
        <v>239</v>
      </c>
      <c r="N73" s="205"/>
      <c r="O73" s="205"/>
      <c r="P73" s="205"/>
      <c r="Q73" s="205" t="s">
        <v>239</v>
      </c>
      <c r="R73" s="205"/>
      <c r="S73" s="205"/>
    </row>
    <row r="74" spans="1:19">
      <c r="A74" s="204" t="s">
        <v>290</v>
      </c>
      <c r="B74" s="205"/>
      <c r="C74" s="205"/>
      <c r="D74" s="205"/>
      <c r="E74" s="205"/>
      <c r="F74" s="205" t="s">
        <v>239</v>
      </c>
      <c r="G74" s="205"/>
      <c r="H74" s="205"/>
      <c r="I74" s="205" t="s">
        <v>239</v>
      </c>
      <c r="J74" s="206"/>
      <c r="K74" s="205"/>
      <c r="L74" s="205"/>
      <c r="M74" s="205"/>
      <c r="N74" s="205"/>
      <c r="O74" s="205"/>
      <c r="P74" s="205"/>
      <c r="Q74" s="205" t="s">
        <v>239</v>
      </c>
      <c r="R74" s="205"/>
      <c r="S74" s="205"/>
    </row>
    <row r="75" spans="1:19">
      <c r="A75" s="204" t="s">
        <v>291</v>
      </c>
      <c r="B75" s="205"/>
      <c r="C75" s="205" t="s">
        <v>239</v>
      </c>
      <c r="D75" s="205" t="s">
        <v>239</v>
      </c>
      <c r="E75" s="205"/>
      <c r="F75" s="205" t="s">
        <v>239</v>
      </c>
      <c r="G75" s="205"/>
      <c r="H75" s="205" t="s">
        <v>239</v>
      </c>
      <c r="I75" s="205" t="s">
        <v>239</v>
      </c>
      <c r="J75" s="206"/>
      <c r="K75" s="205"/>
      <c r="L75" s="205" t="s">
        <v>239</v>
      </c>
      <c r="M75" s="205" t="s">
        <v>239</v>
      </c>
      <c r="N75" s="205" t="s">
        <v>239</v>
      </c>
      <c r="O75" s="205"/>
      <c r="P75" s="205"/>
      <c r="Q75" s="205" t="s">
        <v>239</v>
      </c>
      <c r="R75" s="205"/>
      <c r="S75" s="205"/>
    </row>
    <row r="76" spans="1:19">
      <c r="A76" s="204" t="s">
        <v>292</v>
      </c>
      <c r="B76" s="205" t="s">
        <v>239</v>
      </c>
      <c r="C76" s="205"/>
      <c r="D76" s="205"/>
      <c r="E76" s="205"/>
      <c r="F76" s="205"/>
      <c r="G76" s="205"/>
      <c r="H76" s="205"/>
      <c r="I76" s="205" t="s">
        <v>239</v>
      </c>
      <c r="J76" s="206"/>
      <c r="K76" s="205"/>
      <c r="L76" s="205"/>
      <c r="M76" s="205" t="s">
        <v>239</v>
      </c>
      <c r="N76" s="205"/>
      <c r="O76" s="205" t="s">
        <v>239</v>
      </c>
      <c r="P76" s="205"/>
      <c r="Q76" s="205"/>
      <c r="R76" s="205"/>
      <c r="S76" s="205"/>
    </row>
    <row r="77" spans="1:19">
      <c r="A77" s="204" t="s">
        <v>293</v>
      </c>
      <c r="B77" s="205"/>
      <c r="C77" s="205" t="s">
        <v>239</v>
      </c>
      <c r="D77" s="205" t="s">
        <v>239</v>
      </c>
      <c r="E77" s="205" t="s">
        <v>239</v>
      </c>
      <c r="F77" s="205" t="s">
        <v>239</v>
      </c>
      <c r="G77" s="205" t="s">
        <v>239</v>
      </c>
      <c r="H77" s="205"/>
      <c r="I77" s="205" t="s">
        <v>239</v>
      </c>
      <c r="J77" s="206"/>
      <c r="K77" s="205"/>
      <c r="L77" s="205"/>
      <c r="M77" s="205"/>
      <c r="N77" s="205" t="s">
        <v>239</v>
      </c>
      <c r="O77" s="205"/>
      <c r="P77" s="205"/>
      <c r="Q77" s="205"/>
      <c r="R77" s="205"/>
      <c r="S77" s="205"/>
    </row>
    <row r="78" spans="1:19">
      <c r="A78" s="204" t="s">
        <v>294</v>
      </c>
      <c r="B78" s="205" t="s">
        <v>239</v>
      </c>
      <c r="C78" s="205" t="s">
        <v>239</v>
      </c>
      <c r="D78" s="205" t="s">
        <v>239</v>
      </c>
      <c r="E78" s="205"/>
      <c r="F78" s="205"/>
      <c r="G78" s="205"/>
      <c r="H78" s="205"/>
      <c r="I78" s="205" t="s">
        <v>239</v>
      </c>
      <c r="J78" s="206"/>
      <c r="K78" s="205" t="s">
        <v>239</v>
      </c>
      <c r="L78" s="205"/>
      <c r="M78" s="205" t="s">
        <v>239</v>
      </c>
      <c r="N78" s="205" t="s">
        <v>239</v>
      </c>
      <c r="O78" s="205"/>
      <c r="P78" s="205" t="s">
        <v>239</v>
      </c>
      <c r="Q78" s="205"/>
      <c r="R78" s="205"/>
      <c r="S78" s="205"/>
    </row>
    <row r="79" spans="1:19">
      <c r="A79" s="204" t="s">
        <v>295</v>
      </c>
      <c r="B79" s="205"/>
      <c r="C79" s="205" t="s">
        <v>239</v>
      </c>
      <c r="D79" s="205" t="s">
        <v>239</v>
      </c>
      <c r="E79" s="205" t="s">
        <v>239</v>
      </c>
      <c r="F79" s="205" t="s">
        <v>239</v>
      </c>
      <c r="G79" s="205"/>
      <c r="H79" s="205"/>
      <c r="I79" s="205"/>
      <c r="J79" s="206"/>
      <c r="K79" s="205" t="s">
        <v>239</v>
      </c>
      <c r="L79" s="205"/>
      <c r="M79" s="205" t="s">
        <v>239</v>
      </c>
      <c r="N79" s="205"/>
      <c r="O79" s="205"/>
      <c r="P79" s="205" t="s">
        <v>239</v>
      </c>
      <c r="Q79" s="205"/>
      <c r="R79" s="205"/>
      <c r="S79" s="205" t="s">
        <v>239</v>
      </c>
    </row>
    <row r="80" spans="1:19">
      <c r="A80" s="204" t="s">
        <v>296</v>
      </c>
      <c r="B80" s="205"/>
      <c r="C80" s="205" t="s">
        <v>239</v>
      </c>
      <c r="D80" s="205" t="s">
        <v>239</v>
      </c>
      <c r="E80" s="205"/>
      <c r="F80" s="205" t="s">
        <v>239</v>
      </c>
      <c r="G80" s="205"/>
      <c r="H80" s="205" t="s">
        <v>239</v>
      </c>
      <c r="I80" s="205" t="s">
        <v>239</v>
      </c>
      <c r="J80" s="206"/>
      <c r="K80" s="205"/>
      <c r="L80" s="205"/>
      <c r="M80" s="205"/>
      <c r="N80" s="205"/>
      <c r="O80" s="205"/>
      <c r="P80" s="205" t="s">
        <v>239</v>
      </c>
      <c r="Q80" s="205" t="s">
        <v>239</v>
      </c>
      <c r="R80" s="205"/>
      <c r="S80" s="205"/>
    </row>
    <row r="81" spans="1:19">
      <c r="A81" s="204" t="s">
        <v>297</v>
      </c>
      <c r="B81" s="205"/>
      <c r="C81" s="205" t="s">
        <v>239</v>
      </c>
      <c r="D81" s="205" t="s">
        <v>239</v>
      </c>
      <c r="E81" s="205"/>
      <c r="F81" s="205"/>
      <c r="G81" s="205"/>
      <c r="H81" s="205"/>
      <c r="I81" s="205" t="s">
        <v>239</v>
      </c>
      <c r="J81" s="206"/>
      <c r="K81" s="205"/>
      <c r="L81" s="205"/>
      <c r="M81" s="205"/>
      <c r="N81" s="205"/>
      <c r="O81" s="205"/>
      <c r="P81" s="205"/>
      <c r="Q81" s="205" t="s">
        <v>239</v>
      </c>
      <c r="R81" s="205"/>
      <c r="S81" s="205"/>
    </row>
    <row r="82" spans="1:19">
      <c r="A82" s="204" t="s">
        <v>298</v>
      </c>
      <c r="B82" s="205" t="s">
        <v>239</v>
      </c>
      <c r="C82" s="205"/>
      <c r="D82" s="205"/>
      <c r="E82" s="205" t="s">
        <v>239</v>
      </c>
      <c r="F82" s="205"/>
      <c r="G82" s="205" t="s">
        <v>239</v>
      </c>
      <c r="H82" s="205" t="s">
        <v>239</v>
      </c>
      <c r="I82" s="205" t="s">
        <v>239</v>
      </c>
      <c r="J82" s="206"/>
      <c r="K82" s="205" t="s">
        <v>239</v>
      </c>
      <c r="L82" s="205"/>
      <c r="M82" s="205" t="s">
        <v>239</v>
      </c>
      <c r="N82" s="205"/>
      <c r="O82" s="205"/>
      <c r="P82" s="205" t="s">
        <v>239</v>
      </c>
      <c r="Q82" s="205" t="s">
        <v>239</v>
      </c>
      <c r="R82" s="205"/>
      <c r="S82" s="205"/>
    </row>
    <row r="83" spans="1:19">
      <c r="A83" s="204" t="s">
        <v>299</v>
      </c>
      <c r="B83" s="205"/>
      <c r="C83" s="205" t="s">
        <v>239</v>
      </c>
      <c r="D83" s="205" t="s">
        <v>239</v>
      </c>
      <c r="E83" s="205"/>
      <c r="F83" s="205" t="s">
        <v>239</v>
      </c>
      <c r="G83" s="205"/>
      <c r="H83" s="205" t="s">
        <v>239</v>
      </c>
      <c r="I83" s="205"/>
      <c r="J83" s="206"/>
      <c r="K83" s="205"/>
      <c r="L83" s="205"/>
      <c r="M83" s="205"/>
      <c r="N83" s="205" t="s">
        <v>239</v>
      </c>
      <c r="O83" s="205"/>
      <c r="P83" s="205"/>
      <c r="Q83" s="205" t="s">
        <v>239</v>
      </c>
      <c r="R83" s="205"/>
      <c r="S83" s="205"/>
    </row>
    <row r="84" spans="1:19">
      <c r="A84" s="204" t="s">
        <v>300</v>
      </c>
      <c r="B84" s="205"/>
      <c r="C84" s="205" t="s">
        <v>239</v>
      </c>
      <c r="D84" s="205"/>
      <c r="E84" s="205"/>
      <c r="F84" s="205"/>
      <c r="G84" s="205"/>
      <c r="H84" s="205" t="s">
        <v>239</v>
      </c>
      <c r="I84" s="205" t="s">
        <v>239</v>
      </c>
      <c r="J84" s="206"/>
      <c r="K84" s="205"/>
      <c r="L84" s="205" t="s">
        <v>239</v>
      </c>
      <c r="M84" s="205" t="s">
        <v>239</v>
      </c>
      <c r="N84" s="205" t="s">
        <v>239</v>
      </c>
      <c r="O84" s="205"/>
      <c r="P84" s="205" t="s">
        <v>239</v>
      </c>
      <c r="Q84" s="205" t="s">
        <v>239</v>
      </c>
      <c r="R84" s="205"/>
      <c r="S84" s="205"/>
    </row>
    <row r="85" spans="1:19">
      <c r="A85" s="204" t="s">
        <v>301</v>
      </c>
      <c r="B85" s="205"/>
      <c r="C85" s="205" t="s">
        <v>239</v>
      </c>
      <c r="D85" s="205"/>
      <c r="E85" s="205"/>
      <c r="F85" s="205"/>
      <c r="G85" s="205"/>
      <c r="H85" s="205" t="s">
        <v>239</v>
      </c>
      <c r="I85" s="205" t="s">
        <v>239</v>
      </c>
      <c r="J85" s="206"/>
      <c r="K85" s="205"/>
      <c r="L85" s="205"/>
      <c r="M85" s="205"/>
      <c r="N85" s="205" t="s">
        <v>239</v>
      </c>
      <c r="O85" s="205"/>
      <c r="P85" s="205"/>
      <c r="Q85" s="205"/>
      <c r="R85" s="205"/>
      <c r="S85" s="205"/>
    </row>
    <row r="86" spans="1:19">
      <c r="A86" s="204" t="s">
        <v>302</v>
      </c>
      <c r="B86" s="205" t="s">
        <v>239</v>
      </c>
      <c r="C86" s="205"/>
      <c r="D86" s="205" t="s">
        <v>239</v>
      </c>
      <c r="E86" s="205"/>
      <c r="F86" s="205" t="s">
        <v>239</v>
      </c>
      <c r="G86" s="205" t="s">
        <v>239</v>
      </c>
      <c r="H86" s="205"/>
      <c r="I86" s="205" t="s">
        <v>239</v>
      </c>
      <c r="J86" s="206"/>
      <c r="K86" s="205" t="s">
        <v>239</v>
      </c>
      <c r="L86" s="205"/>
      <c r="M86" s="205" t="s">
        <v>239</v>
      </c>
      <c r="N86" s="205"/>
      <c r="O86" s="205"/>
      <c r="P86" s="205" t="s">
        <v>239</v>
      </c>
      <c r="Q86" s="205" t="s">
        <v>239</v>
      </c>
      <c r="R86" s="205"/>
      <c r="S86" s="205"/>
    </row>
    <row r="87" spans="1:19">
      <c r="A87" s="204" t="s">
        <v>303</v>
      </c>
      <c r="B87" s="205"/>
      <c r="C87" s="205" t="s">
        <v>239</v>
      </c>
      <c r="D87" s="205"/>
      <c r="E87" s="205"/>
      <c r="F87" s="205" t="s">
        <v>239</v>
      </c>
      <c r="G87" s="205" t="s">
        <v>239</v>
      </c>
      <c r="H87" s="205"/>
      <c r="I87" s="205" t="s">
        <v>239</v>
      </c>
      <c r="J87" s="206"/>
      <c r="K87" s="205"/>
      <c r="L87" s="205"/>
      <c r="M87" s="205" t="s">
        <v>239</v>
      </c>
      <c r="N87" s="205" t="s">
        <v>239</v>
      </c>
      <c r="O87" s="205"/>
      <c r="P87" s="205" t="s">
        <v>239</v>
      </c>
      <c r="Q87" s="205" t="s">
        <v>239</v>
      </c>
      <c r="R87" s="205"/>
      <c r="S87" s="205" t="s">
        <v>239</v>
      </c>
    </row>
    <row r="88" spans="1:19">
      <c r="A88" s="204" t="s">
        <v>304</v>
      </c>
      <c r="B88" s="205" t="s">
        <v>239</v>
      </c>
      <c r="C88" s="205" t="s">
        <v>239</v>
      </c>
      <c r="D88" s="205" t="s">
        <v>239</v>
      </c>
      <c r="E88" s="205"/>
      <c r="F88" s="205"/>
      <c r="G88" s="205" t="s">
        <v>239</v>
      </c>
      <c r="H88" s="205"/>
      <c r="I88" s="205" t="s">
        <v>239</v>
      </c>
      <c r="J88" s="206"/>
      <c r="K88" s="205"/>
      <c r="L88" s="205"/>
      <c r="M88" s="205" t="s">
        <v>239</v>
      </c>
      <c r="N88" s="205"/>
      <c r="O88" s="205" t="s">
        <v>239</v>
      </c>
      <c r="P88" s="205"/>
      <c r="Q88" s="205" t="s">
        <v>239</v>
      </c>
      <c r="R88" s="205"/>
      <c r="S88" s="205" t="s">
        <v>239</v>
      </c>
    </row>
    <row r="89" spans="1:19">
      <c r="A89" s="204" t="s">
        <v>305</v>
      </c>
      <c r="B89" s="205"/>
      <c r="C89" s="205"/>
      <c r="D89" s="205"/>
      <c r="E89" s="205"/>
      <c r="F89" s="205"/>
      <c r="G89" s="205" t="s">
        <v>239</v>
      </c>
      <c r="H89" s="205"/>
      <c r="I89" s="205"/>
      <c r="J89" s="206"/>
      <c r="K89" s="205" t="s">
        <v>239</v>
      </c>
      <c r="L89" s="205"/>
      <c r="M89" s="205" t="s">
        <v>239</v>
      </c>
      <c r="N89" s="205"/>
      <c r="O89" s="205"/>
      <c r="P89" s="205"/>
      <c r="Q89" s="205"/>
      <c r="R89" s="205"/>
      <c r="S89" s="205"/>
    </row>
    <row r="90" spans="1:19">
      <c r="A90" s="204" t="s">
        <v>306</v>
      </c>
      <c r="B90" s="205" t="s">
        <v>239</v>
      </c>
      <c r="C90" s="205"/>
      <c r="D90" s="205"/>
      <c r="E90" s="205" t="s">
        <v>239</v>
      </c>
      <c r="F90" s="205" t="s">
        <v>239</v>
      </c>
      <c r="G90" s="205"/>
      <c r="H90" s="205"/>
      <c r="I90" s="205"/>
      <c r="J90" s="206"/>
      <c r="K90" s="205"/>
      <c r="L90" s="205"/>
      <c r="M90" s="205" t="s">
        <v>239</v>
      </c>
      <c r="N90" s="205" t="s">
        <v>239</v>
      </c>
      <c r="O90" s="205"/>
      <c r="P90" s="205" t="s">
        <v>239</v>
      </c>
      <c r="Q90" s="205"/>
      <c r="R90" s="205"/>
      <c r="S90" s="205"/>
    </row>
    <row r="91" spans="1:19">
      <c r="A91" s="204" t="s">
        <v>307</v>
      </c>
      <c r="B91" s="205"/>
      <c r="C91" s="205" t="s">
        <v>239</v>
      </c>
      <c r="D91" s="205"/>
      <c r="E91" s="205" t="s">
        <v>239</v>
      </c>
      <c r="F91" s="205" t="s">
        <v>239</v>
      </c>
      <c r="G91" s="205"/>
      <c r="H91" s="205"/>
      <c r="I91" s="205"/>
      <c r="J91" s="206"/>
      <c r="K91" s="205"/>
      <c r="L91" s="205" t="s">
        <v>239</v>
      </c>
      <c r="M91" s="205"/>
      <c r="N91" s="205" t="s">
        <v>239</v>
      </c>
      <c r="O91" s="205"/>
      <c r="P91" s="205" t="s">
        <v>239</v>
      </c>
      <c r="Q91" s="205" t="s">
        <v>239</v>
      </c>
      <c r="R91" s="205"/>
      <c r="S91" s="205"/>
    </row>
    <row r="92" spans="1:19">
      <c r="A92" s="204" t="s">
        <v>308</v>
      </c>
      <c r="B92" s="205"/>
      <c r="C92" s="205"/>
      <c r="D92" s="205"/>
      <c r="E92" s="205" t="s">
        <v>239</v>
      </c>
      <c r="F92" s="205"/>
      <c r="G92" s="205"/>
      <c r="H92" s="205" t="s">
        <v>239</v>
      </c>
      <c r="I92" s="205" t="s">
        <v>239</v>
      </c>
      <c r="J92" s="206"/>
      <c r="K92" s="205"/>
      <c r="L92" s="205" t="s">
        <v>239</v>
      </c>
      <c r="M92" s="205" t="s">
        <v>239</v>
      </c>
      <c r="N92" s="205"/>
      <c r="O92" s="205"/>
      <c r="P92" s="205" t="s">
        <v>239</v>
      </c>
      <c r="Q92" s="205" t="s">
        <v>239</v>
      </c>
      <c r="R92" s="205"/>
      <c r="S92" s="205"/>
    </row>
    <row r="93" spans="1:19">
      <c r="A93" s="204" t="s">
        <v>309</v>
      </c>
      <c r="B93" s="205"/>
      <c r="C93" s="205" t="s">
        <v>239</v>
      </c>
      <c r="D93" s="205"/>
      <c r="E93" s="205" t="s">
        <v>239</v>
      </c>
      <c r="F93" s="205"/>
      <c r="G93" s="205"/>
      <c r="H93" s="205" t="s">
        <v>239</v>
      </c>
      <c r="I93" s="205"/>
      <c r="J93" s="206"/>
      <c r="K93" s="205"/>
      <c r="L93" s="205"/>
      <c r="M93" s="205"/>
      <c r="N93" s="205"/>
      <c r="O93" s="205"/>
      <c r="P93" s="205" t="s">
        <v>239</v>
      </c>
      <c r="Q93" s="205"/>
      <c r="R93" s="205"/>
      <c r="S93" s="205" t="s">
        <v>239</v>
      </c>
    </row>
    <row r="94" spans="1:19">
      <c r="A94" s="204" t="s">
        <v>310</v>
      </c>
      <c r="B94" s="205"/>
      <c r="C94" s="205"/>
      <c r="D94" s="205"/>
      <c r="E94" s="205" t="s">
        <v>239</v>
      </c>
      <c r="F94" s="205"/>
      <c r="G94" s="205" t="s">
        <v>239</v>
      </c>
      <c r="H94" s="205"/>
      <c r="I94" s="205"/>
      <c r="J94" s="206"/>
      <c r="K94" s="205" t="s">
        <v>239</v>
      </c>
      <c r="L94" s="205"/>
      <c r="M94" s="205"/>
      <c r="N94" s="205"/>
      <c r="O94" s="205"/>
      <c r="P94" s="205"/>
      <c r="Q94" s="205"/>
      <c r="R94" s="205"/>
      <c r="S94" s="205"/>
    </row>
    <row r="95" spans="1:19">
      <c r="A95" s="207"/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9"/>
    </row>
    <row r="96" spans="1:19">
      <c r="A96" s="200" t="s">
        <v>158</v>
      </c>
      <c r="B96" s="201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3"/>
    </row>
    <row r="97" spans="1:19">
      <c r="A97" s="204" t="s">
        <v>311</v>
      </c>
      <c r="B97" s="205"/>
      <c r="C97" s="205" t="s">
        <v>239</v>
      </c>
      <c r="D97" s="205"/>
      <c r="E97" s="205" t="s">
        <v>239</v>
      </c>
      <c r="F97" s="205" t="s">
        <v>239</v>
      </c>
      <c r="G97" s="205"/>
      <c r="H97" s="205"/>
      <c r="I97" s="205" t="s">
        <v>239</v>
      </c>
      <c r="J97" s="206"/>
      <c r="K97" s="205"/>
      <c r="L97" s="205"/>
      <c r="M97" s="205" t="s">
        <v>239</v>
      </c>
      <c r="N97" s="205"/>
      <c r="O97" s="205"/>
      <c r="P97" s="205"/>
      <c r="Q97" s="205"/>
      <c r="R97" s="205"/>
      <c r="S97" s="205"/>
    </row>
    <row r="98" spans="1:19">
      <c r="A98" s="204" t="s">
        <v>312</v>
      </c>
      <c r="B98" s="205"/>
      <c r="C98" s="205" t="s">
        <v>239</v>
      </c>
      <c r="D98" s="205"/>
      <c r="E98" s="205"/>
      <c r="F98" s="205"/>
      <c r="G98" s="205" t="s">
        <v>239</v>
      </c>
      <c r="H98" s="205" t="s">
        <v>239</v>
      </c>
      <c r="I98" s="205"/>
      <c r="J98" s="206"/>
      <c r="K98" s="205"/>
      <c r="L98" s="205"/>
      <c r="M98" s="205"/>
      <c r="N98" s="205"/>
      <c r="O98" s="205" t="s">
        <v>239</v>
      </c>
      <c r="P98" s="205"/>
      <c r="Q98" s="205"/>
      <c r="R98" s="205"/>
      <c r="S98" s="205"/>
    </row>
    <row r="99" spans="1:19">
      <c r="A99" s="204" t="s">
        <v>313</v>
      </c>
      <c r="B99" s="205"/>
      <c r="C99" s="205" t="s">
        <v>239</v>
      </c>
      <c r="D99" s="205"/>
      <c r="E99" s="205" t="s">
        <v>239</v>
      </c>
      <c r="F99" s="205"/>
      <c r="G99" s="205"/>
      <c r="H99" s="205"/>
      <c r="I99" s="205" t="s">
        <v>239</v>
      </c>
      <c r="J99" s="206"/>
      <c r="K99" s="205"/>
      <c r="L99" s="205"/>
      <c r="M99" s="205"/>
      <c r="N99" s="205" t="s">
        <v>239</v>
      </c>
      <c r="O99" s="205"/>
      <c r="P99" s="205"/>
      <c r="Q99" s="205" t="s">
        <v>239</v>
      </c>
      <c r="R99" s="205"/>
      <c r="S99" s="205"/>
    </row>
    <row r="100" spans="1:19">
      <c r="A100" s="204" t="s">
        <v>314</v>
      </c>
      <c r="B100" s="205"/>
      <c r="C100" s="205"/>
      <c r="D100" s="205"/>
      <c r="E100" s="205" t="s">
        <v>239</v>
      </c>
      <c r="F100" s="205"/>
      <c r="G100" s="205" t="s">
        <v>239</v>
      </c>
      <c r="H100" s="205" t="s">
        <v>239</v>
      </c>
      <c r="I100" s="205" t="s">
        <v>239</v>
      </c>
      <c r="J100" s="206"/>
      <c r="K100" s="205"/>
      <c r="L100" s="205"/>
      <c r="M100" s="205"/>
      <c r="N100" s="205"/>
      <c r="O100" s="205"/>
      <c r="P100" s="205" t="s">
        <v>239</v>
      </c>
      <c r="Q100" s="205" t="s">
        <v>239</v>
      </c>
      <c r="R100" s="205"/>
      <c r="S100" s="205"/>
    </row>
    <row r="101" spans="1:19">
      <c r="A101" s="204" t="s">
        <v>315</v>
      </c>
      <c r="B101" s="205" t="s">
        <v>239</v>
      </c>
      <c r="C101" s="205" t="s">
        <v>239</v>
      </c>
      <c r="D101" s="205"/>
      <c r="E101" s="205"/>
      <c r="F101" s="205" t="s">
        <v>239</v>
      </c>
      <c r="G101" s="205" t="s">
        <v>239</v>
      </c>
      <c r="H101" s="205" t="s">
        <v>239</v>
      </c>
      <c r="I101" s="205" t="s">
        <v>239</v>
      </c>
      <c r="J101" s="206"/>
      <c r="K101" s="205"/>
      <c r="L101" s="205"/>
      <c r="M101" s="205"/>
      <c r="N101" s="205"/>
      <c r="O101" s="205"/>
      <c r="P101" s="205"/>
      <c r="Q101" s="205"/>
      <c r="R101" s="205"/>
      <c r="S101" s="205"/>
    </row>
    <row r="102" spans="1:19">
      <c r="A102" s="207"/>
      <c r="B102" s="208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S102" s="209"/>
    </row>
    <row r="103" spans="1:19">
      <c r="A103" s="200" t="s">
        <v>316</v>
      </c>
      <c r="B103" s="201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3"/>
    </row>
    <row r="104" spans="1:19">
      <c r="A104" s="204" t="s">
        <v>317</v>
      </c>
      <c r="B104" s="205"/>
      <c r="C104" s="205" t="s">
        <v>239</v>
      </c>
      <c r="D104" s="205"/>
      <c r="E104" s="205"/>
      <c r="F104" s="205"/>
      <c r="G104" s="205"/>
      <c r="H104" s="205"/>
      <c r="I104" s="205"/>
      <c r="J104" s="206"/>
      <c r="K104" s="205"/>
      <c r="L104" s="205" t="s">
        <v>239</v>
      </c>
      <c r="M104" s="205"/>
      <c r="N104" s="205"/>
      <c r="O104" s="205"/>
      <c r="P104" s="205" t="s">
        <v>239</v>
      </c>
      <c r="Q104" s="205" t="s">
        <v>239</v>
      </c>
      <c r="R104" s="205"/>
      <c r="S104" s="205"/>
    </row>
    <row r="105" spans="1:19">
      <c r="A105" s="204" t="s">
        <v>318</v>
      </c>
      <c r="B105" s="205"/>
      <c r="C105" s="205"/>
      <c r="D105" s="205" t="s">
        <v>239</v>
      </c>
      <c r="E105" s="205"/>
      <c r="F105" s="205"/>
      <c r="G105" s="205" t="s">
        <v>239</v>
      </c>
      <c r="H105" s="205"/>
      <c r="I105" s="205"/>
      <c r="J105" s="206"/>
      <c r="K105" s="205"/>
      <c r="L105" s="205" t="s">
        <v>239</v>
      </c>
      <c r="M105" s="205"/>
      <c r="N105" s="205"/>
      <c r="O105" s="205"/>
      <c r="P105" s="205"/>
      <c r="Q105" s="205"/>
      <c r="R105" s="205"/>
      <c r="S105" s="205"/>
    </row>
    <row r="106" spans="1:19">
      <c r="A106" s="204" t="s">
        <v>319</v>
      </c>
      <c r="B106" s="205"/>
      <c r="C106" s="205" t="s">
        <v>239</v>
      </c>
      <c r="D106" s="205"/>
      <c r="E106" s="205"/>
      <c r="F106" s="205"/>
      <c r="G106" s="205"/>
      <c r="H106" s="205"/>
      <c r="I106" s="205"/>
      <c r="J106" s="206"/>
      <c r="K106" s="205"/>
      <c r="L106" s="205" t="s">
        <v>239</v>
      </c>
      <c r="M106" s="205"/>
      <c r="N106" s="205"/>
      <c r="O106" s="205"/>
      <c r="P106" s="205" t="s">
        <v>239</v>
      </c>
      <c r="Q106" s="205" t="s">
        <v>239</v>
      </c>
      <c r="R106" s="205"/>
      <c r="S106" s="205"/>
    </row>
    <row r="107" spans="1:19">
      <c r="A107" s="204" t="s">
        <v>320</v>
      </c>
      <c r="B107" s="205" t="s">
        <v>239</v>
      </c>
      <c r="C107" s="205"/>
      <c r="D107" s="205"/>
      <c r="E107" s="205" t="s">
        <v>239</v>
      </c>
      <c r="F107" s="205" t="s">
        <v>239</v>
      </c>
      <c r="G107" s="205" t="s">
        <v>239</v>
      </c>
      <c r="H107" s="205"/>
      <c r="I107" s="205"/>
      <c r="J107" s="206"/>
      <c r="K107" s="205"/>
      <c r="L107" s="205"/>
      <c r="M107" s="205" t="s">
        <v>239</v>
      </c>
      <c r="N107" s="205"/>
      <c r="O107" s="205"/>
      <c r="P107" s="205"/>
      <c r="Q107" s="205" t="s">
        <v>239</v>
      </c>
      <c r="R107" s="205"/>
      <c r="S107" s="205"/>
    </row>
    <row r="108" spans="1:19">
      <c r="A108" s="204" t="s">
        <v>321</v>
      </c>
      <c r="B108" s="205"/>
      <c r="C108" s="205"/>
      <c r="D108" s="205" t="s">
        <v>239</v>
      </c>
      <c r="E108" s="205"/>
      <c r="F108" s="205" t="s">
        <v>239</v>
      </c>
      <c r="G108" s="205"/>
      <c r="H108" s="205"/>
      <c r="I108" s="205"/>
      <c r="J108" s="206"/>
      <c r="K108" s="205"/>
      <c r="L108" s="205"/>
      <c r="M108" s="205"/>
      <c r="N108" s="205"/>
      <c r="O108" s="205"/>
      <c r="P108" s="205"/>
      <c r="Q108" s="205"/>
      <c r="R108" s="205"/>
      <c r="S108" s="205"/>
    </row>
    <row r="109" spans="1:19">
      <c r="A109" s="204" t="s">
        <v>322</v>
      </c>
      <c r="B109" s="205"/>
      <c r="C109" s="205"/>
      <c r="D109" s="205"/>
      <c r="E109" s="205"/>
      <c r="F109" s="205" t="s">
        <v>239</v>
      </c>
      <c r="G109" s="205"/>
      <c r="H109" s="205"/>
      <c r="I109" s="205"/>
      <c r="J109" s="206"/>
      <c r="K109" s="205"/>
      <c r="L109" s="205"/>
      <c r="M109" s="205" t="s">
        <v>239</v>
      </c>
      <c r="N109" s="205"/>
      <c r="O109" s="205"/>
      <c r="P109" s="205" t="s">
        <v>239</v>
      </c>
      <c r="Q109" s="205"/>
      <c r="R109" s="205"/>
      <c r="S109" s="205"/>
    </row>
    <row r="110" spans="1:19">
      <c r="A110" s="204" t="s">
        <v>323</v>
      </c>
      <c r="B110" s="205" t="s">
        <v>239</v>
      </c>
      <c r="C110" s="205" t="s">
        <v>239</v>
      </c>
      <c r="D110" s="205" t="s">
        <v>239</v>
      </c>
      <c r="E110" s="205"/>
      <c r="F110" s="205" t="s">
        <v>239</v>
      </c>
      <c r="G110" s="205" t="s">
        <v>239</v>
      </c>
      <c r="H110" s="205"/>
      <c r="I110" s="205" t="s">
        <v>239</v>
      </c>
      <c r="J110" s="206"/>
      <c r="K110" s="205"/>
      <c r="L110" s="205"/>
      <c r="M110" s="205"/>
      <c r="N110" s="205"/>
      <c r="O110" s="205" t="s">
        <v>239</v>
      </c>
      <c r="P110" s="205" t="s">
        <v>239</v>
      </c>
      <c r="Q110" s="205"/>
      <c r="R110" s="205"/>
      <c r="S110" s="205"/>
    </row>
    <row r="111" spans="1:19">
      <c r="A111" s="204" t="s">
        <v>324</v>
      </c>
      <c r="B111" s="205"/>
      <c r="C111" s="205"/>
      <c r="D111" s="205"/>
      <c r="E111" s="205" t="s">
        <v>239</v>
      </c>
      <c r="F111" s="205"/>
      <c r="G111" s="205" t="s">
        <v>239</v>
      </c>
      <c r="H111" s="205"/>
      <c r="I111" s="205"/>
      <c r="J111" s="206"/>
      <c r="K111" s="205"/>
      <c r="L111" s="205"/>
      <c r="M111" s="205"/>
      <c r="N111" s="205"/>
      <c r="O111" s="205"/>
      <c r="P111" s="205"/>
      <c r="Q111" s="205" t="s">
        <v>239</v>
      </c>
      <c r="R111" s="205"/>
      <c r="S111" s="205"/>
    </row>
    <row r="112" spans="1:19">
      <c r="A112" s="204" t="s">
        <v>325</v>
      </c>
      <c r="B112" s="205"/>
      <c r="C112" s="205" t="s">
        <v>239</v>
      </c>
      <c r="D112" s="205"/>
      <c r="E112" s="205"/>
      <c r="F112" s="205" t="s">
        <v>239</v>
      </c>
      <c r="G112" s="205" t="s">
        <v>239</v>
      </c>
      <c r="H112" s="205"/>
      <c r="I112" s="205"/>
      <c r="J112" s="206"/>
      <c r="K112" s="205"/>
      <c r="L112" s="205"/>
      <c r="M112" s="205"/>
      <c r="N112" s="205" t="s">
        <v>239</v>
      </c>
      <c r="O112" s="205"/>
      <c r="P112" s="205"/>
      <c r="Q112" s="205"/>
      <c r="R112" s="205"/>
      <c r="S112" s="205"/>
    </row>
    <row r="113" spans="1:19">
      <c r="A113" s="204" t="s">
        <v>326</v>
      </c>
      <c r="B113" s="205" t="s">
        <v>239</v>
      </c>
      <c r="C113" s="205" t="s">
        <v>239</v>
      </c>
      <c r="D113" s="205"/>
      <c r="E113" s="205"/>
      <c r="F113" s="205"/>
      <c r="G113" s="205" t="s">
        <v>239</v>
      </c>
      <c r="H113" s="205"/>
      <c r="I113" s="205" t="s">
        <v>239</v>
      </c>
      <c r="J113" s="206"/>
      <c r="K113" s="205"/>
      <c r="L113" s="205"/>
      <c r="M113" s="205"/>
      <c r="N113" s="205" t="s">
        <v>239</v>
      </c>
      <c r="O113" s="205"/>
      <c r="P113" s="205" t="s">
        <v>239</v>
      </c>
      <c r="Q113" s="205"/>
      <c r="R113" s="205"/>
      <c r="S113" s="205"/>
    </row>
    <row r="114" spans="1:19">
      <c r="A114" s="204" t="s">
        <v>327</v>
      </c>
      <c r="B114" s="205"/>
      <c r="C114" s="205" t="s">
        <v>239</v>
      </c>
      <c r="D114" s="205"/>
      <c r="E114" s="205"/>
      <c r="F114" s="205"/>
      <c r="G114" s="205" t="s">
        <v>239</v>
      </c>
      <c r="H114" s="205"/>
      <c r="I114" s="205"/>
      <c r="J114" s="206"/>
      <c r="K114" s="205"/>
      <c r="L114" s="205"/>
      <c r="M114" s="205"/>
      <c r="N114" s="205"/>
      <c r="O114" s="205" t="s">
        <v>239</v>
      </c>
      <c r="P114" s="205"/>
      <c r="Q114" s="205" t="s">
        <v>239</v>
      </c>
      <c r="R114" s="205"/>
      <c r="S114" s="205"/>
    </row>
    <row r="115" spans="1:19">
      <c r="A115" s="204" t="s">
        <v>328</v>
      </c>
      <c r="B115" s="205"/>
      <c r="C115" s="205"/>
      <c r="D115" s="205" t="s">
        <v>239</v>
      </c>
      <c r="E115" s="205"/>
      <c r="F115" s="205"/>
      <c r="G115" s="205"/>
      <c r="H115" s="205"/>
      <c r="I115" s="205" t="s">
        <v>239</v>
      </c>
      <c r="J115" s="206"/>
      <c r="K115" s="205"/>
      <c r="L115" s="205"/>
      <c r="M115" s="205"/>
      <c r="N115" s="205" t="s">
        <v>239</v>
      </c>
      <c r="O115" s="205"/>
      <c r="P115" s="205"/>
      <c r="Q115" s="205" t="s">
        <v>239</v>
      </c>
      <c r="R115" s="205"/>
      <c r="S115" s="205"/>
    </row>
    <row r="116" spans="1:19">
      <c r="A116" s="204" t="s">
        <v>329</v>
      </c>
      <c r="B116" s="205"/>
      <c r="C116" s="205"/>
      <c r="D116" s="205" t="s">
        <v>239</v>
      </c>
      <c r="E116" s="205" t="s">
        <v>239</v>
      </c>
      <c r="F116" s="205"/>
      <c r="G116" s="205"/>
      <c r="H116" s="205"/>
      <c r="I116" s="205" t="s">
        <v>239</v>
      </c>
      <c r="J116" s="206"/>
      <c r="K116" s="205"/>
      <c r="L116" s="205"/>
      <c r="M116" s="205"/>
      <c r="N116" s="205"/>
      <c r="O116" s="205" t="s">
        <v>239</v>
      </c>
      <c r="P116" s="205"/>
      <c r="Q116" s="205" t="s">
        <v>239</v>
      </c>
      <c r="R116" s="205"/>
      <c r="S116" s="205"/>
    </row>
    <row r="117" spans="1:19">
      <c r="A117" s="204" t="s">
        <v>330</v>
      </c>
      <c r="B117" s="205"/>
      <c r="C117" s="205" t="s">
        <v>239</v>
      </c>
      <c r="D117" s="205" t="s">
        <v>239</v>
      </c>
      <c r="E117" s="205"/>
      <c r="F117" s="205"/>
      <c r="G117" s="205" t="s">
        <v>239</v>
      </c>
      <c r="H117" s="205"/>
      <c r="I117" s="205" t="s">
        <v>239</v>
      </c>
      <c r="J117" s="206"/>
      <c r="K117" s="205"/>
      <c r="L117" s="205"/>
      <c r="M117" s="205"/>
      <c r="N117" s="205" t="s">
        <v>239</v>
      </c>
      <c r="O117" s="205"/>
      <c r="P117" s="205"/>
      <c r="Q117" s="205"/>
      <c r="R117" s="205"/>
      <c r="S117" s="205"/>
    </row>
    <row r="118" spans="1:19">
      <c r="A118" s="204" t="s">
        <v>331</v>
      </c>
      <c r="B118" s="205" t="s">
        <v>239</v>
      </c>
      <c r="C118" s="205" t="s">
        <v>239</v>
      </c>
      <c r="D118" s="205" t="s">
        <v>239</v>
      </c>
      <c r="E118" s="205"/>
      <c r="F118" s="205"/>
      <c r="G118" s="205" t="s">
        <v>239</v>
      </c>
      <c r="H118" s="205"/>
      <c r="I118" s="205" t="s">
        <v>239</v>
      </c>
      <c r="J118" s="206"/>
      <c r="K118" s="205"/>
      <c r="L118" s="205" t="s">
        <v>239</v>
      </c>
      <c r="M118" s="205"/>
      <c r="N118" s="205"/>
      <c r="O118" s="205" t="s">
        <v>239</v>
      </c>
      <c r="P118" s="205" t="s">
        <v>239</v>
      </c>
      <c r="Q118" s="205"/>
      <c r="R118" s="205"/>
      <c r="S118" s="205"/>
    </row>
    <row r="119" spans="1:19">
      <c r="B119" s="211"/>
      <c r="C119" s="211"/>
      <c r="D119" s="211"/>
      <c r="E119" s="211"/>
      <c r="F119" s="211"/>
      <c r="G119" s="212"/>
      <c r="H119" s="212"/>
      <c r="I119" s="212"/>
      <c r="J119" s="211"/>
      <c r="K119" s="212"/>
      <c r="L119" s="212"/>
      <c r="M119" s="212"/>
      <c r="N119" s="212"/>
      <c r="O119" s="212"/>
      <c r="P119" s="212"/>
      <c r="Q119" s="212"/>
      <c r="R119" s="212"/>
      <c r="S119" s="212"/>
    </row>
    <row r="120" spans="1:19">
      <c r="B120" s="211"/>
      <c r="C120" s="211"/>
      <c r="D120" s="211"/>
      <c r="E120" s="211"/>
      <c r="F120" s="211"/>
      <c r="G120" s="212"/>
      <c r="H120" s="212"/>
      <c r="I120" s="212"/>
      <c r="J120" s="211"/>
      <c r="K120" s="212"/>
      <c r="L120" s="212"/>
      <c r="M120" s="212"/>
      <c r="N120" s="212"/>
      <c r="O120" s="212"/>
      <c r="P120" s="212"/>
      <c r="Q120" s="212"/>
      <c r="R120" s="212"/>
      <c r="S120" s="212"/>
    </row>
    <row r="121" spans="1:19">
      <c r="B121" s="211"/>
      <c r="C121" s="211"/>
      <c r="D121" s="211"/>
      <c r="E121" s="211"/>
      <c r="F121" s="211"/>
      <c r="G121" s="212"/>
      <c r="H121" s="212"/>
      <c r="I121" s="212"/>
      <c r="J121" s="211"/>
      <c r="K121" s="212"/>
      <c r="L121" s="212"/>
      <c r="M121" s="212"/>
      <c r="N121" s="212"/>
      <c r="O121" s="212"/>
      <c r="P121" s="212"/>
      <c r="Q121" s="212"/>
      <c r="R121" s="212"/>
      <c r="S121" s="212"/>
    </row>
    <row r="122" spans="1:19">
      <c r="B122" s="211"/>
      <c r="C122" s="211"/>
      <c r="D122" s="211"/>
      <c r="E122" s="211"/>
      <c r="F122" s="211"/>
      <c r="G122" s="212"/>
      <c r="H122" s="212"/>
      <c r="I122" s="212"/>
      <c r="J122" s="211"/>
      <c r="K122" s="212"/>
      <c r="L122" s="212"/>
      <c r="M122" s="212"/>
      <c r="N122" s="212"/>
      <c r="O122" s="212"/>
      <c r="P122" s="212"/>
      <c r="Q122" s="212"/>
      <c r="R122" s="212"/>
      <c r="S122" s="212"/>
    </row>
    <row r="123" spans="1:19">
      <c r="B123" s="211"/>
      <c r="C123" s="211"/>
      <c r="D123" s="211"/>
      <c r="E123" s="211"/>
      <c r="F123" s="211"/>
      <c r="G123" s="212"/>
      <c r="H123" s="212"/>
      <c r="I123" s="212"/>
      <c r="J123" s="211"/>
      <c r="K123" s="212"/>
      <c r="L123" s="212"/>
      <c r="M123" s="212"/>
      <c r="N123" s="212"/>
      <c r="O123" s="212"/>
      <c r="P123" s="212"/>
      <c r="Q123" s="212"/>
      <c r="R123" s="212"/>
      <c r="S123" s="212"/>
    </row>
    <row r="124" spans="1:19">
      <c r="B124" s="211"/>
      <c r="C124" s="211"/>
      <c r="D124" s="211"/>
      <c r="E124" s="211"/>
      <c r="F124" s="211"/>
      <c r="G124" s="212"/>
      <c r="H124" s="212"/>
      <c r="I124" s="212"/>
      <c r="J124" s="211"/>
      <c r="K124" s="212"/>
      <c r="L124" s="212"/>
      <c r="M124" s="212"/>
      <c r="N124" s="212"/>
      <c r="O124" s="212"/>
      <c r="P124" s="212"/>
      <c r="Q124" s="212"/>
      <c r="R124" s="212"/>
      <c r="S124" s="212"/>
    </row>
    <row r="125" spans="1:19">
      <c r="B125" s="211"/>
      <c r="C125" s="211"/>
      <c r="D125" s="211"/>
      <c r="E125" s="211"/>
      <c r="F125" s="211"/>
      <c r="G125" s="212"/>
      <c r="H125" s="212"/>
      <c r="I125" s="212"/>
      <c r="J125" s="211"/>
      <c r="K125" s="212"/>
      <c r="L125" s="212"/>
      <c r="M125" s="212"/>
      <c r="N125" s="212"/>
      <c r="O125" s="212"/>
      <c r="P125" s="212"/>
      <c r="Q125" s="212"/>
      <c r="R125" s="212"/>
      <c r="S125" s="212"/>
    </row>
    <row r="126" spans="1:19">
      <c r="B126" s="211"/>
      <c r="C126" s="211"/>
      <c r="D126" s="211"/>
      <c r="E126" s="211"/>
      <c r="F126" s="211"/>
      <c r="G126" s="212"/>
      <c r="H126" s="212"/>
      <c r="I126" s="212"/>
      <c r="J126" s="211"/>
      <c r="K126" s="212"/>
      <c r="L126" s="212"/>
      <c r="M126" s="212"/>
      <c r="N126" s="212"/>
      <c r="O126" s="212"/>
      <c r="P126" s="212"/>
      <c r="Q126" s="212"/>
      <c r="R126" s="212"/>
      <c r="S126" s="212"/>
    </row>
    <row r="127" spans="1:19">
      <c r="B127" s="211"/>
      <c r="C127" s="211"/>
      <c r="D127" s="211"/>
      <c r="E127" s="211"/>
      <c r="F127" s="211"/>
      <c r="G127" s="212"/>
      <c r="H127" s="212"/>
      <c r="I127" s="212"/>
      <c r="J127" s="211"/>
      <c r="K127" s="212"/>
      <c r="L127" s="212"/>
      <c r="M127" s="212"/>
      <c r="N127" s="212"/>
      <c r="O127" s="212"/>
      <c r="P127" s="212"/>
      <c r="Q127" s="212"/>
      <c r="R127" s="212"/>
      <c r="S127" s="212"/>
    </row>
    <row r="128" spans="1:19">
      <c r="B128" s="211"/>
      <c r="C128" s="211"/>
      <c r="D128" s="211"/>
      <c r="E128" s="211"/>
      <c r="F128" s="211"/>
      <c r="G128" s="212"/>
      <c r="H128" s="212"/>
      <c r="I128" s="212"/>
      <c r="J128" s="211"/>
      <c r="K128" s="212"/>
      <c r="L128" s="212"/>
      <c r="M128" s="212"/>
      <c r="N128" s="212"/>
      <c r="O128" s="212"/>
      <c r="P128" s="212"/>
      <c r="Q128" s="212"/>
      <c r="R128" s="212"/>
      <c r="S128" s="212"/>
    </row>
    <row r="129" spans="2:19">
      <c r="B129" s="211"/>
      <c r="C129" s="211"/>
      <c r="D129" s="211"/>
      <c r="E129" s="211"/>
      <c r="F129" s="211"/>
      <c r="G129" s="212"/>
      <c r="H129" s="212"/>
      <c r="I129" s="212"/>
      <c r="J129" s="211"/>
      <c r="K129" s="212"/>
      <c r="L129" s="212"/>
      <c r="M129" s="212"/>
      <c r="N129" s="212"/>
      <c r="O129" s="212"/>
      <c r="P129" s="212"/>
      <c r="Q129" s="212"/>
      <c r="R129" s="212"/>
      <c r="S129" s="212"/>
    </row>
    <row r="130" spans="2:19">
      <c r="B130" s="211"/>
      <c r="C130" s="211"/>
      <c r="D130" s="211"/>
      <c r="E130" s="211"/>
      <c r="F130" s="211"/>
      <c r="G130" s="212"/>
      <c r="H130" s="212"/>
      <c r="I130" s="212"/>
      <c r="J130" s="211"/>
      <c r="K130" s="212"/>
      <c r="L130" s="212"/>
      <c r="M130" s="212"/>
      <c r="N130" s="212"/>
      <c r="O130" s="212"/>
      <c r="P130" s="212"/>
      <c r="Q130" s="212"/>
      <c r="R130" s="212"/>
      <c r="S130" s="212"/>
    </row>
    <row r="131" spans="2:19">
      <c r="B131" s="211"/>
      <c r="C131" s="211"/>
      <c r="D131" s="211"/>
      <c r="E131" s="211"/>
      <c r="F131" s="211"/>
      <c r="G131" s="212"/>
      <c r="H131" s="212"/>
      <c r="I131" s="212"/>
      <c r="J131" s="211"/>
      <c r="K131" s="212"/>
      <c r="L131" s="212"/>
      <c r="M131" s="212"/>
      <c r="N131" s="212"/>
      <c r="O131" s="212"/>
      <c r="P131" s="212"/>
      <c r="Q131" s="212"/>
      <c r="R131" s="212"/>
      <c r="S131" s="212"/>
    </row>
    <row r="132" spans="2:19">
      <c r="B132" s="211"/>
      <c r="C132" s="211"/>
      <c r="D132" s="211"/>
      <c r="E132" s="211"/>
      <c r="F132" s="211"/>
      <c r="G132" s="212"/>
      <c r="H132" s="212"/>
      <c r="I132" s="212"/>
      <c r="J132" s="211"/>
      <c r="K132" s="212"/>
      <c r="L132" s="212"/>
      <c r="M132" s="212"/>
      <c r="N132" s="212"/>
      <c r="O132" s="212"/>
      <c r="P132" s="212"/>
      <c r="Q132" s="212"/>
      <c r="R132" s="212"/>
      <c r="S132" s="212"/>
    </row>
    <row r="133" spans="2:19">
      <c r="B133" s="211"/>
      <c r="C133" s="211"/>
      <c r="D133" s="211"/>
      <c r="E133" s="211"/>
      <c r="F133" s="211"/>
      <c r="G133" s="212"/>
      <c r="H133" s="212"/>
      <c r="I133" s="212"/>
      <c r="J133" s="211"/>
      <c r="K133" s="212"/>
      <c r="L133" s="212"/>
      <c r="M133" s="212"/>
      <c r="N133" s="212"/>
      <c r="O133" s="212"/>
      <c r="P133" s="212"/>
      <c r="Q133" s="212"/>
      <c r="R133" s="212"/>
      <c r="S133" s="212"/>
    </row>
    <row r="134" spans="2:19">
      <c r="B134" s="211"/>
      <c r="C134" s="211"/>
      <c r="D134" s="211"/>
      <c r="E134" s="211"/>
      <c r="F134" s="211"/>
      <c r="G134" s="212"/>
      <c r="H134" s="212"/>
      <c r="I134" s="212"/>
      <c r="J134" s="211"/>
      <c r="K134" s="212"/>
      <c r="L134" s="212"/>
      <c r="M134" s="212"/>
      <c r="N134" s="212"/>
      <c r="O134" s="212"/>
      <c r="P134" s="212"/>
      <c r="Q134" s="212"/>
      <c r="R134" s="212"/>
      <c r="S134" s="212"/>
    </row>
    <row r="135" spans="2:19">
      <c r="B135" s="211"/>
      <c r="C135" s="211"/>
      <c r="D135" s="211"/>
      <c r="E135" s="211"/>
      <c r="F135" s="211"/>
      <c r="G135" s="212"/>
      <c r="H135" s="212"/>
      <c r="I135" s="212"/>
      <c r="J135" s="211"/>
      <c r="K135" s="212"/>
      <c r="L135" s="212"/>
      <c r="M135" s="212"/>
      <c r="N135" s="212"/>
      <c r="O135" s="212"/>
      <c r="P135" s="212"/>
      <c r="Q135" s="212"/>
      <c r="R135" s="212"/>
      <c r="S135" s="212"/>
    </row>
    <row r="136" spans="2:19">
      <c r="B136" s="211"/>
      <c r="C136" s="211"/>
      <c r="D136" s="211"/>
      <c r="E136" s="211"/>
      <c r="F136" s="211"/>
      <c r="G136" s="212"/>
      <c r="H136" s="212"/>
      <c r="I136" s="212"/>
      <c r="J136" s="211"/>
      <c r="K136" s="212"/>
      <c r="L136" s="212"/>
      <c r="M136" s="212"/>
      <c r="N136" s="212"/>
      <c r="O136" s="212"/>
      <c r="P136" s="212"/>
      <c r="Q136" s="212"/>
      <c r="R136" s="212"/>
      <c r="S136" s="212"/>
    </row>
    <row r="137" spans="2:19">
      <c r="B137" s="211"/>
      <c r="C137" s="211"/>
      <c r="D137" s="211"/>
      <c r="E137" s="211"/>
      <c r="F137" s="211"/>
      <c r="G137" s="212"/>
      <c r="H137" s="212"/>
      <c r="I137" s="212"/>
      <c r="J137" s="211"/>
      <c r="K137" s="212"/>
      <c r="L137" s="212"/>
      <c r="M137" s="212"/>
      <c r="N137" s="212"/>
      <c r="O137" s="212"/>
      <c r="P137" s="212"/>
      <c r="Q137" s="212"/>
      <c r="R137" s="212"/>
      <c r="S137" s="212"/>
    </row>
    <row r="138" spans="2:19">
      <c r="B138" s="211"/>
      <c r="C138" s="211"/>
      <c r="D138" s="211"/>
      <c r="E138" s="211"/>
      <c r="F138" s="211"/>
      <c r="G138" s="212"/>
      <c r="H138" s="212"/>
      <c r="I138" s="212"/>
      <c r="J138" s="211"/>
      <c r="K138" s="212"/>
      <c r="L138" s="212"/>
      <c r="M138" s="212"/>
      <c r="N138" s="212"/>
      <c r="O138" s="212"/>
      <c r="P138" s="212"/>
      <c r="Q138" s="212"/>
      <c r="R138" s="212"/>
      <c r="S138" s="212"/>
    </row>
    <row r="139" spans="2:19">
      <c r="B139" s="211"/>
      <c r="C139" s="211"/>
      <c r="D139" s="211"/>
      <c r="E139" s="211"/>
      <c r="F139" s="211"/>
      <c r="G139" s="212"/>
      <c r="H139" s="212"/>
      <c r="I139" s="212"/>
      <c r="J139" s="211"/>
      <c r="K139" s="212"/>
      <c r="L139" s="212"/>
      <c r="M139" s="212"/>
      <c r="N139" s="212"/>
      <c r="O139" s="212"/>
      <c r="P139" s="212"/>
      <c r="Q139" s="212"/>
      <c r="R139" s="212"/>
      <c r="S139" s="212"/>
    </row>
  </sheetData>
  <mergeCells count="23">
    <mergeCell ref="B65:S65"/>
    <mergeCell ref="A95:S95"/>
    <mergeCell ref="B96:S96"/>
    <mergeCell ref="A102:S102"/>
    <mergeCell ref="B103:S103"/>
    <mergeCell ref="B41:S41"/>
    <mergeCell ref="A43:S43"/>
    <mergeCell ref="B44:S44"/>
    <mergeCell ref="A49:S49"/>
    <mergeCell ref="B50:S50"/>
    <mergeCell ref="A64:S64"/>
    <mergeCell ref="B25:S25"/>
    <mergeCell ref="A27:S27"/>
    <mergeCell ref="B28:S28"/>
    <mergeCell ref="A30:S30"/>
    <mergeCell ref="B31:S31"/>
    <mergeCell ref="A40:S40"/>
    <mergeCell ref="B5:S5"/>
    <mergeCell ref="A17:S17"/>
    <mergeCell ref="B18:S18"/>
    <mergeCell ref="A21:S21"/>
    <mergeCell ref="B22:S22"/>
    <mergeCell ref="A24:R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Diploid and Tripoid genotyping</vt:lpstr>
      <vt:lpstr>Triploid genotypes</vt:lpstr>
    </vt:vector>
  </TitlesOfParts>
  <Company>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Madhun</dc:creator>
  <cp:lastModifiedBy>kevin</cp:lastModifiedBy>
  <dcterms:created xsi:type="dcterms:W3CDTF">2014-11-24T20:34:43Z</dcterms:created>
  <dcterms:modified xsi:type="dcterms:W3CDTF">2014-11-28T14:49:58Z</dcterms:modified>
</cp:coreProperties>
</file>