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14300" yWindow="12240" windowWidth="25040" windowHeight="16100" tabRatio="500" activeTab="1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2" l="1"/>
  <c r="L4" i="2"/>
  <c r="L5" i="2"/>
  <c r="L6" i="2"/>
  <c r="L7" i="2"/>
  <c r="L8" i="2"/>
  <c r="L9" i="2"/>
  <c r="L10" i="2"/>
  <c r="L11" i="2"/>
  <c r="L12" i="2"/>
  <c r="L3" i="2"/>
  <c r="K4" i="2"/>
  <c r="K5" i="2"/>
  <c r="K6" i="2"/>
  <c r="K7" i="2"/>
  <c r="K8" i="2"/>
  <c r="K9" i="2"/>
  <c r="K10" i="2"/>
  <c r="K11" i="2"/>
  <c r="K12" i="2"/>
  <c r="K13" i="2"/>
  <c r="K3" i="2"/>
  <c r="R4" i="1"/>
  <c r="Q4" i="1"/>
  <c r="O3" i="1"/>
  <c r="O4" i="1"/>
  <c r="O5" i="1"/>
  <c r="O6" i="1"/>
  <c r="O7" i="1"/>
  <c r="O8" i="1"/>
  <c r="O9" i="1"/>
  <c r="O10" i="1"/>
  <c r="O11" i="1"/>
  <c r="O12" i="1"/>
  <c r="O15" i="1"/>
  <c r="O16" i="1"/>
  <c r="O17" i="1"/>
  <c r="O18" i="1"/>
  <c r="O19" i="1"/>
  <c r="O20" i="1"/>
  <c r="O21" i="1"/>
  <c r="O22" i="1"/>
  <c r="O23" i="1"/>
  <c r="O24" i="1"/>
  <c r="O25" i="1"/>
  <c r="O28" i="1"/>
  <c r="O29" i="1"/>
  <c r="O30" i="1"/>
  <c r="O31" i="1"/>
  <c r="O32" i="1"/>
  <c r="O33" i="1"/>
  <c r="O34" i="1"/>
  <c r="O35" i="1"/>
  <c r="O36" i="1"/>
  <c r="O37" i="1"/>
  <c r="O38" i="1"/>
  <c r="O41" i="1"/>
  <c r="O42" i="1"/>
  <c r="O43" i="1"/>
  <c r="O44" i="1"/>
  <c r="O45" i="1"/>
  <c r="O46" i="1"/>
  <c r="O47" i="1"/>
  <c r="O48" i="1"/>
  <c r="O49" i="1"/>
  <c r="O50" i="1"/>
  <c r="O51" i="1"/>
  <c r="O54" i="1"/>
  <c r="O55" i="1"/>
  <c r="O56" i="1"/>
  <c r="O57" i="1"/>
  <c r="O58" i="1"/>
  <c r="O59" i="1"/>
  <c r="O60" i="1"/>
  <c r="O61" i="1"/>
  <c r="O62" i="1"/>
  <c r="O63" i="1"/>
  <c r="O64" i="1"/>
  <c r="O67" i="1"/>
  <c r="O68" i="1"/>
  <c r="O69" i="1"/>
  <c r="O70" i="1"/>
  <c r="O71" i="1"/>
  <c r="O72" i="1"/>
  <c r="O73" i="1"/>
  <c r="O74" i="1"/>
  <c r="O75" i="1"/>
  <c r="O76" i="1"/>
  <c r="O77" i="1"/>
  <c r="O2" i="1"/>
  <c r="N3" i="1"/>
  <c r="N4" i="1"/>
  <c r="N5" i="1"/>
  <c r="N6" i="1"/>
  <c r="N7" i="1"/>
  <c r="N8" i="1"/>
  <c r="N9" i="1"/>
  <c r="N10" i="1"/>
  <c r="N11" i="1"/>
  <c r="N12" i="1"/>
  <c r="N15" i="1"/>
  <c r="N16" i="1"/>
  <c r="N17" i="1"/>
  <c r="N18" i="1"/>
  <c r="N19" i="1"/>
  <c r="N20" i="1"/>
  <c r="N21" i="1"/>
  <c r="N22" i="1"/>
  <c r="N23" i="1"/>
  <c r="N24" i="1"/>
  <c r="N25" i="1"/>
  <c r="N28" i="1"/>
  <c r="N29" i="1"/>
  <c r="N30" i="1"/>
  <c r="N31" i="1"/>
  <c r="N32" i="1"/>
  <c r="N33" i="1"/>
  <c r="N34" i="1"/>
  <c r="N35" i="1"/>
  <c r="N36" i="1"/>
  <c r="N37" i="1"/>
  <c r="N38" i="1"/>
  <c r="N41" i="1"/>
  <c r="N42" i="1"/>
  <c r="N43" i="1"/>
  <c r="N44" i="1"/>
  <c r="N45" i="1"/>
  <c r="N46" i="1"/>
  <c r="N47" i="1"/>
  <c r="N48" i="1"/>
  <c r="N49" i="1"/>
  <c r="N50" i="1"/>
  <c r="N51" i="1"/>
  <c r="N54" i="1"/>
  <c r="N55" i="1"/>
  <c r="N56" i="1"/>
  <c r="N57" i="1"/>
  <c r="N58" i="1"/>
  <c r="N59" i="1"/>
  <c r="N60" i="1"/>
  <c r="N61" i="1"/>
  <c r="N62" i="1"/>
  <c r="N63" i="1"/>
  <c r="N64" i="1"/>
  <c r="N67" i="1"/>
  <c r="N68" i="1"/>
  <c r="N69" i="1"/>
  <c r="N70" i="1"/>
  <c r="N71" i="1"/>
  <c r="N72" i="1"/>
  <c r="N73" i="1"/>
  <c r="N74" i="1"/>
  <c r="N75" i="1"/>
  <c r="N76" i="1"/>
  <c r="N77" i="1"/>
  <c r="N2" i="1"/>
</calcChain>
</file>

<file path=xl/sharedStrings.xml><?xml version="1.0" encoding="utf-8"?>
<sst xmlns="http://schemas.openxmlformats.org/spreadsheetml/2006/main" count="291" uniqueCount="38">
  <si>
    <t>UDP3866</t>
  </si>
  <si>
    <t>UDP4382</t>
  </si>
  <si>
    <t>UDP4384</t>
  </si>
  <si>
    <t>UDP4385</t>
  </si>
  <si>
    <t>UDP4386</t>
  </si>
  <si>
    <t>UDP4606</t>
  </si>
  <si>
    <t>Average</t>
  </si>
  <si>
    <t>Std.Dev</t>
  </si>
  <si>
    <t>ID3866</t>
  </si>
  <si>
    <t>ID3866_T2</t>
  </si>
  <si>
    <t>ID3866_T3</t>
  </si>
  <si>
    <t>ID4382</t>
  </si>
  <si>
    <t>ID4382_T2</t>
  </si>
  <si>
    <t>ID4382_T3</t>
  </si>
  <si>
    <t>ID4384</t>
  </si>
  <si>
    <t>ID4384_T2</t>
  </si>
  <si>
    <t>ID4384_T3</t>
  </si>
  <si>
    <t>ID4385</t>
  </si>
  <si>
    <t>ID4385_T2</t>
  </si>
  <si>
    <t>ID4385_T3</t>
  </si>
  <si>
    <t>ID4386</t>
  </si>
  <si>
    <t>ID4386_T2</t>
  </si>
  <si>
    <t>ID4386_T3</t>
  </si>
  <si>
    <t>ID4606</t>
  </si>
  <si>
    <t>ID4606_T2</t>
  </si>
  <si>
    <t>ID4606_T3</t>
  </si>
  <si>
    <t>Total HighGC Bases</t>
  </si>
  <si>
    <t>Bases sequenced</t>
  </si>
  <si>
    <t>Percent Seq</t>
  </si>
  <si>
    <t>Replicate 1</t>
  </si>
  <si>
    <t>Replicate 2</t>
  </si>
  <si>
    <t>Replicate 3</t>
  </si>
  <si>
    <t>min</t>
  </si>
  <si>
    <t>max</t>
  </si>
  <si>
    <t>Threshold</t>
  </si>
  <si>
    <t>Overall</t>
  </si>
  <si>
    <t>s</t>
  </si>
  <si>
    <t>Table S5. Evaluation of coverage of targeted exons with high GC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</si>
</sst>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2" fillId="2" borderId="0" xfId="0" applyNumberFormat="1" applyFont="1" applyFill="1"/>
    <xf numFmtId="165" fontId="0" fillId="0" borderId="0" xfId="1" applyNumberFormat="1" applyFont="1"/>
    <xf numFmtId="165" fontId="0" fillId="2" borderId="0" xfId="1" applyNumberFormat="1" applyFont="1" applyFill="1"/>
    <xf numFmtId="0" fontId="5" fillId="0" borderId="0" xfId="0" applyFont="1"/>
  </cellXfs>
  <cellStyles count="66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Aggregate Exome Data</c:v>
          </c:tx>
          <c:errBars>
            <c:errDir val="y"/>
            <c:errBarType val="both"/>
            <c:errValType val="cust"/>
            <c:noEndCap val="0"/>
            <c:plus>
              <c:numRef>
                <c:f>Sheet2!$L$3:$L$13</c:f>
                <c:numCache>
                  <c:formatCode>General</c:formatCode>
                  <c:ptCount val="11"/>
                  <c:pt idx="0">
                    <c:v>0.996615096714877</c:v>
                  </c:pt>
                  <c:pt idx="1">
                    <c:v>1.898855387244291</c:v>
                  </c:pt>
                  <c:pt idx="2">
                    <c:v>2.294483347291934</c:v>
                  </c:pt>
                  <c:pt idx="3">
                    <c:v>2.504895080171356</c:v>
                  </c:pt>
                  <c:pt idx="4">
                    <c:v>2.387185287879152</c:v>
                  </c:pt>
                  <c:pt idx="5">
                    <c:v>2.250732492989782</c:v>
                  </c:pt>
                  <c:pt idx="6">
                    <c:v>2.138688066705079</c:v>
                  </c:pt>
                  <c:pt idx="7">
                    <c:v>1.957701465920344</c:v>
                  </c:pt>
                  <c:pt idx="8">
                    <c:v>1.773934126778686</c:v>
                  </c:pt>
                  <c:pt idx="9">
                    <c:v>1.620443020176901</c:v>
                  </c:pt>
                  <c:pt idx="10">
                    <c:v>1.48721413311937</c:v>
                  </c:pt>
                </c:numCache>
              </c:numRef>
            </c:plus>
            <c:minus>
              <c:numRef>
                <c:f>Sheet2!$L$3:$L$13</c:f>
                <c:numCache>
                  <c:formatCode>General</c:formatCode>
                  <c:ptCount val="11"/>
                  <c:pt idx="0">
                    <c:v>0.996615096714877</c:v>
                  </c:pt>
                  <c:pt idx="1">
                    <c:v>1.898855387244291</c:v>
                  </c:pt>
                  <c:pt idx="2">
                    <c:v>2.294483347291934</c:v>
                  </c:pt>
                  <c:pt idx="3">
                    <c:v>2.504895080171356</c:v>
                  </c:pt>
                  <c:pt idx="4">
                    <c:v>2.387185287879152</c:v>
                  </c:pt>
                  <c:pt idx="5">
                    <c:v>2.250732492989782</c:v>
                  </c:pt>
                  <c:pt idx="6">
                    <c:v>2.138688066705079</c:v>
                  </c:pt>
                  <c:pt idx="7">
                    <c:v>1.957701465920344</c:v>
                  </c:pt>
                  <c:pt idx="8">
                    <c:v>1.773934126778686</c:v>
                  </c:pt>
                  <c:pt idx="9">
                    <c:v>1.620443020176901</c:v>
                  </c:pt>
                  <c:pt idx="10">
                    <c:v>1.48721413311937</c:v>
                  </c:pt>
                </c:numCache>
              </c:numRef>
            </c:minus>
          </c:errBars>
          <c:cat>
            <c:numRef>
              <c:f>Sheet2!$A$3:$A$13</c:f>
              <c:numCache>
                <c:formatCode>General</c:formatCode>
                <c:ptCount val="11"/>
                <c:pt idx="0">
                  <c:v>1.0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90.0</c:v>
                </c:pt>
                <c:pt idx="10">
                  <c:v>100.0</c:v>
                </c:pt>
              </c:numCache>
            </c:numRef>
          </c:cat>
          <c:val>
            <c:numRef>
              <c:f>Sheet2!$K$3:$K$13</c:f>
              <c:numCache>
                <c:formatCode>0.0</c:formatCode>
                <c:ptCount val="11"/>
                <c:pt idx="0">
                  <c:v>72.04655</c:v>
                </c:pt>
                <c:pt idx="1">
                  <c:v>49.48961666666667</c:v>
                </c:pt>
                <c:pt idx="2">
                  <c:v>38.74225</c:v>
                </c:pt>
                <c:pt idx="3">
                  <c:v>31.00753333333333</c:v>
                </c:pt>
                <c:pt idx="4">
                  <c:v>25.20966666666667</c:v>
                </c:pt>
                <c:pt idx="5">
                  <c:v>20.73985</c:v>
                </c:pt>
                <c:pt idx="6">
                  <c:v>17.15756666666666</c:v>
                </c:pt>
                <c:pt idx="7">
                  <c:v>14.28408333333333</c:v>
                </c:pt>
                <c:pt idx="8">
                  <c:v>12.000385</c:v>
                </c:pt>
                <c:pt idx="9">
                  <c:v>10.08952</c:v>
                </c:pt>
                <c:pt idx="10">
                  <c:v>8.520125</c:v>
                </c:pt>
              </c:numCache>
            </c:numRef>
          </c:val>
          <c:smooth val="0"/>
        </c:ser>
        <c:ser>
          <c:idx val="1"/>
          <c:order val="1"/>
          <c:tx>
            <c:v>Regular Exome Data</c:v>
          </c:tx>
          <c:errBars>
            <c:errDir val="y"/>
            <c:errBarType val="both"/>
            <c:errValType val="cust"/>
            <c:noEndCap val="0"/>
            <c:plus>
              <c:numRef>
                <c:f>Sheet1!$O$2:$O$12</c:f>
                <c:numCache>
                  <c:formatCode>General</c:formatCode>
                  <c:ptCount val="11"/>
                  <c:pt idx="0">
                    <c:v>1.987014567972094</c:v>
                  </c:pt>
                  <c:pt idx="1">
                    <c:v>4.376319567856015</c:v>
                  </c:pt>
                  <c:pt idx="2">
                    <c:v>3.525129232146427</c:v>
                  </c:pt>
                  <c:pt idx="3">
                    <c:v>2.602000282596705</c:v>
                  </c:pt>
                  <c:pt idx="4">
                    <c:v>1.854245951835951</c:v>
                  </c:pt>
                  <c:pt idx="5">
                    <c:v>1.309369619562533</c:v>
                  </c:pt>
                  <c:pt idx="6">
                    <c:v>0.93421804330324</c:v>
                  </c:pt>
                  <c:pt idx="7">
                    <c:v>0.662786682299314</c:v>
                  </c:pt>
                  <c:pt idx="8">
                    <c:v>0.456319008415531</c:v>
                  </c:pt>
                  <c:pt idx="9">
                    <c:v>0.327070762093363</c:v>
                  </c:pt>
                  <c:pt idx="10">
                    <c:v>0.231311382245521</c:v>
                  </c:pt>
                </c:numCache>
              </c:numRef>
            </c:plus>
            <c:minus>
              <c:numRef>
                <c:f>Sheet1!$O$2:$O$12</c:f>
                <c:numCache>
                  <c:formatCode>General</c:formatCode>
                  <c:ptCount val="11"/>
                  <c:pt idx="0">
                    <c:v>1.987014567972094</c:v>
                  </c:pt>
                  <c:pt idx="1">
                    <c:v>4.376319567856015</c:v>
                  </c:pt>
                  <c:pt idx="2">
                    <c:v>3.525129232146427</c:v>
                  </c:pt>
                  <c:pt idx="3">
                    <c:v>2.602000282596705</c:v>
                  </c:pt>
                  <c:pt idx="4">
                    <c:v>1.854245951835951</c:v>
                  </c:pt>
                  <c:pt idx="5">
                    <c:v>1.309369619562533</c:v>
                  </c:pt>
                  <c:pt idx="6">
                    <c:v>0.93421804330324</c:v>
                  </c:pt>
                  <c:pt idx="7">
                    <c:v>0.662786682299314</c:v>
                  </c:pt>
                  <c:pt idx="8">
                    <c:v>0.456319008415531</c:v>
                  </c:pt>
                  <c:pt idx="9">
                    <c:v>0.327070762093363</c:v>
                  </c:pt>
                  <c:pt idx="10">
                    <c:v>0.231311382245521</c:v>
                  </c:pt>
                </c:numCache>
              </c:numRef>
            </c:minus>
          </c:errBars>
          <c:cat>
            <c:numRef>
              <c:f>Sheet2!$A$3:$A$13</c:f>
              <c:numCache>
                <c:formatCode>General</c:formatCode>
                <c:ptCount val="11"/>
                <c:pt idx="0">
                  <c:v>1.0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90.0</c:v>
                </c:pt>
                <c:pt idx="10">
                  <c:v>100.0</c:v>
                </c:pt>
              </c:numCache>
            </c:numRef>
          </c:cat>
          <c:val>
            <c:numRef>
              <c:f>Sheet1!$N$2:$N$12</c:f>
              <c:numCache>
                <c:formatCode>0.0</c:formatCode>
                <c:ptCount val="11"/>
                <c:pt idx="0">
                  <c:v>63.61083333333332</c:v>
                </c:pt>
                <c:pt idx="1">
                  <c:v>31.3871</c:v>
                </c:pt>
                <c:pt idx="2">
                  <c:v>17.60416666666667</c:v>
                </c:pt>
                <c:pt idx="3">
                  <c:v>10.50425666666667</c:v>
                </c:pt>
                <c:pt idx="4">
                  <c:v>6.435959999999999</c:v>
                </c:pt>
                <c:pt idx="5">
                  <c:v>4.045406666666667</c:v>
                </c:pt>
                <c:pt idx="6">
                  <c:v>2.592096666666666</c:v>
                </c:pt>
                <c:pt idx="7">
                  <c:v>1.707136666666667</c:v>
                </c:pt>
                <c:pt idx="8">
                  <c:v>1.120750666666667</c:v>
                </c:pt>
                <c:pt idx="9">
                  <c:v>0.747987666666667</c:v>
                </c:pt>
                <c:pt idx="10">
                  <c:v>0.511302666666667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416"/>
        <c:axId val="2140822392"/>
      </c:lineChart>
      <c:catAx>
        <c:axId val="2140819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40822392"/>
        <c:crosses val="autoZero"/>
        <c:auto val="1"/>
        <c:lblAlgn val="ctr"/>
        <c:lblOffset val="100"/>
        <c:noMultiLvlLbl val="0"/>
      </c:catAx>
      <c:valAx>
        <c:axId val="2140822392"/>
        <c:scaling>
          <c:orientation val="minMax"/>
          <c:max val="100.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21408194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21</xdr:row>
      <xdr:rowOff>25400</xdr:rowOff>
    </xdr:from>
    <xdr:to>
      <xdr:col>11</xdr:col>
      <xdr:colOff>520700</xdr:colOff>
      <xdr:row>35</xdr:row>
      <xdr:rowOff>101600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opLeftCell="F68" workbookViewId="0">
      <selection activeCell="AI27" sqref="AI27"/>
    </sheetView>
  </sheetViews>
  <sheetFormatPr baseColWidth="10" defaultRowHeight="15" x14ac:dyDescent="0"/>
  <cols>
    <col min="1" max="1" width="10.83203125" customWidth="1"/>
    <col min="2" max="2" width="26.5" customWidth="1"/>
    <col min="3" max="3" width="17.5" customWidth="1"/>
    <col min="4" max="4" width="17.33203125" customWidth="1"/>
    <col min="6" max="6" width="13.83203125" customWidth="1"/>
    <col min="7" max="7" width="16.33203125" customWidth="1"/>
    <col min="8" max="8" width="18.5" customWidth="1"/>
    <col min="9" max="9" width="13.33203125" customWidth="1"/>
    <col min="10" max="10" width="17" customWidth="1"/>
    <col min="11" max="12" width="18.1640625" customWidth="1"/>
  </cols>
  <sheetData>
    <row r="1" spans="1:18" s="5" customFormat="1">
      <c r="A1" s="5" t="s">
        <v>34</v>
      </c>
      <c r="B1" s="5" t="s">
        <v>29</v>
      </c>
      <c r="C1" s="5" t="s">
        <v>27</v>
      </c>
      <c r="D1" s="5" t="s">
        <v>26</v>
      </c>
      <c r="E1" s="5" t="s">
        <v>28</v>
      </c>
      <c r="F1" s="5" t="s">
        <v>30</v>
      </c>
      <c r="G1" s="5" t="s">
        <v>27</v>
      </c>
      <c r="H1" s="5" t="s">
        <v>26</v>
      </c>
      <c r="I1" s="5" t="s">
        <v>28</v>
      </c>
      <c r="J1" s="5" t="s">
        <v>31</v>
      </c>
      <c r="K1" s="5" t="s">
        <v>27</v>
      </c>
      <c r="L1" s="5" t="s">
        <v>26</v>
      </c>
      <c r="M1" s="5" t="s">
        <v>28</v>
      </c>
      <c r="N1" s="5" t="s">
        <v>6</v>
      </c>
      <c r="O1" s="5" t="s">
        <v>7</v>
      </c>
    </row>
    <row r="2" spans="1:18">
      <c r="A2">
        <v>1</v>
      </c>
      <c r="B2" t="s">
        <v>8</v>
      </c>
      <c r="C2">
        <v>548524</v>
      </c>
      <c r="D2">
        <v>894578</v>
      </c>
      <c r="E2" s="1">
        <v>61.316499999999998</v>
      </c>
      <c r="F2" t="s">
        <v>9</v>
      </c>
      <c r="G2">
        <v>579169</v>
      </c>
      <c r="H2">
        <v>894578</v>
      </c>
      <c r="I2" s="1">
        <v>64.742099999999994</v>
      </c>
      <c r="J2" t="s">
        <v>10</v>
      </c>
      <c r="K2">
        <v>579453</v>
      </c>
      <c r="L2">
        <v>894578</v>
      </c>
      <c r="M2" s="1">
        <v>64.773899999999998</v>
      </c>
      <c r="N2" s="6">
        <f>AVERAGE(E2,I2,M2)</f>
        <v>63.610833333333325</v>
      </c>
      <c r="O2" s="6">
        <f>STDEV(E2,I2,M2)</f>
        <v>1.9870145679720943</v>
      </c>
    </row>
    <row r="3" spans="1:18">
      <c r="A3">
        <v>10</v>
      </c>
      <c r="B3" t="s">
        <v>8</v>
      </c>
      <c r="C3">
        <v>236551</v>
      </c>
      <c r="D3">
        <v>894578</v>
      </c>
      <c r="E3" s="1">
        <v>26.442699999999999</v>
      </c>
      <c r="F3" t="s">
        <v>9</v>
      </c>
      <c r="G3">
        <v>294813</v>
      </c>
      <c r="H3">
        <v>894578</v>
      </c>
      <c r="I3" s="1">
        <v>32.955500000000001</v>
      </c>
      <c r="J3" t="s">
        <v>10</v>
      </c>
      <c r="K3">
        <v>310983</v>
      </c>
      <c r="L3">
        <v>894578</v>
      </c>
      <c r="M3" s="1">
        <v>34.763100000000001</v>
      </c>
      <c r="N3" s="6">
        <f t="shared" ref="N3:N64" si="0">AVERAGE(E3,I3,M3)</f>
        <v>31.387100000000004</v>
      </c>
      <c r="O3" s="6">
        <f t="shared" ref="O3:O64" si="1">STDEV(E3,I3,M3)</f>
        <v>4.3763195678560152</v>
      </c>
      <c r="Q3" t="s">
        <v>32</v>
      </c>
      <c r="R3" t="s">
        <v>33</v>
      </c>
    </row>
    <row r="4" spans="1:18">
      <c r="A4" s="2">
        <v>20</v>
      </c>
      <c r="B4" s="2" t="s">
        <v>8</v>
      </c>
      <c r="C4" s="2">
        <v>123190</v>
      </c>
      <c r="D4" s="2">
        <v>894578</v>
      </c>
      <c r="E4" s="3">
        <v>13.7707</v>
      </c>
      <c r="F4" s="2" t="s">
        <v>9</v>
      </c>
      <c r="G4" s="2">
        <v>164026</v>
      </c>
      <c r="H4" s="2">
        <v>894578</v>
      </c>
      <c r="I4" s="3">
        <v>18.335599999999999</v>
      </c>
      <c r="J4" s="2" t="s">
        <v>10</v>
      </c>
      <c r="K4" s="2">
        <v>185233</v>
      </c>
      <c r="L4" s="2">
        <v>894578</v>
      </c>
      <c r="M4" s="3">
        <v>20.706199999999999</v>
      </c>
      <c r="N4" s="7">
        <f t="shared" si="0"/>
        <v>17.604166666666668</v>
      </c>
      <c r="O4" s="7">
        <f t="shared" si="1"/>
        <v>3.5251292321464276</v>
      </c>
      <c r="Q4" s="1">
        <f>MIN(N4,N17,N30,N43,N56,N69)</f>
        <v>14.872266666666668</v>
      </c>
      <c r="R4" s="1">
        <f>MAX(N4,N17,N30,N43,N56,N69)</f>
        <v>19.118480000000002</v>
      </c>
    </row>
    <row r="5" spans="1:18">
      <c r="A5">
        <v>30</v>
      </c>
      <c r="B5" t="s">
        <v>8</v>
      </c>
      <c r="C5">
        <v>69300</v>
      </c>
      <c r="D5">
        <v>894578</v>
      </c>
      <c r="E5" s="1">
        <v>7.7466699999999999</v>
      </c>
      <c r="F5" t="s">
        <v>9</v>
      </c>
      <c r="G5">
        <v>97062</v>
      </c>
      <c r="H5">
        <v>894578</v>
      </c>
      <c r="I5" s="1">
        <v>10.85</v>
      </c>
      <c r="J5" t="s">
        <v>10</v>
      </c>
      <c r="K5">
        <v>115545</v>
      </c>
      <c r="L5">
        <v>894578</v>
      </c>
      <c r="M5" s="1">
        <v>12.9161</v>
      </c>
      <c r="N5" s="6">
        <f t="shared" si="0"/>
        <v>10.504256666666667</v>
      </c>
      <c r="O5" s="6">
        <f t="shared" si="1"/>
        <v>2.6020002825967055</v>
      </c>
    </row>
    <row r="6" spans="1:18">
      <c r="A6">
        <v>40</v>
      </c>
      <c r="B6" t="s">
        <v>8</v>
      </c>
      <c r="C6">
        <v>40204</v>
      </c>
      <c r="D6">
        <v>894578</v>
      </c>
      <c r="E6" s="1">
        <v>4.4941899999999997</v>
      </c>
      <c r="F6" t="s">
        <v>9</v>
      </c>
      <c r="G6">
        <v>59271</v>
      </c>
      <c r="H6">
        <v>894578</v>
      </c>
      <c r="I6" s="1">
        <v>6.6255800000000002</v>
      </c>
      <c r="J6" t="s">
        <v>10</v>
      </c>
      <c r="K6">
        <v>73249</v>
      </c>
      <c r="L6">
        <v>894578</v>
      </c>
      <c r="M6" s="1">
        <v>8.18811</v>
      </c>
      <c r="N6" s="6">
        <f t="shared" si="0"/>
        <v>6.4359599999999988</v>
      </c>
      <c r="O6" s="6">
        <f t="shared" si="1"/>
        <v>1.8542459518359509</v>
      </c>
    </row>
    <row r="7" spans="1:18">
      <c r="A7">
        <v>50</v>
      </c>
      <c r="B7" t="s">
        <v>8</v>
      </c>
      <c r="C7">
        <v>24613</v>
      </c>
      <c r="D7">
        <v>894578</v>
      </c>
      <c r="E7" s="1">
        <v>2.75135</v>
      </c>
      <c r="F7" t="s">
        <v>9</v>
      </c>
      <c r="G7">
        <v>35920</v>
      </c>
      <c r="H7">
        <v>894578</v>
      </c>
      <c r="I7" s="1">
        <v>4.0152999999999999</v>
      </c>
      <c r="J7" t="s">
        <v>10</v>
      </c>
      <c r="K7">
        <v>48035</v>
      </c>
      <c r="L7">
        <v>894578</v>
      </c>
      <c r="M7" s="1">
        <v>5.3695700000000004</v>
      </c>
      <c r="N7" s="6">
        <f t="shared" si="0"/>
        <v>4.0454066666666675</v>
      </c>
      <c r="O7" s="6">
        <f t="shared" si="1"/>
        <v>1.3093696195625326</v>
      </c>
    </row>
    <row r="8" spans="1:18">
      <c r="A8">
        <v>60</v>
      </c>
      <c r="B8" t="s">
        <v>8</v>
      </c>
      <c r="C8">
        <v>15378</v>
      </c>
      <c r="D8">
        <v>894578</v>
      </c>
      <c r="E8" s="1">
        <v>1.71902</v>
      </c>
      <c r="F8" t="s">
        <v>9</v>
      </c>
      <c r="G8">
        <v>22185</v>
      </c>
      <c r="H8">
        <v>894578</v>
      </c>
      <c r="I8" s="1">
        <v>2.47994</v>
      </c>
      <c r="J8" t="s">
        <v>10</v>
      </c>
      <c r="K8">
        <v>32002</v>
      </c>
      <c r="L8">
        <v>894578</v>
      </c>
      <c r="M8" s="1">
        <v>3.5773299999999999</v>
      </c>
      <c r="N8" s="6">
        <f t="shared" si="0"/>
        <v>2.5920966666666665</v>
      </c>
      <c r="O8" s="6">
        <f t="shared" si="1"/>
        <v>0.93421804330324032</v>
      </c>
    </row>
    <row r="9" spans="1:18">
      <c r="A9">
        <v>70</v>
      </c>
      <c r="B9" t="s">
        <v>8</v>
      </c>
      <c r="C9">
        <v>9940</v>
      </c>
      <c r="D9">
        <v>894578</v>
      </c>
      <c r="E9" s="1">
        <v>1.11114</v>
      </c>
      <c r="F9" t="s">
        <v>9</v>
      </c>
      <c r="G9">
        <v>14218</v>
      </c>
      <c r="H9">
        <v>894578</v>
      </c>
      <c r="I9" s="1">
        <v>1.58935</v>
      </c>
      <c r="J9" t="s">
        <v>10</v>
      </c>
      <c r="K9">
        <v>21657</v>
      </c>
      <c r="L9">
        <v>894578</v>
      </c>
      <c r="M9" s="1">
        <v>2.4209200000000002</v>
      </c>
      <c r="N9" s="6">
        <f t="shared" si="0"/>
        <v>1.707136666666667</v>
      </c>
      <c r="O9" s="6">
        <f t="shared" si="1"/>
        <v>0.66278668229931414</v>
      </c>
    </row>
    <row r="10" spans="1:18">
      <c r="A10">
        <v>80</v>
      </c>
      <c r="B10" t="s">
        <v>8</v>
      </c>
      <c r="C10">
        <v>6451</v>
      </c>
      <c r="D10">
        <v>894578</v>
      </c>
      <c r="E10" s="1">
        <v>0.72112200000000004</v>
      </c>
      <c r="F10" t="s">
        <v>9</v>
      </c>
      <c r="G10">
        <v>9153</v>
      </c>
      <c r="H10">
        <v>894578</v>
      </c>
      <c r="I10" s="1">
        <v>1.0231600000000001</v>
      </c>
      <c r="J10" t="s">
        <v>10</v>
      </c>
      <c r="K10">
        <v>14474</v>
      </c>
      <c r="L10">
        <v>894578</v>
      </c>
      <c r="M10" s="1">
        <v>1.6179699999999999</v>
      </c>
      <c r="N10" s="6">
        <f t="shared" si="0"/>
        <v>1.1207506666666667</v>
      </c>
      <c r="O10" s="6">
        <f t="shared" si="1"/>
        <v>0.4563190084155313</v>
      </c>
    </row>
    <row r="11" spans="1:18">
      <c r="A11">
        <v>90</v>
      </c>
      <c r="B11" t="s">
        <v>8</v>
      </c>
      <c r="C11">
        <v>4186</v>
      </c>
      <c r="D11">
        <v>894578</v>
      </c>
      <c r="E11" s="1">
        <v>0.46793000000000001</v>
      </c>
      <c r="F11" t="s">
        <v>9</v>
      </c>
      <c r="G11">
        <v>5981</v>
      </c>
      <c r="H11">
        <v>894578</v>
      </c>
      <c r="I11" s="1">
        <v>0.66858300000000004</v>
      </c>
      <c r="J11" t="s">
        <v>10</v>
      </c>
      <c r="K11">
        <v>9907</v>
      </c>
      <c r="L11">
        <v>894578</v>
      </c>
      <c r="M11" s="1">
        <v>1.10745</v>
      </c>
      <c r="N11" s="6">
        <f t="shared" si="0"/>
        <v>0.74798766666666661</v>
      </c>
      <c r="O11" s="6">
        <f t="shared" si="1"/>
        <v>0.32707076209336344</v>
      </c>
    </row>
    <row r="12" spans="1:18">
      <c r="A12">
        <v>100</v>
      </c>
      <c r="B12" t="s">
        <v>8</v>
      </c>
      <c r="C12">
        <v>2944</v>
      </c>
      <c r="D12">
        <v>894578</v>
      </c>
      <c r="E12" s="1">
        <v>0.329094</v>
      </c>
      <c r="F12" t="s">
        <v>9</v>
      </c>
      <c r="G12">
        <v>3876</v>
      </c>
      <c r="H12">
        <v>894578</v>
      </c>
      <c r="I12" s="1">
        <v>0.43327700000000002</v>
      </c>
      <c r="J12" t="s">
        <v>10</v>
      </c>
      <c r="K12">
        <v>6902</v>
      </c>
      <c r="L12">
        <v>894578</v>
      </c>
      <c r="M12" s="1">
        <v>0.77153700000000003</v>
      </c>
      <c r="N12" s="6">
        <f t="shared" si="0"/>
        <v>0.51130266666666668</v>
      </c>
      <c r="O12" s="6">
        <f t="shared" si="1"/>
        <v>0.23131138224552059</v>
      </c>
    </row>
    <row r="13" spans="1:18">
      <c r="E13" s="1"/>
      <c r="N13" s="6"/>
      <c r="O13" s="6"/>
    </row>
    <row r="14" spans="1:18">
      <c r="N14" s="6"/>
      <c r="O14" s="6"/>
    </row>
    <row r="15" spans="1:18">
      <c r="A15">
        <v>1</v>
      </c>
      <c r="B15" t="s">
        <v>11</v>
      </c>
      <c r="C15">
        <v>510832</v>
      </c>
      <c r="D15">
        <v>894578</v>
      </c>
      <c r="E15" s="1">
        <v>57.103099999999998</v>
      </c>
      <c r="F15" t="s">
        <v>12</v>
      </c>
      <c r="G15">
        <v>594529</v>
      </c>
      <c r="H15">
        <v>894578</v>
      </c>
      <c r="I15" s="1">
        <v>66.459199999999996</v>
      </c>
      <c r="J15" t="s">
        <v>13</v>
      </c>
      <c r="K15">
        <v>579475</v>
      </c>
      <c r="L15">
        <v>894578</v>
      </c>
      <c r="M15" s="1">
        <v>64.776399999999995</v>
      </c>
      <c r="N15" s="6">
        <f t="shared" si="0"/>
        <v>62.779566666666661</v>
      </c>
      <c r="O15" s="6">
        <f t="shared" si="1"/>
        <v>4.9874501825415081</v>
      </c>
    </row>
    <row r="16" spans="1:18">
      <c r="A16">
        <v>10</v>
      </c>
      <c r="B16" t="s">
        <v>11</v>
      </c>
      <c r="C16">
        <v>206448</v>
      </c>
      <c r="D16">
        <v>894578</v>
      </c>
      <c r="E16" s="1">
        <v>23.0777</v>
      </c>
      <c r="F16" t="s">
        <v>12</v>
      </c>
      <c r="G16">
        <v>313274</v>
      </c>
      <c r="H16">
        <v>894578</v>
      </c>
      <c r="I16" s="1">
        <v>35.019199999999998</v>
      </c>
      <c r="J16" t="s">
        <v>13</v>
      </c>
      <c r="K16">
        <v>299239</v>
      </c>
      <c r="L16">
        <v>894578</v>
      </c>
      <c r="M16" s="1">
        <v>33.450299999999999</v>
      </c>
      <c r="N16" s="6">
        <f t="shared" si="0"/>
        <v>30.515733333333333</v>
      </c>
      <c r="O16" s="6">
        <f t="shared" si="1"/>
        <v>6.4891152481161214</v>
      </c>
    </row>
    <row r="17" spans="1:15">
      <c r="A17" s="2">
        <v>20</v>
      </c>
      <c r="B17" s="2" t="s">
        <v>11</v>
      </c>
      <c r="C17" s="2">
        <v>101577</v>
      </c>
      <c r="D17" s="2">
        <v>894578</v>
      </c>
      <c r="E17" s="3">
        <v>11.354699999999999</v>
      </c>
      <c r="F17" s="2" t="s">
        <v>12</v>
      </c>
      <c r="G17" s="2">
        <v>185594</v>
      </c>
      <c r="H17" s="2">
        <v>894578</v>
      </c>
      <c r="I17" s="3">
        <v>20.746500000000001</v>
      </c>
      <c r="J17" s="2" t="s">
        <v>13</v>
      </c>
      <c r="K17" s="2">
        <v>172256</v>
      </c>
      <c r="L17" s="2">
        <v>894578</v>
      </c>
      <c r="M17" s="3">
        <v>19.255600000000001</v>
      </c>
      <c r="N17" s="7">
        <f t="shared" si="0"/>
        <v>17.118933333333334</v>
      </c>
      <c r="O17" s="7">
        <f t="shared" si="1"/>
        <v>5.0473245530016593</v>
      </c>
    </row>
    <row r="18" spans="1:15">
      <c r="A18">
        <v>30</v>
      </c>
      <c r="B18" t="s">
        <v>11</v>
      </c>
      <c r="C18">
        <v>52251</v>
      </c>
      <c r="D18">
        <v>894578</v>
      </c>
      <c r="E18" s="1">
        <v>5.8408499999999997</v>
      </c>
      <c r="F18" t="s">
        <v>12</v>
      </c>
      <c r="G18">
        <v>113165</v>
      </c>
      <c r="H18">
        <v>894578</v>
      </c>
      <c r="I18" s="1">
        <v>12.6501</v>
      </c>
      <c r="J18" t="s">
        <v>13</v>
      </c>
      <c r="K18">
        <v>104470</v>
      </c>
      <c r="L18">
        <v>894578</v>
      </c>
      <c r="M18" s="1">
        <v>11.678100000000001</v>
      </c>
      <c r="N18" s="6">
        <f t="shared" si="0"/>
        <v>10.05635</v>
      </c>
      <c r="O18" s="6">
        <f t="shared" si="1"/>
        <v>3.6829371685517551</v>
      </c>
    </row>
    <row r="19" spans="1:15">
      <c r="A19">
        <v>40</v>
      </c>
      <c r="B19" t="s">
        <v>11</v>
      </c>
      <c r="C19">
        <v>28055</v>
      </c>
      <c r="D19">
        <v>894578</v>
      </c>
      <c r="E19" s="1">
        <v>3.13612</v>
      </c>
      <c r="F19" t="s">
        <v>12</v>
      </c>
      <c r="G19">
        <v>72272</v>
      </c>
      <c r="H19">
        <v>894578</v>
      </c>
      <c r="I19" s="1">
        <v>8.0788899999999995</v>
      </c>
      <c r="J19" t="s">
        <v>13</v>
      </c>
      <c r="K19">
        <v>66308</v>
      </c>
      <c r="L19">
        <v>894578</v>
      </c>
      <c r="M19" s="1">
        <v>7.41221</v>
      </c>
      <c r="N19" s="6">
        <f t="shared" si="0"/>
        <v>6.2090733333333334</v>
      </c>
      <c r="O19" s="6">
        <f t="shared" si="1"/>
        <v>2.6820509311408198</v>
      </c>
    </row>
    <row r="20" spans="1:15">
      <c r="A20">
        <v>50</v>
      </c>
      <c r="B20" t="s">
        <v>11</v>
      </c>
      <c r="C20">
        <v>15379</v>
      </c>
      <c r="D20">
        <v>894578</v>
      </c>
      <c r="E20" s="1">
        <v>1.71913</v>
      </c>
      <c r="F20" t="s">
        <v>12</v>
      </c>
      <c r="G20">
        <v>46749</v>
      </c>
      <c r="H20">
        <v>894578</v>
      </c>
      <c r="I20" s="1">
        <v>5.2258199999999997</v>
      </c>
      <c r="J20" t="s">
        <v>13</v>
      </c>
      <c r="K20">
        <v>42697</v>
      </c>
      <c r="L20">
        <v>894578</v>
      </c>
      <c r="M20" s="1">
        <v>4.7728599999999997</v>
      </c>
      <c r="N20" s="6">
        <f t="shared" si="0"/>
        <v>3.9059366666666668</v>
      </c>
      <c r="O20" s="6">
        <f t="shared" si="1"/>
        <v>1.9073242352660789</v>
      </c>
    </row>
    <row r="21" spans="1:15">
      <c r="A21">
        <v>60</v>
      </c>
      <c r="B21" t="s">
        <v>11</v>
      </c>
      <c r="C21">
        <v>8821</v>
      </c>
      <c r="D21">
        <v>894578</v>
      </c>
      <c r="E21" s="1">
        <v>0.98605200000000004</v>
      </c>
      <c r="F21" t="s">
        <v>12</v>
      </c>
      <c r="G21">
        <v>30565</v>
      </c>
      <c r="H21">
        <v>894578</v>
      </c>
      <c r="I21" s="1">
        <v>3.41669</v>
      </c>
      <c r="J21" t="s">
        <v>13</v>
      </c>
      <c r="K21">
        <v>28120</v>
      </c>
      <c r="L21">
        <v>894578</v>
      </c>
      <c r="M21" s="1">
        <v>3.1433800000000001</v>
      </c>
      <c r="N21" s="6">
        <f t="shared" si="0"/>
        <v>2.515374</v>
      </c>
      <c r="O21" s="6">
        <f t="shared" si="1"/>
        <v>1.3314630763892781</v>
      </c>
    </row>
    <row r="22" spans="1:15">
      <c r="A22">
        <v>70</v>
      </c>
      <c r="B22" t="s">
        <v>11</v>
      </c>
      <c r="C22">
        <v>5282</v>
      </c>
      <c r="D22">
        <v>894578</v>
      </c>
      <c r="E22" s="1">
        <v>0.59044600000000003</v>
      </c>
      <c r="F22" t="s">
        <v>12</v>
      </c>
      <c r="G22">
        <v>20621</v>
      </c>
      <c r="H22">
        <v>894578</v>
      </c>
      <c r="I22" s="1">
        <v>2.30511</v>
      </c>
      <c r="J22" t="s">
        <v>13</v>
      </c>
      <c r="K22">
        <v>18188</v>
      </c>
      <c r="L22">
        <v>894578</v>
      </c>
      <c r="M22" s="1">
        <v>2.0331399999999999</v>
      </c>
      <c r="N22" s="6">
        <f t="shared" si="0"/>
        <v>1.6428986666666667</v>
      </c>
      <c r="O22" s="6">
        <f t="shared" si="1"/>
        <v>0.92153913747888772</v>
      </c>
    </row>
    <row r="23" spans="1:15">
      <c r="A23">
        <v>80</v>
      </c>
      <c r="B23" t="s">
        <v>11</v>
      </c>
      <c r="C23">
        <v>3169</v>
      </c>
      <c r="D23">
        <v>894578</v>
      </c>
      <c r="E23" s="1">
        <v>0.35424499999999998</v>
      </c>
      <c r="F23" t="s">
        <v>12</v>
      </c>
      <c r="G23">
        <v>13690</v>
      </c>
      <c r="H23">
        <v>894578</v>
      </c>
      <c r="I23" s="1">
        <v>1.53033</v>
      </c>
      <c r="J23" t="s">
        <v>13</v>
      </c>
      <c r="K23">
        <v>12179</v>
      </c>
      <c r="L23">
        <v>894578</v>
      </c>
      <c r="M23" s="1">
        <v>1.3614200000000001</v>
      </c>
      <c r="N23" s="6">
        <f t="shared" si="0"/>
        <v>1.0819983333333332</v>
      </c>
      <c r="O23" s="6">
        <f t="shared" si="1"/>
        <v>0.63588625764230344</v>
      </c>
    </row>
    <row r="24" spans="1:15">
      <c r="A24">
        <v>90</v>
      </c>
      <c r="B24" t="s">
        <v>11</v>
      </c>
      <c r="C24">
        <v>2000</v>
      </c>
      <c r="D24">
        <v>894578</v>
      </c>
      <c r="E24" s="1">
        <v>0.22356899999999999</v>
      </c>
      <c r="F24" t="s">
        <v>12</v>
      </c>
      <c r="G24">
        <v>8940</v>
      </c>
      <c r="H24">
        <v>894578</v>
      </c>
      <c r="I24" s="1">
        <v>0.99935399999999996</v>
      </c>
      <c r="J24" t="s">
        <v>13</v>
      </c>
      <c r="K24">
        <v>8262</v>
      </c>
      <c r="L24">
        <v>894578</v>
      </c>
      <c r="M24" s="1">
        <v>0.92356400000000005</v>
      </c>
      <c r="N24" s="6">
        <f t="shared" si="0"/>
        <v>0.71549566666666664</v>
      </c>
      <c r="O24" s="6">
        <f t="shared" si="1"/>
        <v>0.42770306879695558</v>
      </c>
    </row>
    <row r="25" spans="1:15">
      <c r="A25">
        <v>100</v>
      </c>
      <c r="B25" t="s">
        <v>11</v>
      </c>
      <c r="C25">
        <v>1461</v>
      </c>
      <c r="D25">
        <v>894578</v>
      </c>
      <c r="E25" s="1">
        <v>0.16331699999999999</v>
      </c>
      <c r="F25" t="s">
        <v>12</v>
      </c>
      <c r="G25">
        <v>6311</v>
      </c>
      <c r="H25">
        <v>894578</v>
      </c>
      <c r="I25" s="1">
        <v>0.70547199999999999</v>
      </c>
      <c r="J25" t="s">
        <v>13</v>
      </c>
      <c r="K25">
        <v>5728</v>
      </c>
      <c r="L25">
        <v>894578</v>
      </c>
      <c r="M25" s="1">
        <v>0.64030200000000004</v>
      </c>
      <c r="N25" s="6">
        <f t="shared" si="0"/>
        <v>0.50303033333333336</v>
      </c>
      <c r="O25" s="6">
        <f t="shared" si="1"/>
        <v>0.29599939840873529</v>
      </c>
    </row>
    <row r="26" spans="1:15">
      <c r="N26" s="6"/>
      <c r="O26" s="6"/>
    </row>
    <row r="27" spans="1:15">
      <c r="N27" s="6"/>
      <c r="O27" s="6"/>
    </row>
    <row r="28" spans="1:15">
      <c r="A28">
        <v>1</v>
      </c>
      <c r="B28" t="s">
        <v>14</v>
      </c>
      <c r="C28">
        <v>518546</v>
      </c>
      <c r="D28">
        <v>894578</v>
      </c>
      <c r="E28" s="1">
        <v>57.965400000000002</v>
      </c>
      <c r="F28" t="s">
        <v>15</v>
      </c>
      <c r="G28">
        <v>579645</v>
      </c>
      <c r="H28">
        <v>894578</v>
      </c>
      <c r="I28" s="1">
        <v>64.795400000000001</v>
      </c>
      <c r="J28" t="s">
        <v>16</v>
      </c>
      <c r="K28">
        <v>610303</v>
      </c>
      <c r="L28">
        <v>894578</v>
      </c>
      <c r="M28" s="1">
        <v>68.222399999999993</v>
      </c>
      <c r="N28" s="6">
        <f t="shared" si="0"/>
        <v>63.66106666666667</v>
      </c>
      <c r="O28" s="6">
        <f t="shared" si="1"/>
        <v>5.2217378652449886</v>
      </c>
    </row>
    <row r="29" spans="1:15">
      <c r="A29">
        <v>10</v>
      </c>
      <c r="B29" t="s">
        <v>14</v>
      </c>
      <c r="C29">
        <v>193996</v>
      </c>
      <c r="D29">
        <v>894578</v>
      </c>
      <c r="E29" s="1">
        <v>21.6858</v>
      </c>
      <c r="F29" t="s">
        <v>15</v>
      </c>
      <c r="G29">
        <v>307034</v>
      </c>
      <c r="H29">
        <v>894578</v>
      </c>
      <c r="I29" s="1">
        <v>34.3217</v>
      </c>
      <c r="J29" t="s">
        <v>16</v>
      </c>
      <c r="K29">
        <v>353031</v>
      </c>
      <c r="L29">
        <v>894578</v>
      </c>
      <c r="M29" s="1">
        <v>39.4634</v>
      </c>
      <c r="N29" s="6">
        <f t="shared" si="0"/>
        <v>31.823633333333333</v>
      </c>
      <c r="O29" s="6">
        <f t="shared" si="1"/>
        <v>9.148279523677294</v>
      </c>
    </row>
    <row r="30" spans="1:15">
      <c r="A30" s="2">
        <v>20</v>
      </c>
      <c r="B30" s="2" t="s">
        <v>14</v>
      </c>
      <c r="C30" s="2">
        <v>91533</v>
      </c>
      <c r="D30" s="2">
        <v>894578</v>
      </c>
      <c r="E30" s="3">
        <v>10.231999999999999</v>
      </c>
      <c r="F30" s="2" t="s">
        <v>15</v>
      </c>
      <c r="G30" s="2">
        <v>182618</v>
      </c>
      <c r="H30" s="2">
        <v>894578</v>
      </c>
      <c r="I30" s="3">
        <v>20.413900000000002</v>
      </c>
      <c r="J30" s="2" t="s">
        <v>16</v>
      </c>
      <c r="K30" s="2">
        <v>228918</v>
      </c>
      <c r="L30" s="2">
        <v>894578</v>
      </c>
      <c r="M30" s="3">
        <v>25.589500000000001</v>
      </c>
      <c r="N30" s="7">
        <f t="shared" si="0"/>
        <v>18.745133333333332</v>
      </c>
      <c r="O30" s="7">
        <f t="shared" si="1"/>
        <v>7.8135643725084547</v>
      </c>
    </row>
    <row r="31" spans="1:15">
      <c r="A31">
        <v>30</v>
      </c>
      <c r="B31" t="s">
        <v>14</v>
      </c>
      <c r="C31">
        <v>47440</v>
      </c>
      <c r="D31">
        <v>894578</v>
      </c>
      <c r="E31" s="1">
        <v>5.3030600000000003</v>
      </c>
      <c r="F31" t="s">
        <v>15</v>
      </c>
      <c r="G31">
        <v>114469</v>
      </c>
      <c r="H31">
        <v>894578</v>
      </c>
      <c r="I31" s="1">
        <v>12.7959</v>
      </c>
      <c r="J31" t="s">
        <v>16</v>
      </c>
      <c r="K31">
        <v>156720</v>
      </c>
      <c r="L31">
        <v>894578</v>
      </c>
      <c r="M31" s="1">
        <v>17.518899999999999</v>
      </c>
      <c r="N31" s="6">
        <f t="shared" si="0"/>
        <v>11.872619999999998</v>
      </c>
      <c r="O31" s="6">
        <f t="shared" si="1"/>
        <v>6.1600341878272129</v>
      </c>
    </row>
    <row r="32" spans="1:15">
      <c r="A32">
        <v>40</v>
      </c>
      <c r="B32" t="s">
        <v>14</v>
      </c>
      <c r="C32">
        <v>25196</v>
      </c>
      <c r="D32">
        <v>894578</v>
      </c>
      <c r="E32" s="1">
        <v>2.8165200000000001</v>
      </c>
      <c r="F32" t="s">
        <v>15</v>
      </c>
      <c r="G32">
        <v>74943</v>
      </c>
      <c r="H32">
        <v>894578</v>
      </c>
      <c r="I32" s="1">
        <v>8.3774700000000006</v>
      </c>
      <c r="J32" t="s">
        <v>16</v>
      </c>
      <c r="K32">
        <v>109325</v>
      </c>
      <c r="L32">
        <v>894578</v>
      </c>
      <c r="M32" s="1">
        <v>12.220800000000001</v>
      </c>
      <c r="N32" s="6">
        <f t="shared" si="0"/>
        <v>7.8049300000000015</v>
      </c>
      <c r="O32" s="6">
        <f t="shared" si="1"/>
        <v>4.7282102447226269</v>
      </c>
    </row>
    <row r="33" spans="1:15">
      <c r="A33">
        <v>50</v>
      </c>
      <c r="B33" t="s">
        <v>14</v>
      </c>
      <c r="C33">
        <v>13772</v>
      </c>
      <c r="D33">
        <v>894578</v>
      </c>
      <c r="E33" s="1">
        <v>1.5395000000000001</v>
      </c>
      <c r="F33" t="s">
        <v>15</v>
      </c>
      <c r="G33">
        <v>49552</v>
      </c>
      <c r="H33">
        <v>894578</v>
      </c>
      <c r="I33" s="1">
        <v>5.5391500000000002</v>
      </c>
      <c r="J33" t="s">
        <v>16</v>
      </c>
      <c r="K33">
        <v>77422</v>
      </c>
      <c r="L33">
        <v>894578</v>
      </c>
      <c r="M33" s="1">
        <v>8.6545799999999993</v>
      </c>
      <c r="N33" s="6">
        <f t="shared" si="0"/>
        <v>5.2444099999999993</v>
      </c>
      <c r="O33" s="6">
        <f t="shared" si="1"/>
        <v>3.5666853803356422</v>
      </c>
    </row>
    <row r="34" spans="1:15">
      <c r="A34">
        <v>60</v>
      </c>
      <c r="B34" t="s">
        <v>14</v>
      </c>
      <c r="C34">
        <v>8226</v>
      </c>
      <c r="D34">
        <v>894578</v>
      </c>
      <c r="E34" s="1">
        <v>0.91954000000000002</v>
      </c>
      <c r="F34" t="s">
        <v>15</v>
      </c>
      <c r="G34">
        <v>33097</v>
      </c>
      <c r="H34">
        <v>894578</v>
      </c>
      <c r="I34" s="1">
        <v>3.6997300000000002</v>
      </c>
      <c r="J34" t="s">
        <v>16</v>
      </c>
      <c r="K34">
        <v>56196</v>
      </c>
      <c r="L34">
        <v>894578</v>
      </c>
      <c r="M34" s="1">
        <v>6.2818399999999999</v>
      </c>
      <c r="N34" s="6">
        <f t="shared" si="0"/>
        <v>3.6337033333333331</v>
      </c>
      <c r="O34" s="6">
        <f t="shared" si="1"/>
        <v>2.6817596765991798</v>
      </c>
    </row>
    <row r="35" spans="1:15">
      <c r="A35">
        <v>70</v>
      </c>
      <c r="B35" t="s">
        <v>14</v>
      </c>
      <c r="C35">
        <v>4888</v>
      </c>
      <c r="D35">
        <v>894578</v>
      </c>
      <c r="E35" s="1">
        <v>0.54640299999999997</v>
      </c>
      <c r="F35" t="s">
        <v>15</v>
      </c>
      <c r="G35">
        <v>21921</v>
      </c>
      <c r="H35">
        <v>894578</v>
      </c>
      <c r="I35" s="1">
        <v>2.4504299999999999</v>
      </c>
      <c r="J35" t="s">
        <v>16</v>
      </c>
      <c r="K35">
        <v>41159</v>
      </c>
      <c r="L35">
        <v>894578</v>
      </c>
      <c r="M35" s="1">
        <v>4.6009399999999996</v>
      </c>
      <c r="N35" s="6">
        <f t="shared" si="0"/>
        <v>2.5325909999999996</v>
      </c>
      <c r="O35" s="6">
        <f t="shared" si="1"/>
        <v>2.0285167964631201</v>
      </c>
    </row>
    <row r="36" spans="1:15">
      <c r="A36">
        <v>80</v>
      </c>
      <c r="B36" t="s">
        <v>14</v>
      </c>
      <c r="C36">
        <v>3371</v>
      </c>
      <c r="D36">
        <v>894578</v>
      </c>
      <c r="E36" s="1">
        <v>0.37682599999999999</v>
      </c>
      <c r="F36" t="s">
        <v>15</v>
      </c>
      <c r="G36">
        <v>14640</v>
      </c>
      <c r="H36">
        <v>894578</v>
      </c>
      <c r="I36" s="1">
        <v>1.63653</v>
      </c>
      <c r="J36" t="s">
        <v>16</v>
      </c>
      <c r="K36">
        <v>29671</v>
      </c>
      <c r="L36">
        <v>894578</v>
      </c>
      <c r="M36" s="1">
        <v>3.3167599999999999</v>
      </c>
      <c r="N36" s="6">
        <f t="shared" si="0"/>
        <v>1.7767053333333334</v>
      </c>
      <c r="O36" s="6">
        <f t="shared" si="1"/>
        <v>1.4749711265463243</v>
      </c>
    </row>
    <row r="37" spans="1:15">
      <c r="A37">
        <v>90</v>
      </c>
      <c r="B37" t="s">
        <v>14</v>
      </c>
      <c r="C37">
        <v>2237</v>
      </c>
      <c r="D37">
        <v>894578</v>
      </c>
      <c r="E37" s="1">
        <v>0.25006200000000001</v>
      </c>
      <c r="F37" t="s">
        <v>15</v>
      </c>
      <c r="G37">
        <v>10190</v>
      </c>
      <c r="H37">
        <v>894578</v>
      </c>
      <c r="I37" s="1">
        <v>1.1390800000000001</v>
      </c>
      <c r="J37" t="s">
        <v>16</v>
      </c>
      <c r="K37">
        <v>21785</v>
      </c>
      <c r="L37">
        <v>894578</v>
      </c>
      <c r="M37" s="1">
        <v>2.4352299999999998</v>
      </c>
      <c r="N37" s="6">
        <f t="shared" si="0"/>
        <v>1.2747906666666666</v>
      </c>
      <c r="O37" s="6">
        <f t="shared" si="1"/>
        <v>1.0988870896690583</v>
      </c>
    </row>
    <row r="38" spans="1:15">
      <c r="A38">
        <v>100</v>
      </c>
      <c r="B38" t="s">
        <v>14</v>
      </c>
      <c r="C38">
        <v>1618</v>
      </c>
      <c r="D38">
        <v>894578</v>
      </c>
      <c r="E38" s="1">
        <v>0.180867</v>
      </c>
      <c r="F38" t="s">
        <v>15</v>
      </c>
      <c r="G38">
        <v>7424</v>
      </c>
      <c r="H38">
        <v>894578</v>
      </c>
      <c r="I38" s="1">
        <v>0.82988899999999999</v>
      </c>
      <c r="J38" t="s">
        <v>16</v>
      </c>
      <c r="K38">
        <v>16265</v>
      </c>
      <c r="L38">
        <v>894578</v>
      </c>
      <c r="M38" s="1">
        <v>1.8181799999999999</v>
      </c>
      <c r="N38" s="6">
        <f t="shared" si="0"/>
        <v>0.94297866666666652</v>
      </c>
      <c r="O38" s="6">
        <f t="shared" si="1"/>
        <v>0.82449403850017855</v>
      </c>
    </row>
    <row r="39" spans="1:15">
      <c r="N39" s="6"/>
      <c r="O39" s="6"/>
    </row>
    <row r="40" spans="1:15">
      <c r="N40" s="6"/>
      <c r="O40" s="6"/>
    </row>
    <row r="41" spans="1:15">
      <c r="A41">
        <v>1</v>
      </c>
      <c r="B41" t="s">
        <v>17</v>
      </c>
      <c r="C41">
        <v>476641</v>
      </c>
      <c r="D41">
        <v>894578</v>
      </c>
      <c r="E41" s="1">
        <v>53.281100000000002</v>
      </c>
      <c r="F41" t="s">
        <v>18</v>
      </c>
      <c r="G41">
        <v>622252</v>
      </c>
      <c r="H41">
        <v>894578</v>
      </c>
      <c r="I41" s="1">
        <v>69.558199999999999</v>
      </c>
      <c r="J41" t="s">
        <v>19</v>
      </c>
      <c r="K41">
        <v>595841</v>
      </c>
      <c r="L41">
        <v>894578</v>
      </c>
      <c r="M41" s="1">
        <v>66.605800000000002</v>
      </c>
      <c r="N41" s="6">
        <f t="shared" si="0"/>
        <v>63.148366666666675</v>
      </c>
      <c r="O41" s="6">
        <f t="shared" si="1"/>
        <v>8.6718729259215674</v>
      </c>
    </row>
    <row r="42" spans="1:15">
      <c r="A42">
        <v>10</v>
      </c>
      <c r="B42" t="s">
        <v>17</v>
      </c>
      <c r="C42">
        <v>148896</v>
      </c>
      <c r="D42">
        <v>894578</v>
      </c>
      <c r="E42" s="1">
        <v>16.644300000000001</v>
      </c>
      <c r="F42" t="s">
        <v>18</v>
      </c>
      <c r="G42">
        <v>382683</v>
      </c>
      <c r="H42">
        <v>894578</v>
      </c>
      <c r="I42" s="1">
        <v>42.777999999999999</v>
      </c>
      <c r="J42" t="s">
        <v>19</v>
      </c>
      <c r="K42">
        <v>323953</v>
      </c>
      <c r="L42">
        <v>894578</v>
      </c>
      <c r="M42" s="1">
        <v>36.212899999999998</v>
      </c>
      <c r="N42" s="6">
        <f t="shared" si="0"/>
        <v>31.878399999999999</v>
      </c>
      <c r="O42" s="6">
        <f t="shared" si="1"/>
        <v>13.595347976789704</v>
      </c>
    </row>
    <row r="43" spans="1:15">
      <c r="A43" s="2">
        <v>20</v>
      </c>
      <c r="B43" s="2" t="s">
        <v>17</v>
      </c>
      <c r="C43" s="2">
        <v>57536</v>
      </c>
      <c r="D43" s="2">
        <v>894578</v>
      </c>
      <c r="E43" s="3">
        <v>6.4316399999999998</v>
      </c>
      <c r="F43" s="2" t="s">
        <v>18</v>
      </c>
      <c r="G43" s="2">
        <v>261785</v>
      </c>
      <c r="H43" s="2">
        <v>894578</v>
      </c>
      <c r="I43" s="3">
        <v>29.263500000000001</v>
      </c>
      <c r="J43" s="2" t="s">
        <v>19</v>
      </c>
      <c r="K43" s="2">
        <v>193768</v>
      </c>
      <c r="L43" s="2">
        <v>894578</v>
      </c>
      <c r="M43" s="3">
        <v>21.660299999999999</v>
      </c>
      <c r="N43" s="7">
        <f t="shared" si="0"/>
        <v>19.118480000000002</v>
      </c>
      <c r="O43" s="7">
        <f t="shared" si="1"/>
        <v>11.626224427955963</v>
      </c>
    </row>
    <row r="44" spans="1:15">
      <c r="A44">
        <v>30</v>
      </c>
      <c r="B44" t="s">
        <v>17</v>
      </c>
      <c r="C44">
        <v>23678</v>
      </c>
      <c r="D44">
        <v>894578</v>
      </c>
      <c r="E44" s="1">
        <v>2.64683</v>
      </c>
      <c r="F44" t="s">
        <v>18</v>
      </c>
      <c r="G44">
        <v>182257</v>
      </c>
      <c r="H44">
        <v>894578</v>
      </c>
      <c r="I44" s="1">
        <v>20.3735</v>
      </c>
      <c r="J44" t="s">
        <v>19</v>
      </c>
      <c r="K44">
        <v>121199</v>
      </c>
      <c r="L44">
        <v>894578</v>
      </c>
      <c r="M44" s="1">
        <v>13.5482</v>
      </c>
      <c r="N44" s="6">
        <f t="shared" si="0"/>
        <v>12.18951</v>
      </c>
      <c r="O44" s="6">
        <f t="shared" si="1"/>
        <v>8.9410981545501418</v>
      </c>
    </row>
    <row r="45" spans="1:15">
      <c r="A45">
        <v>40</v>
      </c>
      <c r="B45" t="s">
        <v>17</v>
      </c>
      <c r="C45">
        <v>9989</v>
      </c>
      <c r="D45">
        <v>894578</v>
      </c>
      <c r="E45" s="1">
        <v>1.1166199999999999</v>
      </c>
      <c r="F45" t="s">
        <v>18</v>
      </c>
      <c r="G45">
        <v>129289</v>
      </c>
      <c r="H45">
        <v>894578</v>
      </c>
      <c r="I45" s="1">
        <v>14.452500000000001</v>
      </c>
      <c r="J45" t="s">
        <v>19</v>
      </c>
      <c r="K45">
        <v>77681</v>
      </c>
      <c r="L45">
        <v>894578</v>
      </c>
      <c r="M45" s="1">
        <v>8.6835400000000007</v>
      </c>
      <c r="N45" s="6">
        <f t="shared" si="0"/>
        <v>8.0842200000000002</v>
      </c>
      <c r="O45" s="6">
        <f t="shared" si="1"/>
        <v>6.6881097621375822</v>
      </c>
    </row>
    <row r="46" spans="1:15">
      <c r="A46">
        <v>50</v>
      </c>
      <c r="B46" t="s">
        <v>17</v>
      </c>
      <c r="C46">
        <v>4874</v>
      </c>
      <c r="D46">
        <v>894578</v>
      </c>
      <c r="E46" s="1">
        <v>0.54483800000000004</v>
      </c>
      <c r="F46" t="s">
        <v>18</v>
      </c>
      <c r="G46">
        <v>92909</v>
      </c>
      <c r="H46">
        <v>894578</v>
      </c>
      <c r="I46" s="1">
        <v>10.3858</v>
      </c>
      <c r="J46" t="s">
        <v>19</v>
      </c>
      <c r="K46">
        <v>49994</v>
      </c>
      <c r="L46">
        <v>894578</v>
      </c>
      <c r="M46" s="1">
        <v>5.5885600000000002</v>
      </c>
      <c r="N46" s="6">
        <f t="shared" si="0"/>
        <v>5.5063993333333334</v>
      </c>
      <c r="O46" s="6">
        <f t="shared" si="1"/>
        <v>4.9209954331132373</v>
      </c>
    </row>
    <row r="47" spans="1:15">
      <c r="A47">
        <v>60</v>
      </c>
      <c r="B47" t="s">
        <v>17</v>
      </c>
      <c r="C47">
        <v>2615</v>
      </c>
      <c r="D47">
        <v>894578</v>
      </c>
      <c r="E47" s="1">
        <v>0.29231699999999999</v>
      </c>
      <c r="F47" t="s">
        <v>18</v>
      </c>
      <c r="G47">
        <v>67876</v>
      </c>
      <c r="H47">
        <v>894578</v>
      </c>
      <c r="I47" s="1">
        <v>7.5874899999999998</v>
      </c>
      <c r="J47" t="s">
        <v>19</v>
      </c>
      <c r="K47">
        <v>32406</v>
      </c>
      <c r="L47">
        <v>894578</v>
      </c>
      <c r="M47" s="1">
        <v>3.62249</v>
      </c>
      <c r="N47" s="6">
        <f t="shared" si="0"/>
        <v>3.8340989999999997</v>
      </c>
      <c r="O47" s="6">
        <f t="shared" si="1"/>
        <v>3.6521871599964593</v>
      </c>
    </row>
    <row r="48" spans="1:15">
      <c r="A48">
        <v>70</v>
      </c>
      <c r="B48" t="s">
        <v>17</v>
      </c>
      <c r="C48">
        <v>1523</v>
      </c>
      <c r="D48">
        <v>894578</v>
      </c>
      <c r="E48" s="1">
        <v>0.17024800000000001</v>
      </c>
      <c r="F48" t="s">
        <v>18</v>
      </c>
      <c r="G48">
        <v>49710</v>
      </c>
      <c r="H48">
        <v>894578</v>
      </c>
      <c r="I48" s="1">
        <v>5.5568099999999996</v>
      </c>
      <c r="J48" t="s">
        <v>19</v>
      </c>
      <c r="K48">
        <v>21454</v>
      </c>
      <c r="L48">
        <v>894578</v>
      </c>
      <c r="M48" s="1">
        <v>2.3982299999999999</v>
      </c>
      <c r="N48" s="6">
        <f t="shared" si="0"/>
        <v>2.7084293333333331</v>
      </c>
      <c r="O48" s="6">
        <f t="shared" si="1"/>
        <v>2.7066455742784896</v>
      </c>
    </row>
    <row r="49" spans="1:15">
      <c r="A49">
        <v>80</v>
      </c>
      <c r="B49" t="s">
        <v>17</v>
      </c>
      <c r="C49">
        <v>1100</v>
      </c>
      <c r="D49">
        <v>894578</v>
      </c>
      <c r="E49" s="1">
        <v>0.122963</v>
      </c>
      <c r="F49" t="s">
        <v>18</v>
      </c>
      <c r="G49">
        <v>36879</v>
      </c>
      <c r="H49">
        <v>894578</v>
      </c>
      <c r="I49" s="1">
        <v>4.1224999999999996</v>
      </c>
      <c r="J49" t="s">
        <v>19</v>
      </c>
      <c r="K49">
        <v>14050</v>
      </c>
      <c r="L49">
        <v>894578</v>
      </c>
      <c r="M49" s="1">
        <v>1.57057</v>
      </c>
      <c r="N49" s="6">
        <f t="shared" si="0"/>
        <v>1.9386776666666667</v>
      </c>
      <c r="O49" s="6">
        <f t="shared" si="1"/>
        <v>2.0250188873900243</v>
      </c>
    </row>
    <row r="50" spans="1:15">
      <c r="A50">
        <v>90</v>
      </c>
      <c r="B50" t="s">
        <v>17</v>
      </c>
      <c r="C50">
        <v>781</v>
      </c>
      <c r="D50">
        <v>894578</v>
      </c>
      <c r="E50" s="1">
        <v>8.7303699999999998E-2</v>
      </c>
      <c r="F50" t="s">
        <v>18</v>
      </c>
      <c r="G50">
        <v>28059</v>
      </c>
      <c r="H50">
        <v>894578</v>
      </c>
      <c r="I50" s="1">
        <v>3.1365599999999998</v>
      </c>
      <c r="J50" t="s">
        <v>19</v>
      </c>
      <c r="K50">
        <v>9372</v>
      </c>
      <c r="L50">
        <v>894578</v>
      </c>
      <c r="M50" s="1">
        <v>1.0476399999999999</v>
      </c>
      <c r="N50" s="6">
        <f t="shared" si="0"/>
        <v>1.4238345666666667</v>
      </c>
      <c r="O50" s="6">
        <f t="shared" si="1"/>
        <v>1.5590486713905256</v>
      </c>
    </row>
    <row r="51" spans="1:15">
      <c r="A51">
        <v>100</v>
      </c>
      <c r="B51" t="s">
        <v>17</v>
      </c>
      <c r="C51">
        <v>525</v>
      </c>
      <c r="D51">
        <v>894578</v>
      </c>
      <c r="E51" s="1">
        <v>5.86869E-2</v>
      </c>
      <c r="F51" t="s">
        <v>18</v>
      </c>
      <c r="G51">
        <v>21075</v>
      </c>
      <c r="H51">
        <v>894578</v>
      </c>
      <c r="I51" s="1">
        <v>2.3558599999999998</v>
      </c>
      <c r="J51" t="s">
        <v>19</v>
      </c>
      <c r="K51">
        <v>6720</v>
      </c>
      <c r="L51">
        <v>894578</v>
      </c>
      <c r="M51" s="1">
        <v>0.75119199999999997</v>
      </c>
      <c r="N51" s="6">
        <f t="shared" si="0"/>
        <v>1.0552463000000001</v>
      </c>
      <c r="O51" s="6">
        <f t="shared" si="1"/>
        <v>1.178383564826101</v>
      </c>
    </row>
    <row r="52" spans="1:15">
      <c r="N52" s="6"/>
      <c r="O52" s="6"/>
    </row>
    <row r="53" spans="1:15">
      <c r="N53" s="6"/>
      <c r="O53" s="6"/>
    </row>
    <row r="54" spans="1:15">
      <c r="A54">
        <v>1</v>
      </c>
      <c r="B54" t="s">
        <v>20</v>
      </c>
      <c r="C54">
        <v>515320</v>
      </c>
      <c r="D54">
        <v>894578</v>
      </c>
      <c r="E54" s="1">
        <v>57.604799999999997</v>
      </c>
      <c r="F54" t="s">
        <v>21</v>
      </c>
      <c r="G54">
        <v>582613</v>
      </c>
      <c r="H54">
        <v>894578</v>
      </c>
      <c r="I54" s="1">
        <v>65.127099999999999</v>
      </c>
      <c r="J54" t="s">
        <v>22</v>
      </c>
      <c r="K54">
        <v>563246</v>
      </c>
      <c r="L54">
        <v>894578</v>
      </c>
      <c r="M54" s="1">
        <v>62.962200000000003</v>
      </c>
      <c r="N54" s="6">
        <f t="shared" si="0"/>
        <v>61.898033333333331</v>
      </c>
      <c r="O54" s="6">
        <f t="shared" si="1"/>
        <v>3.8724136327790895</v>
      </c>
    </row>
    <row r="55" spans="1:15">
      <c r="A55">
        <v>10</v>
      </c>
      <c r="B55" t="s">
        <v>20</v>
      </c>
      <c r="C55">
        <v>195078</v>
      </c>
      <c r="D55">
        <v>894578</v>
      </c>
      <c r="E55" s="1">
        <v>21.806699999999999</v>
      </c>
      <c r="F55" t="s">
        <v>21</v>
      </c>
      <c r="G55">
        <v>298197</v>
      </c>
      <c r="H55">
        <v>894578</v>
      </c>
      <c r="I55" s="1">
        <v>33.333799999999997</v>
      </c>
      <c r="J55" t="s">
        <v>22</v>
      </c>
      <c r="K55">
        <v>262000</v>
      </c>
      <c r="L55">
        <v>894578</v>
      </c>
      <c r="M55" s="1">
        <v>29.287600000000001</v>
      </c>
      <c r="N55" s="6">
        <f t="shared" si="0"/>
        <v>28.142700000000001</v>
      </c>
      <c r="O55" s="6">
        <f t="shared" si="1"/>
        <v>5.8482138820326917</v>
      </c>
    </row>
    <row r="56" spans="1:15">
      <c r="A56" s="2">
        <v>20</v>
      </c>
      <c r="B56" s="2" t="s">
        <v>20</v>
      </c>
      <c r="C56" s="2">
        <v>89210</v>
      </c>
      <c r="D56" s="2">
        <v>894578</v>
      </c>
      <c r="E56" s="3">
        <v>9.9723000000000006</v>
      </c>
      <c r="F56" s="2" t="s">
        <v>21</v>
      </c>
      <c r="G56" s="2">
        <v>174463</v>
      </c>
      <c r="H56" s="2">
        <v>894578</v>
      </c>
      <c r="I56" s="3">
        <v>19.502300000000002</v>
      </c>
      <c r="J56" s="2" t="s">
        <v>22</v>
      </c>
      <c r="K56" s="2">
        <v>135459</v>
      </c>
      <c r="L56" s="2">
        <v>894578</v>
      </c>
      <c r="M56" s="3">
        <v>15.142200000000001</v>
      </c>
      <c r="N56" s="7">
        <f t="shared" si="0"/>
        <v>14.872266666666668</v>
      </c>
      <c r="O56" s="7">
        <f t="shared" si="1"/>
        <v>4.7707308667889938</v>
      </c>
    </row>
    <row r="57" spans="1:15">
      <c r="A57">
        <v>30</v>
      </c>
      <c r="B57" t="s">
        <v>20</v>
      </c>
      <c r="C57">
        <v>44030</v>
      </c>
      <c r="D57">
        <v>894578</v>
      </c>
      <c r="E57" s="1">
        <v>4.9218700000000002</v>
      </c>
      <c r="F57" t="s">
        <v>21</v>
      </c>
      <c r="G57">
        <v>105861</v>
      </c>
      <c r="H57">
        <v>894578</v>
      </c>
      <c r="I57" s="1">
        <v>11.833600000000001</v>
      </c>
      <c r="J57" t="s">
        <v>22</v>
      </c>
      <c r="K57">
        <v>74821</v>
      </c>
      <c r="L57">
        <v>894578</v>
      </c>
      <c r="M57" s="1">
        <v>8.3638300000000001</v>
      </c>
      <c r="N57" s="6">
        <f t="shared" si="0"/>
        <v>8.3731000000000009</v>
      </c>
      <c r="O57" s="6">
        <f t="shared" si="1"/>
        <v>3.4558743246680672</v>
      </c>
    </row>
    <row r="58" spans="1:15">
      <c r="A58">
        <v>40</v>
      </c>
      <c r="B58" t="s">
        <v>20</v>
      </c>
      <c r="C58">
        <v>22596</v>
      </c>
      <c r="D58">
        <v>894578</v>
      </c>
      <c r="E58" s="1">
        <v>2.5258799999999999</v>
      </c>
      <c r="F58" t="s">
        <v>21</v>
      </c>
      <c r="G58">
        <v>67290</v>
      </c>
      <c r="H58">
        <v>894578</v>
      </c>
      <c r="I58" s="1">
        <v>7.5219800000000001</v>
      </c>
      <c r="J58" t="s">
        <v>22</v>
      </c>
      <c r="K58">
        <v>42736</v>
      </c>
      <c r="L58">
        <v>894578</v>
      </c>
      <c r="M58" s="1">
        <v>4.7772199999999998</v>
      </c>
      <c r="N58" s="6">
        <f t="shared" si="0"/>
        <v>4.9416933333333333</v>
      </c>
      <c r="O58" s="6">
        <f t="shared" si="1"/>
        <v>2.5021075937164117</v>
      </c>
    </row>
    <row r="59" spans="1:15">
      <c r="A59">
        <v>50</v>
      </c>
      <c r="B59" t="s">
        <v>20</v>
      </c>
      <c r="C59">
        <v>11568</v>
      </c>
      <c r="D59">
        <v>894578</v>
      </c>
      <c r="E59" s="1">
        <v>1.29312</v>
      </c>
      <c r="F59" t="s">
        <v>21</v>
      </c>
      <c r="G59">
        <v>43590</v>
      </c>
      <c r="H59">
        <v>894578</v>
      </c>
      <c r="I59" s="1">
        <v>4.8726900000000004</v>
      </c>
      <c r="J59" t="s">
        <v>22</v>
      </c>
      <c r="K59">
        <v>25608</v>
      </c>
      <c r="L59">
        <v>894578</v>
      </c>
      <c r="M59" s="1">
        <v>2.8625799999999999</v>
      </c>
      <c r="N59" s="6">
        <f t="shared" si="0"/>
        <v>3.0094633333333332</v>
      </c>
      <c r="O59" s="6">
        <f t="shared" si="1"/>
        <v>1.7942996910865634</v>
      </c>
    </row>
    <row r="60" spans="1:15">
      <c r="A60">
        <v>60</v>
      </c>
      <c r="B60" t="s">
        <v>20</v>
      </c>
      <c r="C60">
        <v>6277</v>
      </c>
      <c r="D60">
        <v>894578</v>
      </c>
      <c r="E60" s="1">
        <v>0.70167199999999996</v>
      </c>
      <c r="F60" t="s">
        <v>21</v>
      </c>
      <c r="G60">
        <v>28853</v>
      </c>
      <c r="H60">
        <v>894578</v>
      </c>
      <c r="I60" s="1">
        <v>3.22532</v>
      </c>
      <c r="J60" t="s">
        <v>22</v>
      </c>
      <c r="K60">
        <v>15661</v>
      </c>
      <c r="L60">
        <v>894578</v>
      </c>
      <c r="M60" s="1">
        <v>1.7506600000000001</v>
      </c>
      <c r="N60" s="6">
        <f t="shared" si="0"/>
        <v>1.8925506666666667</v>
      </c>
      <c r="O60" s="6">
        <f t="shared" si="1"/>
        <v>1.2677931723831504</v>
      </c>
    </row>
    <row r="61" spans="1:15">
      <c r="A61">
        <v>70</v>
      </c>
      <c r="B61" t="s">
        <v>20</v>
      </c>
      <c r="C61">
        <v>3749</v>
      </c>
      <c r="D61">
        <v>894578</v>
      </c>
      <c r="E61" s="1">
        <v>0.41908000000000001</v>
      </c>
      <c r="F61" t="s">
        <v>21</v>
      </c>
      <c r="G61">
        <v>19353</v>
      </c>
      <c r="H61">
        <v>894578</v>
      </c>
      <c r="I61" s="1">
        <v>2.16337</v>
      </c>
      <c r="J61" t="s">
        <v>22</v>
      </c>
      <c r="K61">
        <v>9485</v>
      </c>
      <c r="L61">
        <v>894578</v>
      </c>
      <c r="M61" s="1">
        <v>1.0602799999999999</v>
      </c>
      <c r="N61" s="6">
        <f t="shared" si="0"/>
        <v>1.2142433333333333</v>
      </c>
      <c r="O61" s="6">
        <f t="shared" si="1"/>
        <v>0.88227854560412644</v>
      </c>
    </row>
    <row r="62" spans="1:15">
      <c r="A62">
        <v>80</v>
      </c>
      <c r="B62" t="s">
        <v>20</v>
      </c>
      <c r="C62">
        <v>2227</v>
      </c>
      <c r="D62">
        <v>894578</v>
      </c>
      <c r="E62" s="1">
        <v>0.248944</v>
      </c>
      <c r="F62" t="s">
        <v>21</v>
      </c>
      <c r="G62">
        <v>12916</v>
      </c>
      <c r="H62">
        <v>894578</v>
      </c>
      <c r="I62" s="1">
        <v>1.44381</v>
      </c>
      <c r="J62" t="s">
        <v>22</v>
      </c>
      <c r="K62">
        <v>6166</v>
      </c>
      <c r="L62">
        <v>894578</v>
      </c>
      <c r="M62" s="1">
        <v>0.68926399999999999</v>
      </c>
      <c r="N62" s="6">
        <f t="shared" si="0"/>
        <v>0.79400599999999999</v>
      </c>
      <c r="O62" s="6">
        <f t="shared" si="1"/>
        <v>0.60428002979744411</v>
      </c>
    </row>
    <row r="63" spans="1:15">
      <c r="A63">
        <v>90</v>
      </c>
      <c r="B63" t="s">
        <v>20</v>
      </c>
      <c r="C63">
        <v>1522</v>
      </c>
      <c r="D63">
        <v>894578</v>
      </c>
      <c r="E63" s="1">
        <v>0.17013600000000001</v>
      </c>
      <c r="F63" t="s">
        <v>21</v>
      </c>
      <c r="G63">
        <v>8912</v>
      </c>
      <c r="H63">
        <v>894578</v>
      </c>
      <c r="I63" s="1">
        <v>0.996224</v>
      </c>
      <c r="J63" t="s">
        <v>22</v>
      </c>
      <c r="K63">
        <v>4189</v>
      </c>
      <c r="L63">
        <v>894578</v>
      </c>
      <c r="M63" s="1">
        <v>0.46826499999999999</v>
      </c>
      <c r="N63" s="6">
        <f t="shared" si="0"/>
        <v>0.544875</v>
      </c>
      <c r="O63" s="6">
        <f t="shared" si="1"/>
        <v>0.41833857700551591</v>
      </c>
    </row>
    <row r="64" spans="1:15">
      <c r="A64">
        <v>100</v>
      </c>
      <c r="B64" t="s">
        <v>20</v>
      </c>
      <c r="C64">
        <v>973</v>
      </c>
      <c r="D64">
        <v>894578</v>
      </c>
      <c r="E64" s="1">
        <v>0.108766</v>
      </c>
      <c r="F64" t="s">
        <v>21</v>
      </c>
      <c r="G64">
        <v>6158</v>
      </c>
      <c r="H64">
        <v>894578</v>
      </c>
      <c r="I64" s="1">
        <v>0.68836900000000001</v>
      </c>
      <c r="J64" t="s">
        <v>22</v>
      </c>
      <c r="K64">
        <v>2744</v>
      </c>
      <c r="L64">
        <v>894578</v>
      </c>
      <c r="M64" s="1">
        <v>0.30673699999999998</v>
      </c>
      <c r="N64" s="6">
        <f t="shared" si="0"/>
        <v>0.3679573333333333</v>
      </c>
      <c r="O64" s="6">
        <f t="shared" si="1"/>
        <v>0.29461136487300243</v>
      </c>
    </row>
    <row r="65" spans="1:15">
      <c r="D65">
        <v>894578</v>
      </c>
      <c r="E65" s="1"/>
      <c r="N65" s="4"/>
      <c r="O65" s="4"/>
    </row>
    <row r="66" spans="1:15">
      <c r="N66" s="4"/>
      <c r="O66" s="4"/>
    </row>
    <row r="67" spans="1:15">
      <c r="A67">
        <v>1</v>
      </c>
      <c r="B67" t="s">
        <v>23</v>
      </c>
      <c r="C67">
        <v>547531</v>
      </c>
      <c r="D67">
        <v>894578</v>
      </c>
      <c r="E67" s="1">
        <v>61.205500000000001</v>
      </c>
      <c r="F67" t="s">
        <v>24</v>
      </c>
      <c r="G67">
        <v>569927</v>
      </c>
      <c r="H67">
        <v>894578</v>
      </c>
      <c r="I67" s="1">
        <v>63.709000000000003</v>
      </c>
      <c r="J67" t="s">
        <v>25</v>
      </c>
      <c r="K67">
        <v>557113</v>
      </c>
      <c r="L67">
        <v>894578</v>
      </c>
      <c r="M67" s="1">
        <v>62.276600000000002</v>
      </c>
      <c r="N67" s="6">
        <f t="shared" ref="N67:N77" si="2">AVERAGE(E67,I67,M67)</f>
        <v>62.397033333333333</v>
      </c>
      <c r="O67" s="6">
        <f t="shared" ref="O67:O77" si="3">STDEV(E67,I67,M67)</f>
        <v>1.2560876575037814</v>
      </c>
    </row>
    <row r="68" spans="1:15">
      <c r="A68">
        <v>10</v>
      </c>
      <c r="B68" t="s">
        <v>23</v>
      </c>
      <c r="C68">
        <v>243354</v>
      </c>
      <c r="D68">
        <v>894578</v>
      </c>
      <c r="E68" s="1">
        <v>27.203199999999999</v>
      </c>
      <c r="F68" t="s">
        <v>24</v>
      </c>
      <c r="G68">
        <v>267753</v>
      </c>
      <c r="H68">
        <v>894578</v>
      </c>
      <c r="I68" s="1">
        <v>29.930599999999998</v>
      </c>
      <c r="J68" t="s">
        <v>25</v>
      </c>
      <c r="K68">
        <v>254911</v>
      </c>
      <c r="L68">
        <v>894578</v>
      </c>
      <c r="M68" s="1">
        <v>28.495100000000001</v>
      </c>
      <c r="N68" s="6">
        <f t="shared" si="2"/>
        <v>28.542966666666661</v>
      </c>
      <c r="O68" s="6">
        <f t="shared" si="3"/>
        <v>1.3643299100046633</v>
      </c>
    </row>
    <row r="69" spans="1:15">
      <c r="A69" s="2">
        <v>20</v>
      </c>
      <c r="B69" s="2" t="s">
        <v>23</v>
      </c>
      <c r="C69" s="2">
        <v>133134</v>
      </c>
      <c r="D69" s="2">
        <v>894578</v>
      </c>
      <c r="E69" s="3">
        <v>14.882300000000001</v>
      </c>
      <c r="F69" s="2" t="s">
        <v>24</v>
      </c>
      <c r="G69" s="2">
        <v>140874</v>
      </c>
      <c r="H69" s="2">
        <v>894578</v>
      </c>
      <c r="I69" s="3">
        <v>15.7475</v>
      </c>
      <c r="J69" s="2" t="s">
        <v>25</v>
      </c>
      <c r="K69" s="2">
        <v>134659</v>
      </c>
      <c r="L69" s="2">
        <v>894578</v>
      </c>
      <c r="M69" s="3">
        <v>15.0528</v>
      </c>
      <c r="N69" s="7">
        <f t="shared" si="2"/>
        <v>15.227533333333334</v>
      </c>
      <c r="O69" s="7">
        <f t="shared" si="3"/>
        <v>0.45830291656647071</v>
      </c>
    </row>
    <row r="70" spans="1:15">
      <c r="A70">
        <v>30</v>
      </c>
      <c r="B70" t="s">
        <v>23</v>
      </c>
      <c r="C70">
        <v>77706</v>
      </c>
      <c r="D70">
        <v>894578</v>
      </c>
      <c r="E70" s="1">
        <v>8.6863299999999999</v>
      </c>
      <c r="F70" t="s">
        <v>24</v>
      </c>
      <c r="G70">
        <v>76584</v>
      </c>
      <c r="H70">
        <v>894578</v>
      </c>
      <c r="I70" s="1">
        <v>8.5609099999999998</v>
      </c>
      <c r="J70" t="s">
        <v>25</v>
      </c>
      <c r="K70">
        <v>78167</v>
      </c>
      <c r="L70">
        <v>894578</v>
      </c>
      <c r="M70" s="1">
        <v>8.7378599999999995</v>
      </c>
      <c r="N70" s="6">
        <f t="shared" si="2"/>
        <v>8.661699999999998</v>
      </c>
      <c r="O70" s="6">
        <f t="shared" si="3"/>
        <v>9.1009907702403373E-2</v>
      </c>
    </row>
    <row r="71" spans="1:15">
      <c r="A71">
        <v>40</v>
      </c>
      <c r="B71" t="s">
        <v>23</v>
      </c>
      <c r="C71">
        <v>47675</v>
      </c>
      <c r="D71">
        <v>894578</v>
      </c>
      <c r="E71" s="1">
        <v>5.3293299999999997</v>
      </c>
      <c r="F71" t="s">
        <v>24</v>
      </c>
      <c r="G71">
        <v>42743</v>
      </c>
      <c r="H71">
        <v>894578</v>
      </c>
      <c r="I71" s="1">
        <v>4.7780100000000001</v>
      </c>
      <c r="J71" t="s">
        <v>25</v>
      </c>
      <c r="K71">
        <v>45764</v>
      </c>
      <c r="L71">
        <v>894578</v>
      </c>
      <c r="M71" s="1">
        <v>5.11571</v>
      </c>
      <c r="N71" s="6">
        <f t="shared" si="2"/>
        <v>5.0743499999999999</v>
      </c>
      <c r="O71" s="6">
        <f t="shared" si="3"/>
        <v>0.2779773782162856</v>
      </c>
    </row>
    <row r="72" spans="1:15">
      <c r="A72">
        <v>50</v>
      </c>
      <c r="B72" t="s">
        <v>23</v>
      </c>
      <c r="C72">
        <v>30079</v>
      </c>
      <c r="D72">
        <v>894578</v>
      </c>
      <c r="E72" s="1">
        <v>3.3623699999999999</v>
      </c>
      <c r="F72" t="s">
        <v>24</v>
      </c>
      <c r="G72">
        <v>24393</v>
      </c>
      <c r="H72">
        <v>894578</v>
      </c>
      <c r="I72" s="1">
        <v>2.7267600000000001</v>
      </c>
      <c r="J72" t="s">
        <v>25</v>
      </c>
      <c r="K72">
        <v>27208</v>
      </c>
      <c r="L72">
        <v>894578</v>
      </c>
      <c r="M72" s="1">
        <v>3.0414300000000001</v>
      </c>
      <c r="N72" s="6">
        <f t="shared" si="2"/>
        <v>3.0435199999999996</v>
      </c>
      <c r="O72" s="6">
        <f t="shared" si="3"/>
        <v>0.31781015418013303</v>
      </c>
    </row>
    <row r="73" spans="1:15">
      <c r="A73">
        <v>60</v>
      </c>
      <c r="B73" t="s">
        <v>23</v>
      </c>
      <c r="C73">
        <v>19076</v>
      </c>
      <c r="D73">
        <v>894578</v>
      </c>
      <c r="E73" s="1">
        <v>2.1324000000000001</v>
      </c>
      <c r="F73" t="s">
        <v>24</v>
      </c>
      <c r="G73">
        <v>14527</v>
      </c>
      <c r="H73">
        <v>894578</v>
      </c>
      <c r="I73" s="1">
        <v>1.6238900000000001</v>
      </c>
      <c r="J73" t="s">
        <v>25</v>
      </c>
      <c r="K73">
        <v>16390</v>
      </c>
      <c r="L73">
        <v>894578</v>
      </c>
      <c r="M73" s="1">
        <v>1.8321499999999999</v>
      </c>
      <c r="N73" s="6">
        <f t="shared" si="2"/>
        <v>1.8628133333333334</v>
      </c>
      <c r="O73" s="6">
        <f t="shared" si="3"/>
        <v>0.25563799606735504</v>
      </c>
    </row>
    <row r="74" spans="1:15">
      <c r="A74">
        <v>70</v>
      </c>
      <c r="B74" t="s">
        <v>23</v>
      </c>
      <c r="C74">
        <v>12668</v>
      </c>
      <c r="D74">
        <v>894578</v>
      </c>
      <c r="E74" s="1">
        <v>1.4160900000000001</v>
      </c>
      <c r="F74" t="s">
        <v>24</v>
      </c>
      <c r="G74">
        <v>8693</v>
      </c>
      <c r="H74">
        <v>894578</v>
      </c>
      <c r="I74" s="1">
        <v>0.97174300000000002</v>
      </c>
      <c r="J74" t="s">
        <v>25</v>
      </c>
      <c r="K74">
        <v>10605</v>
      </c>
      <c r="L74">
        <v>894578</v>
      </c>
      <c r="M74" s="1">
        <v>1.1854800000000001</v>
      </c>
      <c r="N74" s="6">
        <f t="shared" si="2"/>
        <v>1.1911043333333333</v>
      </c>
      <c r="O74" s="6">
        <f t="shared" si="3"/>
        <v>0.22222688619141803</v>
      </c>
    </row>
    <row r="75" spans="1:15">
      <c r="A75">
        <v>80</v>
      </c>
      <c r="B75" t="s">
        <v>23</v>
      </c>
      <c r="C75">
        <v>8527</v>
      </c>
      <c r="D75">
        <v>894578</v>
      </c>
      <c r="E75" s="1">
        <v>0.95318700000000001</v>
      </c>
      <c r="F75" t="s">
        <v>24</v>
      </c>
      <c r="G75">
        <v>5466</v>
      </c>
      <c r="H75">
        <v>894578</v>
      </c>
      <c r="I75" s="1">
        <v>0.61101399999999995</v>
      </c>
      <c r="J75" t="s">
        <v>25</v>
      </c>
      <c r="K75">
        <v>6993</v>
      </c>
      <c r="L75">
        <v>894578</v>
      </c>
      <c r="M75" s="1">
        <v>0.78170899999999999</v>
      </c>
      <c r="N75" s="6">
        <f t="shared" si="2"/>
        <v>0.78196999999999994</v>
      </c>
      <c r="O75" s="6">
        <f t="shared" si="3"/>
        <v>0.17108664931256315</v>
      </c>
    </row>
    <row r="76" spans="1:15">
      <c r="A76">
        <v>90</v>
      </c>
      <c r="B76" t="s">
        <v>23</v>
      </c>
      <c r="C76">
        <v>5967</v>
      </c>
      <c r="D76">
        <v>894578</v>
      </c>
      <c r="E76" s="1">
        <v>0.667018</v>
      </c>
      <c r="F76" t="s">
        <v>24</v>
      </c>
      <c r="G76">
        <v>3530</v>
      </c>
      <c r="H76">
        <v>894578</v>
      </c>
      <c r="I76" s="1">
        <v>0.39459899999999998</v>
      </c>
      <c r="J76" t="s">
        <v>25</v>
      </c>
      <c r="K76">
        <v>4859</v>
      </c>
      <c r="L76">
        <v>894578</v>
      </c>
      <c r="M76" s="1">
        <v>0.543161</v>
      </c>
      <c r="N76" s="6">
        <f t="shared" si="2"/>
        <v>0.53492600000000001</v>
      </c>
      <c r="O76" s="6">
        <f t="shared" si="3"/>
        <v>0.13639607512315</v>
      </c>
    </row>
    <row r="77" spans="1:15">
      <c r="A77">
        <v>100</v>
      </c>
      <c r="B77" t="s">
        <v>23</v>
      </c>
      <c r="C77">
        <v>4330</v>
      </c>
      <c r="D77">
        <v>894578</v>
      </c>
      <c r="E77" s="1">
        <v>0.48402699999999999</v>
      </c>
      <c r="F77" t="s">
        <v>24</v>
      </c>
      <c r="G77">
        <v>2396</v>
      </c>
      <c r="H77">
        <v>894578</v>
      </c>
      <c r="I77" s="1">
        <v>0.26783600000000002</v>
      </c>
      <c r="J77" t="s">
        <v>25</v>
      </c>
      <c r="K77">
        <v>3362</v>
      </c>
      <c r="L77">
        <v>894578</v>
      </c>
      <c r="M77" s="1">
        <v>0.37581999999999999</v>
      </c>
      <c r="N77" s="6">
        <f t="shared" si="2"/>
        <v>0.37589433333333333</v>
      </c>
      <c r="O77" s="6">
        <f t="shared" si="3"/>
        <v>0.10809551916861911</v>
      </c>
    </row>
    <row r="89" spans="5:5">
      <c r="E89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/>
  </sheetViews>
  <sheetFormatPr baseColWidth="10" defaultRowHeight="15" x14ac:dyDescent="0"/>
  <cols>
    <col min="3" max="3" width="22.33203125" customWidth="1"/>
    <col min="4" max="4" width="26.1640625" customWidth="1"/>
  </cols>
  <sheetData>
    <row r="1" spans="1:12">
      <c r="A1" s="10" t="s">
        <v>37</v>
      </c>
    </row>
    <row r="2" spans="1:12">
      <c r="A2" s="5" t="s">
        <v>34</v>
      </c>
      <c r="B2" s="5" t="s">
        <v>29</v>
      </c>
      <c r="C2" s="5" t="s">
        <v>27</v>
      </c>
      <c r="D2" s="5" t="s">
        <v>26</v>
      </c>
      <c r="E2" s="5" t="s">
        <v>28</v>
      </c>
      <c r="J2" s="5" t="s">
        <v>35</v>
      </c>
      <c r="K2" s="5" t="s">
        <v>6</v>
      </c>
      <c r="L2" s="5" t="s">
        <v>7</v>
      </c>
    </row>
    <row r="3" spans="1:12">
      <c r="A3">
        <v>1</v>
      </c>
      <c r="B3" t="s">
        <v>0</v>
      </c>
      <c r="C3" s="8">
        <v>646285</v>
      </c>
      <c r="D3" s="8">
        <v>894578</v>
      </c>
      <c r="E3" s="1">
        <v>72.244699999999995</v>
      </c>
      <c r="J3">
        <v>1</v>
      </c>
      <c r="K3" s="1">
        <f t="shared" ref="K3:K13" si="0">AVERAGE(E15,E27,E39,E51,E63,E3)</f>
        <v>72.046550000000011</v>
      </c>
      <c r="L3" s="1">
        <f t="shared" ref="L3:L13" si="1">STDEV(E15,E27,E39,E51,E63,E3)</f>
        <v>0.99661509671487691</v>
      </c>
    </row>
    <row r="4" spans="1:12">
      <c r="A4">
        <v>10</v>
      </c>
      <c r="B4" t="s">
        <v>0</v>
      </c>
      <c r="C4" s="8">
        <v>447949</v>
      </c>
      <c r="D4" s="8">
        <v>894578</v>
      </c>
      <c r="E4" s="1">
        <v>50.073799999999999</v>
      </c>
      <c r="J4">
        <v>10</v>
      </c>
      <c r="K4" s="1">
        <f t="shared" si="0"/>
        <v>49.48961666666667</v>
      </c>
      <c r="L4" s="1">
        <f t="shared" si="1"/>
        <v>1.8988553872442915</v>
      </c>
    </row>
    <row r="5" spans="1:12">
      <c r="A5" s="2">
        <v>20</v>
      </c>
      <c r="B5" s="2" t="s">
        <v>0</v>
      </c>
      <c r="C5" s="9">
        <v>351062</v>
      </c>
      <c r="D5" s="9">
        <v>894578</v>
      </c>
      <c r="E5" s="3">
        <v>39.243299999999998</v>
      </c>
      <c r="J5">
        <v>20</v>
      </c>
      <c r="K5" s="3">
        <f t="shared" si="0"/>
        <v>38.742249999999999</v>
      </c>
      <c r="L5" s="1">
        <f t="shared" si="1"/>
        <v>2.2944833472919344</v>
      </c>
    </row>
    <row r="6" spans="1:12">
      <c r="A6">
        <v>30</v>
      </c>
      <c r="B6" t="s">
        <v>0</v>
      </c>
      <c r="C6" s="8">
        <v>280682</v>
      </c>
      <c r="D6" s="8">
        <v>894578</v>
      </c>
      <c r="E6" s="1">
        <v>31.375900000000001</v>
      </c>
      <c r="J6">
        <v>30</v>
      </c>
      <c r="K6" s="1">
        <f t="shared" si="0"/>
        <v>31.007533333333331</v>
      </c>
      <c r="L6" s="1">
        <f t="shared" si="1"/>
        <v>2.5048950801713556</v>
      </c>
    </row>
    <row r="7" spans="1:12">
      <c r="A7">
        <v>40</v>
      </c>
      <c r="B7" t="s">
        <v>0</v>
      </c>
      <c r="C7" s="8">
        <v>228919</v>
      </c>
      <c r="D7" s="8">
        <v>894578</v>
      </c>
      <c r="E7" s="1">
        <v>25.589600000000001</v>
      </c>
      <c r="J7">
        <v>40</v>
      </c>
      <c r="K7" s="1">
        <f t="shared" si="0"/>
        <v>25.209666666666667</v>
      </c>
      <c r="L7" s="1">
        <f t="shared" si="1"/>
        <v>2.3871852878791517</v>
      </c>
    </row>
    <row r="8" spans="1:12">
      <c r="A8">
        <v>50</v>
      </c>
      <c r="B8" t="s">
        <v>0</v>
      </c>
      <c r="C8" s="8">
        <v>187613</v>
      </c>
      <c r="D8" s="8">
        <v>894578</v>
      </c>
      <c r="E8" s="1">
        <v>20.972200000000001</v>
      </c>
      <c r="J8">
        <v>50</v>
      </c>
      <c r="K8" s="1">
        <f t="shared" si="0"/>
        <v>20.739850000000001</v>
      </c>
      <c r="L8" s="1">
        <f t="shared" si="1"/>
        <v>2.2507324929897821</v>
      </c>
    </row>
    <row r="9" spans="1:12">
      <c r="A9">
        <v>60</v>
      </c>
      <c r="B9" t="s">
        <v>0</v>
      </c>
      <c r="C9" s="8">
        <v>154909</v>
      </c>
      <c r="D9" s="8">
        <v>894578</v>
      </c>
      <c r="E9" s="1">
        <v>17.316400000000002</v>
      </c>
      <c r="J9">
        <v>60</v>
      </c>
      <c r="K9" s="1">
        <f t="shared" si="0"/>
        <v>17.157566666666664</v>
      </c>
      <c r="L9" s="1">
        <f t="shared" si="1"/>
        <v>2.1386880667050789</v>
      </c>
    </row>
    <row r="10" spans="1:12">
      <c r="A10">
        <v>70</v>
      </c>
      <c r="B10" t="s">
        <v>0</v>
      </c>
      <c r="C10" s="8">
        <v>129537</v>
      </c>
      <c r="D10" s="8">
        <v>894578</v>
      </c>
      <c r="E10" s="1">
        <v>14.4802</v>
      </c>
      <c r="J10">
        <v>70</v>
      </c>
      <c r="K10" s="1">
        <f t="shared" si="0"/>
        <v>14.284083333333333</v>
      </c>
      <c r="L10" s="1">
        <f t="shared" si="1"/>
        <v>1.9577014659203438</v>
      </c>
    </row>
    <row r="11" spans="1:12">
      <c r="A11">
        <v>80</v>
      </c>
      <c r="B11" t="s">
        <v>0</v>
      </c>
      <c r="C11" s="8">
        <v>109102</v>
      </c>
      <c r="D11" s="8">
        <v>894578</v>
      </c>
      <c r="E11" s="1">
        <v>12.1959</v>
      </c>
      <c r="J11">
        <v>80</v>
      </c>
      <c r="K11" s="1">
        <f t="shared" si="0"/>
        <v>12.000385</v>
      </c>
      <c r="L11" s="1">
        <f t="shared" si="1"/>
        <v>1.7739341267786859</v>
      </c>
    </row>
    <row r="12" spans="1:12">
      <c r="A12">
        <v>90</v>
      </c>
      <c r="B12" t="s">
        <v>0</v>
      </c>
      <c r="C12" s="8">
        <v>91057</v>
      </c>
      <c r="D12" s="8">
        <v>894578</v>
      </c>
      <c r="E12" s="1">
        <v>10.178800000000001</v>
      </c>
      <c r="J12">
        <v>90</v>
      </c>
      <c r="K12" s="1">
        <f t="shared" si="0"/>
        <v>10.089519999999998</v>
      </c>
      <c r="L12" s="1">
        <f t="shared" si="1"/>
        <v>1.6204430201769007</v>
      </c>
    </row>
    <row r="13" spans="1:12">
      <c r="A13">
        <v>100</v>
      </c>
      <c r="B13" t="s">
        <v>0</v>
      </c>
      <c r="C13" s="8">
        <v>76831</v>
      </c>
      <c r="D13" s="8">
        <v>894578</v>
      </c>
      <c r="E13" s="1">
        <v>8.5885200000000008</v>
      </c>
      <c r="J13">
        <v>100</v>
      </c>
      <c r="K13" s="1">
        <f t="shared" si="0"/>
        <v>8.5201250000000002</v>
      </c>
      <c r="L13" s="1">
        <f t="shared" si="1"/>
        <v>1.4872141331193696</v>
      </c>
    </row>
    <row r="14" spans="1:12">
      <c r="C14" s="8"/>
      <c r="D14" s="8"/>
      <c r="E14" s="1"/>
    </row>
    <row r="15" spans="1:12">
      <c r="A15">
        <v>1</v>
      </c>
      <c r="B15" t="s">
        <v>1</v>
      </c>
      <c r="C15" s="8">
        <v>642042</v>
      </c>
      <c r="D15" s="8">
        <v>894578</v>
      </c>
      <c r="E15" s="1">
        <v>71.770399999999995</v>
      </c>
    </row>
    <row r="16" spans="1:12">
      <c r="A16">
        <v>10</v>
      </c>
      <c r="B16" t="s">
        <v>1</v>
      </c>
      <c r="C16" s="8">
        <v>440773</v>
      </c>
      <c r="D16" s="8">
        <v>894578</v>
      </c>
      <c r="E16" s="1">
        <v>49.271599999999999</v>
      </c>
    </row>
    <row r="17" spans="1:5">
      <c r="A17" s="2">
        <v>20</v>
      </c>
      <c r="B17" s="2" t="s">
        <v>1</v>
      </c>
      <c r="C17" s="9">
        <v>344168</v>
      </c>
      <c r="D17" s="9">
        <v>894578</v>
      </c>
      <c r="E17" s="3">
        <v>38.472700000000003</v>
      </c>
    </row>
    <row r="18" spans="1:5">
      <c r="A18">
        <v>30</v>
      </c>
      <c r="B18" t="s">
        <v>1</v>
      </c>
      <c r="C18" s="8">
        <v>275462</v>
      </c>
      <c r="D18" s="8">
        <v>894578</v>
      </c>
      <c r="E18" s="1">
        <v>30.792400000000001</v>
      </c>
    </row>
    <row r="19" spans="1:5">
      <c r="A19">
        <v>40</v>
      </c>
      <c r="B19" t="s">
        <v>1</v>
      </c>
      <c r="C19" s="8">
        <v>223159</v>
      </c>
      <c r="D19" s="8">
        <v>894578</v>
      </c>
      <c r="E19" s="1">
        <v>24.945699999999999</v>
      </c>
    </row>
    <row r="20" spans="1:5">
      <c r="A20">
        <v>50</v>
      </c>
      <c r="B20" t="s">
        <v>1</v>
      </c>
      <c r="C20" s="8">
        <v>183603</v>
      </c>
      <c r="D20" s="8">
        <v>894578</v>
      </c>
      <c r="E20" s="1">
        <v>20.524000000000001</v>
      </c>
    </row>
    <row r="21" spans="1:5">
      <c r="A21">
        <v>60</v>
      </c>
      <c r="B21" t="s">
        <v>1</v>
      </c>
      <c r="C21" s="8">
        <v>151401</v>
      </c>
      <c r="D21" s="8">
        <v>894578</v>
      </c>
      <c r="E21" s="1">
        <v>16.924299999999999</v>
      </c>
    </row>
    <row r="22" spans="1:5">
      <c r="A22">
        <v>70</v>
      </c>
      <c r="B22" t="s">
        <v>1</v>
      </c>
      <c r="C22" s="8">
        <v>125259</v>
      </c>
      <c r="D22" s="8">
        <v>894578</v>
      </c>
      <c r="E22" s="1">
        <v>14.002000000000001</v>
      </c>
    </row>
    <row r="23" spans="1:5">
      <c r="A23">
        <v>80</v>
      </c>
      <c r="B23" t="s">
        <v>1</v>
      </c>
      <c r="C23" s="8">
        <v>105072</v>
      </c>
      <c r="D23" s="8">
        <v>894578</v>
      </c>
      <c r="E23" s="1">
        <v>11.7454</v>
      </c>
    </row>
    <row r="24" spans="1:5">
      <c r="A24">
        <v>90</v>
      </c>
      <c r="B24" t="s">
        <v>1</v>
      </c>
      <c r="C24" s="8">
        <v>88367</v>
      </c>
      <c r="D24" s="8">
        <v>894578</v>
      </c>
      <c r="E24" s="1">
        <v>9.8780699999999992</v>
      </c>
    </row>
    <row r="25" spans="1:5">
      <c r="A25">
        <v>100</v>
      </c>
      <c r="B25" t="s">
        <v>1</v>
      </c>
      <c r="C25" s="8">
        <v>74393</v>
      </c>
      <c r="D25" s="8">
        <v>894578</v>
      </c>
      <c r="E25" s="1">
        <v>8.3159899999999993</v>
      </c>
    </row>
    <row r="26" spans="1:5">
      <c r="C26" s="8"/>
      <c r="D26" s="8"/>
      <c r="E26" s="1"/>
    </row>
    <row r="27" spans="1:5">
      <c r="A27">
        <v>1</v>
      </c>
      <c r="B27" t="s">
        <v>2</v>
      </c>
      <c r="C27" s="8">
        <v>652717</v>
      </c>
      <c r="D27" s="8">
        <v>894578</v>
      </c>
      <c r="E27" s="1">
        <v>72.963700000000003</v>
      </c>
    </row>
    <row r="28" spans="1:5">
      <c r="A28">
        <v>10</v>
      </c>
      <c r="B28" t="s">
        <v>2</v>
      </c>
      <c r="C28" s="8">
        <v>454828</v>
      </c>
      <c r="D28" s="8">
        <v>894578</v>
      </c>
      <c r="E28" s="1">
        <v>50.842700000000001</v>
      </c>
    </row>
    <row r="29" spans="1:5">
      <c r="A29" s="2">
        <v>20</v>
      </c>
      <c r="B29" s="2" t="s">
        <v>2</v>
      </c>
      <c r="C29" s="9">
        <v>361967</v>
      </c>
      <c r="D29" s="9">
        <v>894578</v>
      </c>
      <c r="E29" s="3">
        <v>40.462299999999999</v>
      </c>
    </row>
    <row r="30" spans="1:5">
      <c r="A30">
        <v>30</v>
      </c>
      <c r="B30" t="s">
        <v>2</v>
      </c>
      <c r="C30" s="8">
        <v>294657</v>
      </c>
      <c r="D30" s="8">
        <v>894578</v>
      </c>
      <c r="E30" s="1">
        <v>32.938099999999999</v>
      </c>
    </row>
    <row r="31" spans="1:5">
      <c r="A31">
        <v>40</v>
      </c>
      <c r="B31" t="s">
        <v>2</v>
      </c>
      <c r="C31" s="8">
        <v>241758</v>
      </c>
      <c r="D31" s="8">
        <v>894578</v>
      </c>
      <c r="E31" s="1">
        <v>27.024799999999999</v>
      </c>
    </row>
    <row r="32" spans="1:5">
      <c r="A32">
        <v>50</v>
      </c>
      <c r="B32" t="s">
        <v>2</v>
      </c>
      <c r="C32" s="8">
        <v>202188</v>
      </c>
      <c r="D32" s="8">
        <v>894578</v>
      </c>
      <c r="E32" s="1">
        <v>22.601500000000001</v>
      </c>
    </row>
    <row r="33" spans="1:5">
      <c r="A33">
        <v>60</v>
      </c>
      <c r="B33" t="s">
        <v>2</v>
      </c>
      <c r="C33" s="8">
        <v>171450</v>
      </c>
      <c r="D33" s="8">
        <v>894578</v>
      </c>
      <c r="E33" s="1">
        <v>19.165500000000002</v>
      </c>
    </row>
    <row r="34" spans="1:5">
      <c r="A34">
        <v>70</v>
      </c>
      <c r="B34" t="s">
        <v>2</v>
      </c>
      <c r="C34" s="8">
        <v>144515</v>
      </c>
      <c r="D34" s="8">
        <v>894578</v>
      </c>
      <c r="E34" s="1">
        <v>16.154499999999999</v>
      </c>
    </row>
    <row r="35" spans="1:5">
      <c r="A35">
        <v>80</v>
      </c>
      <c r="B35" t="s">
        <v>2</v>
      </c>
      <c r="C35" s="8">
        <v>122954</v>
      </c>
      <c r="D35" s="8">
        <v>894578</v>
      </c>
      <c r="E35" s="1">
        <v>13.744400000000001</v>
      </c>
    </row>
    <row r="36" spans="1:5">
      <c r="A36">
        <v>90</v>
      </c>
      <c r="B36" t="s">
        <v>2</v>
      </c>
      <c r="C36" s="8">
        <v>105428</v>
      </c>
      <c r="D36" s="8">
        <v>894578</v>
      </c>
      <c r="E36" s="1">
        <v>11.7852</v>
      </c>
    </row>
    <row r="37" spans="1:5">
      <c r="A37">
        <v>100</v>
      </c>
      <c r="B37" t="s">
        <v>2</v>
      </c>
      <c r="C37" s="8">
        <v>90447</v>
      </c>
      <c r="D37" s="8">
        <v>894578</v>
      </c>
      <c r="E37" s="1">
        <v>10.1106</v>
      </c>
    </row>
    <row r="38" spans="1:5">
      <c r="C38" s="8"/>
      <c r="D38" s="8"/>
      <c r="E38" s="1"/>
    </row>
    <row r="39" spans="1:5">
      <c r="A39">
        <v>1</v>
      </c>
      <c r="B39" t="s">
        <v>3</v>
      </c>
      <c r="C39" s="8">
        <v>656030</v>
      </c>
      <c r="D39" s="8">
        <v>894578</v>
      </c>
      <c r="E39" s="1">
        <v>73.334000000000003</v>
      </c>
    </row>
    <row r="40" spans="1:5">
      <c r="A40">
        <v>10</v>
      </c>
      <c r="B40" t="s">
        <v>3</v>
      </c>
      <c r="C40" s="8">
        <v>465641</v>
      </c>
      <c r="D40" s="8">
        <v>894578</v>
      </c>
      <c r="E40" s="1">
        <v>52.051499999999997</v>
      </c>
    </row>
    <row r="41" spans="1:5">
      <c r="A41" s="2">
        <v>20</v>
      </c>
      <c r="B41" s="2" t="s">
        <v>3</v>
      </c>
      <c r="C41" s="9">
        <v>374841</v>
      </c>
      <c r="D41" s="9">
        <v>894578</v>
      </c>
      <c r="E41" s="3">
        <v>41.901400000000002</v>
      </c>
    </row>
    <row r="42" spans="1:5">
      <c r="A42">
        <v>30</v>
      </c>
      <c r="B42" t="s">
        <v>3</v>
      </c>
      <c r="C42" s="8">
        <v>308428</v>
      </c>
      <c r="D42" s="8">
        <v>894578</v>
      </c>
      <c r="E42" s="1">
        <v>34.477499999999999</v>
      </c>
    </row>
    <row r="43" spans="1:5">
      <c r="A43">
        <v>40</v>
      </c>
      <c r="B43" t="s">
        <v>3</v>
      </c>
      <c r="C43" s="8">
        <v>255333</v>
      </c>
      <c r="D43" s="8">
        <v>894578</v>
      </c>
      <c r="E43" s="1">
        <v>28.542300000000001</v>
      </c>
    </row>
    <row r="44" spans="1:5">
      <c r="A44">
        <v>50</v>
      </c>
      <c r="B44" t="s">
        <v>3</v>
      </c>
      <c r="C44" s="8">
        <v>213055</v>
      </c>
      <c r="D44" s="8">
        <v>894578</v>
      </c>
      <c r="E44" s="1">
        <v>23.816299999999998</v>
      </c>
    </row>
    <row r="45" spans="1:5">
      <c r="A45">
        <v>60</v>
      </c>
      <c r="B45" t="s">
        <v>3</v>
      </c>
      <c r="C45" s="8">
        <v>178264</v>
      </c>
      <c r="D45" s="8">
        <v>894578</v>
      </c>
      <c r="E45" s="1">
        <v>19.927199999999999</v>
      </c>
    </row>
    <row r="46" spans="1:5">
      <c r="A46">
        <v>70</v>
      </c>
      <c r="B46" t="s">
        <v>3</v>
      </c>
      <c r="C46" s="8">
        <v>150224</v>
      </c>
      <c r="D46" s="8">
        <v>894578</v>
      </c>
      <c r="E46" s="1">
        <v>16.7927</v>
      </c>
    </row>
    <row r="47" spans="1:5">
      <c r="A47">
        <v>80</v>
      </c>
      <c r="B47" t="s">
        <v>3</v>
      </c>
      <c r="C47" s="8">
        <v>127215</v>
      </c>
      <c r="D47" s="8">
        <v>894578</v>
      </c>
      <c r="E47" s="1">
        <v>14.220700000000001</v>
      </c>
    </row>
    <row r="48" spans="1:5">
      <c r="A48">
        <v>90</v>
      </c>
      <c r="B48" t="s">
        <v>3</v>
      </c>
      <c r="C48" s="8">
        <v>107908</v>
      </c>
      <c r="D48" s="8">
        <v>894578</v>
      </c>
      <c r="E48" s="1">
        <v>12.0624</v>
      </c>
    </row>
    <row r="49" spans="1:5">
      <c r="A49">
        <v>100</v>
      </c>
      <c r="B49" t="s">
        <v>3</v>
      </c>
      <c r="C49" s="8">
        <v>92225</v>
      </c>
      <c r="D49" s="8">
        <v>894578</v>
      </c>
      <c r="E49" s="1">
        <v>10.3093</v>
      </c>
    </row>
    <row r="50" spans="1:5">
      <c r="C50" s="8"/>
      <c r="D50" s="8"/>
      <c r="E50" s="1"/>
    </row>
    <row r="51" spans="1:5">
      <c r="A51">
        <v>1</v>
      </c>
      <c r="B51" t="s">
        <v>4</v>
      </c>
      <c r="C51" s="8">
        <v>633095</v>
      </c>
      <c r="D51" s="8">
        <v>894578</v>
      </c>
      <c r="E51" s="1">
        <v>70.770200000000003</v>
      </c>
    </row>
    <row r="52" spans="1:5">
      <c r="A52">
        <v>10</v>
      </c>
      <c r="B52" t="s">
        <v>4</v>
      </c>
      <c r="C52" s="8">
        <v>421770</v>
      </c>
      <c r="D52" s="8">
        <v>894578</v>
      </c>
      <c r="E52" s="1">
        <v>47.147399999999998</v>
      </c>
    </row>
    <row r="53" spans="1:5">
      <c r="A53" s="2">
        <v>20</v>
      </c>
      <c r="B53" s="2" t="s">
        <v>4</v>
      </c>
      <c r="C53" s="9">
        <v>323933</v>
      </c>
      <c r="D53" s="9">
        <v>894578</v>
      </c>
      <c r="E53" s="3">
        <v>36.210700000000003</v>
      </c>
    </row>
    <row r="54" spans="1:5">
      <c r="A54">
        <v>30</v>
      </c>
      <c r="B54" t="s">
        <v>4</v>
      </c>
      <c r="C54" s="8">
        <v>252390</v>
      </c>
      <c r="D54" s="8">
        <v>894578</v>
      </c>
      <c r="E54" s="1">
        <v>28.2133</v>
      </c>
    </row>
    <row r="55" spans="1:5">
      <c r="A55">
        <v>40</v>
      </c>
      <c r="B55" t="s">
        <v>4</v>
      </c>
      <c r="C55" s="8">
        <v>200983</v>
      </c>
      <c r="D55" s="8">
        <v>894578</v>
      </c>
      <c r="E55" s="1">
        <v>22.466799999999999</v>
      </c>
    </row>
    <row r="56" spans="1:5">
      <c r="A56">
        <v>50</v>
      </c>
      <c r="B56" t="s">
        <v>4</v>
      </c>
      <c r="C56" s="8">
        <v>162391</v>
      </c>
      <c r="D56" s="8">
        <v>894578</v>
      </c>
      <c r="E56" s="1">
        <v>18.152799999999999</v>
      </c>
    </row>
    <row r="57" spans="1:5">
      <c r="A57">
        <v>60</v>
      </c>
      <c r="B57" t="s">
        <v>4</v>
      </c>
      <c r="C57" s="8">
        <v>131395</v>
      </c>
      <c r="D57" s="8">
        <v>894578</v>
      </c>
      <c r="E57" s="1">
        <v>14.687900000000001</v>
      </c>
    </row>
    <row r="58" spans="1:5">
      <c r="A58">
        <v>70</v>
      </c>
      <c r="B58" t="s">
        <v>4</v>
      </c>
      <c r="C58" s="8">
        <v>107345</v>
      </c>
      <c r="D58" s="8">
        <v>894578</v>
      </c>
      <c r="E58" s="1">
        <v>11.999499999999999</v>
      </c>
    </row>
    <row r="59" spans="1:5">
      <c r="A59">
        <v>80</v>
      </c>
      <c r="B59" t="s">
        <v>4</v>
      </c>
      <c r="C59" s="8">
        <v>88693</v>
      </c>
      <c r="D59" s="8">
        <v>894578</v>
      </c>
      <c r="E59" s="1">
        <v>9.9145099999999999</v>
      </c>
    </row>
    <row r="60" spans="1:5">
      <c r="A60">
        <v>90</v>
      </c>
      <c r="B60" t="s">
        <v>4</v>
      </c>
      <c r="C60" s="8">
        <v>73491</v>
      </c>
      <c r="D60" s="8">
        <v>894578</v>
      </c>
      <c r="E60" s="1">
        <v>8.2151599999999991</v>
      </c>
    </row>
    <row r="61" spans="1:5">
      <c r="A61">
        <v>100</v>
      </c>
      <c r="B61" t="s">
        <v>4</v>
      </c>
      <c r="C61" s="8">
        <v>60805</v>
      </c>
      <c r="D61" s="8">
        <v>894578</v>
      </c>
      <c r="E61" s="1">
        <v>6.7970600000000001</v>
      </c>
    </row>
    <row r="62" spans="1:5">
      <c r="C62" s="8"/>
      <c r="D62" s="8"/>
      <c r="E62" s="1"/>
    </row>
    <row r="63" spans="1:5">
      <c r="A63">
        <v>1</v>
      </c>
      <c r="B63" t="s">
        <v>5</v>
      </c>
      <c r="C63" s="8">
        <v>636906</v>
      </c>
      <c r="D63" s="8">
        <v>894578</v>
      </c>
      <c r="E63" s="1">
        <v>71.196299999999994</v>
      </c>
    </row>
    <row r="64" spans="1:5">
      <c r="A64">
        <v>10</v>
      </c>
      <c r="B64" t="s">
        <v>5</v>
      </c>
      <c r="C64" s="8">
        <v>425378</v>
      </c>
      <c r="D64" s="8">
        <v>894578</v>
      </c>
      <c r="E64" s="1">
        <v>47.550699999999999</v>
      </c>
    </row>
    <row r="65" spans="1:9">
      <c r="A65" s="2">
        <v>20</v>
      </c>
      <c r="B65" s="2" t="s">
        <v>5</v>
      </c>
      <c r="C65" s="9">
        <v>323507</v>
      </c>
      <c r="D65" s="9">
        <v>894578</v>
      </c>
      <c r="E65" s="3">
        <v>36.1631</v>
      </c>
      <c r="I65" t="s">
        <v>36</v>
      </c>
    </row>
    <row r="66" spans="1:9">
      <c r="A66">
        <v>30</v>
      </c>
      <c r="B66" t="s">
        <v>5</v>
      </c>
      <c r="C66" s="8">
        <v>252700</v>
      </c>
      <c r="D66" s="8">
        <v>894578</v>
      </c>
      <c r="E66" s="1">
        <v>28.248000000000001</v>
      </c>
    </row>
    <row r="67" spans="1:9">
      <c r="A67">
        <v>40</v>
      </c>
      <c r="B67" t="s">
        <v>5</v>
      </c>
      <c r="C67" s="8">
        <v>202969</v>
      </c>
      <c r="D67" s="8">
        <v>894578</v>
      </c>
      <c r="E67" s="1">
        <v>22.688800000000001</v>
      </c>
    </row>
    <row r="68" spans="1:9">
      <c r="A68">
        <v>50</v>
      </c>
      <c r="B68" t="s">
        <v>5</v>
      </c>
      <c r="C68" s="8">
        <v>164355</v>
      </c>
      <c r="D68" s="8">
        <v>894578</v>
      </c>
      <c r="E68" s="1">
        <v>18.372299999999999</v>
      </c>
    </row>
    <row r="69" spans="1:9">
      <c r="A69">
        <v>60</v>
      </c>
      <c r="B69" t="s">
        <v>5</v>
      </c>
      <c r="C69" s="8">
        <v>133508</v>
      </c>
      <c r="D69" s="8">
        <v>894578</v>
      </c>
      <c r="E69" s="1">
        <v>14.924099999999999</v>
      </c>
    </row>
    <row r="70" spans="1:9">
      <c r="A70">
        <v>70</v>
      </c>
      <c r="B70" t="s">
        <v>5</v>
      </c>
      <c r="C70" s="8">
        <v>109815</v>
      </c>
      <c r="D70" s="8">
        <v>894578</v>
      </c>
      <c r="E70" s="1">
        <v>12.275600000000001</v>
      </c>
    </row>
    <row r="71" spans="1:9">
      <c r="A71">
        <v>80</v>
      </c>
      <c r="B71" t="s">
        <v>5</v>
      </c>
      <c r="C71" s="8">
        <v>91081</v>
      </c>
      <c r="D71" s="8">
        <v>894578</v>
      </c>
      <c r="E71" s="1">
        <v>10.1814</v>
      </c>
    </row>
    <row r="72" spans="1:9">
      <c r="A72">
        <v>90</v>
      </c>
      <c r="B72" t="s">
        <v>5</v>
      </c>
      <c r="C72" s="8">
        <v>75301</v>
      </c>
      <c r="D72" s="8">
        <v>894578</v>
      </c>
      <c r="E72" s="1">
        <v>8.4174900000000008</v>
      </c>
    </row>
    <row r="73" spans="1:9">
      <c r="A73">
        <v>100</v>
      </c>
      <c r="B73" t="s">
        <v>5</v>
      </c>
      <c r="C73" s="8">
        <v>62614</v>
      </c>
      <c r="D73" s="8">
        <v>894578</v>
      </c>
      <c r="E73" s="1">
        <v>6.9992799999999997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Inova Translational Medicine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Cherukuri</dc:creator>
  <cp:lastModifiedBy>Cornelius Boerkoel</cp:lastModifiedBy>
  <dcterms:created xsi:type="dcterms:W3CDTF">2015-01-28T18:07:52Z</dcterms:created>
  <dcterms:modified xsi:type="dcterms:W3CDTF">2015-11-12T02:05:55Z</dcterms:modified>
</cp:coreProperties>
</file>