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7500" windowHeight="4920"/>
  </bookViews>
  <sheets>
    <sheet name="sheet1" sheetId="10" r:id="rId1"/>
  </sheets>
  <definedNames>
    <definedName name="_xlnm._FilterDatabase" localSheetId="0" hidden="1">sheet1!$A$2:$CK$122</definedName>
  </definedNames>
  <calcPr calcId="144525"/>
</workbook>
</file>

<file path=xl/calcChain.xml><?xml version="1.0" encoding="utf-8"?>
<calcChain xmlns="http://schemas.openxmlformats.org/spreadsheetml/2006/main">
  <c r="V56" i="10" l="1"/>
  <c r="W11" i="10" l="1"/>
  <c r="W26" i="10"/>
  <c r="W37" i="10"/>
  <c r="W45" i="10"/>
  <c r="W49" i="10"/>
  <c r="W53" i="10"/>
  <c r="W57" i="10"/>
  <c r="W83" i="10"/>
  <c r="W84" i="10"/>
  <c r="W85" i="10"/>
  <c r="W86" i="10"/>
  <c r="W87" i="10"/>
  <c r="W88" i="10"/>
  <c r="W89" i="10"/>
  <c r="W90" i="10"/>
  <c r="W91" i="10"/>
  <c r="W92" i="10"/>
  <c r="W96" i="10"/>
  <c r="W120" i="10"/>
  <c r="S6" i="10"/>
  <c r="S7" i="10"/>
  <c r="S8" i="10"/>
  <c r="S11" i="10"/>
  <c r="S12" i="10"/>
  <c r="S14" i="10"/>
  <c r="S17" i="10"/>
  <c r="S20" i="10"/>
  <c r="S25" i="10"/>
  <c r="S26" i="10"/>
  <c r="S28" i="10"/>
  <c r="S31" i="10"/>
  <c r="S124" i="10"/>
  <c r="S33" i="10"/>
  <c r="S34" i="10"/>
  <c r="S36" i="10"/>
  <c r="S38" i="10"/>
  <c r="S40" i="10"/>
  <c r="S41" i="10"/>
  <c r="S42" i="10"/>
  <c r="S43" i="10"/>
  <c r="S46" i="10"/>
  <c r="S47" i="10"/>
  <c r="S48" i="10"/>
  <c r="S49" i="10"/>
  <c r="S54" i="10"/>
  <c r="S76" i="10"/>
  <c r="S82" i="10"/>
  <c r="S83" i="10"/>
  <c r="S84" i="10"/>
  <c r="S85" i="10"/>
  <c r="S87" i="10"/>
  <c r="S90" i="10"/>
  <c r="S92" i="10"/>
  <c r="S96" i="10"/>
  <c r="S109" i="10"/>
  <c r="S122" i="10"/>
  <c r="S4" i="10"/>
  <c r="Q87" i="10" l="1"/>
  <c r="U87" i="10"/>
  <c r="V87" i="10"/>
  <c r="U6" i="10" l="1"/>
  <c r="V6" i="10"/>
  <c r="U7" i="10"/>
  <c r="V7" i="10"/>
  <c r="U8" i="10"/>
  <c r="V8" i="10"/>
  <c r="U17" i="10"/>
  <c r="U19" i="10"/>
  <c r="U20" i="10"/>
  <c r="U26" i="10"/>
  <c r="V26" i="10"/>
  <c r="U28" i="10"/>
  <c r="U31" i="10"/>
  <c r="V31" i="10"/>
  <c r="U124" i="10"/>
  <c r="V124" i="10"/>
  <c r="U35" i="10"/>
  <c r="V35" i="10"/>
  <c r="U37" i="10"/>
  <c r="V37" i="10"/>
  <c r="U40" i="10"/>
  <c r="T42" i="10"/>
  <c r="U42" i="10"/>
  <c r="V42" i="10"/>
  <c r="U43" i="10"/>
  <c r="V44" i="10"/>
  <c r="T49" i="10"/>
  <c r="U54" i="10"/>
  <c r="U57" i="10"/>
  <c r="V57" i="10"/>
  <c r="U67" i="10"/>
  <c r="U76" i="10"/>
  <c r="V76" i="10"/>
  <c r="U81" i="10"/>
  <c r="V81" i="10"/>
  <c r="U83" i="10"/>
  <c r="V83" i="10"/>
  <c r="U84" i="10"/>
  <c r="V84" i="10"/>
  <c r="U85" i="10"/>
  <c r="V85" i="10"/>
  <c r="U86" i="10"/>
  <c r="V86" i="10"/>
  <c r="U88" i="10"/>
  <c r="V88" i="10"/>
  <c r="U89" i="10"/>
  <c r="V89" i="10"/>
  <c r="U90" i="10"/>
  <c r="V90" i="10"/>
  <c r="U91" i="10"/>
  <c r="V91" i="10"/>
  <c r="U92" i="10"/>
  <c r="V92" i="10"/>
  <c r="U96" i="10"/>
  <c r="V96" i="10"/>
  <c r="U120" i="10"/>
  <c r="V120" i="10"/>
  <c r="P4" i="10"/>
  <c r="P6" i="10"/>
  <c r="P7" i="10"/>
  <c r="P8" i="10"/>
  <c r="Q8" i="10"/>
  <c r="P12" i="10"/>
  <c r="P14" i="10"/>
  <c r="Q14" i="10"/>
  <c r="Q17" i="10"/>
  <c r="Q18" i="10"/>
  <c r="Q19" i="10"/>
  <c r="P26" i="10"/>
  <c r="Q26" i="10"/>
  <c r="P28" i="10"/>
  <c r="Q28" i="10"/>
  <c r="R30" i="10"/>
  <c r="Q31" i="10"/>
  <c r="P34" i="10"/>
  <c r="Q38" i="10"/>
  <c r="P40" i="10"/>
  <c r="P41" i="10"/>
  <c r="P42" i="10"/>
  <c r="Q46" i="10"/>
  <c r="Q47" i="10"/>
  <c r="Q48" i="10"/>
  <c r="Q53" i="10"/>
  <c r="Q57" i="10"/>
  <c r="Q81" i="10"/>
  <c r="P82" i="10"/>
  <c r="Q82" i="10"/>
  <c r="P83" i="10"/>
  <c r="Q83" i="10"/>
  <c r="P84" i="10"/>
  <c r="Q84" i="10"/>
  <c r="P85" i="10"/>
  <c r="Q85" i="10"/>
  <c r="P86" i="10"/>
  <c r="Q86" i="10"/>
  <c r="Q88" i="10"/>
  <c r="Q89" i="10"/>
  <c r="Q90" i="10"/>
  <c r="Q91" i="10"/>
  <c r="Q92" i="10"/>
  <c r="Q93" i="10"/>
  <c r="P96" i="10"/>
  <c r="Q96" i="10"/>
</calcChain>
</file>

<file path=xl/sharedStrings.xml><?xml version="1.0" encoding="utf-8"?>
<sst xmlns="http://schemas.openxmlformats.org/spreadsheetml/2006/main" count="1757" uniqueCount="780">
  <si>
    <t>Enzyme</t>
  </si>
  <si>
    <t>Unigene000862</t>
  </si>
  <si>
    <t>Unigene066041</t>
  </si>
  <si>
    <t>Unigene045888</t>
  </si>
  <si>
    <t>Unigene055183</t>
  </si>
  <si>
    <t>Unigene055185</t>
  </si>
  <si>
    <t>Unigene055186</t>
  </si>
  <si>
    <t>Unigene053221</t>
  </si>
  <si>
    <t>Unigene053222</t>
  </si>
  <si>
    <t>Unigene053223</t>
  </si>
  <si>
    <t>Unigene032271</t>
  </si>
  <si>
    <t>Unigene053224</t>
  </si>
  <si>
    <t>Unigene032273</t>
  </si>
  <si>
    <t>Unigene038413</t>
  </si>
  <si>
    <t>Unigene038414</t>
  </si>
  <si>
    <t>Unigene048873</t>
  </si>
  <si>
    <t>Unigene048874</t>
  </si>
  <si>
    <t>Unigene048875</t>
  </si>
  <si>
    <t>Unigene048872</t>
  </si>
  <si>
    <t>KASI</t>
  </si>
  <si>
    <t>Unigene038481</t>
  </si>
  <si>
    <t>Unigene052233</t>
  </si>
  <si>
    <t>Unigene052234</t>
  </si>
  <si>
    <t>Unigene067689</t>
  </si>
  <si>
    <t>Unigene012142</t>
  </si>
  <si>
    <t>Unigene040736</t>
  </si>
  <si>
    <t>KAR</t>
  </si>
  <si>
    <t>Unigene009823</t>
  </si>
  <si>
    <t>Unigene008925</t>
  </si>
  <si>
    <t>Unigene013894</t>
  </si>
  <si>
    <t>Unigene039188</t>
  </si>
  <si>
    <t>Unigene039187</t>
  </si>
  <si>
    <t>WRI1</t>
  </si>
  <si>
    <t>Unigene080455</t>
  </si>
  <si>
    <t>Unigene058155</t>
  </si>
  <si>
    <t>PII</t>
  </si>
  <si>
    <t>Unigene012391</t>
  </si>
  <si>
    <t>Unigene009614</t>
  </si>
  <si>
    <t>FATA</t>
  </si>
  <si>
    <t>Unigene055211</t>
  </si>
  <si>
    <t>Unigene055204</t>
  </si>
  <si>
    <t>Unigene055205</t>
  </si>
  <si>
    <t>FATB</t>
  </si>
  <si>
    <t>Unigene043544</t>
  </si>
  <si>
    <t>Unigene043545</t>
  </si>
  <si>
    <t>SAD</t>
  </si>
  <si>
    <t>Unigene021413</t>
  </si>
  <si>
    <t>Unigene052389</t>
  </si>
  <si>
    <t>Unigene052391</t>
  </si>
  <si>
    <t>Unigene065926</t>
  </si>
  <si>
    <t>Unigene052392</t>
  </si>
  <si>
    <t>LACS2</t>
  </si>
  <si>
    <t>Unigene036933</t>
  </si>
  <si>
    <t>LACS3</t>
  </si>
  <si>
    <t>Unigene007511</t>
  </si>
  <si>
    <t>LACS4</t>
  </si>
  <si>
    <t>Unigene043654</t>
  </si>
  <si>
    <t>Unigene043655</t>
  </si>
  <si>
    <t>Unigene043653</t>
  </si>
  <si>
    <t>LACS5</t>
  </si>
  <si>
    <t>Unigene013991</t>
  </si>
  <si>
    <t>LACS7</t>
  </si>
  <si>
    <t>Unigene033484</t>
  </si>
  <si>
    <t>Unigene044766</t>
  </si>
  <si>
    <t>Unigene044768</t>
  </si>
  <si>
    <t>LACS8</t>
  </si>
  <si>
    <t>Unigene008391</t>
  </si>
  <si>
    <t>LACS9</t>
  </si>
  <si>
    <t>Unigene008604</t>
  </si>
  <si>
    <t>LPCAT</t>
  </si>
  <si>
    <t>Unigene056787</t>
  </si>
  <si>
    <t>FAD2</t>
  </si>
  <si>
    <t>Unigene037447</t>
  </si>
  <si>
    <t>GPDHC1</t>
  </si>
  <si>
    <t>Unigene030164</t>
  </si>
  <si>
    <t>Unigene058534</t>
  </si>
  <si>
    <t>Unigene058535</t>
  </si>
  <si>
    <t>Unigene059633</t>
  </si>
  <si>
    <t>Unigene059634</t>
  </si>
  <si>
    <t>GPAT9</t>
  </si>
  <si>
    <t>Unigene042173</t>
  </si>
  <si>
    <t>Unigene042174</t>
  </si>
  <si>
    <t>Unigene042175</t>
  </si>
  <si>
    <t>LPAT2</t>
  </si>
  <si>
    <t>Unigene042378</t>
  </si>
  <si>
    <t>LPAT4</t>
  </si>
  <si>
    <t>Unigene033522</t>
  </si>
  <si>
    <t>LPAT5</t>
  </si>
  <si>
    <t>Unigene029581</t>
  </si>
  <si>
    <t>Unigene029582</t>
  </si>
  <si>
    <t>Unigene029583</t>
  </si>
  <si>
    <t>Unigene029584</t>
  </si>
  <si>
    <t>PDAT</t>
  </si>
  <si>
    <t>Unigene006523</t>
  </si>
  <si>
    <t>Unigene014031</t>
  </si>
  <si>
    <t>Unigene061701</t>
  </si>
  <si>
    <t>DGAT2</t>
  </si>
  <si>
    <t>Unigene008639</t>
  </si>
  <si>
    <t>DGAT1</t>
  </si>
  <si>
    <t>Unigene039199</t>
  </si>
  <si>
    <t>Unigene039200</t>
  </si>
  <si>
    <t>Unigene072374</t>
  </si>
  <si>
    <t>Unigene012431</t>
  </si>
  <si>
    <t>Unigene023564</t>
  </si>
  <si>
    <t>Unigene034669</t>
  </si>
  <si>
    <t>Unigene034670</t>
  </si>
  <si>
    <t>Unigene046425</t>
  </si>
  <si>
    <t>Unigene046428</t>
  </si>
  <si>
    <t>Unigene046429</t>
  </si>
  <si>
    <t>Unigene012387</t>
  </si>
  <si>
    <t>Steroleosin</t>
  </si>
  <si>
    <t>Unigene055847</t>
  </si>
  <si>
    <t>Unigene055848</t>
  </si>
  <si>
    <t>Unigene055849</t>
  </si>
  <si>
    <t>Unigene055850</t>
  </si>
  <si>
    <t>Unigene055851</t>
  </si>
  <si>
    <t>Caleosin</t>
  </si>
  <si>
    <t>Unigene052622</t>
  </si>
  <si>
    <t>Unigene052623</t>
  </si>
  <si>
    <t>Unigene052625</t>
  </si>
  <si>
    <t>Unigene023573</t>
  </si>
  <si>
    <t>LEC2</t>
  </si>
  <si>
    <t>Unigene047228</t>
  </si>
  <si>
    <t>Unigene047229</t>
  </si>
  <si>
    <t>FUS3</t>
  </si>
  <si>
    <t>Unigene034014</t>
  </si>
  <si>
    <t>Unigene034013</t>
  </si>
  <si>
    <t>HSI2</t>
  </si>
  <si>
    <t>Unigene053881</t>
  </si>
  <si>
    <t>Unigene058203</t>
  </si>
  <si>
    <t>Unigene058204</t>
  </si>
  <si>
    <t>Unigene058205</t>
  </si>
  <si>
    <t>Unigene058206</t>
  </si>
  <si>
    <t>Unigene058207</t>
  </si>
  <si>
    <t>Unigene058209</t>
  </si>
  <si>
    <t>Unigene058210</t>
  </si>
  <si>
    <t>Unigene058208</t>
  </si>
  <si>
    <t>HSL1</t>
  </si>
  <si>
    <t>Unigene032720</t>
  </si>
  <si>
    <t>Unigene032721</t>
  </si>
  <si>
    <t>Unigene032722</t>
  </si>
  <si>
    <t>Unigene032723</t>
  </si>
  <si>
    <t>Unigene032724</t>
  </si>
  <si>
    <t>Unigene053879</t>
  </si>
  <si>
    <t>Unigene053882</t>
  </si>
  <si>
    <t>Unigene058202</t>
  </si>
  <si>
    <t>Unigene049295</t>
  </si>
  <si>
    <t>Unigene049296</t>
  </si>
  <si>
    <t>Unigene052718</t>
  </si>
  <si>
    <t>Unigene052719</t>
  </si>
  <si>
    <t>PKL</t>
  </si>
  <si>
    <t>Unigene009832</t>
  </si>
  <si>
    <t>Secondary Metabolites Biosynthesis(AraCyc)</t>
  </si>
  <si>
    <t>Embryo_And_Seed_development</t>
  </si>
  <si>
    <t>AraLip_Lipid_pathway</t>
  </si>
  <si>
    <t>AraLip_Lipid_Family</t>
  </si>
  <si>
    <t>Transcription_Factor(PlantTFDB)</t>
  </si>
  <si>
    <t>chr</t>
  </si>
  <si>
    <t>start</t>
  </si>
  <si>
    <t>stop</t>
  </si>
  <si>
    <t>nr_bestmatch</t>
  </si>
  <si>
    <t>similarity</t>
  </si>
  <si>
    <t>E-value</t>
  </si>
  <si>
    <t>Arabidopsis_homology</t>
  </si>
  <si>
    <t>Arabidopsis_genename</t>
  </si>
  <si>
    <t>Arabidopsis_description</t>
  </si>
  <si>
    <t>KEGGpathway</t>
  </si>
  <si>
    <t>GO</t>
  </si>
  <si>
    <t>Pfam</t>
  </si>
  <si>
    <t>Genefamily</t>
  </si>
  <si>
    <t>Function in root hair development</t>
  </si>
  <si>
    <t>ROS faimily</t>
  </si>
  <si>
    <t>Auxin_response</t>
  </si>
  <si>
    <t>Gibberellin_responce</t>
  </si>
  <si>
    <t>polyamine</t>
  </si>
  <si>
    <t>ethylene</t>
  </si>
  <si>
    <t>cytokinin</t>
  </si>
  <si>
    <t>abscisic acid</t>
  </si>
  <si>
    <t>starch</t>
  </si>
  <si>
    <t>protein</t>
  </si>
  <si>
    <t>reactive oxygen species</t>
  </si>
  <si>
    <t>calcium ion</t>
  </si>
  <si>
    <t>copper</t>
  </si>
  <si>
    <t>zinc</t>
  </si>
  <si>
    <t>iron</t>
  </si>
  <si>
    <t>magnesium</t>
  </si>
  <si>
    <t>potassium</t>
  </si>
  <si>
    <t>sulfur</t>
  </si>
  <si>
    <t>nitrogen</t>
  </si>
  <si>
    <t>Phosphorus_transferring(PHO_gene_family)</t>
  </si>
  <si>
    <t>phosphorus</t>
  </si>
  <si>
    <t>cold</t>
  </si>
  <si>
    <t>salt</t>
  </si>
  <si>
    <t>oxidative</t>
  </si>
  <si>
    <t>salinity</t>
  </si>
  <si>
    <t>Cell wall gene Family</t>
  </si>
  <si>
    <t>Cell Wall Stage</t>
  </si>
  <si>
    <t>long-term response of photosynthetic light acclimation</t>
  </si>
  <si>
    <t>oxygenic photosynthesis</t>
  </si>
  <si>
    <t>photosystemI-II</t>
  </si>
  <si>
    <t>Calvin-Benson-Bassham cycle</t>
  </si>
  <si>
    <t>Ion_Channel_Gene_Family</t>
  </si>
  <si>
    <t>ABA_transporter_Family</t>
  </si>
  <si>
    <t>Lipid_Metabolism_Gene_Families</t>
  </si>
  <si>
    <t>Plant_Defensins_Gene_Family</t>
  </si>
  <si>
    <t>PRGDB-R-Genes_Class</t>
  </si>
  <si>
    <t>ABA_Function_category(mutant or transgenic study)</t>
  </si>
  <si>
    <t>Auxin_Function_category(mutant or transgenic study)</t>
  </si>
  <si>
    <t>Brassinosteroid_Function_category(mutant or transgenic study)</t>
  </si>
  <si>
    <t>Cytokinin_Function_category(mutant or transgenic study)</t>
  </si>
  <si>
    <t>Cytokinin_Response_Regulator_Gene_Family</t>
  </si>
  <si>
    <t>Ethylene_Function_category(mutant or transgenic study)</t>
  </si>
  <si>
    <t>Gibberellin_Function_category(mutant or transgenic study)</t>
  </si>
  <si>
    <t>Jasmonic_acid_Function_category(mutant or transgenic study)</t>
  </si>
  <si>
    <t>Salicylic_acid_Function_category(mutant or transgenic study)</t>
  </si>
  <si>
    <t>MAP_kinase_signalling_family</t>
  </si>
  <si>
    <t>Leaf_development_part</t>
  </si>
  <si>
    <t>Chloroplast_RNA_gene</t>
  </si>
  <si>
    <t>Fatty Acid Synthesis</t>
  </si>
  <si>
    <t>Embryo Defective</t>
  </si>
  <si>
    <t>Biotin Carboxylase; subunit of Heteromeric ACCase</t>
  </si>
  <si>
    <t>gi|380853844|gb|AFE88229.1|_acetyl-CoA_carboxylase_[Nicotiana_tabacum]</t>
  </si>
  <si>
    <t>AT5G35360</t>
  </si>
  <si>
    <t>CAC2</t>
  </si>
  <si>
    <t>acetyl Co-enzyme a carboxylase biotin carboxylase subunit [Source:TAIR_LOCUS;Acc:AT5G35360]</t>
  </si>
  <si>
    <t>ko00061 Fatty acid biosynthesis; ko00253 Tetracycline biosynthesis; ko00620 Pyruvate metabolism; ko00640 Propanoate metabolism; ko00720 Carbon fixation pathways in prokaryotes; ko01100 Metabolic pathways; ko01110 Biosynthesis of secondary metabolites; ko01120 Microbial metabolism in diverse environments; ;</t>
  </si>
  <si>
    <t>GO:0008152|GO:0003824|</t>
  </si>
  <si>
    <t>PF00289 (Carbamoyl-phosphate synthase L chain, N-terminal domain);</t>
  </si>
  <si>
    <t>SSF52440;</t>
  </si>
  <si>
    <t>ligase activity, forming carbon-nitrogen bonds</t>
  </si>
  <si>
    <t>gi|224087339|ref|XP_002308127.1|_predicted_protein_[Populus_trichocarpa]</t>
  </si>
  <si>
    <t>GO:0016874|GO:0005524|GO:0008152|GO:0003824|</t>
  </si>
  <si>
    <t>PF02785 (Biotin carboxylase C-terminal domain);PF02786 (Carbamoyl-phosphate synthase L chain, ATP binding domain);PF00289 (Carbamoyl-phosphate synthase L chain, N-terminal domain);</t>
  </si>
  <si>
    <t>SSF52440;SSF51246;SSF56059;</t>
  </si>
  <si>
    <t>Carboxyltransferase alpha Subunit of Heteromeric ACCase</t>
  </si>
  <si>
    <t>gi|462416019|gb|EMJ20756.1|_hypothetical_protein_PRUPE_ppa001950mg_[Prunus_persica]</t>
  </si>
  <si>
    <t>AT2G38040</t>
  </si>
  <si>
    <t>CAC3</t>
  </si>
  <si>
    <t>acetyl Co-enzyme a carboxylase carboxyltransferase alpha subunit [Source:TAIR_LOCUS;Acc:AT2G38040]</t>
  </si>
  <si>
    <t>GO:0009317|GO:0006633|GO:0003989|</t>
  </si>
  <si>
    <t>PF03255 (Acetyl co-enzyme A carboxylase carboxyltransferase alpha subunit);</t>
  </si>
  <si>
    <t>SSF52096;SSF52096;</t>
  </si>
  <si>
    <t>SSF52096;</t>
  </si>
  <si>
    <t>gi|462403992|gb|EMJ09549.1|_hypothetical_protein_PRUPE_ppa001799mg_[Prunus_persica]</t>
  </si>
  <si>
    <t>Biotin Carboxyl Carrier Protein; subunit of Heteromeric ACCase</t>
  </si>
  <si>
    <t>gi|307566894|gb|ADN52613.1|_acetyl-CoA_carboxylase_BCCP_subunit_[Jatropha_curcas]</t>
  </si>
  <si>
    <t>AT5G16390</t>
  </si>
  <si>
    <t>CAC1</t>
  </si>
  <si>
    <t>chloroplastic acetylcoenzyme A carboxylase 1 [Source:TAIR_LOCUS;Acc:AT5G16390]</t>
  </si>
  <si>
    <t>PF00364 (Biotin-requiring enzyme);</t>
  </si>
  <si>
    <t>SSF51230;</t>
  </si>
  <si>
    <t>gi|155967399|gb|ABU41516.1|_biotin_carboxyl_carrier_protein_subunit_[Gossypium_hirsutum]</t>
  </si>
  <si>
    <t>gi|462411920|gb|EMJ16969.1|_hypothetical_protein_PRUPE_ppa009593mg_[Prunus_persica]</t>
  </si>
  <si>
    <t>AT5G15530</t>
  </si>
  <si>
    <t>BCCP2</t>
  </si>
  <si>
    <t>biotin carboxyl carrier protein 2 [Source:TAIR_LOCUS;Acc:AT5G15530]</t>
  </si>
  <si>
    <t>gi|255547536|ref|XP_002514825.1|_Biotin_carboxyl_carrier_protein_subunit_of_of_Het-ACCase_(BCCP1)_[Ricinus_communis]</t>
  </si>
  <si>
    <t>gi|255570278|ref|XP_002526099.1|_Biotin_carboxyl_carrier_protein_subunit_of_of_Het-ACCase_(BCCP2)_[Ricinus_communis]</t>
  </si>
  <si>
    <t>Malonyl-CoA : ACP Malonyltransferase</t>
  </si>
  <si>
    <t>AT2G30200</t>
  </si>
  <si>
    <t>catalytics;transferases;[acyl-carrier-protein] S-malonyltransferases;binding [Source:TAIR_LOCUS;Acc:AT2G30200]</t>
  </si>
  <si>
    <t>gi|225434451|ref|XP_002273446.1|_PREDICTED:_malonyl-CoA-acyl_carrier_protein_transacylase,_mitochondrial_[Vitis_vinifera]</t>
  </si>
  <si>
    <t>ko00061 Fatty acid biosynthesis; ko01100 Metabolic pathways; ;</t>
  </si>
  <si>
    <t>GO:0008152|</t>
  </si>
  <si>
    <t>SSF52151;</t>
  </si>
  <si>
    <t>gi|462396380|gb|EMJ02179.1|_hypothetical_protein_PRUPE_ppa004558mg_[Prunus_persica]</t>
  </si>
  <si>
    <t>Ketoacyl-ACP Synthase III</t>
  </si>
  <si>
    <t>gi|469469480|gb|AGH32918.1|_ketoacyl-ACP_synthase_III_[Camellia_chekiangoleosa]</t>
  </si>
  <si>
    <t>AT1G62640</t>
  </si>
  <si>
    <t>KAS III</t>
  </si>
  <si>
    <t>3-ketoacyl-acyl carrier protein synthase III [Source:TAIR_LOCUS;Acc:AT1G62640]</t>
  </si>
  <si>
    <t>GO:0008152|GO:0003824|GO:0006633|GO:0004315|GO:0008610|GO:0016747|</t>
  </si>
  <si>
    <t>PF08545 (3-Oxoacyl-[acyl-carrier-protein (ACP)] synthase III);PF08541 (3-Oxoacyl-[acyl-carrier-protein (ACP)] synthase III C terminal);</t>
  </si>
  <si>
    <t>SSF53901;</t>
  </si>
  <si>
    <t>gi|116248671|gb|ABJ90470.1|_beta-ketoacyl-ACP_synthase_III_[Jatropha_curcas]</t>
  </si>
  <si>
    <t>GO:0006633|GO:0004315|GO:0008152|GO:0003824|GO:0008610|GO:0016747|GO:0008152|GO:0003824|</t>
  </si>
  <si>
    <t>SSF53901;SSF53901;</t>
  </si>
  <si>
    <t>GO:0008152|GO:0003824|GO:0008610|GO:0016747|GO:0006633|GO:0004315|</t>
  </si>
  <si>
    <t>PF08541 (3-Oxoacyl-[acyl-carrier-protein (ACP)] synthase III C terminal);PF08545 (3-Oxoacyl-[acyl-carrier-protein (ACP)] synthase III);</t>
  </si>
  <si>
    <t>GO:0006633|GO:0004315|GO:0008152|GO:0003824|GO:0008610|GO:0016747|</t>
  </si>
  <si>
    <t>Ketoacyl-ACP Synthase I</t>
  </si>
  <si>
    <t>AT5G46290</t>
  </si>
  <si>
    <t>3-ketoacyl-acyl carrier protein synthase I [Source:TAIR_LOCUS;Acc:AT5G46290]</t>
  </si>
  <si>
    <t>gi|224058150|ref|XP_002299456.1|_predicted_protein_[Populus_trichocarpa]</t>
  </si>
  <si>
    <t>PF00109 (Beta-ketoacyl synthase, N-terminal domain);</t>
  </si>
  <si>
    <t>gi|255557353|ref|XP_002519707.1|_50_kDa_ketoavyl-ACP_synthase_[Ricinus_communis]</t>
  </si>
  <si>
    <t>GO:0008152|GO:0003824|GO:0008152|GO:0003824|</t>
  </si>
  <si>
    <t>PF02801 (Beta-ketoacyl synthase, C-terminal domain);PF00109 (Beta-ketoacyl synthase, N-terminal domain);</t>
  </si>
  <si>
    <t>gi|462405673|gb|EMJ11137.1|_hypothetical_protein_PRUPE_ppa004714mg_[Prunus_persica]</t>
  </si>
  <si>
    <t>PF00109 (Beta-ketoacyl synthase, N-terminal domain);PF02801 (Beta-ketoacyl synthase, C-terminal domain);</t>
  </si>
  <si>
    <t>Fatty Acid Synthesis; Prokaryotic Galactolipid, Sulfolipid, &amp; Phospholipid Synthesis 1</t>
  </si>
  <si>
    <t>Ketoacyl-ACP Synthase II</t>
  </si>
  <si>
    <t>gi|56900833|gb|AAW31716.1|_plastid_beta-ketoacyl_ACP_synthase_[Betula_pendula]</t>
  </si>
  <si>
    <t>AT1G74960</t>
  </si>
  <si>
    <t>FAB1</t>
  </si>
  <si>
    <t>fatty acid biosynthesis 1 [Source:TAIR_LOCUS;Acc:AT1G74960]</t>
  </si>
  <si>
    <t>PF02801 (Beta-ketoacyl synthase, C-terminal domain);</t>
  </si>
  <si>
    <t>gi|462399726|gb|EMJ05394.1|_hypothetical_protein_PRUPE_ppa003597mg_[Prunus_persica]</t>
  </si>
  <si>
    <t>Ketoacyl-ACP Reductase</t>
  </si>
  <si>
    <t>gi|462418241|gb|EMJ22690.1|_hypothetical_protein_PRUPE_ppa008829mg_[Prunus_persica]</t>
  </si>
  <si>
    <t>AT1G24360</t>
  </si>
  <si>
    <t>NAD(P)-binding Rossmann-fold superfamily protein [Source:TAIR_LOCUS;Acc:AT1G24360]</t>
  </si>
  <si>
    <t>ko00061 Fatty acid biosynthesis; ko01040 Biosynthesis of unsaturated fatty acids; ko01100 Metabolic pathways; ;</t>
  </si>
  <si>
    <t>GO:0016491|GO:0008152|</t>
  </si>
  <si>
    <t>PF00106 (short chain dehydrogenase);</t>
  </si>
  <si>
    <t>SSF51735;</t>
  </si>
  <si>
    <t>gi|224107655|ref|XP_002314551.1|_predicted_protein_[Populus_trichocarpa]</t>
  </si>
  <si>
    <t>Hydroxyacyl-ACP Dehydrase</t>
  </si>
  <si>
    <t>SSF54637;</t>
  </si>
  <si>
    <t>gi|255566360|ref|XP_002524166.1|_hydroxyacyl-ACP_Dehydrase_[Ricinus_communis]</t>
  </si>
  <si>
    <t>AT5G10160</t>
  </si>
  <si>
    <t>T31P16_150</t>
  </si>
  <si>
    <t>Thioesterase superfamily protein [Source:TAIR_LOCUS;Acc:AT5G10160]</t>
  </si>
  <si>
    <t>PF07977 (FabA-like domain);</t>
  </si>
  <si>
    <t>Enoyl-ACP Reductase</t>
  </si>
  <si>
    <t>AT2G05990</t>
  </si>
  <si>
    <t>MOD1</t>
  </si>
  <si>
    <t>NAD(P)-binding Rossmann-fold superfamily protein [Source:TAIR_LOCUS;Acc:AT2G05990]</t>
  </si>
  <si>
    <t>gi|224073212|ref|XP_002304026.1|_predicted_protein_[Populus_trichocarpa]</t>
  </si>
  <si>
    <t>PF13561 (Enoyl-(Acyl carrier protein) reductase);</t>
  </si>
  <si>
    <t>cellular protein metabolic process</t>
  </si>
  <si>
    <t>Triacylglycerol Biosynthesis</t>
  </si>
  <si>
    <t>AP2/EREBP Transcription Factors ( or is it AP2/ERWEBP)</t>
  </si>
  <si>
    <t>ERF</t>
  </si>
  <si>
    <t>gi|462423260|gb|EMJ27523.1|_hypothetical_protein_PRUPE_ppa022243mg_[Prunus_persica]</t>
  </si>
  <si>
    <t>AT3G54320</t>
  </si>
  <si>
    <t>Integrase-type DNA-binding superfamily protein [Source:TAIR_LOCUS;Acc:AT3G54320]</t>
  </si>
  <si>
    <t>Hormone signal transduction</t>
  </si>
  <si>
    <t>gi|255568665|ref|XP_002525305.1|_DNA_binding_protein,_putative_[Ricinus_communis]</t>
  </si>
  <si>
    <t>GO:0003677|GO:0003677|GO:0006355|GO:0003700|GO:0006355|GO:0003700|</t>
  </si>
  <si>
    <t>PF00847 (AP2 domain);PF00847 (AP2 domain);</t>
  </si>
  <si>
    <t>SSF54171;SSF54171;</t>
  </si>
  <si>
    <t>PII/AtGLB1</t>
  </si>
  <si>
    <t>gi|158564568|gb|ABW74472.1|_PII_protein_[Paeonia_suffruticosa]</t>
  </si>
  <si>
    <t>AT4G01900</t>
  </si>
  <si>
    <t>GLNB1 homolog [Source:TAIR_LOCUS;Acc:AT4G01900]</t>
  </si>
  <si>
    <t>GO:0030234|GO:0006808|</t>
  </si>
  <si>
    <t>PF00543 (Nitrogen regulatory protein P-II);</t>
  </si>
  <si>
    <t>SSF54913;</t>
  </si>
  <si>
    <t>gi|470103898|ref|XP_004288364.1|_PREDICTED:_nitrogen_regulatory_protein_P-II_homolog_[Fragaria_vesca_subsp._vesca]</t>
  </si>
  <si>
    <t>ko02020 Two-component system; ;</t>
  </si>
  <si>
    <t xml:space="preserve">Acyl-ACP Thioesterase A  </t>
  </si>
  <si>
    <t>gi|449443716|ref|XP_004139623.1|_PREDICTED:_oleoyl-acyl_carrier_protein_thioesterase_2,_chloroplastic-like_[Cucumis_sativus]</t>
  </si>
  <si>
    <t>FATA2</t>
  </si>
  <si>
    <t>Acyl-ACP thioesterase [Source:TAIR_LOCUS;Acc:AT4G13050]</t>
  </si>
  <si>
    <t>ko00061 Fatty acid biosynthesis; ;</t>
  </si>
  <si>
    <t>GO:0016790|GO:0006633|</t>
  </si>
  <si>
    <t>PF01643 (Acyl-ACP thioesterase);</t>
  </si>
  <si>
    <t>gi|359496041|ref|XP_002262721.2|_PREDICTED:_oleoyl-acyl_carrier_protein_thioesterase,_chloroplastic-like_[Vitis_vinifera]</t>
  </si>
  <si>
    <t>AT3G25110</t>
  </si>
  <si>
    <t>AtFaTA</t>
  </si>
  <si>
    <t>fatA acyl-ACP thioesterase [Source:TAIR_LOCUS;Acc:AT3G25110]</t>
  </si>
  <si>
    <t>SSF54637;SSF54637;</t>
  </si>
  <si>
    <t xml:space="preserve">Acyl-ACP Thioesterase B  </t>
  </si>
  <si>
    <t>gi|156900676|gb|ABU96744.1|_chloroplast_acyl-ACP_thioesterase_[Jatropha_curcas]</t>
  </si>
  <si>
    <t>AT1G08510</t>
  </si>
  <si>
    <t>fatty acyl-ACP thioesterases B [Source:TAIR_LOCUS;Acc:AT1G08510]</t>
  </si>
  <si>
    <t>GO:0016790|GO:0016790|GO:0006633|</t>
  </si>
  <si>
    <t>PF12590 (Acyl-ATP thioesterase);PF01643 (Acyl-ACP thioesterase);</t>
  </si>
  <si>
    <t>Stearoyl-ACP Desaturase</t>
  </si>
  <si>
    <t>gi|575942|dbj|BAA07681.1|_stearoyl-acyl_carrier_protein_desaturase_[Sesamum_indicum]</t>
  </si>
  <si>
    <t>AT2G43710</t>
  </si>
  <si>
    <t>SSI2</t>
  </si>
  <si>
    <t>Plant stearoyl-acyl-carrier-protein desaturase family protein [Source:TAIR_LOCUS;Acc:AT2G43710]</t>
  </si>
  <si>
    <t>ko00061 Fatty acid biosynthesis; ko01040 Biosynthesis of unsaturated fatty acids; ;</t>
  </si>
  <si>
    <t>GO:0006631|GO:0045300|GO:0055114|GO:0016491|GO:0055114|GO:0046914|GO:0016491|GO:0055114|GO:0046914|GO:0006631|GO:0045300|GO:0055114|</t>
  </si>
  <si>
    <t>PF03405 (Fatty acid desaturase);PF03405 (Fatty acid desaturase);</t>
  </si>
  <si>
    <t>SSF47240;SSF47240;</t>
  </si>
  <si>
    <t>Hormone biosynthesis</t>
  </si>
  <si>
    <t>gi|124518458|gb|ABN13874.1|_stearoyl-ACP_desaturase_[Triadica_sebifera]</t>
  </si>
  <si>
    <t>GO:0016491|GO:0055114|GO:0046914|GO:0006631|GO:0045300|GO:0055114|</t>
  </si>
  <si>
    <t>PF03405 (Fatty acid desaturase);</t>
  </si>
  <si>
    <t>SSF47240;</t>
  </si>
  <si>
    <t>gi|255570408|ref|XP_002526163.1|_stearoyl-ACP_desaturase_[Ricinus_communis]</t>
  </si>
  <si>
    <t>AT1G43800</t>
  </si>
  <si>
    <t>S-ACP-DES6</t>
  </si>
  <si>
    <t>Plant stearoyl-acyl-carrier-protein desaturase family protein [Source:TAIR_LOCUS;Acc:AT1G43800]</t>
  </si>
  <si>
    <t>gi|462424127|gb|EMJ28390.1|_hypothetical_protein_PRUPE_ppa019556mg_[Prunus_persica]</t>
  </si>
  <si>
    <t>PF14368 (Probable lipid transfer);PF03405 (Fatty acid desaturase);</t>
  </si>
  <si>
    <t>SSF47699;SSF47240;</t>
  </si>
  <si>
    <t>Triacylglycerol &amp; Fatty Acid Degradation</t>
  </si>
  <si>
    <t>hydrolase activity, acting on acid anhydrides, in phosphorus-containing anhydrides</t>
  </si>
  <si>
    <t>Eukaryotic Phospholipid Synthesis &amp; Editing</t>
  </si>
  <si>
    <t>response to cold</t>
  </si>
  <si>
    <t>Suberin Synthesis &amp; Transport 1</t>
  </si>
  <si>
    <t>Long-Chain Acyl-CoA Synthetase</t>
  </si>
  <si>
    <t>gi|462397138|gb|EMJ02937.1|_hypothetical_protein_PRUPE_ppa002568mg_[Prunus_persica]</t>
  </si>
  <si>
    <t>AT1G49430</t>
  </si>
  <si>
    <t>long-chain acyl-CoA synthetase 2 [Source:TAIR_LOCUS;Acc:AT1G49430]</t>
  </si>
  <si>
    <t>ko00071 Fatty acid metabolism; ko01100 Metabolic pathways; ko03320 PPAR signaling pathway; ko04146 Peroxisome; ko04920 Adipocytokine signaling pathway; ;</t>
  </si>
  <si>
    <t>GO:0003824|GO:0008152|</t>
  </si>
  <si>
    <t>PF00501 (AMP-binding enzyme);</t>
  </si>
  <si>
    <t>SSF56801;SSF56801;</t>
  </si>
  <si>
    <t>ligase activity, forming carbon-sulfur bonds</t>
  </si>
  <si>
    <t>gi|224075096|ref|XP_002304555.1|_predicted_protein_[Populus_trichocarpa]</t>
  </si>
  <si>
    <t>AT1G64400</t>
  </si>
  <si>
    <t>AMP-dependent synthetase and ligase family protein [Source:TAIR_LOCUS;Acc:AT1G64400]</t>
  </si>
  <si>
    <t>Fatty Acid Elongation and Wax Biosynthesis</t>
  </si>
  <si>
    <t>gi|380042364|gb|AFD33346.1|_acyl-activating_enzyme_2_[Cannabis_sativa]</t>
  </si>
  <si>
    <t>AT4G23850</t>
  </si>
  <si>
    <t>AMP-dependent synthetase and ligase family protein [Source:TAIR_LOCUS;Acc:AT4G23850]</t>
  </si>
  <si>
    <t>GO:0003824|GO:0008152|GO:0003824|GO:0008152|</t>
  </si>
  <si>
    <t>PF00501 (AMP-binding enzyme);PF00501 (AMP-binding enzyme);</t>
  </si>
  <si>
    <t>SSF56801;SSF56801;SSF56801;</t>
  </si>
  <si>
    <t>gi|147810382|emb|CAN67631.1|_hypothetical_protein_VITISV_035299_[Vitis_vinifera]</t>
  </si>
  <si>
    <t>AT4G11030</t>
  </si>
  <si>
    <t>AMP-dependent synthetase and ligase family protein [Source:TAIR_LOCUS;Acc:AT4G11030]</t>
  </si>
  <si>
    <t>SSF56801;</t>
  </si>
  <si>
    <t>gi|462422110|gb|EMJ26373.1|_hypothetical_protein_PRUPE_ppa002256mg_[Prunus_persica]</t>
  </si>
  <si>
    <t>gi|460368696|ref|XP_004230201.1|_PREDICTED:_long_chain_acyl-CoA_synthetase_7,_peroxisomal-like_[Solanum_lycopersicum]</t>
  </si>
  <si>
    <t>AT5G27600</t>
  </si>
  <si>
    <t>long-chain acyl-CoA synthetase 7 [Source:TAIR_LOCUS;Acc:AT5G27600]</t>
  </si>
  <si>
    <t>response to salt stress</t>
  </si>
  <si>
    <t>gi|462413168|gb|EMJ18217.1|_hypothetical_protein_PRUPE_ppa002006mg_[Prunus_persica]</t>
  </si>
  <si>
    <t>AT2G04350</t>
  </si>
  <si>
    <t>AMP-dependent synthetase and ligase family protein [Source:TAIR_LOCUS;Acc:AT2G04350]</t>
  </si>
  <si>
    <t>GO:0003676|GO:0003676|GO:0003824|GO:0008152|</t>
  </si>
  <si>
    <t>PF00076 (RNA recognition motif. (a.k.a. RRM, RBD, or RNP domain));PF00076 (RNA recognition motif. (a.k.a. RRM, RBD, or RNP domain));PF00501 (AMP-binding enzyme);</t>
  </si>
  <si>
    <t>SSF54928;SSF54928;SSF56801;SSF56801;</t>
  </si>
  <si>
    <t>gi|462423917|gb|EMJ28180.1|_hypothetical_protein_PRUPE_ppa002255mg_[Prunus_persica]</t>
  </si>
  <si>
    <t>AT1G77590</t>
  </si>
  <si>
    <t>long chain acyl-CoA synthetase 9 [Source:TAIR_LOCUS;Acc:AT1G77590]</t>
  </si>
  <si>
    <t>lysophospholipid acyltransferase</t>
  </si>
  <si>
    <t>gi|359492117|ref|XP_002283301.2|_PREDICTED:_lysophosphatidylcholine_acyltransferase_1-like_[Vitis_vinifera]</t>
  </si>
  <si>
    <t>AT1G80950</t>
  </si>
  <si>
    <t>F23A5.31</t>
  </si>
  <si>
    <t>Phospholipid/glycerol acyltransferase family protein [Source:TAIR_LOCUS;Acc:AT1G80950]</t>
  </si>
  <si>
    <t>ko00564 Glycerophospholipid metabolism; ko00565 Ether lipid metabolism; ko01100 Metabolic pathways; ;</t>
  </si>
  <si>
    <t>GO:0016746|GO:0008152|</t>
  </si>
  <si>
    <t>PF01553 (Acyltransferase);</t>
  </si>
  <si>
    <t>SSF69593;</t>
  </si>
  <si>
    <t>calcium ion binding</t>
  </si>
  <si>
    <t>SSF47473;</t>
  </si>
  <si>
    <t>Oleate Desaturase</t>
  </si>
  <si>
    <t>AT3G12120</t>
  </si>
  <si>
    <t>fatty acid desaturase 2 [Source:TAIR_LOCUS;Acc:AT3G12120]</t>
  </si>
  <si>
    <t>Omega-3 fatty acid desaturase family</t>
  </si>
  <si>
    <t>gi|27261181|gb|AAN87573.1|_delta_12_oleic_acid_desaturase_FAD2_[Vernicia_fordii]</t>
  </si>
  <si>
    <t>ko01040 Biosynthesis of unsaturated fatty acids; ;</t>
  </si>
  <si>
    <t>GO:0016717|GO:0055114|GO:0006629|</t>
  </si>
  <si>
    <t>PF11960 (Domain of unknown function (DUF3474));PF00487 (Fatty acid desaturase);</t>
  </si>
  <si>
    <t>NAD-dependent Glycerol-3-Phosphate Dehydrogenase</t>
  </si>
  <si>
    <t>gi|462397562|gb|EMJ03230.1|_hypothetical_protein_PRUPE_ppa005150mg_[Prunus_persica]</t>
  </si>
  <si>
    <t>AT2G41540</t>
  </si>
  <si>
    <t>6-phosphogluconate dehydrogenase family protein [Source:TAIR_LOCUS;Acc:AT2G41540]</t>
  </si>
  <si>
    <t>phosphorus metabolic process</t>
  </si>
  <si>
    <t>ko04626 Plant-pathogen interaction; ;</t>
  </si>
  <si>
    <t>GO:0016614|GO:0005975|GO:0055114|GO:0055114|GO:0005737|GO:0055114|GO:0046168|GO:0051287|GO:0016616|GO:0016772|GO:0004672|GO:0006468|GO:0005524|</t>
  </si>
  <si>
    <t>PF07479 (NAD-dependent glycerol-3-phosphate dehydrogenase C-terminus);PF01210 (NAD-dependent glycerol-3-phosphate dehydrogenase N-terminus);PF00069 (Protein kinase domain);</t>
  </si>
  <si>
    <t>SSF51735;SSF51735;SSF48179;SSF56112;</t>
  </si>
  <si>
    <t>GO:0016772|GO:0004672|GO:0006468|GO:0005524|</t>
  </si>
  <si>
    <t>PF00069 (Protein kinase domain);</t>
  </si>
  <si>
    <t>SSF56112;</t>
  </si>
  <si>
    <t>gi|224075798|ref|XP_002304772.1|_predicted_protein_[Populus_trichocarpa]</t>
  </si>
  <si>
    <t>GO:0005737|GO:0055114|GO:0046168|GO:0051287|GO:0016616|</t>
  </si>
  <si>
    <t>PF01210 (NAD-dependent glycerol-3-phosphate dehydrogenase N-terminus);</t>
  </si>
  <si>
    <t>SSF51735;SSF51735;</t>
  </si>
  <si>
    <t>Glycerol-3-Phosphate Acyltransferase</t>
  </si>
  <si>
    <t>gi|319904081|gb|ADV77219.1|_sn-glycerol-3-phosphate_acyltransferase_[Jatropha_curcas]</t>
  </si>
  <si>
    <t>AT5G60620</t>
  </si>
  <si>
    <t>glycerol-3-phosphate acyltransferase 9 [Source:TAIR_LOCUS;Acc:AT5G60620]</t>
  </si>
  <si>
    <t>ko00561 Glycerolipid metabolism; ko00564 Glycerophospholipid metabolism; ko01100 Metabolic pathways; ;</t>
  </si>
  <si>
    <t>gi|170676822|gb|ACB30546.1|_putative_lysophosphatidic_acid_acyltransferase_[Ricinus_communis]</t>
  </si>
  <si>
    <t>gi|147836329|emb|CAN62196.1|_hypothetical_protein_VITISV_025520_[Vitis_vinifera]</t>
  </si>
  <si>
    <t>1-Acylglycerol-3-Phosphate Acyltransferase</t>
  </si>
  <si>
    <t>gi|225441750|ref|XP_002283340.1|_PREDICTED:_1-acyl-sn-glycerol-3-phosphate_acyltransferase_2_[Vitis_vinifera]</t>
  </si>
  <si>
    <t>AT3G57650</t>
  </si>
  <si>
    <t>lysophosphatidyl acyltransferase 2 [Source:TAIR_LOCUS;Acc:AT3G57650]</t>
  </si>
  <si>
    <t>gi|224063587|ref|XP_002301215.1|_predicted_protein_[Populus_trichocarpa]</t>
  </si>
  <si>
    <t>AT1G75020</t>
  </si>
  <si>
    <t>lysophosphatidyl acyltransferase 4 [Source:TAIR_LOCUS;Acc:AT1G75020]</t>
  </si>
  <si>
    <t>AT3G18850</t>
  </si>
  <si>
    <t>lysophosphatidyl acyltransferase 5 [Source:TAIR_LOCUS;Acc:AT3G18850]</t>
  </si>
  <si>
    <t>gi|359475266|ref|XP_003631627.1|_PREDICTED:_probable_1-acyl-sn-glycerol-3-phosphate_acyltransferase_5-like_[Vitis_vinifera]</t>
  </si>
  <si>
    <t>Phospholipid : Diacylglycerol Acyltransferase</t>
  </si>
  <si>
    <t>gi|241865204|gb|ACS68680.1|_lecithine_cholesterol_acyltransferase-like_protein_[Sonneratia_alba]</t>
  </si>
  <si>
    <t>AT5G13640</t>
  </si>
  <si>
    <t>ATPDAT</t>
  </si>
  <si>
    <t>phospholipid:diacylglycerol acyltransferase [Source:TAIR_LOCUS;Acc:AT5G13640]</t>
  </si>
  <si>
    <t>ko00561 Glycerolipid metabolism; ;</t>
  </si>
  <si>
    <t>GO:0008374|GO:0006629|</t>
  </si>
  <si>
    <t>PF02450 (Lecithin:cholesterol acyltransferase);</t>
  </si>
  <si>
    <t>gi|365811839|gb|AEW99982.1|_phospholipid:diacylglycerol_acyltransferase_[Ricinus_communis]</t>
  </si>
  <si>
    <t>SSF53474;SSF53474;</t>
  </si>
  <si>
    <t>gi|462397740|gb|EMJ03408.1|_hypothetical_protein_PRUPE_ppa002500mg_[Prunus_persica]</t>
  </si>
  <si>
    <t>SSF53474;SSF53474;SSF53474;SSF53474;</t>
  </si>
  <si>
    <t>Monoacylglycerol Acyltransferase</t>
  </si>
  <si>
    <t>gi|462397765|gb|EMJ03433.1|_hypothetical_protein_PRUPE_ppa008682mg_[Prunus_persica]</t>
  </si>
  <si>
    <t>AT3G51520</t>
  </si>
  <si>
    <t>diacylglycerol acyltransferase family [Source:TAIR_LOCUS;Acc:AT3G51520]</t>
  </si>
  <si>
    <t>ko04975 Fat digestion and absorption; ;</t>
  </si>
  <si>
    <t>GO:0016747|</t>
  </si>
  <si>
    <t>PF03982 (Diacylglycerol acyltransferase);</t>
  </si>
  <si>
    <t>Acyl-CoA : Diacylglycerol Acyltransferase</t>
  </si>
  <si>
    <t>gi|462399158|gb|EMJ04826.1|_hypothetical_protein_PRUPE_ppa003936mg_[Prunus_persica]</t>
  </si>
  <si>
    <t>AT2G19450</t>
  </si>
  <si>
    <t>TAG1</t>
  </si>
  <si>
    <t>membrane bound O-acyl transferase (MBOAT) family protein [Source:TAIR_LOCUS;Acc:AT2G19450]</t>
  </si>
  <si>
    <t>ko00561 Glycerolipid metabolism; ko00830 Retinol metabolism; ko01100 Metabolic pathways; ko04975 Fat digestion and absorption; ;</t>
  </si>
  <si>
    <t>PF03062 (MBOAT, membrane-bound O-acyltransferase family);</t>
  </si>
  <si>
    <t>response to abscisic acid stimulus</t>
  </si>
  <si>
    <t>Putative phosphatidylinositol-glycan synthase</t>
  </si>
  <si>
    <t>gi|351723727|ref|NP_001237289.1|_diacylglycerol_acyltransferase_[Glycine_max]</t>
  </si>
  <si>
    <t>Oil-Body Oleosin</t>
  </si>
  <si>
    <t>gi|225455838|ref|XP_002273242.1|_PREDICTED:_oleosin_16_kDa_[Vitis_vinifera]</t>
  </si>
  <si>
    <t>AT3G18570</t>
  </si>
  <si>
    <t>Oleosin family protein [Source:TAIR_LOCUS;Acc:AT3G18570]</t>
  </si>
  <si>
    <t>Oleosin-like protein family</t>
  </si>
  <si>
    <t>gi|357378944|gb|AET74077.1|_oleosin_[Juglans_regia]</t>
  </si>
  <si>
    <t>AT4G25140</t>
  </si>
  <si>
    <t>OLEO1</t>
  </si>
  <si>
    <t>oleosin 1 [Source:TAIR_LOCUS;Acc:AT4G25140]</t>
  </si>
  <si>
    <t>GO:0012511|GO:0016021|</t>
  </si>
  <si>
    <t>PF01277 (Oleosin);</t>
  </si>
  <si>
    <t>gi|95925785|gb|ABF57559.1|_OleI_[Camellia_oleifera]</t>
  </si>
  <si>
    <t>AT5G40420</t>
  </si>
  <si>
    <t>OLEO2</t>
  </si>
  <si>
    <t>oleosin 2 [Source:TAIR_LOCUS;Acc:AT5G40420]</t>
  </si>
  <si>
    <t>gi|403596395|gb|AFR46653.1|_oleosin2_[Plukenetia_volubilis]</t>
  </si>
  <si>
    <t>gi|462419113|gb|EMJ23376.1|_hypothetical_protein_PRUPE_ppa007781mg_[Prunus_persica]</t>
  </si>
  <si>
    <t>AT4G10020</t>
  </si>
  <si>
    <t>AtHSD5</t>
  </si>
  <si>
    <t>hydroxysteroid dehydrogenase 5 [Source:TAIR_LOCUS;Acc:AT4G10020]</t>
  </si>
  <si>
    <t>GO:0006355|GO:0003700|GO:0003677|GO:0016491|GO:0008152|</t>
  </si>
  <si>
    <t>PF00847 (AP2 domain);PF00106 (short chain dehydrogenase);</t>
  </si>
  <si>
    <t>SSF54171;SSF51735;</t>
  </si>
  <si>
    <t>gi|255574255|ref|XP_002528042.1|_Corticosteroid_11-beta-dehydrogenase,_putative_[Ricinus_communis]</t>
  </si>
  <si>
    <t>gi|224108295|ref|XP_002314792.1|_predicted_protein_[Populus_trichocarpa]</t>
  </si>
  <si>
    <t>AT1G70670</t>
  </si>
  <si>
    <t>PXG4</t>
  </si>
  <si>
    <t>Caleosin-related family protein [Source:TAIR_LOCUS;Acc:AT1G70670]</t>
  </si>
  <si>
    <t>PF05042 (Caleosin related protein);</t>
  </si>
  <si>
    <t>gi|157781823|gb|ABV72237.1|_caleosin_[Ficus_pumila_var._awkeotsang]</t>
  </si>
  <si>
    <t>AT4G26740</t>
  </si>
  <si>
    <t>ATS1</t>
  </si>
  <si>
    <t>seed gene 1 [Source:TAIR_LOCUS;Acc:AT4G26740]</t>
  </si>
  <si>
    <t>Transcription factor that contains a B3 domain</t>
  </si>
  <si>
    <t>B3</t>
  </si>
  <si>
    <t>gi|255536785|ref|XP_002509459.1|_hypothetical_protein_RCOM_1674130_[Ricinus_communis]</t>
  </si>
  <si>
    <t>AT1G28300</t>
  </si>
  <si>
    <t>AP2/B3-like transcriptional factor family protein [Source:TAIR_LOCUS;Acc:AT1G28300]</t>
  </si>
  <si>
    <t>GO:0003677|GO:0006355|</t>
  </si>
  <si>
    <t>PF02362 (B3 DNA binding domain);</t>
  </si>
  <si>
    <t>SSF101936;</t>
  </si>
  <si>
    <t>regulation of auxin metabolic process|positive regulation of auxin biosynthetic process|positive regulation of auxin metabolic process|regulation of auxin biosynthetic process</t>
  </si>
  <si>
    <t>PF02362 (B3 DNA binding domain);PF13456 (Reverse transcriptase-like);</t>
  </si>
  <si>
    <t>Transcriptional factor with high similarity to the B3 region of the VP1/ABI3-like proteins</t>
  </si>
  <si>
    <t>gi|462413011|gb|EMJ18060.1|_hypothetical_protein_PRUPE_ppa021307mg_[Prunus_persica]</t>
  </si>
  <si>
    <t>AT3G26790</t>
  </si>
  <si>
    <t>AP2/B3-like transcriptional factor family protein [Source:TAIR_LOCUS;Acc:AT3G26790]</t>
  </si>
  <si>
    <t>response to auxin stimulus</t>
  </si>
  <si>
    <t>regulation of gibberellin biosynthetic process|negative regulation of gibberellin biosynthetic process</t>
  </si>
  <si>
    <t>regulation of abscisic acid biosynthetic process|positive regulation of abscisic acid biosynthetic process</t>
  </si>
  <si>
    <t>a member of a novel family of B3 domain proteins</t>
  </si>
  <si>
    <t>gi|462408669|gb|EMJ14003.1|_hypothetical_protein_PRUPE_ppa001220mg_[Prunus_persica]</t>
  </si>
  <si>
    <t>AT2G30470</t>
  </si>
  <si>
    <t>high-level expression of sugar-inducible gene 2 [Source:TAIR_LOCUS;Acc:AT2G30470]</t>
  </si>
  <si>
    <t>GO:0008270|GO:0003677|GO:0006355|</t>
  </si>
  <si>
    <t>PF07496 (CW-type Zinc Finger);PF02362 (B3 DNA binding domain);</t>
  </si>
  <si>
    <t>gi|462403741|gb|EMJ09298.1|_hypothetical_protein_PRUPE_ppa001229mg_[Prunus_persica]</t>
  </si>
  <si>
    <t>GO:0003677|GO:0006355|GO:0008270|</t>
  </si>
  <si>
    <t>PF02362 (B3 DNA binding domain);PF07496 (CW-type Zinc Finger);</t>
  </si>
  <si>
    <t>gi|224126953|ref|XP_002319970.1|_predicted_protein_[Populus_trichocarpa]</t>
  </si>
  <si>
    <t>gi|255565913|ref|XP_002523945.1|_transcription_factor,_putative_[Ricinus_communis]</t>
  </si>
  <si>
    <t>gi|356537702|ref|XP_003537364.1|_PREDICTED:_B3_domain-containing_transcription_repressor_VAL1-like_[Glycine_max]</t>
  </si>
  <si>
    <t>gi|449497229|ref|XP_004160347.1|_PREDICTED:_B3_domain-containing_transcription_repressor_VAL2-like_[Cucumis_sativus]</t>
  </si>
  <si>
    <t>AT4G32010</t>
  </si>
  <si>
    <t>HSI2-like 1 [Source:TAIR_LOCUS;Acc:AT4G32010]</t>
  </si>
  <si>
    <t>gi|225439689|ref|XP_002267484.1|_PREDICTED:_B3_domain-containing_protein_Os07g0679700-like_[Vitis_vinifera]</t>
  </si>
  <si>
    <t>gi|224140599|ref|XP_002323669.1|_predicted_protein_[Populus_trichocarpa]</t>
  </si>
  <si>
    <t>AT1G28440</t>
  </si>
  <si>
    <t>HAESA-like 1 [Source:TAIR_LOCUS;Acc:AT1G28440]</t>
  </si>
  <si>
    <t>transferase activity, transferring phosphorus-containing groups|phosphorus metabolic process</t>
  </si>
  <si>
    <t>gi|255553619|ref|XP_002517850.1|_Receptor_protein_kinase_CLAVATA1_precursor,_putative_[Ricinus_communis]</t>
  </si>
  <si>
    <t>GO:0004672|GO:0006468|GO:0005524|GO:0005515|GO:0016772|</t>
  </si>
  <si>
    <t>PF00069 (Protein kinase domain);PF13855 (Leucine rich repeat);PF08263 (Leucine rich repeat N-terminal domain);PF13516 (Leucine Rich repeat);PF13516 (Leucine Rich repeat);PF00560 (Leucine Rich Repeat);PF12799 (Leucine Rich repeats (2 copies));PF12799 (Leucine Rich repeats (2 copies));</t>
  </si>
  <si>
    <t>SSF52058;SSF52047;SSF52047;SSF56112;</t>
  </si>
  <si>
    <t>GO:0004672|GO:0006468|GO:0005524|GO:0005515|GO:0005515|GO:0016772|</t>
  </si>
  <si>
    <t>PF00069 (Protein kinase domain);PF00560 (Leucine Rich Repeat);PF00560 (Leucine Rich Repeat);PF13516 (Leucine Rich repeat);PF13516 (Leucine Rich repeat);PF12799 (Leucine Rich repeats (2 copies));PF12799 (Leucine Rich repeats (2 copies));PF08263 (Leucine rich repeat N-terminal domain);</t>
  </si>
  <si>
    <t>SSF52058;SSF52047;SSF56112;</t>
  </si>
  <si>
    <t>gi|462409559|gb|EMJ14893.1|_hypothetical_protein_PRUPE_ppa000813mg_[Prunus_persica]</t>
  </si>
  <si>
    <t>GO:0016772|GO:0004672|GO:0006468|GO:0005524|GO:0005515|GO:0005515|GO:0005515|</t>
  </si>
  <si>
    <t>PF08263 (Leucine rich repeat N-terminal domain);PF00069 (Protein kinase domain);PF13516 (Leucine Rich repeat);PF00560 (Leucine Rich Repeat);PF00560 (Leucine Rich Repeat);PF00560 (Leucine Rich Repeat);PF12799 (Leucine Rich repeats (2 copies));</t>
  </si>
  <si>
    <t>SSF56112;SSF52058;SSF52047;</t>
  </si>
  <si>
    <t>PF08263 (Leucine rich repeat N-terminal domain);PF00069 (Protein kinase domain);PF00560 (Leucine Rich Repeat);PF00560 (Leucine Rich Repeat);PF00560 (Leucine Rich Repeat);PF13516 (Leucine Rich repeat);PF12799 (Leucine Rich repeats (2 copies));</t>
  </si>
  <si>
    <t>SSF56112;SSF52058;SSF52058;</t>
  </si>
  <si>
    <t>a SWI/SWF nuclear-localized chromatin remodeling factor of the CHD3 group</t>
  </si>
  <si>
    <t>gi|359475843|ref|XP_002282918.2|_PREDICTED:_CHD3-type_chromatin-remodeling_factor_PICKLE-like_[Vitis_vinifera]</t>
  </si>
  <si>
    <t>AT2G25170</t>
  </si>
  <si>
    <t>chromatin remodeling factor CHD3 (PICKLE) [Source:TAIR_LOCUS;Acc:AT2G25170]</t>
  </si>
  <si>
    <t>GO:0005524|GO:0003677|GO:0005515|GO:0005524|GO:0004386|GO:0003676|</t>
  </si>
  <si>
    <t>PF00176 (SNF2 family N-terminal domain);PF06461 (Domain of Unknown Function (DUF1086));PF00385 (Chromo (CHRromatin Organisation MOdifier) domain);PF00385 (Chromo (CHRromatin Organisation MOdifier) domain);PF06465 (Domain of Unknown Function (DUF1087));PF00628 (PHD-finger);PF00271 (Helicase conserved C-terminal domain);</t>
  </si>
  <si>
    <t>SSF54160;SSF54160;SSF52540;SSF52540;</t>
  </si>
  <si>
    <t>response to gibberellin stimulus</t>
  </si>
  <si>
    <t>regulation of abscisic acid mediated signaling pathway|negative regulation of abscisic acid mediated signaling pathway</t>
  </si>
  <si>
    <t>ACC</t>
    <phoneticPr fontId="23" type="noConversion"/>
  </si>
  <si>
    <t>LACS</t>
    <phoneticPr fontId="23" type="noConversion"/>
  </si>
  <si>
    <t>LPAT</t>
    <phoneticPr fontId="23" type="noConversion"/>
  </si>
  <si>
    <t>ER</t>
    <phoneticPr fontId="23" type="noConversion"/>
  </si>
  <si>
    <t>Pla,Mito</t>
    <phoneticPr fontId="23" type="noConversion"/>
  </si>
  <si>
    <t>Mito</t>
    <phoneticPr fontId="23" type="noConversion"/>
  </si>
  <si>
    <t>Pla</t>
    <phoneticPr fontId="23" type="noConversion"/>
  </si>
  <si>
    <t>SP,Pla</t>
    <phoneticPr fontId="23" type="noConversion"/>
  </si>
  <si>
    <t>Pla</t>
    <phoneticPr fontId="23" type="noConversion"/>
  </si>
  <si>
    <t>cyto</t>
    <phoneticPr fontId="23" type="noConversion"/>
  </si>
  <si>
    <t>ER</t>
    <phoneticPr fontId="23" type="noConversion"/>
  </si>
  <si>
    <r>
      <t>E</t>
    </r>
    <r>
      <rPr>
        <sz val="8"/>
        <rFont val="Adobe 黑体 Std R"/>
        <family val="2"/>
        <charset val="134"/>
      </rPr>
      <t>R</t>
    </r>
    <phoneticPr fontId="23" type="noConversion"/>
  </si>
  <si>
    <r>
      <t>C</t>
    </r>
    <r>
      <rPr>
        <sz val="8"/>
        <rFont val="Adobe 黑体 Std R"/>
        <family val="2"/>
        <charset val="134"/>
      </rPr>
      <t>yto</t>
    </r>
    <phoneticPr fontId="23" type="noConversion"/>
  </si>
  <si>
    <r>
      <t>c</t>
    </r>
    <r>
      <rPr>
        <sz val="8"/>
        <rFont val="Adobe 黑体 Std R"/>
        <family val="2"/>
        <charset val="134"/>
      </rPr>
      <t>yto</t>
    </r>
    <phoneticPr fontId="23" type="noConversion"/>
  </si>
  <si>
    <t>ID</t>
    <phoneticPr fontId="23" type="noConversion"/>
  </si>
  <si>
    <t>MAT</t>
    <phoneticPr fontId="23" type="noConversion"/>
  </si>
  <si>
    <r>
      <t>F</t>
    </r>
    <r>
      <rPr>
        <sz val="12"/>
        <rFont val="宋体"/>
        <family val="3"/>
        <charset val="134"/>
      </rPr>
      <t>AD</t>
    </r>
    <phoneticPr fontId="23" type="noConversion"/>
  </si>
  <si>
    <t>FAD2</t>
    <phoneticPr fontId="23" type="noConversion"/>
  </si>
  <si>
    <t>Pla</t>
    <phoneticPr fontId="5" type="noConversion"/>
  </si>
  <si>
    <t>Unigene023493</t>
  </si>
  <si>
    <t>gi|167018103|gb|ABZ05022.1|_delta-12_fatty_acid_desaturase_[Davidia_involucrata]</t>
  </si>
  <si>
    <t>GO:0006629|GO:0016717|GO:0055114|</t>
  </si>
  <si>
    <t>PF00487 (Fatty acid desaturase);PF11960 (Domain of unknown function (DUF3474));</t>
  </si>
  <si>
    <t>Prokaryotic Galactolipid, Sulfolipid, &amp; Phospholipid Synthesis 2;Eukaryotic Galactolipid &amp; Sulfolipid Synthesis</t>
  </si>
  <si>
    <t>Linoleate Desaturase</t>
  </si>
  <si>
    <t>AT5G05580</t>
  </si>
  <si>
    <t>FAD8</t>
  </si>
  <si>
    <t>fatty acid desaturase 8 [Source:TAIR_LOCUS;Acc:AT5G05580]</t>
  </si>
  <si>
    <t>Pla</t>
  </si>
  <si>
    <t>Unigene040345</t>
  </si>
  <si>
    <t>gi|23345021|gb|AAN17502.1|_omega-3_fatty_acid_desaturase_[Betula_pendula]</t>
  </si>
  <si>
    <t>BC</t>
    <phoneticPr fontId="23" type="noConversion"/>
  </si>
  <si>
    <t>BC-1</t>
    <phoneticPr fontId="23" type="noConversion"/>
  </si>
  <si>
    <t>HAD</t>
    <phoneticPr fontId="23" type="noConversion"/>
  </si>
  <si>
    <t>EAR</t>
    <phoneticPr fontId="23" type="noConversion"/>
  </si>
  <si>
    <t>FAD8</t>
    <phoneticPr fontId="23" type="noConversion"/>
  </si>
  <si>
    <t>S1</t>
    <phoneticPr fontId="23" type="noConversion"/>
  </si>
  <si>
    <t>S2</t>
    <phoneticPr fontId="23" type="noConversion"/>
  </si>
  <si>
    <t>S3</t>
    <phoneticPr fontId="23" type="noConversion"/>
  </si>
  <si>
    <t>S4</t>
    <phoneticPr fontId="23" type="noConversion"/>
  </si>
  <si>
    <t>S5</t>
    <phoneticPr fontId="23" type="noConversion"/>
  </si>
  <si>
    <t>T1</t>
    <phoneticPr fontId="23" type="noConversion"/>
  </si>
  <si>
    <t>T2</t>
    <phoneticPr fontId="23" type="noConversion"/>
  </si>
  <si>
    <t>T3</t>
    <phoneticPr fontId="23" type="noConversion"/>
  </si>
  <si>
    <t>T4</t>
    <phoneticPr fontId="23" type="noConversion"/>
  </si>
  <si>
    <t>T5</t>
    <phoneticPr fontId="23" type="noConversion"/>
  </si>
  <si>
    <t>S2/S1</t>
    <phoneticPr fontId="23" type="noConversion"/>
  </si>
  <si>
    <t>S3/S2</t>
    <phoneticPr fontId="23" type="noConversion"/>
  </si>
  <si>
    <t>S4/S3</t>
    <phoneticPr fontId="23" type="noConversion"/>
  </si>
  <si>
    <t>S5/S4</t>
    <phoneticPr fontId="23" type="noConversion"/>
  </si>
  <si>
    <t>T2/T1</t>
    <phoneticPr fontId="23" type="noConversion"/>
  </si>
  <si>
    <t>T3/T2</t>
    <phoneticPr fontId="23" type="noConversion"/>
  </si>
  <si>
    <t>T4/T3</t>
    <phoneticPr fontId="23" type="noConversion"/>
  </si>
  <si>
    <t>T5/T4</t>
    <phoneticPr fontId="23" type="noConversion"/>
  </si>
  <si>
    <t>α-CT</t>
    <phoneticPr fontId="23" type="noConversion"/>
  </si>
  <si>
    <t>α-CT-1</t>
    <phoneticPr fontId="23" type="noConversion"/>
  </si>
  <si>
    <t>α-CT-2</t>
    <phoneticPr fontId="23" type="noConversion"/>
  </si>
  <si>
    <t>α-CT-3</t>
    <phoneticPr fontId="23" type="noConversion"/>
  </si>
  <si>
    <t>α-CT-4</t>
    <phoneticPr fontId="23" type="noConversion"/>
  </si>
  <si>
    <t>BCCP</t>
    <phoneticPr fontId="23" type="noConversion"/>
  </si>
  <si>
    <t>BCCP-1</t>
    <phoneticPr fontId="23" type="noConversion"/>
  </si>
  <si>
    <t>BCCP-2</t>
    <phoneticPr fontId="23" type="noConversion"/>
  </si>
  <si>
    <t>BCCP-3</t>
    <phoneticPr fontId="23" type="noConversion"/>
  </si>
  <si>
    <t>BCCP-6</t>
    <phoneticPr fontId="23" type="noConversion"/>
  </si>
  <si>
    <t>MAT-1</t>
    <phoneticPr fontId="23" type="noConversion"/>
  </si>
  <si>
    <t>MAT-2</t>
    <phoneticPr fontId="23" type="noConversion"/>
  </si>
  <si>
    <t>KASⅢ-1</t>
  </si>
  <si>
    <r>
      <t>KAS</t>
    </r>
    <r>
      <rPr>
        <sz val="10"/>
        <color indexed="8"/>
        <rFont val="宋体"/>
        <family val="3"/>
        <charset val="134"/>
      </rPr>
      <t>Ⅲ</t>
    </r>
    <phoneticPr fontId="23" type="noConversion"/>
  </si>
  <si>
    <t>KASⅢ-2</t>
    <phoneticPr fontId="23" type="noConversion"/>
  </si>
  <si>
    <t>KASⅢ-3</t>
    <phoneticPr fontId="23" type="noConversion"/>
  </si>
  <si>
    <t>KASⅢ-4</t>
    <phoneticPr fontId="23" type="noConversion"/>
  </si>
  <si>
    <r>
      <t>KAS</t>
    </r>
    <r>
      <rPr>
        <sz val="10"/>
        <color indexed="8"/>
        <rFont val="宋体"/>
        <family val="3"/>
        <charset val="134"/>
      </rPr>
      <t>Ⅰ</t>
    </r>
    <phoneticPr fontId="23" type="noConversion"/>
  </si>
  <si>
    <t>KASⅠ-1</t>
    <phoneticPr fontId="23" type="noConversion"/>
  </si>
  <si>
    <t>KASⅠ-2</t>
    <phoneticPr fontId="23" type="noConversion"/>
  </si>
  <si>
    <t>KASⅠ-3</t>
    <phoneticPr fontId="23" type="noConversion"/>
  </si>
  <si>
    <t>KASⅠ-4</t>
    <phoneticPr fontId="23" type="noConversion"/>
  </si>
  <si>
    <t>KAR-1</t>
    <phoneticPr fontId="23" type="noConversion"/>
  </si>
  <si>
    <t>KAR-2</t>
    <phoneticPr fontId="23" type="noConversion"/>
  </si>
  <si>
    <t>EAR-1</t>
    <phoneticPr fontId="23" type="noConversion"/>
  </si>
  <si>
    <t>EAR-2</t>
    <phoneticPr fontId="23" type="noConversion"/>
  </si>
  <si>
    <r>
      <t>P</t>
    </r>
    <r>
      <rPr>
        <sz val="10"/>
        <rFont val="宋体"/>
        <family val="3"/>
        <charset val="134"/>
      </rPr>
      <t>Ⅱ</t>
    </r>
    <phoneticPr fontId="23" type="noConversion"/>
  </si>
  <si>
    <t>PⅡ-1</t>
    <phoneticPr fontId="23" type="noConversion"/>
  </si>
  <si>
    <t>PⅡ-2</t>
    <phoneticPr fontId="23" type="noConversion"/>
  </si>
  <si>
    <t>FATA-1</t>
    <phoneticPr fontId="23" type="noConversion"/>
  </si>
  <si>
    <t>FATA-2</t>
    <phoneticPr fontId="23" type="noConversion"/>
  </si>
  <si>
    <t>FATA-3</t>
    <phoneticPr fontId="23" type="noConversion"/>
  </si>
  <si>
    <t>FATB-1</t>
    <phoneticPr fontId="23" type="noConversion"/>
  </si>
  <si>
    <t>FATB-2</t>
    <phoneticPr fontId="23" type="noConversion"/>
  </si>
  <si>
    <t>SAD-1</t>
    <phoneticPr fontId="23" type="noConversion"/>
  </si>
  <si>
    <t>SAD-2</t>
    <phoneticPr fontId="23" type="noConversion"/>
  </si>
  <si>
    <t>LACS4</t>
    <phoneticPr fontId="23" type="noConversion"/>
  </si>
  <si>
    <t>LACS4-1</t>
    <phoneticPr fontId="23" type="noConversion"/>
  </si>
  <si>
    <t>LACS4-2</t>
    <phoneticPr fontId="23" type="noConversion"/>
  </si>
  <si>
    <t>LACS4-3</t>
    <phoneticPr fontId="23" type="noConversion"/>
  </si>
  <si>
    <t>LACS7-1</t>
    <phoneticPr fontId="23" type="noConversion"/>
  </si>
  <si>
    <t>LACS7-3</t>
    <phoneticPr fontId="23" type="noConversion"/>
  </si>
  <si>
    <t>LACS7-2</t>
    <phoneticPr fontId="23" type="noConversion"/>
  </si>
  <si>
    <t>FAD2-1</t>
    <phoneticPr fontId="23" type="noConversion"/>
  </si>
  <si>
    <t>FAD2-2</t>
    <phoneticPr fontId="23" type="noConversion"/>
  </si>
  <si>
    <t>GPDH</t>
    <phoneticPr fontId="23" type="noConversion"/>
  </si>
  <si>
    <t>GPDH-1</t>
    <phoneticPr fontId="23" type="noConversion"/>
  </si>
  <si>
    <t>GPDH-2</t>
    <phoneticPr fontId="23" type="noConversion"/>
  </si>
  <si>
    <t>GPDH-3</t>
    <phoneticPr fontId="23" type="noConversion"/>
  </si>
  <si>
    <t>GPDH-4</t>
    <phoneticPr fontId="23" type="noConversion"/>
  </si>
  <si>
    <t>GPDH-5</t>
    <phoneticPr fontId="23" type="noConversion"/>
  </si>
  <si>
    <t>LPAT5</t>
    <phoneticPr fontId="23" type="noConversion"/>
  </si>
  <si>
    <t>LPAT5-1</t>
    <phoneticPr fontId="23" type="noConversion"/>
  </si>
  <si>
    <t>LPAT5-2</t>
    <phoneticPr fontId="23" type="noConversion"/>
  </si>
  <si>
    <t>LPAT5-3</t>
    <phoneticPr fontId="23" type="noConversion"/>
  </si>
  <si>
    <t>LPAT5-4</t>
    <phoneticPr fontId="23" type="noConversion"/>
  </si>
  <si>
    <t>PDAT-1</t>
    <phoneticPr fontId="23" type="noConversion"/>
  </si>
  <si>
    <t>PDAT-2</t>
    <phoneticPr fontId="23" type="noConversion"/>
  </si>
  <si>
    <t>PDAT-3</t>
    <phoneticPr fontId="23" type="noConversion"/>
  </si>
  <si>
    <t>DGAT1-1</t>
    <phoneticPr fontId="23" type="noConversion"/>
  </si>
  <si>
    <t>DGAT1-2</t>
    <phoneticPr fontId="23" type="noConversion"/>
  </si>
  <si>
    <t>DGAT1-3</t>
    <phoneticPr fontId="23" type="noConversion"/>
  </si>
  <si>
    <t>oleosin-2</t>
    <phoneticPr fontId="23" type="noConversion"/>
  </si>
  <si>
    <t>oleosin-3</t>
    <phoneticPr fontId="23" type="noConversion"/>
  </si>
  <si>
    <t>oleosin-4</t>
    <phoneticPr fontId="23" type="noConversion"/>
  </si>
  <si>
    <t>oleosin-5</t>
    <phoneticPr fontId="23" type="noConversion"/>
  </si>
  <si>
    <t>oleosin-6</t>
    <phoneticPr fontId="23" type="noConversion"/>
  </si>
  <si>
    <t>oleosin-7</t>
    <phoneticPr fontId="23" type="noConversion"/>
  </si>
  <si>
    <t>oleosin-8</t>
    <phoneticPr fontId="23" type="noConversion"/>
  </si>
  <si>
    <t>steroleosin</t>
    <phoneticPr fontId="23" type="noConversion"/>
  </si>
  <si>
    <t>steroleosin-1</t>
    <phoneticPr fontId="23" type="noConversion"/>
  </si>
  <si>
    <t>steroleosin-2</t>
    <phoneticPr fontId="23" type="noConversion"/>
  </si>
  <si>
    <t>steroleosin-3</t>
    <phoneticPr fontId="23" type="noConversion"/>
  </si>
  <si>
    <t>steroleosin-4</t>
    <phoneticPr fontId="23" type="noConversion"/>
  </si>
  <si>
    <t>steroleosin-5</t>
    <phoneticPr fontId="23" type="noConversion"/>
  </si>
  <si>
    <t>caleosin</t>
    <phoneticPr fontId="23" type="noConversion"/>
  </si>
  <si>
    <t>caleosin-1</t>
    <phoneticPr fontId="23" type="noConversion"/>
  </si>
  <si>
    <t>caleosin-2</t>
    <phoneticPr fontId="23" type="noConversion"/>
  </si>
  <si>
    <t>caleosin-3</t>
    <phoneticPr fontId="23" type="noConversion"/>
  </si>
  <si>
    <t>caleosin-4</t>
    <phoneticPr fontId="23" type="noConversion"/>
  </si>
  <si>
    <t>LEC2</t>
    <phoneticPr fontId="23" type="noConversion"/>
  </si>
  <si>
    <t>LEC2-1</t>
    <phoneticPr fontId="23" type="noConversion"/>
  </si>
  <si>
    <t>LEC2-2</t>
    <phoneticPr fontId="23" type="noConversion"/>
  </si>
  <si>
    <t>FUS3</t>
    <phoneticPr fontId="23" type="noConversion"/>
  </si>
  <si>
    <t>FUS3-1</t>
    <phoneticPr fontId="23" type="noConversion"/>
  </si>
  <si>
    <t>FUS3-2</t>
    <phoneticPr fontId="23" type="noConversion"/>
  </si>
  <si>
    <t>HSI2</t>
    <phoneticPr fontId="23" type="noConversion"/>
  </si>
  <si>
    <t>HSI2-1</t>
    <phoneticPr fontId="23" type="noConversion"/>
  </si>
  <si>
    <t>HSI2-2</t>
    <phoneticPr fontId="23" type="noConversion"/>
  </si>
  <si>
    <t>HSI2-3</t>
    <phoneticPr fontId="23" type="noConversion"/>
  </si>
  <si>
    <t>HSI2-4</t>
    <phoneticPr fontId="23" type="noConversion"/>
  </si>
  <si>
    <t>HSI2-5</t>
    <phoneticPr fontId="23" type="noConversion"/>
  </si>
  <si>
    <t>HSI2-6</t>
    <phoneticPr fontId="23" type="noConversion"/>
  </si>
  <si>
    <t>HSI2-7</t>
    <phoneticPr fontId="23" type="noConversion"/>
  </si>
  <si>
    <t>HSI2-8</t>
    <phoneticPr fontId="23" type="noConversion"/>
  </si>
  <si>
    <t>HSI2-9</t>
    <phoneticPr fontId="23" type="noConversion"/>
  </si>
  <si>
    <t>HSL1</t>
    <phoneticPr fontId="23" type="noConversion"/>
  </si>
  <si>
    <t>HSL1-1</t>
    <phoneticPr fontId="23" type="noConversion"/>
  </si>
  <si>
    <t>HSL1-2</t>
    <phoneticPr fontId="23" type="noConversion"/>
  </si>
  <si>
    <t>HSL1-3</t>
    <phoneticPr fontId="23" type="noConversion"/>
  </si>
  <si>
    <t>HSL1-4</t>
    <phoneticPr fontId="23" type="noConversion"/>
  </si>
  <si>
    <t>HSL1-5</t>
    <phoneticPr fontId="23" type="noConversion"/>
  </si>
  <si>
    <t>HSL1-6</t>
    <phoneticPr fontId="23" type="noConversion"/>
  </si>
  <si>
    <t>HSL1-7</t>
    <phoneticPr fontId="23" type="noConversion"/>
  </si>
  <si>
    <t>HSL1-8</t>
    <phoneticPr fontId="23" type="noConversion"/>
  </si>
  <si>
    <t>HSL1-9</t>
    <phoneticPr fontId="23" type="noConversion"/>
  </si>
  <si>
    <t>HSL1-10</t>
    <phoneticPr fontId="23" type="noConversion"/>
  </si>
  <si>
    <t>HSL1-11</t>
    <phoneticPr fontId="23" type="noConversion"/>
  </si>
  <si>
    <t>HSL1-12</t>
    <phoneticPr fontId="23" type="noConversion"/>
  </si>
  <si>
    <t>oleosin-1</t>
    <phoneticPr fontId="23" type="noConversion"/>
  </si>
  <si>
    <t>oleosin</t>
    <phoneticPr fontId="23" type="noConversion"/>
  </si>
  <si>
    <t>SAD-3</t>
    <phoneticPr fontId="23" type="noConversion"/>
  </si>
  <si>
    <t>SAD-4</t>
    <phoneticPr fontId="23" type="noConversion"/>
  </si>
  <si>
    <t>SAD-5</t>
    <phoneticPr fontId="23" type="noConversion"/>
  </si>
  <si>
    <r>
      <t>KAS</t>
    </r>
    <r>
      <rPr>
        <sz val="10"/>
        <color indexed="8"/>
        <rFont val="宋体"/>
        <family val="3"/>
        <charset val="134"/>
      </rPr>
      <t>Ⅱ</t>
    </r>
    <phoneticPr fontId="23" type="noConversion"/>
  </si>
  <si>
    <t>KASⅡ-1</t>
    <phoneticPr fontId="23" type="noConversion"/>
  </si>
  <si>
    <t>KASⅡ-2</t>
    <phoneticPr fontId="23" type="noConversion"/>
  </si>
  <si>
    <t>BCCP-5</t>
    <phoneticPr fontId="23" type="noConversion"/>
  </si>
  <si>
    <t>BCCP-4</t>
    <phoneticPr fontId="23" type="noConversion"/>
  </si>
  <si>
    <t>GPAT9</t>
    <phoneticPr fontId="23" type="noConversion"/>
  </si>
  <si>
    <t>GPAT9-1</t>
    <phoneticPr fontId="23" type="noConversion"/>
  </si>
  <si>
    <t>GPAT9-2</t>
    <phoneticPr fontId="23" type="noConversion"/>
  </si>
  <si>
    <t>GPAT9-3</t>
    <phoneticPr fontId="23" type="noConversion"/>
  </si>
  <si>
    <t>BC-2</t>
    <phoneticPr fontId="23" type="noConversion"/>
  </si>
  <si>
    <t>AT4G13050</t>
    <phoneticPr fontId="23" type="noConversion"/>
  </si>
  <si>
    <t>AT3G25110</t>
    <phoneticPr fontId="23" type="noConversion"/>
  </si>
  <si>
    <t>WRI1</t>
    <phoneticPr fontId="23" type="noConversion"/>
  </si>
  <si>
    <t>WRI1-1</t>
    <phoneticPr fontId="23" type="noConversion"/>
  </si>
  <si>
    <t>WRI1-2</t>
    <phoneticPr fontId="23" type="noConversion"/>
  </si>
  <si>
    <t>subcellular localization</t>
    <phoneticPr fontId="23" type="noConversion"/>
  </si>
  <si>
    <t>Supplemental Table 1  Gene transcription in lipid biosynthesis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</si>
</sst>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2"/>
      <name val="宋体"/>
      <charset val="134"/>
    </font>
    <font>
      <b/>
      <sz val="10"/>
      <name val="Adobe 黑体 Std R"/>
      <family val="2"/>
      <charset val="134"/>
    </font>
    <font>
      <sz val="10"/>
      <color indexed="8"/>
      <name val="Adobe 黑体 Std R"/>
      <family val="2"/>
      <charset val="134"/>
    </font>
    <font>
      <sz val="8"/>
      <name val="Adobe 黑体 Std R"/>
      <family val="2"/>
      <charset val="134"/>
    </font>
    <font>
      <sz val="10"/>
      <name val="Adobe 黑体 Std R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0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2" fillId="5" borderId="4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70">
    <cellStyle name="20% - 强调文字颜色 1 2" xfId="2"/>
    <cellStyle name="20% - 强调文字颜色 1 2 2" xfId="3"/>
    <cellStyle name="20% - 强调文字颜色 1 2 3" xfId="92"/>
    <cellStyle name="20% - 强调文字颜色 1 2 4" xfId="177"/>
    <cellStyle name="20% - 强调文字颜色 1 2 5" xfId="257"/>
    <cellStyle name="20% - 强调文字颜色 1 2 6" xfId="337"/>
    <cellStyle name="20% - 强调文字颜色 1 2 7" xfId="417"/>
    <cellStyle name="20% - 强调文字颜色 1 2 8" xfId="497"/>
    <cellStyle name="20% - 强调文字颜色 1 3" xfId="91"/>
    <cellStyle name="20% - 强调文字颜色 1 4" xfId="178"/>
    <cellStyle name="20% - 强调文字颜色 1 5" xfId="258"/>
    <cellStyle name="20% - 强调文字颜色 1 6" xfId="338"/>
    <cellStyle name="20% - 强调文字颜色 1 7" xfId="418"/>
    <cellStyle name="20% - 强调文字颜色 1 8" xfId="498"/>
    <cellStyle name="20% - 强调文字颜色 2 2" xfId="4"/>
    <cellStyle name="20% - 强调文字颜色 2 2 2" xfId="5"/>
    <cellStyle name="20% - 强调文字颜色 2 2 3" xfId="94"/>
    <cellStyle name="20% - 强调文字颜色 2 2 4" xfId="175"/>
    <cellStyle name="20% - 强调文字颜色 2 2 5" xfId="255"/>
    <cellStyle name="20% - 强调文字颜色 2 2 6" xfId="335"/>
    <cellStyle name="20% - 强调文字颜色 2 2 7" xfId="415"/>
    <cellStyle name="20% - 强调文字颜色 2 2 8" xfId="495"/>
    <cellStyle name="20% - 强调文字颜色 2 3" xfId="93"/>
    <cellStyle name="20% - 强调文字颜色 2 4" xfId="176"/>
    <cellStyle name="20% - 强调文字颜色 2 5" xfId="256"/>
    <cellStyle name="20% - 强调文字颜色 2 6" xfId="336"/>
    <cellStyle name="20% - 强调文字颜色 2 7" xfId="416"/>
    <cellStyle name="20% - 强调文字颜色 2 8" xfId="496"/>
    <cellStyle name="20% - 强调文字颜色 3 2" xfId="6"/>
    <cellStyle name="20% - 强调文字颜色 3 2 2" xfId="7"/>
    <cellStyle name="20% - 强调文字颜色 3 2 3" xfId="96"/>
    <cellStyle name="20% - 强调文字颜色 3 2 4" xfId="141"/>
    <cellStyle name="20% - 强调文字颜色 3 2 5" xfId="221"/>
    <cellStyle name="20% - 强调文字颜色 3 2 6" xfId="301"/>
    <cellStyle name="20% - 强调文字颜色 3 2 7" xfId="381"/>
    <cellStyle name="20% - 强调文字颜色 3 2 8" xfId="461"/>
    <cellStyle name="20% - 强调文字颜色 3 3" xfId="95"/>
    <cellStyle name="20% - 强调文字颜色 3 4" xfId="142"/>
    <cellStyle name="20% - 强调文字颜色 3 5" xfId="222"/>
    <cellStyle name="20% - 强调文字颜色 3 6" xfId="302"/>
    <cellStyle name="20% - 强调文字颜色 3 7" xfId="382"/>
    <cellStyle name="20% - 强调文字颜色 3 8" xfId="462"/>
    <cellStyle name="20% - 强调文字颜色 4 2" xfId="8"/>
    <cellStyle name="20% - 强调文字颜色 4 2 2" xfId="9"/>
    <cellStyle name="20% - 强调文字颜色 4 2 3" xfId="98"/>
    <cellStyle name="20% - 强调文字颜色 4 2 4" xfId="139"/>
    <cellStyle name="20% - 强调文字颜色 4 2 5" xfId="219"/>
    <cellStyle name="20% - 强调文字颜色 4 2 6" xfId="299"/>
    <cellStyle name="20% - 强调文字颜色 4 2 7" xfId="379"/>
    <cellStyle name="20% - 强调文字颜色 4 2 8" xfId="459"/>
    <cellStyle name="20% - 强调文字颜色 4 3" xfId="97"/>
    <cellStyle name="20% - 强调文字颜色 4 4" xfId="140"/>
    <cellStyle name="20% - 强调文字颜色 4 5" xfId="220"/>
    <cellStyle name="20% - 强调文字颜色 4 6" xfId="300"/>
    <cellStyle name="20% - 强调文字颜色 4 7" xfId="380"/>
    <cellStyle name="20% - 强调文字颜色 4 8" xfId="460"/>
    <cellStyle name="20% - 强调文字颜色 5 2" xfId="10"/>
    <cellStyle name="20% - 强调文字颜色 5 2 2" xfId="11"/>
    <cellStyle name="20% - 强调文字颜色 5 2 3" xfId="100"/>
    <cellStyle name="20% - 强调文字颜色 5 2 4" xfId="180"/>
    <cellStyle name="20% - 强调文字颜色 5 2 5" xfId="260"/>
    <cellStyle name="20% - 强调文字颜色 5 2 6" xfId="340"/>
    <cellStyle name="20% - 强调文字颜色 5 2 7" xfId="420"/>
    <cellStyle name="20% - 强调文字颜色 5 2 8" xfId="499"/>
    <cellStyle name="20% - 强调文字颜色 5 3" xfId="99"/>
    <cellStyle name="20% - 强调文字颜色 5 4" xfId="1"/>
    <cellStyle name="20% - 强调文字颜色 5 5" xfId="179"/>
    <cellStyle name="20% - 强调文字颜色 5 6" xfId="259"/>
    <cellStyle name="20% - 强调文字颜色 5 7" xfId="339"/>
    <cellStyle name="20% - 强调文字颜色 5 8" xfId="419"/>
    <cellStyle name="20% - 强调文字颜色 6 2" xfId="12"/>
    <cellStyle name="20% - 强调文字颜色 6 2 2" xfId="13"/>
    <cellStyle name="20% - 强调文字颜色 6 2 3" xfId="102"/>
    <cellStyle name="20% - 强调文字颜色 6 2 4" xfId="182"/>
    <cellStyle name="20% - 强调文字颜色 6 2 5" xfId="262"/>
    <cellStyle name="20% - 强调文字颜色 6 2 6" xfId="342"/>
    <cellStyle name="20% - 强调文字颜色 6 2 7" xfId="422"/>
    <cellStyle name="20% - 强调文字颜色 6 2 8" xfId="501"/>
    <cellStyle name="20% - 强调文字颜色 6 3" xfId="101"/>
    <cellStyle name="20% - 强调文字颜色 6 4" xfId="181"/>
    <cellStyle name="20% - 强调文字颜色 6 5" xfId="261"/>
    <cellStyle name="20% - 强调文字颜色 6 6" xfId="341"/>
    <cellStyle name="20% - 强调文字颜色 6 7" xfId="421"/>
    <cellStyle name="20% - 强调文字颜色 6 8" xfId="500"/>
    <cellStyle name="40% - 强调文字颜色 1 2" xfId="14"/>
    <cellStyle name="40% - 强调文字颜色 1 2 2" xfId="15"/>
    <cellStyle name="40% - 强调文字颜色 1 2 3" xfId="104"/>
    <cellStyle name="40% - 强调文字颜色 1 2 4" xfId="184"/>
    <cellStyle name="40% - 强调文字颜色 1 2 5" xfId="264"/>
    <cellStyle name="40% - 强调文字颜色 1 2 6" xfId="344"/>
    <cellStyle name="40% - 强调文字颜色 1 2 7" xfId="424"/>
    <cellStyle name="40% - 强调文字颜色 1 2 8" xfId="503"/>
    <cellStyle name="40% - 强调文字颜色 1 3" xfId="103"/>
    <cellStyle name="40% - 强调文字颜色 1 4" xfId="183"/>
    <cellStyle name="40% - 强调文字颜色 1 5" xfId="263"/>
    <cellStyle name="40% - 强调文字颜色 1 6" xfId="343"/>
    <cellStyle name="40% - 强调文字颜色 1 7" xfId="423"/>
    <cellStyle name="40% - 强调文字颜色 1 8" xfId="502"/>
    <cellStyle name="40% - 强调文字颜色 2 2" xfId="16"/>
    <cellStyle name="40% - 强调文字颜色 2 2 2" xfId="17"/>
    <cellStyle name="40% - 强调文字颜色 2 2 3" xfId="106"/>
    <cellStyle name="40% - 强调文字颜色 2 2 4" xfId="186"/>
    <cellStyle name="40% - 强调文字颜色 2 2 5" xfId="266"/>
    <cellStyle name="40% - 强调文字颜色 2 2 6" xfId="346"/>
    <cellStyle name="40% - 强调文字颜色 2 2 7" xfId="426"/>
    <cellStyle name="40% - 强调文字颜色 2 2 8" xfId="505"/>
    <cellStyle name="40% - 强调文字颜色 2 3" xfId="105"/>
    <cellStyle name="40% - 强调文字颜色 2 4" xfId="185"/>
    <cellStyle name="40% - 强调文字颜色 2 5" xfId="265"/>
    <cellStyle name="40% - 强调文字颜色 2 6" xfId="345"/>
    <cellStyle name="40% - 强调文字颜色 2 7" xfId="425"/>
    <cellStyle name="40% - 强调文字颜色 2 8" xfId="504"/>
    <cellStyle name="40% - 强调文字颜色 3 2" xfId="18"/>
    <cellStyle name="40% - 强调文字颜色 3 2 2" xfId="19"/>
    <cellStyle name="40% - 强调文字颜色 3 2 3" xfId="108"/>
    <cellStyle name="40% - 强调文字颜色 3 2 4" xfId="188"/>
    <cellStyle name="40% - 强调文字颜色 3 2 5" xfId="268"/>
    <cellStyle name="40% - 强调文字颜色 3 2 6" xfId="348"/>
    <cellStyle name="40% - 强调文字颜色 3 2 7" xfId="428"/>
    <cellStyle name="40% - 强调文字颜色 3 2 8" xfId="507"/>
    <cellStyle name="40% - 强调文字颜色 3 3" xfId="107"/>
    <cellStyle name="40% - 强调文字颜色 3 4" xfId="187"/>
    <cellStyle name="40% - 强调文字颜色 3 5" xfId="267"/>
    <cellStyle name="40% - 强调文字颜色 3 6" xfId="347"/>
    <cellStyle name="40% - 强调文字颜色 3 7" xfId="427"/>
    <cellStyle name="40% - 强调文字颜色 3 8" xfId="506"/>
    <cellStyle name="40% - 强调文字颜色 4 2" xfId="20"/>
    <cellStyle name="40% - 强调文字颜色 4 2 2" xfId="21"/>
    <cellStyle name="40% - 强调文字颜色 4 2 3" xfId="110"/>
    <cellStyle name="40% - 强调文字颜色 4 2 4" xfId="190"/>
    <cellStyle name="40% - 强调文字颜色 4 2 5" xfId="270"/>
    <cellStyle name="40% - 强调文字颜色 4 2 6" xfId="350"/>
    <cellStyle name="40% - 强调文字颜色 4 2 7" xfId="430"/>
    <cellStyle name="40% - 强调文字颜色 4 2 8" xfId="509"/>
    <cellStyle name="40% - 强调文字颜色 4 3" xfId="109"/>
    <cellStyle name="40% - 强调文字颜色 4 4" xfId="189"/>
    <cellStyle name="40% - 强调文字颜色 4 5" xfId="269"/>
    <cellStyle name="40% - 强调文字颜色 4 6" xfId="349"/>
    <cellStyle name="40% - 强调文字颜色 4 7" xfId="429"/>
    <cellStyle name="40% - 强调文字颜色 4 8" xfId="508"/>
    <cellStyle name="40% - 强调文字颜色 5 2" xfId="22"/>
    <cellStyle name="40% - 强调文字颜色 5 2 2" xfId="23"/>
    <cellStyle name="40% - 强调文字颜色 5 2 3" xfId="112"/>
    <cellStyle name="40% - 强调文字颜色 5 2 4" xfId="192"/>
    <cellStyle name="40% - 强调文字颜色 5 2 5" xfId="272"/>
    <cellStyle name="40% - 强调文字颜色 5 2 6" xfId="352"/>
    <cellStyle name="40% - 强调文字颜色 5 2 7" xfId="432"/>
    <cellStyle name="40% - 强调文字颜色 5 2 8" xfId="511"/>
    <cellStyle name="40% - 强调文字颜色 5 3" xfId="111"/>
    <cellStyle name="40% - 强调文字颜色 5 4" xfId="191"/>
    <cellStyle name="40% - 强调文字颜色 5 5" xfId="271"/>
    <cellStyle name="40% - 强调文字颜色 5 6" xfId="351"/>
    <cellStyle name="40% - 强调文字颜色 5 7" xfId="431"/>
    <cellStyle name="40% - 强调文字颜色 5 8" xfId="510"/>
    <cellStyle name="40% - 强调文字颜色 6 2" xfId="24"/>
    <cellStyle name="40% - 强调文字颜色 6 2 2" xfId="25"/>
    <cellStyle name="40% - 强调文字颜色 6 2 3" xfId="114"/>
    <cellStyle name="40% - 强调文字颜色 6 2 4" xfId="194"/>
    <cellStyle name="40% - 强调文字颜色 6 2 5" xfId="274"/>
    <cellStyle name="40% - 强调文字颜色 6 2 6" xfId="354"/>
    <cellStyle name="40% - 强调文字颜色 6 2 7" xfId="434"/>
    <cellStyle name="40% - 强调文字颜色 6 2 8" xfId="513"/>
    <cellStyle name="40% - 强调文字颜色 6 3" xfId="113"/>
    <cellStyle name="40% - 强调文字颜色 6 4" xfId="193"/>
    <cellStyle name="40% - 强调文字颜色 6 5" xfId="273"/>
    <cellStyle name="40% - 强调文字颜色 6 6" xfId="353"/>
    <cellStyle name="40% - 强调文字颜色 6 7" xfId="433"/>
    <cellStyle name="40% - 强调文字颜色 6 8" xfId="512"/>
    <cellStyle name="60% - 强调文字颜色 1 2" xfId="26"/>
    <cellStyle name="60% - 强调文字颜色 1 2 2" xfId="27"/>
    <cellStyle name="60% - 强调文字颜色 1 2 3" xfId="116"/>
    <cellStyle name="60% - 强调文字颜色 1 2 4" xfId="196"/>
    <cellStyle name="60% - 强调文字颜色 1 2 5" xfId="276"/>
    <cellStyle name="60% - 强调文字颜色 1 2 6" xfId="356"/>
    <cellStyle name="60% - 强调文字颜色 1 2 7" xfId="436"/>
    <cellStyle name="60% - 强调文字颜色 1 2 8" xfId="515"/>
    <cellStyle name="60% - 强调文字颜色 1 3" xfId="115"/>
    <cellStyle name="60% - 强调文字颜色 1 4" xfId="195"/>
    <cellStyle name="60% - 强调文字颜色 1 5" xfId="275"/>
    <cellStyle name="60% - 强调文字颜色 1 6" xfId="355"/>
    <cellStyle name="60% - 强调文字颜色 1 7" xfId="435"/>
    <cellStyle name="60% - 强调文字颜色 1 8" xfId="514"/>
    <cellStyle name="60% - 强调文字颜色 2 2" xfId="28"/>
    <cellStyle name="60% - 强调文字颜色 2 2 2" xfId="29"/>
    <cellStyle name="60% - 强调文字颜色 2 2 3" xfId="118"/>
    <cellStyle name="60% - 强调文字颜色 2 2 4" xfId="198"/>
    <cellStyle name="60% - 强调文字颜色 2 2 5" xfId="278"/>
    <cellStyle name="60% - 强调文字颜色 2 2 6" xfId="358"/>
    <cellStyle name="60% - 强调文字颜色 2 2 7" xfId="438"/>
    <cellStyle name="60% - 强调文字颜色 2 2 8" xfId="517"/>
    <cellStyle name="60% - 强调文字颜色 2 3" xfId="117"/>
    <cellStyle name="60% - 强调文字颜色 2 4" xfId="197"/>
    <cellStyle name="60% - 强调文字颜色 2 5" xfId="277"/>
    <cellStyle name="60% - 强调文字颜色 2 6" xfId="357"/>
    <cellStyle name="60% - 强调文字颜色 2 7" xfId="437"/>
    <cellStyle name="60% - 强调文字颜色 2 8" xfId="516"/>
    <cellStyle name="60% - 强调文字颜色 3 2" xfId="30"/>
    <cellStyle name="60% - 强调文字颜色 3 2 2" xfId="31"/>
    <cellStyle name="60% - 强调文字颜色 3 2 3" xfId="120"/>
    <cellStyle name="60% - 强调文字颜色 3 2 4" xfId="200"/>
    <cellStyle name="60% - 强调文字颜色 3 2 5" xfId="280"/>
    <cellStyle name="60% - 强调文字颜色 3 2 6" xfId="360"/>
    <cellStyle name="60% - 强调文字颜色 3 2 7" xfId="440"/>
    <cellStyle name="60% - 强调文字颜色 3 2 8" xfId="519"/>
    <cellStyle name="60% - 强调文字颜色 3 3" xfId="119"/>
    <cellStyle name="60% - 强调文字颜色 3 4" xfId="199"/>
    <cellStyle name="60% - 强调文字颜色 3 5" xfId="279"/>
    <cellStyle name="60% - 强调文字颜色 3 6" xfId="359"/>
    <cellStyle name="60% - 强调文字颜色 3 7" xfId="439"/>
    <cellStyle name="60% - 强调文字颜色 3 8" xfId="518"/>
    <cellStyle name="60% - 强调文字颜色 4 2" xfId="32"/>
    <cellStyle name="60% - 强调文字颜色 4 2 2" xfId="33"/>
    <cellStyle name="60% - 强调文字颜色 4 2 3" xfId="122"/>
    <cellStyle name="60% - 强调文字颜色 4 2 4" xfId="202"/>
    <cellStyle name="60% - 强调文字颜色 4 2 5" xfId="282"/>
    <cellStyle name="60% - 强调文字颜色 4 2 6" xfId="362"/>
    <cellStyle name="60% - 强调文字颜色 4 2 7" xfId="442"/>
    <cellStyle name="60% - 强调文字颜色 4 2 8" xfId="521"/>
    <cellStyle name="60% - 强调文字颜色 4 3" xfId="121"/>
    <cellStyle name="60% - 强调文字颜色 4 4" xfId="201"/>
    <cellStyle name="60% - 强调文字颜色 4 5" xfId="281"/>
    <cellStyle name="60% - 强调文字颜色 4 6" xfId="361"/>
    <cellStyle name="60% - 强调文字颜色 4 7" xfId="441"/>
    <cellStyle name="60% - 强调文字颜色 4 8" xfId="520"/>
    <cellStyle name="60% - 强调文字颜色 5 2" xfId="34"/>
    <cellStyle name="60% - 强调文字颜色 5 2 2" xfId="35"/>
    <cellStyle name="60% - 强调文字颜色 5 2 3" xfId="124"/>
    <cellStyle name="60% - 强调文字颜色 5 2 4" xfId="204"/>
    <cellStyle name="60% - 强调文字颜色 5 2 5" xfId="284"/>
    <cellStyle name="60% - 强调文字颜色 5 2 6" xfId="364"/>
    <cellStyle name="60% - 强调文字颜色 5 2 7" xfId="444"/>
    <cellStyle name="60% - 强调文字颜色 5 2 8" xfId="523"/>
    <cellStyle name="60% - 强调文字颜色 5 3" xfId="123"/>
    <cellStyle name="60% - 强调文字颜色 5 4" xfId="203"/>
    <cellStyle name="60% - 强调文字颜色 5 5" xfId="283"/>
    <cellStyle name="60% - 强调文字颜色 5 6" xfId="363"/>
    <cellStyle name="60% - 强调文字颜色 5 7" xfId="443"/>
    <cellStyle name="60% - 强调文字颜色 5 8" xfId="522"/>
    <cellStyle name="60% - 强调文字颜色 6 2" xfId="36"/>
    <cellStyle name="60% - 强调文字颜色 6 2 2" xfId="37"/>
    <cellStyle name="60% - 强调文字颜色 6 2 3" xfId="126"/>
    <cellStyle name="60% - 强调文字颜色 6 2 4" xfId="206"/>
    <cellStyle name="60% - 强调文字颜色 6 2 5" xfId="286"/>
    <cellStyle name="60% - 强调文字颜色 6 2 6" xfId="366"/>
    <cellStyle name="60% - 强调文字颜色 6 2 7" xfId="446"/>
    <cellStyle name="60% - 强调文字颜色 6 2 8" xfId="525"/>
    <cellStyle name="60% - 强调文字颜色 6 3" xfId="125"/>
    <cellStyle name="60% - 强调文字颜色 6 4" xfId="205"/>
    <cellStyle name="60% - 强调文字颜色 6 5" xfId="285"/>
    <cellStyle name="60% - 强调文字颜色 6 6" xfId="365"/>
    <cellStyle name="60% - 强调文字颜色 6 7" xfId="445"/>
    <cellStyle name="60% - 强调文字颜色 6 8" xfId="524"/>
    <cellStyle name="标题 1 2" xfId="39"/>
    <cellStyle name="标题 1 2 2" xfId="40"/>
    <cellStyle name="标题 1 2 3" xfId="129"/>
    <cellStyle name="标题 1 2 4" xfId="209"/>
    <cellStyle name="标题 1 2 5" xfId="289"/>
    <cellStyle name="标题 1 2 6" xfId="369"/>
    <cellStyle name="标题 1 2 7" xfId="449"/>
    <cellStyle name="标题 1 2 8" xfId="528"/>
    <cellStyle name="标题 1 3" xfId="128"/>
    <cellStyle name="标题 1 4" xfId="208"/>
    <cellStyle name="标题 1 5" xfId="288"/>
    <cellStyle name="标题 1 6" xfId="368"/>
    <cellStyle name="标题 1 7" xfId="448"/>
    <cellStyle name="标题 1 8" xfId="527"/>
    <cellStyle name="标题 10" xfId="447"/>
    <cellStyle name="标题 11" xfId="526"/>
    <cellStyle name="标题 2 2" xfId="41"/>
    <cellStyle name="标题 2 2 2" xfId="42"/>
    <cellStyle name="标题 2 2 3" xfId="131"/>
    <cellStyle name="标题 2 2 4" xfId="211"/>
    <cellStyle name="标题 2 2 5" xfId="291"/>
    <cellStyle name="标题 2 2 6" xfId="371"/>
    <cellStyle name="标题 2 2 7" xfId="451"/>
    <cellStyle name="标题 2 2 8" xfId="530"/>
    <cellStyle name="标题 2 3" xfId="130"/>
    <cellStyle name="标题 2 4" xfId="210"/>
    <cellStyle name="标题 2 5" xfId="290"/>
    <cellStyle name="标题 2 6" xfId="370"/>
    <cellStyle name="标题 2 7" xfId="450"/>
    <cellStyle name="标题 2 8" xfId="529"/>
    <cellStyle name="标题 3 2" xfId="43"/>
    <cellStyle name="标题 3 2 2" xfId="44"/>
    <cellStyle name="标题 3 2 3" xfId="133"/>
    <cellStyle name="标题 3 2 4" xfId="213"/>
    <cellStyle name="标题 3 2 5" xfId="293"/>
    <cellStyle name="标题 3 2 6" xfId="373"/>
    <cellStyle name="标题 3 2 7" xfId="453"/>
    <cellStyle name="标题 3 2 8" xfId="532"/>
    <cellStyle name="标题 3 3" xfId="132"/>
    <cellStyle name="标题 3 4" xfId="212"/>
    <cellStyle name="标题 3 5" xfId="292"/>
    <cellStyle name="标题 3 6" xfId="372"/>
    <cellStyle name="标题 3 7" xfId="452"/>
    <cellStyle name="标题 3 8" xfId="531"/>
    <cellStyle name="标题 4 2" xfId="45"/>
    <cellStyle name="标题 4 2 2" xfId="46"/>
    <cellStyle name="标题 4 2 3" xfId="135"/>
    <cellStyle name="标题 4 2 4" xfId="215"/>
    <cellStyle name="标题 4 2 5" xfId="295"/>
    <cellStyle name="标题 4 2 6" xfId="375"/>
    <cellStyle name="标题 4 2 7" xfId="455"/>
    <cellStyle name="标题 4 2 8" xfId="534"/>
    <cellStyle name="标题 4 3" xfId="134"/>
    <cellStyle name="标题 4 4" xfId="214"/>
    <cellStyle name="标题 4 5" xfId="294"/>
    <cellStyle name="标题 4 6" xfId="374"/>
    <cellStyle name="标题 4 7" xfId="454"/>
    <cellStyle name="标题 4 8" xfId="533"/>
    <cellStyle name="标题 5" xfId="38"/>
    <cellStyle name="标题 5 2" xfId="47"/>
    <cellStyle name="标题 5 3" xfId="136"/>
    <cellStyle name="标题 5 4" xfId="216"/>
    <cellStyle name="标题 5 5" xfId="296"/>
    <cellStyle name="标题 5 6" xfId="376"/>
    <cellStyle name="标题 5 7" xfId="456"/>
    <cellStyle name="标题 5 8" xfId="535"/>
    <cellStyle name="标题 6" xfId="127"/>
    <cellStyle name="标题 7" xfId="207"/>
    <cellStyle name="标题 8" xfId="287"/>
    <cellStyle name="标题 9" xfId="367"/>
    <cellStyle name="差 2" xfId="48"/>
    <cellStyle name="差 2 2" xfId="49"/>
    <cellStyle name="差 2 3" xfId="138"/>
    <cellStyle name="差 2 4" xfId="218"/>
    <cellStyle name="差 2 5" xfId="298"/>
    <cellStyle name="差 2 6" xfId="378"/>
    <cellStyle name="差 2 7" xfId="458"/>
    <cellStyle name="差 2 8" xfId="537"/>
    <cellStyle name="差 3" xfId="137"/>
    <cellStyle name="差 4" xfId="217"/>
    <cellStyle name="差 5" xfId="297"/>
    <cellStyle name="差 6" xfId="377"/>
    <cellStyle name="差 7" xfId="457"/>
    <cellStyle name="差 8" xfId="536"/>
    <cellStyle name="常规" xfId="0" builtinId="0"/>
    <cellStyle name="常规 2" xfId="50"/>
    <cellStyle name="常规 3" xfId="51"/>
    <cellStyle name="常规 4" xfId="52"/>
    <cellStyle name="常规 5" xfId="53"/>
    <cellStyle name="好 2" xfId="54"/>
    <cellStyle name="好 2 2" xfId="55"/>
    <cellStyle name="好 2 3" xfId="144"/>
    <cellStyle name="好 2 4" xfId="224"/>
    <cellStyle name="好 2 5" xfId="304"/>
    <cellStyle name="好 2 6" xfId="384"/>
    <cellStyle name="好 2 7" xfId="464"/>
    <cellStyle name="好 2 8" xfId="539"/>
    <cellStyle name="好 3" xfId="143"/>
    <cellStyle name="好 4" xfId="223"/>
    <cellStyle name="好 5" xfId="303"/>
    <cellStyle name="好 6" xfId="383"/>
    <cellStyle name="好 7" xfId="463"/>
    <cellStyle name="好 8" xfId="538"/>
    <cellStyle name="汇总 2" xfId="56"/>
    <cellStyle name="汇总 2 2" xfId="57"/>
    <cellStyle name="汇总 2 3" xfId="146"/>
    <cellStyle name="汇总 2 4" xfId="226"/>
    <cellStyle name="汇总 2 5" xfId="306"/>
    <cellStyle name="汇总 2 6" xfId="386"/>
    <cellStyle name="汇总 2 7" xfId="466"/>
    <cellStyle name="汇总 2 8" xfId="541"/>
    <cellStyle name="汇总 3" xfId="145"/>
    <cellStyle name="汇总 4" xfId="225"/>
    <cellStyle name="汇总 5" xfId="305"/>
    <cellStyle name="汇总 6" xfId="385"/>
    <cellStyle name="汇总 7" xfId="465"/>
    <cellStyle name="汇总 8" xfId="540"/>
    <cellStyle name="计算 2" xfId="58"/>
    <cellStyle name="计算 2 2" xfId="59"/>
    <cellStyle name="计算 2 3" xfId="148"/>
    <cellStyle name="计算 2 4" xfId="228"/>
    <cellStyle name="计算 2 5" xfId="308"/>
    <cellStyle name="计算 2 6" xfId="388"/>
    <cellStyle name="计算 2 7" xfId="468"/>
    <cellStyle name="计算 2 8" xfId="543"/>
    <cellStyle name="计算 3" xfId="147"/>
    <cellStyle name="计算 4" xfId="227"/>
    <cellStyle name="计算 5" xfId="307"/>
    <cellStyle name="计算 6" xfId="387"/>
    <cellStyle name="计算 7" xfId="467"/>
    <cellStyle name="计算 8" xfId="542"/>
    <cellStyle name="检查单元格 2" xfId="60"/>
    <cellStyle name="检查单元格 2 2" xfId="61"/>
    <cellStyle name="检查单元格 2 3" xfId="150"/>
    <cellStyle name="检查单元格 2 4" xfId="230"/>
    <cellStyle name="检查单元格 2 5" xfId="310"/>
    <cellStyle name="检查单元格 2 6" xfId="390"/>
    <cellStyle name="检查单元格 2 7" xfId="470"/>
    <cellStyle name="检查单元格 2 8" xfId="545"/>
    <cellStyle name="检查单元格 3" xfId="149"/>
    <cellStyle name="检查单元格 4" xfId="229"/>
    <cellStyle name="检查单元格 5" xfId="309"/>
    <cellStyle name="检查单元格 6" xfId="389"/>
    <cellStyle name="检查单元格 7" xfId="469"/>
    <cellStyle name="检查单元格 8" xfId="544"/>
    <cellStyle name="解释性文本 2" xfId="62"/>
    <cellStyle name="解释性文本 2 2" xfId="63"/>
    <cellStyle name="解释性文本 2 3" xfId="152"/>
    <cellStyle name="解释性文本 2 4" xfId="232"/>
    <cellStyle name="解释性文本 2 5" xfId="312"/>
    <cellStyle name="解释性文本 2 6" xfId="392"/>
    <cellStyle name="解释性文本 2 7" xfId="472"/>
    <cellStyle name="解释性文本 2 8" xfId="547"/>
    <cellStyle name="解释性文本 3" xfId="151"/>
    <cellStyle name="解释性文本 4" xfId="231"/>
    <cellStyle name="解释性文本 5" xfId="311"/>
    <cellStyle name="解释性文本 6" xfId="391"/>
    <cellStyle name="解释性文本 7" xfId="471"/>
    <cellStyle name="解释性文本 8" xfId="546"/>
    <cellStyle name="警告文本 2" xfId="64"/>
    <cellStyle name="警告文本 2 2" xfId="65"/>
    <cellStyle name="警告文本 2 3" xfId="154"/>
    <cellStyle name="警告文本 2 4" xfId="234"/>
    <cellStyle name="警告文本 2 5" xfId="314"/>
    <cellStyle name="警告文本 2 6" xfId="394"/>
    <cellStyle name="警告文本 2 7" xfId="474"/>
    <cellStyle name="警告文本 2 8" xfId="549"/>
    <cellStyle name="警告文本 3" xfId="153"/>
    <cellStyle name="警告文本 4" xfId="233"/>
    <cellStyle name="警告文本 5" xfId="313"/>
    <cellStyle name="警告文本 6" xfId="393"/>
    <cellStyle name="警告文本 7" xfId="473"/>
    <cellStyle name="警告文本 8" xfId="548"/>
    <cellStyle name="链接单元格 2" xfId="66"/>
    <cellStyle name="链接单元格 2 2" xfId="67"/>
    <cellStyle name="链接单元格 2 3" xfId="156"/>
    <cellStyle name="链接单元格 2 4" xfId="236"/>
    <cellStyle name="链接单元格 2 5" xfId="316"/>
    <cellStyle name="链接单元格 2 6" xfId="396"/>
    <cellStyle name="链接单元格 2 7" xfId="476"/>
    <cellStyle name="链接单元格 2 8" xfId="551"/>
    <cellStyle name="链接单元格 3" xfId="155"/>
    <cellStyle name="链接单元格 4" xfId="235"/>
    <cellStyle name="链接单元格 5" xfId="315"/>
    <cellStyle name="链接单元格 6" xfId="395"/>
    <cellStyle name="链接单元格 7" xfId="475"/>
    <cellStyle name="链接单元格 8" xfId="550"/>
    <cellStyle name="强调文字颜色 1 2" xfId="68"/>
    <cellStyle name="强调文字颜色 1 2 2" xfId="69"/>
    <cellStyle name="强调文字颜色 1 2 3" xfId="158"/>
    <cellStyle name="强调文字颜色 1 2 4" xfId="238"/>
    <cellStyle name="强调文字颜色 1 2 5" xfId="318"/>
    <cellStyle name="强调文字颜色 1 2 6" xfId="398"/>
    <cellStyle name="强调文字颜色 1 2 7" xfId="478"/>
    <cellStyle name="强调文字颜色 1 2 8" xfId="553"/>
    <cellStyle name="强调文字颜色 1 3" xfId="157"/>
    <cellStyle name="强调文字颜色 1 4" xfId="237"/>
    <cellStyle name="强调文字颜色 1 5" xfId="317"/>
    <cellStyle name="强调文字颜色 1 6" xfId="397"/>
    <cellStyle name="强调文字颜色 1 7" xfId="477"/>
    <cellStyle name="强调文字颜色 1 8" xfId="552"/>
    <cellStyle name="强调文字颜色 2 2" xfId="70"/>
    <cellStyle name="强调文字颜色 2 2 2" xfId="71"/>
    <cellStyle name="强调文字颜色 2 2 3" xfId="160"/>
    <cellStyle name="强调文字颜色 2 2 4" xfId="240"/>
    <cellStyle name="强调文字颜色 2 2 5" xfId="320"/>
    <cellStyle name="强调文字颜色 2 2 6" xfId="400"/>
    <cellStyle name="强调文字颜色 2 2 7" xfId="480"/>
    <cellStyle name="强调文字颜色 2 2 8" xfId="555"/>
    <cellStyle name="强调文字颜色 2 3" xfId="159"/>
    <cellStyle name="强调文字颜色 2 4" xfId="239"/>
    <cellStyle name="强调文字颜色 2 5" xfId="319"/>
    <cellStyle name="强调文字颜色 2 6" xfId="399"/>
    <cellStyle name="强调文字颜色 2 7" xfId="479"/>
    <cellStyle name="强调文字颜色 2 8" xfId="554"/>
    <cellStyle name="强调文字颜色 3 2" xfId="72"/>
    <cellStyle name="强调文字颜色 3 2 2" xfId="73"/>
    <cellStyle name="强调文字颜色 3 2 3" xfId="162"/>
    <cellStyle name="强调文字颜色 3 2 4" xfId="242"/>
    <cellStyle name="强调文字颜色 3 2 5" xfId="322"/>
    <cellStyle name="强调文字颜色 3 2 6" xfId="402"/>
    <cellStyle name="强调文字颜色 3 2 7" xfId="482"/>
    <cellStyle name="强调文字颜色 3 2 8" xfId="557"/>
    <cellStyle name="强调文字颜色 3 3" xfId="161"/>
    <cellStyle name="强调文字颜色 3 4" xfId="241"/>
    <cellStyle name="强调文字颜色 3 5" xfId="321"/>
    <cellStyle name="强调文字颜色 3 6" xfId="401"/>
    <cellStyle name="强调文字颜色 3 7" xfId="481"/>
    <cellStyle name="强调文字颜色 3 8" xfId="556"/>
    <cellStyle name="强调文字颜色 4 2" xfId="74"/>
    <cellStyle name="强调文字颜色 4 2 2" xfId="75"/>
    <cellStyle name="强调文字颜色 4 2 3" xfId="164"/>
    <cellStyle name="强调文字颜色 4 2 4" xfId="244"/>
    <cellStyle name="强调文字颜色 4 2 5" xfId="324"/>
    <cellStyle name="强调文字颜色 4 2 6" xfId="404"/>
    <cellStyle name="强调文字颜色 4 2 7" xfId="484"/>
    <cellStyle name="强调文字颜色 4 2 8" xfId="559"/>
    <cellStyle name="强调文字颜色 4 3" xfId="163"/>
    <cellStyle name="强调文字颜色 4 4" xfId="243"/>
    <cellStyle name="强调文字颜色 4 5" xfId="323"/>
    <cellStyle name="强调文字颜色 4 6" xfId="403"/>
    <cellStyle name="强调文字颜色 4 7" xfId="483"/>
    <cellStyle name="强调文字颜色 4 8" xfId="558"/>
    <cellStyle name="强调文字颜色 5 2" xfId="76"/>
    <cellStyle name="强调文字颜色 5 2 2" xfId="77"/>
    <cellStyle name="强调文字颜色 5 2 3" xfId="166"/>
    <cellStyle name="强调文字颜色 5 2 4" xfId="246"/>
    <cellStyle name="强调文字颜色 5 2 5" xfId="326"/>
    <cellStyle name="强调文字颜色 5 2 6" xfId="406"/>
    <cellStyle name="强调文字颜色 5 2 7" xfId="486"/>
    <cellStyle name="强调文字颜色 5 2 8" xfId="561"/>
    <cellStyle name="强调文字颜色 5 3" xfId="165"/>
    <cellStyle name="强调文字颜色 5 4" xfId="245"/>
    <cellStyle name="强调文字颜色 5 5" xfId="325"/>
    <cellStyle name="强调文字颜色 5 6" xfId="405"/>
    <cellStyle name="强调文字颜色 5 7" xfId="485"/>
    <cellStyle name="强调文字颜色 5 8" xfId="560"/>
    <cellStyle name="强调文字颜色 6 2" xfId="78"/>
    <cellStyle name="强调文字颜色 6 2 2" xfId="79"/>
    <cellStyle name="强调文字颜色 6 2 3" xfId="168"/>
    <cellStyle name="强调文字颜色 6 2 4" xfId="248"/>
    <cellStyle name="强调文字颜色 6 2 5" xfId="328"/>
    <cellStyle name="强调文字颜色 6 2 6" xfId="408"/>
    <cellStyle name="强调文字颜色 6 2 7" xfId="488"/>
    <cellStyle name="强调文字颜色 6 2 8" xfId="563"/>
    <cellStyle name="强调文字颜色 6 3" xfId="167"/>
    <cellStyle name="强调文字颜色 6 4" xfId="247"/>
    <cellStyle name="强调文字颜色 6 5" xfId="327"/>
    <cellStyle name="强调文字颜色 6 6" xfId="407"/>
    <cellStyle name="强调文字颜色 6 7" xfId="487"/>
    <cellStyle name="强调文字颜色 6 8" xfId="562"/>
    <cellStyle name="适中 2" xfId="80"/>
    <cellStyle name="适中 2 2" xfId="81"/>
    <cellStyle name="适中 2 3" xfId="170"/>
    <cellStyle name="适中 2 4" xfId="250"/>
    <cellStyle name="适中 2 5" xfId="330"/>
    <cellStyle name="适中 2 6" xfId="410"/>
    <cellStyle name="适中 2 7" xfId="490"/>
    <cellStyle name="适中 2 8" xfId="565"/>
    <cellStyle name="适中 3" xfId="169"/>
    <cellStyle name="适中 4" xfId="249"/>
    <cellStyle name="适中 5" xfId="329"/>
    <cellStyle name="适中 6" xfId="409"/>
    <cellStyle name="适中 7" xfId="489"/>
    <cellStyle name="适中 8" xfId="564"/>
    <cellStyle name="输出 2" xfId="82"/>
    <cellStyle name="输出 2 2" xfId="83"/>
    <cellStyle name="输出 2 3" xfId="172"/>
    <cellStyle name="输出 2 4" xfId="252"/>
    <cellStyle name="输出 2 5" xfId="332"/>
    <cellStyle name="输出 2 6" xfId="412"/>
    <cellStyle name="输出 2 7" xfId="492"/>
    <cellStyle name="输出 2 8" xfId="567"/>
    <cellStyle name="输出 3" xfId="171"/>
    <cellStyle name="输出 4" xfId="251"/>
    <cellStyle name="输出 5" xfId="331"/>
    <cellStyle name="输出 6" xfId="411"/>
    <cellStyle name="输出 7" xfId="491"/>
    <cellStyle name="输出 8" xfId="566"/>
    <cellStyle name="输入 2" xfId="84"/>
    <cellStyle name="输入 2 2" xfId="85"/>
    <cellStyle name="输入 2 3" xfId="174"/>
    <cellStyle name="输入 2 4" xfId="254"/>
    <cellStyle name="输入 2 5" xfId="334"/>
    <cellStyle name="输入 2 6" xfId="414"/>
    <cellStyle name="输入 2 7" xfId="494"/>
    <cellStyle name="输入 2 8" xfId="569"/>
    <cellStyle name="输入 3" xfId="173"/>
    <cellStyle name="输入 4" xfId="253"/>
    <cellStyle name="输入 5" xfId="333"/>
    <cellStyle name="输入 6" xfId="413"/>
    <cellStyle name="输入 7" xfId="493"/>
    <cellStyle name="输入 8" xfId="568"/>
    <cellStyle name="注释 2" xfId="86"/>
    <cellStyle name="注释 3" xfId="87"/>
    <cellStyle name="注释 4" xfId="88"/>
    <cellStyle name="注释 5" xfId="89"/>
    <cellStyle name="注释 6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4"/>
  <sheetViews>
    <sheetView tabSelected="1" zoomScaleNormal="100" workbookViewId="0"/>
  </sheetViews>
  <sheetFormatPr defaultRowHeight="14.25"/>
  <cols>
    <col min="1" max="1" width="8.625" style="2" customWidth="1"/>
    <col min="2" max="2" width="9" style="2"/>
    <col min="3" max="3" width="10.5" style="2" customWidth="1"/>
    <col min="4" max="4" width="9" style="7"/>
    <col min="5" max="5" width="16" style="2" customWidth="1"/>
    <col min="6" max="10" width="9" style="2" customWidth="1"/>
    <col min="11" max="14" width="9" customWidth="1"/>
    <col min="15" max="19" width="9" style="2" customWidth="1"/>
    <col min="20" max="20" width="9" style="2"/>
  </cols>
  <sheetData>
    <row r="1" spans="1:89" s="2" customFormat="1">
      <c r="A1" s="8" t="s">
        <v>779</v>
      </c>
      <c r="D1" s="16"/>
    </row>
    <row r="2" spans="1:89" s="1" customFormat="1" ht="12">
      <c r="B2" s="1" t="s">
        <v>0</v>
      </c>
      <c r="D2" s="7" t="s">
        <v>778</v>
      </c>
      <c r="E2" s="1" t="s">
        <v>609</v>
      </c>
      <c r="F2" s="1" t="s">
        <v>631</v>
      </c>
      <c r="G2" s="1" t="s">
        <v>632</v>
      </c>
      <c r="H2" s="1" t="s">
        <v>633</v>
      </c>
      <c r="I2" s="1" t="s">
        <v>634</v>
      </c>
      <c r="J2" s="1" t="s">
        <v>635</v>
      </c>
      <c r="K2" s="1" t="s">
        <v>636</v>
      </c>
      <c r="L2" s="1" t="s">
        <v>637</v>
      </c>
      <c r="M2" s="1" t="s">
        <v>638</v>
      </c>
      <c r="N2" s="1" t="s">
        <v>639</v>
      </c>
      <c r="O2" s="1" t="s">
        <v>640</v>
      </c>
      <c r="P2" s="1" t="s">
        <v>641</v>
      </c>
      <c r="Q2" s="1" t="s">
        <v>642</v>
      </c>
      <c r="R2" s="1" t="s">
        <v>643</v>
      </c>
      <c r="S2" s="1" t="s">
        <v>644</v>
      </c>
      <c r="T2" s="1" t="s">
        <v>645</v>
      </c>
      <c r="U2" s="1" t="s">
        <v>646</v>
      </c>
      <c r="V2" s="1" t="s">
        <v>647</v>
      </c>
      <c r="W2" s="1" t="s">
        <v>648</v>
      </c>
      <c r="X2" s="1" t="s">
        <v>152</v>
      </c>
      <c r="Y2" s="1" t="s">
        <v>153</v>
      </c>
      <c r="Z2" s="1" t="s">
        <v>154</v>
      </c>
      <c r="AA2" s="1" t="s">
        <v>155</v>
      </c>
      <c r="AB2" s="1" t="s">
        <v>156</v>
      </c>
      <c r="AC2" s="1" t="s">
        <v>157</v>
      </c>
      <c r="AD2" s="1" t="s">
        <v>158</v>
      </c>
      <c r="AE2" s="1" t="s">
        <v>159</v>
      </c>
      <c r="AF2" s="1" t="s">
        <v>160</v>
      </c>
      <c r="AG2" s="1" t="s">
        <v>161</v>
      </c>
      <c r="AH2" s="1" t="s">
        <v>162</v>
      </c>
      <c r="AI2" s="1" t="s">
        <v>163</v>
      </c>
      <c r="AJ2" s="1" t="s">
        <v>164</v>
      </c>
      <c r="AK2" s="1" t="s">
        <v>165</v>
      </c>
      <c r="AL2" s="1" t="s">
        <v>166</v>
      </c>
      <c r="AM2" s="1" t="s">
        <v>167</v>
      </c>
      <c r="AN2" s="1" t="s">
        <v>168</v>
      </c>
      <c r="AO2" s="1" t="s">
        <v>169</v>
      </c>
      <c r="AP2" s="1" t="s">
        <v>170</v>
      </c>
      <c r="AQ2" s="1" t="s">
        <v>171</v>
      </c>
      <c r="AR2" s="1" t="s">
        <v>172</v>
      </c>
      <c r="AS2" s="1" t="s">
        <v>173</v>
      </c>
      <c r="AT2" s="1" t="s">
        <v>174</v>
      </c>
      <c r="AU2" s="1" t="s">
        <v>175</v>
      </c>
      <c r="AV2" s="1" t="s">
        <v>176</v>
      </c>
      <c r="AW2" s="1" t="s">
        <v>177</v>
      </c>
      <c r="AX2" s="1" t="s">
        <v>178</v>
      </c>
      <c r="AY2" s="1" t="s">
        <v>179</v>
      </c>
      <c r="AZ2" s="1" t="s">
        <v>180</v>
      </c>
      <c r="BA2" s="1" t="s">
        <v>181</v>
      </c>
      <c r="BB2" s="1" t="s">
        <v>182</v>
      </c>
      <c r="BC2" s="1" t="s">
        <v>183</v>
      </c>
      <c r="BD2" s="1" t="s">
        <v>184</v>
      </c>
      <c r="BE2" s="1" t="s">
        <v>185</v>
      </c>
      <c r="BF2" s="1" t="s">
        <v>186</v>
      </c>
      <c r="BG2" s="1" t="s">
        <v>187</v>
      </c>
      <c r="BH2" s="1" t="s">
        <v>188</v>
      </c>
      <c r="BI2" s="1" t="s">
        <v>189</v>
      </c>
      <c r="BJ2" s="1" t="s">
        <v>190</v>
      </c>
      <c r="BK2" s="1" t="s">
        <v>191</v>
      </c>
      <c r="BL2" s="1" t="s">
        <v>192</v>
      </c>
      <c r="BM2" s="1" t="s">
        <v>193</v>
      </c>
      <c r="BN2" s="1" t="s">
        <v>194</v>
      </c>
      <c r="BO2" s="1" t="s">
        <v>195</v>
      </c>
      <c r="BP2" s="1" t="s">
        <v>196</v>
      </c>
      <c r="BQ2" s="1" t="s">
        <v>197</v>
      </c>
      <c r="BR2" s="1" t="s">
        <v>198</v>
      </c>
      <c r="BS2" s="1" t="s">
        <v>199</v>
      </c>
      <c r="BT2" s="1" t="s">
        <v>200</v>
      </c>
      <c r="BU2" s="1" t="s">
        <v>201</v>
      </c>
      <c r="BV2" s="1" t="s">
        <v>202</v>
      </c>
      <c r="BW2" s="1" t="s">
        <v>203</v>
      </c>
      <c r="BX2" s="1" t="s">
        <v>204</v>
      </c>
      <c r="BY2" s="1" t="s">
        <v>205</v>
      </c>
      <c r="BZ2" s="1" t="s">
        <v>206</v>
      </c>
      <c r="CA2" s="1" t="s">
        <v>207</v>
      </c>
      <c r="CB2" s="1" t="s">
        <v>208</v>
      </c>
      <c r="CC2" s="1" t="s">
        <v>209</v>
      </c>
      <c r="CD2" s="1" t="s">
        <v>210</v>
      </c>
      <c r="CE2" s="1" t="s">
        <v>211</v>
      </c>
      <c r="CF2" s="1" t="s">
        <v>212</v>
      </c>
      <c r="CG2" s="1" t="s">
        <v>213</v>
      </c>
      <c r="CH2" s="1" t="s">
        <v>214</v>
      </c>
      <c r="CI2" s="1" t="s">
        <v>215</v>
      </c>
      <c r="CJ2" s="1" t="s">
        <v>216</v>
      </c>
      <c r="CK2" s="1" t="s">
        <v>217</v>
      </c>
    </row>
    <row r="3" spans="1:89" ht="14.25" customHeight="1">
      <c r="A3" s="22" t="s">
        <v>595</v>
      </c>
      <c r="B3" s="18" t="s">
        <v>626</v>
      </c>
      <c r="C3" s="11" t="s">
        <v>627</v>
      </c>
      <c r="D3" s="7" t="s">
        <v>601</v>
      </c>
      <c r="E3" s="2" t="s">
        <v>1</v>
      </c>
      <c r="F3" s="2">
        <v>1.1399999999999999</v>
      </c>
      <c r="G3" s="2">
        <v>0</v>
      </c>
      <c r="H3" s="2">
        <v>0</v>
      </c>
      <c r="I3" s="2">
        <v>1.38</v>
      </c>
      <c r="J3" s="2">
        <v>0</v>
      </c>
      <c r="K3">
        <v>7.55</v>
      </c>
      <c r="L3">
        <v>1.32</v>
      </c>
      <c r="M3">
        <v>1.57</v>
      </c>
      <c r="N3">
        <v>2.37</v>
      </c>
      <c r="O3" s="2">
        <v>0</v>
      </c>
      <c r="U3" s="2"/>
      <c r="V3" s="2"/>
      <c r="W3" s="2"/>
      <c r="Z3" t="s">
        <v>218</v>
      </c>
      <c r="AA3" t="s">
        <v>220</v>
      </c>
      <c r="AC3" t="s">
        <v>1</v>
      </c>
      <c r="AD3">
        <v>1</v>
      </c>
      <c r="AE3">
        <v>347</v>
      </c>
      <c r="AF3" t="s">
        <v>221</v>
      </c>
      <c r="AG3">
        <v>96.52</v>
      </c>
      <c r="AH3" s="5">
        <v>1E-70</v>
      </c>
      <c r="AI3" t="s">
        <v>222</v>
      </c>
      <c r="AJ3" t="s">
        <v>223</v>
      </c>
      <c r="AK3" t="s">
        <v>224</v>
      </c>
      <c r="AL3" t="s">
        <v>225</v>
      </c>
      <c r="AM3" t="s">
        <v>226</v>
      </c>
      <c r="AN3" t="s">
        <v>227</v>
      </c>
      <c r="AO3" t="s">
        <v>228</v>
      </c>
      <c r="BH3" t="s">
        <v>229</v>
      </c>
    </row>
    <row r="4" spans="1:89" ht="14.25" customHeight="1">
      <c r="A4" s="22"/>
      <c r="B4" s="18"/>
      <c r="C4" s="11" t="s">
        <v>772</v>
      </c>
      <c r="D4" s="7" t="s">
        <v>601</v>
      </c>
      <c r="E4" s="2" t="s">
        <v>2</v>
      </c>
      <c r="F4" s="2">
        <v>90.66</v>
      </c>
      <c r="G4" s="2">
        <v>203.12</v>
      </c>
      <c r="H4" s="2">
        <v>265.36</v>
      </c>
      <c r="I4" s="2">
        <v>203.98</v>
      </c>
      <c r="J4" s="2">
        <v>69.67</v>
      </c>
      <c r="K4">
        <v>88.5</v>
      </c>
      <c r="L4">
        <v>95.82</v>
      </c>
      <c r="M4">
        <v>100.23</v>
      </c>
      <c r="N4">
        <v>147.01</v>
      </c>
      <c r="O4" s="2">
        <v>110.18</v>
      </c>
      <c r="P4" s="2">
        <f>LOG((G4+0.01)/(F4+0.01),2)</f>
        <v>1.1637061350463651</v>
      </c>
      <c r="S4" s="2">
        <f t="shared" ref="S4:S17" si="0">LOG((J4+0.01)/(I4+0.01),2)</f>
        <v>-1.5496819010688154</v>
      </c>
      <c r="U4" s="2"/>
      <c r="V4" s="2"/>
      <c r="W4" s="2"/>
      <c r="Z4" t="s">
        <v>218</v>
      </c>
      <c r="AA4" t="s">
        <v>220</v>
      </c>
      <c r="AC4" t="s">
        <v>2</v>
      </c>
      <c r="AD4">
        <v>1</v>
      </c>
      <c r="AE4">
        <v>2515</v>
      </c>
      <c r="AF4" t="s">
        <v>230</v>
      </c>
      <c r="AG4">
        <v>90.8</v>
      </c>
      <c r="AH4">
        <v>0</v>
      </c>
      <c r="AI4" t="s">
        <v>222</v>
      </c>
      <c r="AJ4" t="s">
        <v>223</v>
      </c>
      <c r="AK4" t="s">
        <v>224</v>
      </c>
      <c r="AL4" t="s">
        <v>225</v>
      </c>
      <c r="AM4" t="s">
        <v>231</v>
      </c>
      <c r="AN4" t="s">
        <v>232</v>
      </c>
      <c r="AO4" t="s">
        <v>233</v>
      </c>
      <c r="BH4" t="s">
        <v>229</v>
      </c>
    </row>
    <row r="5" spans="1:89">
      <c r="A5" s="22"/>
      <c r="B5" s="18" t="s">
        <v>649</v>
      </c>
      <c r="C5" s="13" t="s">
        <v>650</v>
      </c>
      <c r="D5" s="7" t="s">
        <v>601</v>
      </c>
      <c r="E5" s="2" t="s">
        <v>3</v>
      </c>
      <c r="F5" s="2">
        <v>1.41</v>
      </c>
      <c r="G5" s="2">
        <v>0.43</v>
      </c>
      <c r="H5" s="2">
        <v>0.4</v>
      </c>
      <c r="I5" s="2">
        <v>0.4</v>
      </c>
      <c r="J5" s="2">
        <v>0.21</v>
      </c>
      <c r="K5">
        <v>0.86</v>
      </c>
      <c r="L5">
        <v>0.65</v>
      </c>
      <c r="M5">
        <v>0.32</v>
      </c>
      <c r="N5">
        <v>0.64</v>
      </c>
      <c r="O5" s="2">
        <v>0.37</v>
      </c>
      <c r="U5" s="2"/>
      <c r="V5" s="2"/>
      <c r="W5" s="2"/>
      <c r="Z5" t="s">
        <v>218</v>
      </c>
      <c r="AA5" t="s">
        <v>234</v>
      </c>
      <c r="AC5" t="s">
        <v>3</v>
      </c>
      <c r="AD5">
        <v>1</v>
      </c>
      <c r="AE5">
        <v>3480</v>
      </c>
      <c r="AF5" t="s">
        <v>235</v>
      </c>
      <c r="AG5">
        <v>80.72</v>
      </c>
      <c r="AH5" s="5">
        <v>3E-162</v>
      </c>
      <c r="AI5" t="s">
        <v>236</v>
      </c>
      <c r="AJ5" t="s">
        <v>237</v>
      </c>
      <c r="AK5" t="s">
        <v>238</v>
      </c>
      <c r="AL5" t="s">
        <v>225</v>
      </c>
      <c r="AM5" t="s">
        <v>239</v>
      </c>
      <c r="AN5" t="s">
        <v>240</v>
      </c>
      <c r="AO5" t="s">
        <v>241</v>
      </c>
    </row>
    <row r="6" spans="1:89" ht="14.25" customHeight="1">
      <c r="A6" s="22"/>
      <c r="B6" s="18"/>
      <c r="C6" s="13" t="s">
        <v>651</v>
      </c>
      <c r="D6" s="7" t="s">
        <v>601</v>
      </c>
      <c r="E6" s="2" t="s">
        <v>4</v>
      </c>
      <c r="F6" s="2">
        <v>8.5500000000000007</v>
      </c>
      <c r="G6" s="2">
        <v>21.72</v>
      </c>
      <c r="H6" s="2">
        <v>39.76</v>
      </c>
      <c r="I6" s="2">
        <v>40.26</v>
      </c>
      <c r="J6" s="2">
        <v>4.05</v>
      </c>
      <c r="K6">
        <v>9.98</v>
      </c>
      <c r="L6">
        <v>15.78</v>
      </c>
      <c r="M6">
        <v>45.35</v>
      </c>
      <c r="N6">
        <v>21.76</v>
      </c>
      <c r="O6" s="2">
        <v>25.4</v>
      </c>
      <c r="P6" s="2">
        <f>LOG((G6+0.01)/(F6+0.01),2)</f>
        <v>1.3440054727801358</v>
      </c>
      <c r="S6" s="2">
        <f t="shared" si="0"/>
        <v>-3.3101538397605776</v>
      </c>
      <c r="U6" s="2">
        <f t="shared" ref="U6:V8" si="1">LOG((M6+1)/(L6+1),2)</f>
        <v>1.4658266230730699</v>
      </c>
      <c r="V6" s="2">
        <f t="shared" si="1"/>
        <v>-1.0260687812063112</v>
      </c>
      <c r="W6" s="2"/>
      <c r="Z6" t="s">
        <v>218</v>
      </c>
      <c r="AA6" t="s">
        <v>234</v>
      </c>
      <c r="AC6" t="s">
        <v>4</v>
      </c>
      <c r="AD6">
        <v>1</v>
      </c>
      <c r="AE6">
        <v>3047</v>
      </c>
      <c r="AF6" t="s">
        <v>243</v>
      </c>
      <c r="AG6">
        <v>76.069999999999993</v>
      </c>
      <c r="AH6">
        <v>0</v>
      </c>
      <c r="AI6" t="s">
        <v>236</v>
      </c>
      <c r="AJ6" t="s">
        <v>237</v>
      </c>
      <c r="AK6" t="s">
        <v>238</v>
      </c>
      <c r="AL6" t="s">
        <v>225</v>
      </c>
      <c r="AM6" t="s">
        <v>239</v>
      </c>
      <c r="AN6" t="s">
        <v>240</v>
      </c>
      <c r="AO6" t="s">
        <v>242</v>
      </c>
    </row>
    <row r="7" spans="1:89" ht="14.25" customHeight="1">
      <c r="A7" s="22"/>
      <c r="B7" s="18"/>
      <c r="C7" s="13" t="s">
        <v>652</v>
      </c>
      <c r="D7" s="7" t="s">
        <v>601</v>
      </c>
      <c r="E7" s="2" t="s">
        <v>5</v>
      </c>
      <c r="F7" s="2">
        <v>9.26</v>
      </c>
      <c r="G7" s="2">
        <v>22.69</v>
      </c>
      <c r="H7" s="2">
        <v>38.24</v>
      </c>
      <c r="I7" s="2">
        <v>39.94</v>
      </c>
      <c r="J7" s="2">
        <v>3.26</v>
      </c>
      <c r="K7">
        <v>9.92</v>
      </c>
      <c r="L7">
        <v>15.68</v>
      </c>
      <c r="M7">
        <v>47.71</v>
      </c>
      <c r="N7">
        <v>22.12</v>
      </c>
      <c r="O7" s="2">
        <v>27.32</v>
      </c>
      <c r="P7" s="2">
        <f>LOG((G7+0.01)/(F7+0.01),2)</f>
        <v>1.2920510535527467</v>
      </c>
      <c r="S7" s="2">
        <f t="shared" si="0"/>
        <v>-3.6108329623172568</v>
      </c>
      <c r="U7" s="2">
        <f t="shared" si="1"/>
        <v>1.5460986943957848</v>
      </c>
      <c r="V7" s="2">
        <f t="shared" si="1"/>
        <v>-1.0750765853397695</v>
      </c>
      <c r="W7" s="2"/>
      <c r="Z7" t="s">
        <v>218</v>
      </c>
      <c r="AA7" t="s">
        <v>234</v>
      </c>
      <c r="AC7" t="s">
        <v>5</v>
      </c>
      <c r="AD7">
        <v>1</v>
      </c>
      <c r="AE7">
        <v>3346</v>
      </c>
      <c r="AF7" t="s">
        <v>243</v>
      </c>
      <c r="AG7">
        <v>76.069999999999993</v>
      </c>
      <c r="AH7">
        <v>0</v>
      </c>
      <c r="AI7" t="s">
        <v>236</v>
      </c>
      <c r="AJ7" t="s">
        <v>237</v>
      </c>
      <c r="AK7" t="s">
        <v>238</v>
      </c>
      <c r="AL7" t="s">
        <v>225</v>
      </c>
    </row>
    <row r="8" spans="1:89" ht="14.25" customHeight="1">
      <c r="A8" s="22"/>
      <c r="B8" s="18"/>
      <c r="C8" s="13" t="s">
        <v>653</v>
      </c>
      <c r="D8" s="7" t="s">
        <v>601</v>
      </c>
      <c r="E8" s="2" t="s">
        <v>6</v>
      </c>
      <c r="F8" s="2">
        <v>8.77</v>
      </c>
      <c r="G8" s="2">
        <v>24.41</v>
      </c>
      <c r="H8" s="2">
        <v>49.11</v>
      </c>
      <c r="I8" s="2">
        <v>46.98</v>
      </c>
      <c r="J8" s="2">
        <v>4.2300000000000004</v>
      </c>
      <c r="K8">
        <v>13.47</v>
      </c>
      <c r="L8">
        <v>19.170000000000002</v>
      </c>
      <c r="M8">
        <v>56.67</v>
      </c>
      <c r="N8">
        <v>24.67</v>
      </c>
      <c r="O8" s="2">
        <v>37.21</v>
      </c>
      <c r="P8" s="2">
        <f>LOG((G8+0.01)/(F8+0.01),2)</f>
        <v>1.4757703554520454</v>
      </c>
      <c r="Q8" s="2">
        <f>LOG((H8+0.01)/(G8+0.01),2)</f>
        <v>1.0082473603827762</v>
      </c>
      <c r="S8" s="2">
        <f t="shared" si="0"/>
        <v>-3.4702175978379164</v>
      </c>
      <c r="U8" s="2">
        <f t="shared" si="1"/>
        <v>1.5156099384441586</v>
      </c>
      <c r="V8" s="2">
        <f t="shared" si="1"/>
        <v>-1.1677377264817019</v>
      </c>
      <c r="W8" s="2"/>
      <c r="Z8" t="s">
        <v>218</v>
      </c>
      <c r="AA8" t="s">
        <v>234</v>
      </c>
      <c r="AC8" t="s">
        <v>6</v>
      </c>
      <c r="AD8">
        <v>1</v>
      </c>
      <c r="AE8">
        <v>3580</v>
      </c>
      <c r="AF8" t="s">
        <v>243</v>
      </c>
      <c r="AG8">
        <v>75.78</v>
      </c>
      <c r="AH8">
        <v>0</v>
      </c>
      <c r="AI8" t="s">
        <v>236</v>
      </c>
      <c r="AJ8" t="s">
        <v>237</v>
      </c>
      <c r="AK8" t="s">
        <v>238</v>
      </c>
      <c r="AL8" t="s">
        <v>225</v>
      </c>
      <c r="AM8" t="s">
        <v>239</v>
      </c>
      <c r="AN8" t="s">
        <v>240</v>
      </c>
      <c r="AO8" t="s">
        <v>242</v>
      </c>
    </row>
    <row r="9" spans="1:89">
      <c r="A9" s="22"/>
      <c r="B9" s="18" t="s">
        <v>654</v>
      </c>
      <c r="C9" s="11" t="s">
        <v>655</v>
      </c>
      <c r="D9" s="7" t="s">
        <v>601</v>
      </c>
      <c r="E9" s="2" t="s">
        <v>7</v>
      </c>
      <c r="F9" s="2">
        <v>2.65</v>
      </c>
      <c r="G9" s="2">
        <v>3.14</v>
      </c>
      <c r="H9" s="2">
        <v>5.39</v>
      </c>
      <c r="I9" s="2">
        <v>4.83</v>
      </c>
      <c r="J9" s="2">
        <v>2.87</v>
      </c>
      <c r="K9">
        <v>1.64</v>
      </c>
      <c r="L9">
        <v>1.99</v>
      </c>
      <c r="M9">
        <v>4.32</v>
      </c>
      <c r="N9">
        <v>1.78</v>
      </c>
      <c r="O9" s="2">
        <v>1.55</v>
      </c>
      <c r="U9" s="2"/>
      <c r="V9" s="2"/>
      <c r="W9" s="2"/>
      <c r="Y9" t="s">
        <v>219</v>
      </c>
      <c r="Z9" t="s">
        <v>218</v>
      </c>
      <c r="AA9" t="s">
        <v>244</v>
      </c>
      <c r="AC9" t="s">
        <v>7</v>
      </c>
      <c r="AD9">
        <v>1</v>
      </c>
      <c r="AE9">
        <v>1781</v>
      </c>
      <c r="AF9" t="s">
        <v>245</v>
      </c>
      <c r="AG9">
        <v>69.5</v>
      </c>
      <c r="AH9" s="5">
        <v>1.9999999999999999E-80</v>
      </c>
      <c r="AI9" t="s">
        <v>246</v>
      </c>
      <c r="AJ9" t="s">
        <v>247</v>
      </c>
      <c r="AK9" t="s">
        <v>248</v>
      </c>
      <c r="AL9" t="s">
        <v>225</v>
      </c>
      <c r="AN9" t="s">
        <v>249</v>
      </c>
      <c r="AO9" t="s">
        <v>250</v>
      </c>
    </row>
    <row r="10" spans="1:89">
      <c r="A10" s="22"/>
      <c r="B10" s="18"/>
      <c r="C10" s="13" t="s">
        <v>656</v>
      </c>
      <c r="D10" s="7" t="s">
        <v>601</v>
      </c>
      <c r="E10" s="2" t="s">
        <v>8</v>
      </c>
      <c r="F10" s="2">
        <v>2.76</v>
      </c>
      <c r="G10" s="2">
        <v>4.08</v>
      </c>
      <c r="H10" s="2">
        <v>7.98</v>
      </c>
      <c r="I10" s="2">
        <v>6.65</v>
      </c>
      <c r="J10" s="2">
        <v>2.58</v>
      </c>
      <c r="K10">
        <v>1.9</v>
      </c>
      <c r="L10">
        <v>1.94</v>
      </c>
      <c r="M10">
        <v>6.3</v>
      </c>
      <c r="N10">
        <v>1.55</v>
      </c>
      <c r="O10" s="2">
        <v>2.19</v>
      </c>
      <c r="U10" s="2"/>
      <c r="V10" s="2"/>
      <c r="W10" s="2"/>
      <c r="Y10" t="s">
        <v>219</v>
      </c>
      <c r="Z10" t="s">
        <v>218</v>
      </c>
      <c r="AA10" t="s">
        <v>244</v>
      </c>
      <c r="AC10" t="s">
        <v>8</v>
      </c>
      <c r="AD10">
        <v>1</v>
      </c>
      <c r="AE10">
        <v>1645</v>
      </c>
      <c r="AF10" t="s">
        <v>245</v>
      </c>
      <c r="AG10">
        <v>69.5</v>
      </c>
      <c r="AH10" s="5">
        <v>7.9999999999999997E-81</v>
      </c>
      <c r="AI10" t="s">
        <v>246</v>
      </c>
      <c r="AJ10" t="s">
        <v>247</v>
      </c>
      <c r="AK10" t="s">
        <v>248</v>
      </c>
      <c r="AL10" t="s">
        <v>225</v>
      </c>
    </row>
    <row r="11" spans="1:89" ht="14.25" customHeight="1">
      <c r="A11" s="22"/>
      <c r="B11" s="18"/>
      <c r="C11" s="13" t="s">
        <v>657</v>
      </c>
      <c r="D11" s="7" t="s">
        <v>601</v>
      </c>
      <c r="E11" s="2" t="s">
        <v>9</v>
      </c>
      <c r="F11" s="2">
        <v>13.09</v>
      </c>
      <c r="G11" s="2">
        <v>23.02</v>
      </c>
      <c r="H11" s="2">
        <v>22.1</v>
      </c>
      <c r="I11" s="2">
        <v>13.37</v>
      </c>
      <c r="J11" s="2">
        <v>5.49</v>
      </c>
      <c r="K11">
        <v>41.08</v>
      </c>
      <c r="L11">
        <v>49.27</v>
      </c>
      <c r="M11">
        <v>56.26</v>
      </c>
      <c r="N11">
        <v>63.33</v>
      </c>
      <c r="O11" s="2">
        <v>22.25</v>
      </c>
      <c r="S11" s="2">
        <f t="shared" si="0"/>
        <v>-1.2825745922294389</v>
      </c>
      <c r="U11" s="2"/>
      <c r="V11" s="2"/>
      <c r="W11" s="2">
        <f t="shared" ref="W11" si="2">LOG((O11+1)/(N11+1),2)</f>
        <v>-1.4682609724638827</v>
      </c>
      <c r="Y11" t="s">
        <v>219</v>
      </c>
      <c r="Z11" t="s">
        <v>218</v>
      </c>
      <c r="AA11" t="s">
        <v>244</v>
      </c>
      <c r="AC11" t="s">
        <v>9</v>
      </c>
      <c r="AD11">
        <v>1</v>
      </c>
      <c r="AE11">
        <v>1692</v>
      </c>
      <c r="AF11" t="s">
        <v>251</v>
      </c>
      <c r="AG11">
        <v>61.57</v>
      </c>
      <c r="AH11" s="5">
        <v>3.9999999999999999E-69</v>
      </c>
      <c r="AI11" t="s">
        <v>246</v>
      </c>
      <c r="AJ11" t="s">
        <v>247</v>
      </c>
      <c r="AK11" t="s">
        <v>248</v>
      </c>
      <c r="AL11" t="s">
        <v>225</v>
      </c>
      <c r="AN11" t="s">
        <v>249</v>
      </c>
      <c r="AO11" t="s">
        <v>250</v>
      </c>
    </row>
    <row r="12" spans="1:89" ht="14.25" customHeight="1">
      <c r="A12" s="22"/>
      <c r="B12" s="18"/>
      <c r="C12" s="11" t="s">
        <v>766</v>
      </c>
      <c r="D12" s="7" t="s">
        <v>601</v>
      </c>
      <c r="E12" s="2" t="s">
        <v>10</v>
      </c>
      <c r="F12" s="2">
        <v>22.02</v>
      </c>
      <c r="G12" s="2">
        <v>44.9</v>
      </c>
      <c r="H12" s="2">
        <v>57.68</v>
      </c>
      <c r="I12" s="2">
        <v>38.979999999999997</v>
      </c>
      <c r="J12" s="2">
        <v>8.07</v>
      </c>
      <c r="K12">
        <v>57.74</v>
      </c>
      <c r="L12">
        <v>62.28</v>
      </c>
      <c r="M12">
        <v>89.98</v>
      </c>
      <c r="N12">
        <v>66.12</v>
      </c>
      <c r="O12" s="2">
        <v>53.37</v>
      </c>
      <c r="P12" s="2">
        <f>LOG((G12+0.01)/(F12+0.01),2)</f>
        <v>1.0275672270786895</v>
      </c>
      <c r="S12" s="2">
        <f t="shared" si="0"/>
        <v>-2.2706769566458411</v>
      </c>
      <c r="U12" s="2"/>
      <c r="V12" s="2"/>
      <c r="W12" s="2"/>
      <c r="Z12" t="s">
        <v>218</v>
      </c>
      <c r="AA12" t="s">
        <v>244</v>
      </c>
      <c r="AC12" t="s">
        <v>10</v>
      </c>
      <c r="AD12">
        <v>1</v>
      </c>
      <c r="AE12">
        <v>1309</v>
      </c>
      <c r="AF12" t="s">
        <v>252</v>
      </c>
      <c r="AG12">
        <v>58.48</v>
      </c>
      <c r="AH12" s="5">
        <v>2E-70</v>
      </c>
      <c r="AI12" t="s">
        <v>253</v>
      </c>
      <c r="AJ12" t="s">
        <v>254</v>
      </c>
      <c r="AK12" t="s">
        <v>255</v>
      </c>
      <c r="AL12" t="s">
        <v>225</v>
      </c>
      <c r="AN12" t="s">
        <v>249</v>
      </c>
      <c r="AO12" t="s">
        <v>250</v>
      </c>
    </row>
    <row r="13" spans="1:89">
      <c r="A13" s="22"/>
      <c r="B13" s="18"/>
      <c r="C13" s="11" t="s">
        <v>767</v>
      </c>
      <c r="D13" s="7" t="s">
        <v>601</v>
      </c>
      <c r="E13" s="2" t="s">
        <v>11</v>
      </c>
      <c r="F13" s="2">
        <v>2.95</v>
      </c>
      <c r="G13" s="2">
        <v>3.84</v>
      </c>
      <c r="H13" s="2">
        <v>6.04</v>
      </c>
      <c r="I13" s="2">
        <v>7.05</v>
      </c>
      <c r="J13" s="2">
        <v>2.69</v>
      </c>
      <c r="K13">
        <v>2.41</v>
      </c>
      <c r="L13">
        <v>2.06</v>
      </c>
      <c r="M13">
        <v>6.14</v>
      </c>
      <c r="N13">
        <v>2.69</v>
      </c>
      <c r="O13" s="2">
        <v>2.79</v>
      </c>
      <c r="U13" s="2"/>
      <c r="V13" s="2"/>
      <c r="W13" s="2"/>
      <c r="Y13" t="s">
        <v>219</v>
      </c>
      <c r="Z13" t="s">
        <v>218</v>
      </c>
      <c r="AA13" t="s">
        <v>244</v>
      </c>
      <c r="AC13" t="s">
        <v>11</v>
      </c>
      <c r="AD13">
        <v>1</v>
      </c>
      <c r="AE13">
        <v>1874</v>
      </c>
      <c r="AF13" t="s">
        <v>256</v>
      </c>
      <c r="AG13">
        <v>66.209999999999994</v>
      </c>
      <c r="AH13" s="5">
        <v>6.0000000000000003E-87</v>
      </c>
      <c r="AI13" t="s">
        <v>246</v>
      </c>
      <c r="AJ13" t="s">
        <v>247</v>
      </c>
      <c r="AK13" t="s">
        <v>248</v>
      </c>
      <c r="AL13" t="s">
        <v>225</v>
      </c>
      <c r="AN13" t="s">
        <v>249</v>
      </c>
      <c r="AO13" t="s">
        <v>250</v>
      </c>
    </row>
    <row r="14" spans="1:89">
      <c r="A14" s="22"/>
      <c r="B14" s="18"/>
      <c r="C14" s="11" t="s">
        <v>658</v>
      </c>
      <c r="D14" s="7" t="s">
        <v>601</v>
      </c>
      <c r="E14" s="2" t="s">
        <v>12</v>
      </c>
      <c r="F14" s="2">
        <v>13.35</v>
      </c>
      <c r="G14" s="2">
        <v>34.630000000000003</v>
      </c>
      <c r="H14" s="2">
        <v>76.75</v>
      </c>
      <c r="I14" s="2">
        <v>63.42</v>
      </c>
      <c r="J14" s="2">
        <v>14.42</v>
      </c>
      <c r="K14">
        <v>1.07</v>
      </c>
      <c r="L14">
        <v>1.74</v>
      </c>
      <c r="M14">
        <v>6.25</v>
      </c>
      <c r="N14">
        <v>2.39</v>
      </c>
      <c r="O14" s="2">
        <v>4.07</v>
      </c>
      <c r="P14" s="2">
        <f>LOG((G14+0.01)/(F14+0.01),2)</f>
        <v>1.374518922252673</v>
      </c>
      <c r="Q14" s="2">
        <f>LOG((H14+0.01)/(G14+0.01),2)</f>
        <v>1.1479157814686554</v>
      </c>
      <c r="S14" s="2">
        <f t="shared" si="0"/>
        <v>-2.1360940423416719</v>
      </c>
      <c r="U14" s="2"/>
      <c r="V14" s="2"/>
      <c r="W14" s="2"/>
      <c r="Z14" t="s">
        <v>218</v>
      </c>
      <c r="AA14" t="s">
        <v>244</v>
      </c>
      <c r="AC14" t="s">
        <v>12</v>
      </c>
      <c r="AD14">
        <v>1</v>
      </c>
      <c r="AE14">
        <v>2300</v>
      </c>
      <c r="AF14" t="s">
        <v>257</v>
      </c>
      <c r="AG14">
        <v>59.12</v>
      </c>
      <c r="AH14" s="5">
        <v>2.0000000000000001E-58</v>
      </c>
      <c r="AI14" t="s">
        <v>253</v>
      </c>
      <c r="AJ14" t="s">
        <v>254</v>
      </c>
      <c r="AK14" t="s">
        <v>255</v>
      </c>
      <c r="AL14" t="s">
        <v>225</v>
      </c>
      <c r="AN14" t="s">
        <v>249</v>
      </c>
      <c r="AO14" t="s">
        <v>250</v>
      </c>
    </row>
    <row r="15" spans="1:89">
      <c r="B15" s="23" t="s">
        <v>610</v>
      </c>
      <c r="C15" s="10" t="s">
        <v>659</v>
      </c>
      <c r="D15" s="7" t="s">
        <v>602</v>
      </c>
      <c r="E15" s="2" t="s">
        <v>13</v>
      </c>
      <c r="F15" s="2">
        <v>0.18</v>
      </c>
      <c r="G15" s="2">
        <v>1.05</v>
      </c>
      <c r="H15" s="2">
        <v>0.21</v>
      </c>
      <c r="I15" s="2">
        <v>0</v>
      </c>
      <c r="J15" s="2">
        <v>0</v>
      </c>
      <c r="K15">
        <v>0.72</v>
      </c>
      <c r="L15">
        <v>0</v>
      </c>
      <c r="M15">
        <v>0.34</v>
      </c>
      <c r="N15">
        <v>0.28999999999999998</v>
      </c>
      <c r="O15" s="2">
        <v>0.42</v>
      </c>
      <c r="U15" s="2"/>
      <c r="V15" s="2"/>
      <c r="W15" s="2"/>
      <c r="Y15" t="s">
        <v>219</v>
      </c>
      <c r="Z15" t="s">
        <v>218</v>
      </c>
      <c r="AA15" t="s">
        <v>258</v>
      </c>
      <c r="AC15" t="s">
        <v>13</v>
      </c>
      <c r="AD15">
        <v>1</v>
      </c>
      <c r="AE15">
        <v>513</v>
      </c>
      <c r="AF15" t="s">
        <v>261</v>
      </c>
      <c r="AG15">
        <v>64.44</v>
      </c>
      <c r="AH15" s="5">
        <v>6.0000000000000002E-26</v>
      </c>
      <c r="AI15" t="s">
        <v>259</v>
      </c>
      <c r="AK15" t="s">
        <v>260</v>
      </c>
      <c r="AL15" t="s">
        <v>262</v>
      </c>
      <c r="AM15" t="s">
        <v>263</v>
      </c>
      <c r="AO15" t="s">
        <v>264</v>
      </c>
    </row>
    <row r="16" spans="1:89">
      <c r="B16" s="23"/>
      <c r="C16" s="10" t="s">
        <v>660</v>
      </c>
      <c r="D16" s="7" t="s">
        <v>600</v>
      </c>
      <c r="E16" s="2" t="s">
        <v>14</v>
      </c>
      <c r="F16" s="2">
        <v>0.85</v>
      </c>
      <c r="G16" s="2">
        <v>0.42</v>
      </c>
      <c r="H16" s="2">
        <v>0.35</v>
      </c>
      <c r="I16" s="2">
        <v>0.21</v>
      </c>
      <c r="J16" s="2">
        <v>0.64</v>
      </c>
      <c r="K16">
        <v>2.16</v>
      </c>
      <c r="L16">
        <v>2.54</v>
      </c>
      <c r="M16">
        <v>0.33</v>
      </c>
      <c r="N16">
        <v>2.39</v>
      </c>
      <c r="O16" s="2">
        <v>1.36</v>
      </c>
      <c r="U16" s="2"/>
      <c r="V16" s="2"/>
      <c r="W16" s="2"/>
      <c r="Y16" t="s">
        <v>219</v>
      </c>
      <c r="Z16" t="s">
        <v>218</v>
      </c>
      <c r="AA16" t="s">
        <v>258</v>
      </c>
      <c r="AC16" t="s">
        <v>14</v>
      </c>
      <c r="AD16">
        <v>1</v>
      </c>
      <c r="AE16">
        <v>1300</v>
      </c>
      <c r="AF16" t="s">
        <v>265</v>
      </c>
      <c r="AG16">
        <v>56.67</v>
      </c>
      <c r="AH16" s="5">
        <v>6.9999999999999999E-50</v>
      </c>
      <c r="AI16" t="s">
        <v>259</v>
      </c>
      <c r="AK16" t="s">
        <v>260</v>
      </c>
      <c r="AL16" t="s">
        <v>262</v>
      </c>
      <c r="AM16" t="s">
        <v>263</v>
      </c>
      <c r="AO16" t="s">
        <v>264</v>
      </c>
    </row>
    <row r="17" spans="2:41" ht="14.25" customHeight="1">
      <c r="B17" s="23" t="s">
        <v>662</v>
      </c>
      <c r="C17" s="15" t="s">
        <v>661</v>
      </c>
      <c r="D17" s="7" t="s">
        <v>601</v>
      </c>
      <c r="E17" s="2" t="s">
        <v>15</v>
      </c>
      <c r="F17" s="2">
        <v>3.61</v>
      </c>
      <c r="G17" s="2">
        <v>5.58</v>
      </c>
      <c r="H17" s="2">
        <v>12.91</v>
      </c>
      <c r="I17" s="2">
        <v>10.42</v>
      </c>
      <c r="J17" s="2">
        <v>2.2400000000000002</v>
      </c>
      <c r="K17">
        <v>5.04</v>
      </c>
      <c r="L17">
        <v>4.88</v>
      </c>
      <c r="M17">
        <v>13.65</v>
      </c>
      <c r="N17">
        <v>10.11</v>
      </c>
      <c r="O17" s="2">
        <v>10.65</v>
      </c>
      <c r="Q17" s="2">
        <f>LOG((H17+0.01)/(G17+0.01),2)</f>
        <v>1.2086858818507349</v>
      </c>
      <c r="S17" s="2">
        <f t="shared" si="0"/>
        <v>-2.2127422513027288</v>
      </c>
      <c r="U17" s="2">
        <f>LOG((M17+1)/(L17+1),2)</f>
        <v>1.317012604473246</v>
      </c>
      <c r="V17" s="2"/>
      <c r="W17" s="2"/>
      <c r="Z17" t="s">
        <v>218</v>
      </c>
      <c r="AA17" t="s">
        <v>266</v>
      </c>
      <c r="AC17" t="s">
        <v>15</v>
      </c>
      <c r="AD17">
        <v>1</v>
      </c>
      <c r="AE17">
        <v>1786</v>
      </c>
      <c r="AF17" t="s">
        <v>267</v>
      </c>
      <c r="AG17">
        <v>83.87</v>
      </c>
      <c r="AH17">
        <v>0</v>
      </c>
      <c r="AI17" t="s">
        <v>268</v>
      </c>
      <c r="AJ17" t="s">
        <v>269</v>
      </c>
      <c r="AK17" t="s">
        <v>270</v>
      </c>
      <c r="AL17" t="s">
        <v>262</v>
      </c>
      <c r="AM17" t="s">
        <v>271</v>
      </c>
      <c r="AN17" t="s">
        <v>272</v>
      </c>
      <c r="AO17" t="s">
        <v>273</v>
      </c>
    </row>
    <row r="18" spans="2:41">
      <c r="B18" s="23"/>
      <c r="C18" s="15" t="s">
        <v>663</v>
      </c>
      <c r="D18" s="7" t="s">
        <v>601</v>
      </c>
      <c r="E18" s="2" t="s">
        <v>16</v>
      </c>
      <c r="F18" s="2">
        <v>2.81</v>
      </c>
      <c r="G18" s="2">
        <v>4.75</v>
      </c>
      <c r="H18" s="2">
        <v>11.3</v>
      </c>
      <c r="I18" s="2">
        <v>9.65</v>
      </c>
      <c r="J18" s="2">
        <v>1.88</v>
      </c>
      <c r="K18">
        <v>3.35</v>
      </c>
      <c r="L18">
        <v>3.03</v>
      </c>
      <c r="M18">
        <v>7.46</v>
      </c>
      <c r="N18">
        <v>7</v>
      </c>
      <c r="O18" s="2">
        <v>6.23</v>
      </c>
      <c r="Q18" s="2">
        <f>LOG((H18+0.01)/(G18+0.01),2)</f>
        <v>1.2485654506818771</v>
      </c>
      <c r="U18" s="2"/>
      <c r="V18" s="2"/>
      <c r="W18" s="2"/>
      <c r="Z18" t="s">
        <v>218</v>
      </c>
      <c r="AA18" t="s">
        <v>266</v>
      </c>
      <c r="AC18" t="s">
        <v>16</v>
      </c>
      <c r="AD18">
        <v>1</v>
      </c>
      <c r="AE18">
        <v>1891</v>
      </c>
      <c r="AF18" t="s">
        <v>274</v>
      </c>
      <c r="AG18">
        <v>75.8</v>
      </c>
      <c r="AH18">
        <v>0</v>
      </c>
      <c r="AI18" t="s">
        <v>268</v>
      </c>
      <c r="AJ18" t="s">
        <v>269</v>
      </c>
      <c r="AK18" t="s">
        <v>270</v>
      </c>
      <c r="AL18" t="s">
        <v>262</v>
      </c>
      <c r="AM18" t="s">
        <v>275</v>
      </c>
      <c r="AN18" t="s">
        <v>272</v>
      </c>
      <c r="AO18" t="s">
        <v>276</v>
      </c>
    </row>
    <row r="19" spans="2:41">
      <c r="B19" s="23"/>
      <c r="C19" s="15" t="s">
        <v>664</v>
      </c>
      <c r="D19" s="7" t="s">
        <v>601</v>
      </c>
      <c r="E19" s="2" t="s">
        <v>17</v>
      </c>
      <c r="F19" s="2">
        <v>3.46</v>
      </c>
      <c r="G19" s="2">
        <v>5.04</v>
      </c>
      <c r="H19" s="2">
        <v>10.16</v>
      </c>
      <c r="I19" s="2">
        <v>9.5299999999999994</v>
      </c>
      <c r="J19" s="2">
        <v>2.78</v>
      </c>
      <c r="K19">
        <v>4.59</v>
      </c>
      <c r="L19">
        <v>4.95</v>
      </c>
      <c r="M19">
        <v>11.83</v>
      </c>
      <c r="N19">
        <v>7.08</v>
      </c>
      <c r="O19" s="2">
        <v>7.26</v>
      </c>
      <c r="Q19" s="2">
        <f>LOG((H19+0.01)/(G19+0.01),2)</f>
        <v>1.0099643862183429</v>
      </c>
      <c r="U19" s="2">
        <f>LOG((M19+1)/(L19+1),2)</f>
        <v>1.1085595968943767</v>
      </c>
      <c r="V19" s="2"/>
      <c r="W19" s="2"/>
      <c r="Z19" t="s">
        <v>218</v>
      </c>
      <c r="AA19" t="s">
        <v>266</v>
      </c>
      <c r="AC19" t="s">
        <v>17</v>
      </c>
      <c r="AD19">
        <v>1</v>
      </c>
      <c r="AE19">
        <v>2993</v>
      </c>
      <c r="AF19" t="s">
        <v>274</v>
      </c>
      <c r="AG19">
        <v>87.87</v>
      </c>
      <c r="AH19">
        <v>0</v>
      </c>
      <c r="AI19" t="s">
        <v>268</v>
      </c>
      <c r="AJ19" t="s">
        <v>269</v>
      </c>
      <c r="AK19" t="s">
        <v>270</v>
      </c>
      <c r="AL19" t="s">
        <v>262</v>
      </c>
      <c r="AM19" t="s">
        <v>277</v>
      </c>
      <c r="AN19" t="s">
        <v>278</v>
      </c>
      <c r="AO19" t="s">
        <v>273</v>
      </c>
    </row>
    <row r="20" spans="2:41" ht="14.25" customHeight="1">
      <c r="B20" s="23"/>
      <c r="C20" s="15" t="s">
        <v>665</v>
      </c>
      <c r="D20" s="7" t="s">
        <v>601</v>
      </c>
      <c r="E20" s="2" t="s">
        <v>18</v>
      </c>
      <c r="F20" s="2">
        <v>4.0999999999999996</v>
      </c>
      <c r="G20" s="2">
        <v>7.66</v>
      </c>
      <c r="H20" s="2">
        <v>14.68</v>
      </c>
      <c r="I20" s="2">
        <v>10.14</v>
      </c>
      <c r="J20" s="2">
        <v>2.23</v>
      </c>
      <c r="K20">
        <v>4.79</v>
      </c>
      <c r="L20">
        <v>5.0599999999999996</v>
      </c>
      <c r="M20">
        <v>12.19</v>
      </c>
      <c r="N20">
        <v>9.6199999999999992</v>
      </c>
      <c r="O20" s="2">
        <v>8.5</v>
      </c>
      <c r="S20" s="2">
        <f t="shared" ref="S20:S54" si="3">LOG((J20+0.01)/(I20+0.01),2)</f>
        <v>-2.1799090900149349</v>
      </c>
      <c r="U20" s="2">
        <f>LOG((M20+1)/(L20+1),2)</f>
        <v>1.1220548657785938</v>
      </c>
      <c r="V20" s="2"/>
      <c r="W20" s="2"/>
      <c r="Z20" t="s">
        <v>218</v>
      </c>
      <c r="AA20" t="s">
        <v>266</v>
      </c>
      <c r="AC20" t="s">
        <v>18</v>
      </c>
      <c r="AD20">
        <v>1</v>
      </c>
      <c r="AE20">
        <v>1915</v>
      </c>
      <c r="AF20" t="s">
        <v>267</v>
      </c>
      <c r="AG20">
        <v>83.13</v>
      </c>
      <c r="AH20">
        <v>0</v>
      </c>
      <c r="AI20" t="s">
        <v>268</v>
      </c>
      <c r="AJ20" t="s">
        <v>269</v>
      </c>
      <c r="AK20" t="s">
        <v>270</v>
      </c>
      <c r="AL20" t="s">
        <v>262</v>
      </c>
      <c r="AM20" t="s">
        <v>279</v>
      </c>
      <c r="AN20" t="s">
        <v>272</v>
      </c>
      <c r="AO20" t="s">
        <v>273</v>
      </c>
    </row>
    <row r="21" spans="2:41">
      <c r="B21" s="23" t="s">
        <v>666</v>
      </c>
      <c r="C21" s="15" t="s">
        <v>667</v>
      </c>
      <c r="D21" s="7" t="s">
        <v>601</v>
      </c>
      <c r="E21" s="2" t="s">
        <v>20</v>
      </c>
      <c r="F21" s="2">
        <v>0.44</v>
      </c>
      <c r="G21" s="2">
        <v>0.21</v>
      </c>
      <c r="H21" s="2">
        <v>0</v>
      </c>
      <c r="I21" s="2">
        <v>0</v>
      </c>
      <c r="J21" s="2">
        <v>0</v>
      </c>
      <c r="K21">
        <v>1.22</v>
      </c>
      <c r="L21">
        <v>0.88</v>
      </c>
      <c r="M21">
        <v>0</v>
      </c>
      <c r="N21">
        <v>0.54</v>
      </c>
      <c r="O21" s="2">
        <v>0</v>
      </c>
      <c r="U21" s="2"/>
      <c r="V21" s="2"/>
      <c r="W21" s="2"/>
      <c r="Z21" t="s">
        <v>218</v>
      </c>
      <c r="AA21" t="s">
        <v>280</v>
      </c>
      <c r="AC21" t="s">
        <v>20</v>
      </c>
      <c r="AD21">
        <v>1</v>
      </c>
      <c r="AE21">
        <v>2136</v>
      </c>
      <c r="AF21" t="s">
        <v>283</v>
      </c>
      <c r="AG21">
        <v>68.53</v>
      </c>
      <c r="AH21" s="5">
        <v>2.9999999999999999E-82</v>
      </c>
      <c r="AI21" t="s">
        <v>281</v>
      </c>
      <c r="AJ21" t="s">
        <v>19</v>
      </c>
      <c r="AK21" t="s">
        <v>282</v>
      </c>
      <c r="AL21" t="s">
        <v>262</v>
      </c>
      <c r="AM21" t="s">
        <v>226</v>
      </c>
      <c r="AN21" t="s">
        <v>284</v>
      </c>
      <c r="AO21" t="s">
        <v>273</v>
      </c>
    </row>
    <row r="22" spans="2:41">
      <c r="B22" s="23"/>
      <c r="C22" s="15" t="s">
        <v>668</v>
      </c>
      <c r="D22" s="7" t="s">
        <v>601</v>
      </c>
      <c r="E22" s="2" t="s">
        <v>21</v>
      </c>
      <c r="F22" s="2">
        <v>1.76</v>
      </c>
      <c r="G22" s="2">
        <v>3.04</v>
      </c>
      <c r="H22" s="2">
        <v>5.86</v>
      </c>
      <c r="I22" s="2">
        <v>2.76</v>
      </c>
      <c r="J22" s="2">
        <v>0.56000000000000005</v>
      </c>
      <c r="K22">
        <v>2.17</v>
      </c>
      <c r="L22">
        <v>2.0699999999999998</v>
      </c>
      <c r="M22">
        <v>3.6</v>
      </c>
      <c r="N22">
        <v>3.95</v>
      </c>
      <c r="O22" s="2">
        <v>2.5</v>
      </c>
      <c r="U22" s="2"/>
      <c r="V22" s="2"/>
      <c r="W22" s="2"/>
      <c r="Z22" t="s">
        <v>218</v>
      </c>
      <c r="AA22" t="s">
        <v>280</v>
      </c>
      <c r="AC22" t="s">
        <v>21</v>
      </c>
      <c r="AD22">
        <v>1</v>
      </c>
      <c r="AE22">
        <v>2212</v>
      </c>
      <c r="AF22" t="s">
        <v>285</v>
      </c>
      <c r="AG22">
        <v>89.36</v>
      </c>
      <c r="AH22">
        <v>0</v>
      </c>
      <c r="AI22" t="s">
        <v>281</v>
      </c>
      <c r="AJ22" t="s">
        <v>19</v>
      </c>
      <c r="AK22" t="s">
        <v>282</v>
      </c>
      <c r="AL22" t="s">
        <v>262</v>
      </c>
      <c r="AM22" t="s">
        <v>286</v>
      </c>
      <c r="AN22" t="s">
        <v>287</v>
      </c>
      <c r="AO22" t="s">
        <v>276</v>
      </c>
    </row>
    <row r="23" spans="2:41" ht="14.25" customHeight="1">
      <c r="B23" s="23"/>
      <c r="C23" s="15" t="s">
        <v>669</v>
      </c>
      <c r="D23" s="7" t="s">
        <v>601</v>
      </c>
      <c r="E23" s="2" t="s">
        <v>22</v>
      </c>
      <c r="F23" s="2">
        <v>9.1300000000000008</v>
      </c>
      <c r="G23" s="2">
        <v>11.29</v>
      </c>
      <c r="H23" s="2">
        <v>12.28</v>
      </c>
      <c r="I23" s="2">
        <v>6.39</v>
      </c>
      <c r="J23" s="2">
        <v>0.76</v>
      </c>
      <c r="K23">
        <v>9.51</v>
      </c>
      <c r="L23">
        <v>11.1</v>
      </c>
      <c r="M23">
        <v>9</v>
      </c>
      <c r="N23">
        <v>11.9</v>
      </c>
      <c r="O23" s="2">
        <v>5.74</v>
      </c>
      <c r="U23" s="2"/>
      <c r="V23" s="2"/>
      <c r="W23" s="2"/>
      <c r="Z23" t="s">
        <v>218</v>
      </c>
      <c r="AA23" t="s">
        <v>280</v>
      </c>
      <c r="AC23" t="s">
        <v>22</v>
      </c>
      <c r="AD23">
        <v>1</v>
      </c>
      <c r="AE23">
        <v>2359</v>
      </c>
      <c r="AF23" t="s">
        <v>285</v>
      </c>
      <c r="AG23">
        <v>89.36</v>
      </c>
      <c r="AH23">
        <v>0</v>
      </c>
      <c r="AI23" t="s">
        <v>281</v>
      </c>
      <c r="AJ23" t="s">
        <v>19</v>
      </c>
      <c r="AK23" t="s">
        <v>282</v>
      </c>
      <c r="AL23" t="s">
        <v>262</v>
      </c>
    </row>
    <row r="24" spans="2:41" ht="14.25" customHeight="1">
      <c r="B24" s="23"/>
      <c r="C24" s="15" t="s">
        <v>670</v>
      </c>
      <c r="D24" s="7" t="s">
        <v>601</v>
      </c>
      <c r="E24" s="2" t="s">
        <v>23</v>
      </c>
      <c r="F24" s="2">
        <v>6.47</v>
      </c>
      <c r="G24" s="2">
        <v>5.08</v>
      </c>
      <c r="H24" s="2">
        <v>1.48</v>
      </c>
      <c r="I24" s="2">
        <v>0.93</v>
      </c>
      <c r="J24" s="2">
        <v>1.1299999999999999</v>
      </c>
      <c r="K24">
        <v>6</v>
      </c>
      <c r="L24">
        <v>8.4600000000000009</v>
      </c>
      <c r="M24">
        <v>1.46</v>
      </c>
      <c r="N24">
        <v>5.41</v>
      </c>
      <c r="O24" s="2">
        <v>0.87</v>
      </c>
      <c r="U24" s="2"/>
      <c r="V24" s="2"/>
      <c r="W24" s="2"/>
      <c r="Z24" t="s">
        <v>218</v>
      </c>
      <c r="AA24" t="s">
        <v>280</v>
      </c>
      <c r="AC24" t="s">
        <v>23</v>
      </c>
      <c r="AD24">
        <v>1</v>
      </c>
      <c r="AE24">
        <v>2105</v>
      </c>
      <c r="AF24" t="s">
        <v>288</v>
      </c>
      <c r="AG24">
        <v>86.64</v>
      </c>
      <c r="AH24">
        <v>0</v>
      </c>
      <c r="AI24" t="s">
        <v>281</v>
      </c>
      <c r="AJ24" t="s">
        <v>19</v>
      </c>
      <c r="AK24" t="s">
        <v>282</v>
      </c>
      <c r="AL24" t="s">
        <v>262</v>
      </c>
      <c r="AM24" t="s">
        <v>286</v>
      </c>
      <c r="AN24" t="s">
        <v>289</v>
      </c>
      <c r="AO24" t="s">
        <v>276</v>
      </c>
    </row>
    <row r="25" spans="2:41" ht="14.25" customHeight="1">
      <c r="B25" s="23" t="s">
        <v>763</v>
      </c>
      <c r="C25" s="15" t="s">
        <v>764</v>
      </c>
      <c r="D25" s="7" t="s">
        <v>601</v>
      </c>
      <c r="E25" s="2" t="s">
        <v>24</v>
      </c>
      <c r="F25" s="2">
        <v>45.42</v>
      </c>
      <c r="G25" s="2">
        <v>78.86</v>
      </c>
      <c r="H25" s="2">
        <v>143.49</v>
      </c>
      <c r="I25" s="2">
        <v>118.2</v>
      </c>
      <c r="J25" s="2">
        <v>21.67</v>
      </c>
      <c r="K25">
        <v>9.99</v>
      </c>
      <c r="L25">
        <v>10.74</v>
      </c>
      <c r="M25">
        <v>15.15</v>
      </c>
      <c r="N25">
        <v>12.95</v>
      </c>
      <c r="O25" s="2">
        <v>21.74</v>
      </c>
      <c r="S25" s="2">
        <f t="shared" si="3"/>
        <v>-2.4469154239662365</v>
      </c>
      <c r="U25" s="2"/>
      <c r="V25" s="2"/>
      <c r="W25" s="2"/>
      <c r="Y25" t="s">
        <v>219</v>
      </c>
      <c r="Z25" t="s">
        <v>290</v>
      </c>
      <c r="AA25" t="s">
        <v>291</v>
      </c>
      <c r="AC25" t="s">
        <v>24</v>
      </c>
      <c r="AD25">
        <v>1</v>
      </c>
      <c r="AE25">
        <v>404</v>
      </c>
      <c r="AF25" t="s">
        <v>292</v>
      </c>
      <c r="AG25">
        <v>90.4</v>
      </c>
      <c r="AH25" s="5">
        <v>6E-52</v>
      </c>
      <c r="AI25" t="s">
        <v>293</v>
      </c>
      <c r="AJ25" t="s">
        <v>294</v>
      </c>
      <c r="AK25" t="s">
        <v>295</v>
      </c>
      <c r="AL25" t="s">
        <v>262</v>
      </c>
      <c r="AM25" t="s">
        <v>226</v>
      </c>
      <c r="AN25" t="s">
        <v>296</v>
      </c>
      <c r="AO25" t="s">
        <v>273</v>
      </c>
    </row>
    <row r="26" spans="2:41" ht="14.25" customHeight="1">
      <c r="B26" s="23"/>
      <c r="C26" s="15" t="s">
        <v>765</v>
      </c>
      <c r="D26" s="7" t="s">
        <v>602</v>
      </c>
      <c r="E26" s="2" t="s">
        <v>25</v>
      </c>
      <c r="F26" s="2">
        <v>23.82</v>
      </c>
      <c r="G26" s="2">
        <v>61.62</v>
      </c>
      <c r="H26" s="2">
        <v>160.87</v>
      </c>
      <c r="I26" s="2">
        <v>205.21</v>
      </c>
      <c r="J26" s="2">
        <v>43.94</v>
      </c>
      <c r="K26">
        <v>24.11</v>
      </c>
      <c r="L26">
        <v>24.55</v>
      </c>
      <c r="M26">
        <v>94.49</v>
      </c>
      <c r="N26">
        <v>34.33</v>
      </c>
      <c r="O26" s="2">
        <v>84.5</v>
      </c>
      <c r="P26" s="2">
        <f>LOG((G26+0.01)/(F26+0.01),2)</f>
        <v>1.3708538395783383</v>
      </c>
      <c r="Q26" s="2">
        <f>LOG((H26+0.01)/(G26+0.01),2)</f>
        <v>1.3842802905367424</v>
      </c>
      <c r="S26" s="2">
        <f t="shared" si="3"/>
        <v>-2.223236267163327</v>
      </c>
      <c r="U26" s="2">
        <f>LOG((M26+1)/(L26+1),2)</f>
        <v>1.9020263665320936</v>
      </c>
      <c r="V26" s="2">
        <f>LOG((N26+1)/(M26+1),2)</f>
        <v>-1.4344559084664248</v>
      </c>
      <c r="W26" s="2">
        <f t="shared" ref="W26:W53" si="4">LOG((O26+1)/(N26+1),2)</f>
        <v>1.2750306707699703</v>
      </c>
      <c r="Y26" t="s">
        <v>219</v>
      </c>
      <c r="Z26" t="s">
        <v>290</v>
      </c>
      <c r="AA26" t="s">
        <v>291</v>
      </c>
      <c r="AC26" t="s">
        <v>25</v>
      </c>
      <c r="AD26">
        <v>1</v>
      </c>
      <c r="AE26">
        <v>2830</v>
      </c>
      <c r="AF26" t="s">
        <v>297</v>
      </c>
      <c r="AG26">
        <v>82.01</v>
      </c>
      <c r="AH26">
        <v>0</v>
      </c>
      <c r="AI26" t="s">
        <v>293</v>
      </c>
      <c r="AJ26" t="s">
        <v>294</v>
      </c>
      <c r="AK26" t="s">
        <v>295</v>
      </c>
      <c r="AL26" t="s">
        <v>262</v>
      </c>
      <c r="AM26" t="s">
        <v>286</v>
      </c>
      <c r="AN26" t="s">
        <v>289</v>
      </c>
      <c r="AO26" t="s">
        <v>276</v>
      </c>
    </row>
    <row r="27" spans="2:41" ht="14.25" customHeight="1">
      <c r="B27" s="23" t="s">
        <v>26</v>
      </c>
      <c r="C27" s="10" t="s">
        <v>671</v>
      </c>
      <c r="D27" s="7" t="s">
        <v>599</v>
      </c>
      <c r="E27" s="2" t="s">
        <v>27</v>
      </c>
      <c r="F27" s="2">
        <v>15.24</v>
      </c>
      <c r="G27" s="2">
        <v>25.83</v>
      </c>
      <c r="H27" s="2">
        <v>40.590000000000003</v>
      </c>
      <c r="I27" s="2">
        <v>38.880000000000003</v>
      </c>
      <c r="J27" s="2">
        <v>38.71</v>
      </c>
      <c r="K27">
        <v>8.8800000000000008</v>
      </c>
      <c r="L27">
        <v>13.51</v>
      </c>
      <c r="M27">
        <v>16.600000000000001</v>
      </c>
      <c r="N27">
        <v>15</v>
      </c>
      <c r="O27" s="2">
        <v>14.68</v>
      </c>
      <c r="U27" s="2"/>
      <c r="V27" s="2"/>
      <c r="W27" s="2"/>
      <c r="Z27" t="s">
        <v>218</v>
      </c>
      <c r="AA27" t="s">
        <v>298</v>
      </c>
      <c r="AC27" t="s">
        <v>27</v>
      </c>
      <c r="AD27">
        <v>1</v>
      </c>
      <c r="AE27">
        <v>1136</v>
      </c>
      <c r="AF27" t="s">
        <v>299</v>
      </c>
      <c r="AG27">
        <v>82</v>
      </c>
      <c r="AH27" s="5">
        <v>2.0000000000000001E-141</v>
      </c>
      <c r="AI27" t="s">
        <v>300</v>
      </c>
      <c r="AK27" t="s">
        <v>301</v>
      </c>
      <c r="AL27" t="s">
        <v>302</v>
      </c>
      <c r="AM27" t="s">
        <v>303</v>
      </c>
      <c r="AN27" t="s">
        <v>304</v>
      </c>
      <c r="AO27" t="s">
        <v>305</v>
      </c>
    </row>
    <row r="28" spans="2:41" ht="14.25" customHeight="1">
      <c r="B28" s="23"/>
      <c r="C28" s="10" t="s">
        <v>672</v>
      </c>
      <c r="D28" s="7" t="s">
        <v>599</v>
      </c>
      <c r="E28" s="2" t="s">
        <v>28</v>
      </c>
      <c r="F28" s="2">
        <v>73.44</v>
      </c>
      <c r="G28" s="2">
        <v>205.89</v>
      </c>
      <c r="H28" s="2">
        <v>425.57</v>
      </c>
      <c r="I28" s="2">
        <v>419.5</v>
      </c>
      <c r="J28" s="2">
        <v>39.44</v>
      </c>
      <c r="K28">
        <v>71.150000000000006</v>
      </c>
      <c r="L28">
        <v>90.2</v>
      </c>
      <c r="M28">
        <v>280.89999999999998</v>
      </c>
      <c r="N28">
        <v>152.44999999999999</v>
      </c>
      <c r="O28" s="2">
        <v>194.43</v>
      </c>
      <c r="P28" s="2">
        <f>LOG((G28+0.01)/(F28+0.01),2)</f>
        <v>1.4871094340759743</v>
      </c>
      <c r="Q28" s="2">
        <f>LOG((H28+0.01)/(G28+0.01),2)</f>
        <v>1.047486523456348</v>
      </c>
      <c r="S28" s="2">
        <f t="shared" si="3"/>
        <v>-3.4106079957272137</v>
      </c>
      <c r="U28" s="2">
        <f>LOG((M28+1)/(L28+1),2)</f>
        <v>1.6280777484056801</v>
      </c>
      <c r="V28" s="2"/>
      <c r="W28" s="2"/>
      <c r="Z28" t="s">
        <v>218</v>
      </c>
      <c r="AA28" t="s">
        <v>298</v>
      </c>
      <c r="AC28" t="s">
        <v>28</v>
      </c>
      <c r="AD28">
        <v>1</v>
      </c>
      <c r="AE28">
        <v>1949</v>
      </c>
      <c r="AF28" t="s">
        <v>306</v>
      </c>
      <c r="AG28">
        <v>82.93</v>
      </c>
      <c r="AH28" s="5">
        <v>5.0000000000000002E-169</v>
      </c>
      <c r="AI28" t="s">
        <v>300</v>
      </c>
      <c r="AK28" t="s">
        <v>301</v>
      </c>
      <c r="AL28" t="s">
        <v>302</v>
      </c>
      <c r="AM28" t="s">
        <v>303</v>
      </c>
      <c r="AN28" t="s">
        <v>304</v>
      </c>
      <c r="AO28" t="s">
        <v>305</v>
      </c>
    </row>
    <row r="29" spans="2:41">
      <c r="B29" s="10" t="s">
        <v>628</v>
      </c>
      <c r="C29" s="10"/>
      <c r="D29" s="7" t="s">
        <v>601</v>
      </c>
      <c r="E29" s="2" t="s">
        <v>29</v>
      </c>
      <c r="F29" s="2">
        <v>2.69</v>
      </c>
      <c r="G29" s="2">
        <v>4.1399999999999997</v>
      </c>
      <c r="H29" s="2">
        <v>6.4</v>
      </c>
      <c r="I29" s="2">
        <v>5.8</v>
      </c>
      <c r="J29" s="2">
        <v>0.87</v>
      </c>
      <c r="K29">
        <v>2.08</v>
      </c>
      <c r="L29">
        <v>4.74</v>
      </c>
      <c r="M29">
        <v>6.33</v>
      </c>
      <c r="N29">
        <v>6.62</v>
      </c>
      <c r="O29" s="2">
        <v>1.94</v>
      </c>
      <c r="U29" s="2"/>
      <c r="V29" s="2"/>
      <c r="W29" s="2"/>
      <c r="Z29" t="s">
        <v>218</v>
      </c>
      <c r="AA29" t="s">
        <v>307</v>
      </c>
      <c r="AC29" t="s">
        <v>29</v>
      </c>
      <c r="AD29">
        <v>1</v>
      </c>
      <c r="AE29">
        <v>905</v>
      </c>
      <c r="AF29" t="s">
        <v>309</v>
      </c>
      <c r="AG29">
        <v>80.930000000000007</v>
      </c>
      <c r="AH29" s="5">
        <v>2.0000000000000001E-101</v>
      </c>
      <c r="AI29" t="s">
        <v>310</v>
      </c>
      <c r="AJ29" t="s">
        <v>311</v>
      </c>
      <c r="AK29" t="s">
        <v>312</v>
      </c>
      <c r="AL29" t="s">
        <v>262</v>
      </c>
      <c r="AN29" t="s">
        <v>313</v>
      </c>
      <c r="AO29" t="s">
        <v>308</v>
      </c>
    </row>
    <row r="30" spans="2:41" ht="14.25" customHeight="1">
      <c r="B30" s="19" t="s">
        <v>629</v>
      </c>
      <c r="C30" s="12" t="s">
        <v>673</v>
      </c>
      <c r="D30" s="7" t="s">
        <v>603</v>
      </c>
      <c r="E30" s="2" t="s">
        <v>30</v>
      </c>
      <c r="F30" s="2">
        <v>17.62</v>
      </c>
      <c r="G30" s="2">
        <v>26.23</v>
      </c>
      <c r="H30" s="2">
        <v>22.96</v>
      </c>
      <c r="I30" s="2">
        <v>8.6999999999999993</v>
      </c>
      <c r="J30" s="2">
        <v>15.76</v>
      </c>
      <c r="K30">
        <v>5.52</v>
      </c>
      <c r="L30">
        <v>6.76</v>
      </c>
      <c r="M30">
        <v>6.66</v>
      </c>
      <c r="N30">
        <v>9.5299999999999994</v>
      </c>
      <c r="O30" s="2">
        <v>2.0699999999999998</v>
      </c>
      <c r="R30" s="2">
        <f>LOG((I30+0.01)/(H30+0.01),2)</f>
        <v>-1.3990062327790596</v>
      </c>
      <c r="U30" s="2"/>
      <c r="V30" s="2"/>
      <c r="W30" s="2"/>
      <c r="Z30" t="s">
        <v>218</v>
      </c>
      <c r="AA30" t="s">
        <v>314</v>
      </c>
      <c r="AC30" t="s">
        <v>30</v>
      </c>
      <c r="AD30">
        <v>1</v>
      </c>
      <c r="AE30">
        <v>2642</v>
      </c>
      <c r="AF30" t="s">
        <v>318</v>
      </c>
      <c r="AG30">
        <v>84.44</v>
      </c>
      <c r="AH30">
        <v>0</v>
      </c>
      <c r="AI30" t="s">
        <v>315</v>
      </c>
      <c r="AJ30" t="s">
        <v>316</v>
      </c>
      <c r="AK30" t="s">
        <v>317</v>
      </c>
      <c r="AL30" t="s">
        <v>262</v>
      </c>
      <c r="AN30" t="s">
        <v>319</v>
      </c>
      <c r="AO30" t="s">
        <v>305</v>
      </c>
    </row>
    <row r="31" spans="2:41" ht="14.25" customHeight="1">
      <c r="B31" s="19"/>
      <c r="C31" s="12" t="s">
        <v>674</v>
      </c>
      <c r="D31" s="7" t="s">
        <v>603</v>
      </c>
      <c r="E31" s="2" t="s">
        <v>31</v>
      </c>
      <c r="F31" s="2">
        <v>20.56</v>
      </c>
      <c r="G31" s="2">
        <v>37.9</v>
      </c>
      <c r="H31" s="2">
        <v>90.98</v>
      </c>
      <c r="I31" s="2">
        <v>63.69</v>
      </c>
      <c r="J31" s="2">
        <v>2.98</v>
      </c>
      <c r="K31">
        <v>8.73</v>
      </c>
      <c r="L31">
        <v>7.78</v>
      </c>
      <c r="M31">
        <v>43.87</v>
      </c>
      <c r="N31">
        <v>19.89</v>
      </c>
      <c r="O31" s="2">
        <v>9.94</v>
      </c>
      <c r="Q31" s="2">
        <f>LOG((H31+0.01)/(G31+0.01),2)</f>
        <v>1.2631295421746833</v>
      </c>
      <c r="S31" s="2">
        <f t="shared" si="3"/>
        <v>-4.4130759829455579</v>
      </c>
      <c r="U31" s="2">
        <f>LOG((M31+1)/(L31+1),2)</f>
        <v>2.3534583391409867</v>
      </c>
      <c r="V31" s="2">
        <f>LOG((N31+1)/(M31+1),2)</f>
        <v>-1.102938691609237</v>
      </c>
      <c r="W31" s="2"/>
      <c r="Z31" t="s">
        <v>218</v>
      </c>
      <c r="AA31" t="s">
        <v>314</v>
      </c>
      <c r="AC31" t="s">
        <v>31</v>
      </c>
      <c r="AD31">
        <v>1</v>
      </c>
      <c r="AE31">
        <v>2061</v>
      </c>
      <c r="AF31" t="s">
        <v>318</v>
      </c>
      <c r="AG31">
        <v>84.44</v>
      </c>
      <c r="AH31">
        <v>0</v>
      </c>
      <c r="AI31" t="s">
        <v>315</v>
      </c>
      <c r="AJ31" t="s">
        <v>316</v>
      </c>
      <c r="AK31" t="s">
        <v>317</v>
      </c>
      <c r="AL31" t="s">
        <v>262</v>
      </c>
      <c r="AN31" t="s">
        <v>319</v>
      </c>
      <c r="AO31" t="s">
        <v>305</v>
      </c>
    </row>
    <row r="32" spans="2:41" ht="14.25" customHeight="1">
      <c r="B32" s="19" t="s">
        <v>675</v>
      </c>
      <c r="C32" s="12" t="s">
        <v>676</v>
      </c>
      <c r="D32" s="7" t="s">
        <v>603</v>
      </c>
      <c r="E32" s="2" t="s">
        <v>36</v>
      </c>
      <c r="F32" s="2">
        <v>125</v>
      </c>
      <c r="G32" s="2">
        <v>197.98</v>
      </c>
      <c r="H32" s="2">
        <v>359.26</v>
      </c>
      <c r="I32" s="2">
        <v>332.95</v>
      </c>
      <c r="J32" s="2">
        <v>371.85</v>
      </c>
      <c r="K32">
        <v>113.54</v>
      </c>
      <c r="L32">
        <v>115.65</v>
      </c>
      <c r="M32">
        <v>222.09</v>
      </c>
      <c r="N32">
        <v>142.97</v>
      </c>
      <c r="O32" s="2">
        <v>112.16</v>
      </c>
      <c r="U32" s="2"/>
      <c r="V32" s="2"/>
      <c r="W32" s="2"/>
      <c r="Z32" t="s">
        <v>218</v>
      </c>
      <c r="AA32" t="s">
        <v>332</v>
      </c>
      <c r="AC32" t="s">
        <v>36</v>
      </c>
      <c r="AD32">
        <v>1</v>
      </c>
      <c r="AE32">
        <v>1203</v>
      </c>
      <c r="AF32" t="s">
        <v>333</v>
      </c>
      <c r="AG32">
        <v>75.790000000000006</v>
      </c>
      <c r="AH32" s="5">
        <v>2.0000000000000002E-86</v>
      </c>
      <c r="AI32" t="s">
        <v>334</v>
      </c>
      <c r="AJ32" t="s">
        <v>35</v>
      </c>
      <c r="AK32" t="s">
        <v>335</v>
      </c>
      <c r="AM32" t="s">
        <v>336</v>
      </c>
      <c r="AN32" t="s">
        <v>337</v>
      </c>
      <c r="AO32" t="s">
        <v>338</v>
      </c>
    </row>
    <row r="33" spans="1:85" ht="14.25" customHeight="1">
      <c r="B33" s="19"/>
      <c r="C33" s="12" t="s">
        <v>677</v>
      </c>
      <c r="D33" s="7" t="s">
        <v>603</v>
      </c>
      <c r="E33" s="2" t="s">
        <v>37</v>
      </c>
      <c r="F33" s="2">
        <v>73.930000000000007</v>
      </c>
      <c r="G33" s="2">
        <v>114.85</v>
      </c>
      <c r="H33" s="2">
        <v>198.03</v>
      </c>
      <c r="I33" s="2">
        <v>126.47</v>
      </c>
      <c r="J33" s="2">
        <v>12.38</v>
      </c>
      <c r="K33">
        <v>187.32</v>
      </c>
      <c r="L33">
        <v>161.06</v>
      </c>
      <c r="M33">
        <v>313.60000000000002</v>
      </c>
      <c r="N33">
        <v>244.69</v>
      </c>
      <c r="O33" s="2">
        <v>157.15</v>
      </c>
      <c r="S33" s="2">
        <f t="shared" si="3"/>
        <v>-3.3516611802177692</v>
      </c>
      <c r="U33" s="2"/>
      <c r="V33" s="2"/>
      <c r="W33" s="2"/>
      <c r="Z33" t="s">
        <v>218</v>
      </c>
      <c r="AA33" t="s">
        <v>332</v>
      </c>
      <c r="AC33" t="s">
        <v>37</v>
      </c>
      <c r="AD33">
        <v>1</v>
      </c>
      <c r="AE33">
        <v>1373</v>
      </c>
      <c r="AF33" t="s">
        <v>339</v>
      </c>
      <c r="AG33">
        <v>76.680000000000007</v>
      </c>
      <c r="AH33" s="5">
        <v>7E-94</v>
      </c>
      <c r="AI33" t="s">
        <v>334</v>
      </c>
      <c r="AJ33" t="s">
        <v>35</v>
      </c>
      <c r="AK33" t="s">
        <v>335</v>
      </c>
      <c r="AL33" t="s">
        <v>340</v>
      </c>
      <c r="AM33" t="s">
        <v>336</v>
      </c>
      <c r="AN33" t="s">
        <v>337</v>
      </c>
      <c r="AO33" t="s">
        <v>338</v>
      </c>
    </row>
    <row r="34" spans="1:85" ht="14.25" customHeight="1">
      <c r="B34" s="19" t="s">
        <v>38</v>
      </c>
      <c r="C34" s="12" t="s">
        <v>678</v>
      </c>
      <c r="D34" s="7" t="s">
        <v>603</v>
      </c>
      <c r="E34" s="2" t="s">
        <v>39</v>
      </c>
      <c r="F34" s="2">
        <v>8.85</v>
      </c>
      <c r="G34" s="2">
        <v>18.649999999999999</v>
      </c>
      <c r="H34" s="2">
        <v>26.68</v>
      </c>
      <c r="I34" s="2">
        <v>17.37</v>
      </c>
      <c r="J34" s="2">
        <v>1.31</v>
      </c>
      <c r="K34">
        <v>5.57</v>
      </c>
      <c r="L34">
        <v>3.56</v>
      </c>
      <c r="M34">
        <v>1.39</v>
      </c>
      <c r="N34">
        <v>4.75</v>
      </c>
      <c r="O34" s="2">
        <v>4.24</v>
      </c>
      <c r="P34" s="2">
        <f>LOG((G34+0.01)/(F34+0.01),2)</f>
        <v>1.0745703822967405</v>
      </c>
      <c r="S34" s="2">
        <f t="shared" si="3"/>
        <v>-3.718818247455947</v>
      </c>
      <c r="U34" s="2"/>
      <c r="V34" s="2"/>
      <c r="W34" s="2"/>
      <c r="Z34" t="s">
        <v>290</v>
      </c>
      <c r="AA34" t="s">
        <v>341</v>
      </c>
      <c r="AC34" t="s">
        <v>39</v>
      </c>
      <c r="AD34">
        <v>1</v>
      </c>
      <c r="AE34">
        <v>727</v>
      </c>
      <c r="AF34" t="s">
        <v>342</v>
      </c>
      <c r="AG34">
        <v>70.06</v>
      </c>
      <c r="AH34" s="5">
        <v>1.9999999999999999E-72</v>
      </c>
      <c r="AI34" s="8" t="s">
        <v>773</v>
      </c>
      <c r="AJ34" t="s">
        <v>343</v>
      </c>
      <c r="AK34" t="s">
        <v>344</v>
      </c>
      <c r="AL34" t="s">
        <v>345</v>
      </c>
      <c r="AM34" t="s">
        <v>346</v>
      </c>
      <c r="AN34" t="s">
        <v>347</v>
      </c>
      <c r="AO34" t="s">
        <v>308</v>
      </c>
    </row>
    <row r="35" spans="1:85" ht="14.25" customHeight="1">
      <c r="B35" s="19"/>
      <c r="C35" s="12" t="s">
        <v>679</v>
      </c>
      <c r="D35" s="7" t="s">
        <v>603</v>
      </c>
      <c r="E35" s="2" t="s">
        <v>40</v>
      </c>
      <c r="F35" s="2">
        <v>25.04</v>
      </c>
      <c r="G35" s="2">
        <v>20.13</v>
      </c>
      <c r="H35" s="2">
        <v>35.03</v>
      </c>
      <c r="I35" s="2">
        <v>30.12</v>
      </c>
      <c r="J35" s="2">
        <v>16.16</v>
      </c>
      <c r="K35">
        <v>22.5</v>
      </c>
      <c r="L35">
        <v>27.24</v>
      </c>
      <c r="M35">
        <v>107.45</v>
      </c>
      <c r="N35">
        <v>51.83</v>
      </c>
      <c r="O35" s="2">
        <v>66.84</v>
      </c>
      <c r="U35" s="2">
        <f>LOG((M35+1)/(L35+1),2)</f>
        <v>1.9412180592884563</v>
      </c>
      <c r="V35" s="2">
        <f>LOG((N35+1)/(M35+1),2)</f>
        <v>-1.0376007380072718</v>
      </c>
      <c r="W35" s="2"/>
      <c r="Z35" t="s">
        <v>290</v>
      </c>
      <c r="AA35" t="s">
        <v>341</v>
      </c>
      <c r="AC35" t="s">
        <v>40</v>
      </c>
      <c r="AD35">
        <v>1</v>
      </c>
      <c r="AE35">
        <v>1448</v>
      </c>
      <c r="AF35" t="s">
        <v>348</v>
      </c>
      <c r="AG35">
        <v>85.44</v>
      </c>
      <c r="AH35">
        <v>0</v>
      </c>
      <c r="AI35" s="8" t="s">
        <v>774</v>
      </c>
      <c r="AJ35" t="s">
        <v>350</v>
      </c>
      <c r="AK35" t="s">
        <v>351</v>
      </c>
      <c r="AL35" t="s">
        <v>345</v>
      </c>
      <c r="AM35" t="s">
        <v>346</v>
      </c>
      <c r="AN35" t="s">
        <v>347</v>
      </c>
      <c r="AO35" t="s">
        <v>352</v>
      </c>
    </row>
    <row r="36" spans="1:85" ht="14.25" customHeight="1">
      <c r="B36" s="19"/>
      <c r="C36" s="12" t="s">
        <v>680</v>
      </c>
      <c r="D36" s="7" t="s">
        <v>603</v>
      </c>
      <c r="E36" s="2" t="s">
        <v>41</v>
      </c>
      <c r="F36" s="2">
        <v>28.77</v>
      </c>
      <c r="G36" s="2">
        <v>42.71</v>
      </c>
      <c r="H36" s="2">
        <v>63.35</v>
      </c>
      <c r="I36" s="2">
        <v>39.130000000000003</v>
      </c>
      <c r="J36" s="2">
        <v>9.2799999999999994</v>
      </c>
      <c r="K36">
        <v>25.48</v>
      </c>
      <c r="L36">
        <v>23.42</v>
      </c>
      <c r="M36">
        <v>41.8</v>
      </c>
      <c r="N36">
        <v>47.49</v>
      </c>
      <c r="O36" s="2">
        <v>29.86</v>
      </c>
      <c r="S36" s="2">
        <f t="shared" si="3"/>
        <v>-2.0748932542441514</v>
      </c>
      <c r="U36" s="2"/>
      <c r="V36" s="2"/>
      <c r="W36" s="2"/>
      <c r="Z36" t="s">
        <v>290</v>
      </c>
      <c r="AA36" t="s">
        <v>341</v>
      </c>
      <c r="AC36" t="s">
        <v>41</v>
      </c>
      <c r="AD36">
        <v>1</v>
      </c>
      <c r="AE36">
        <v>1435</v>
      </c>
      <c r="AF36" t="s">
        <v>348</v>
      </c>
      <c r="AG36">
        <v>84.79</v>
      </c>
      <c r="AH36">
        <v>0</v>
      </c>
      <c r="AI36" t="s">
        <v>349</v>
      </c>
      <c r="AJ36" t="s">
        <v>350</v>
      </c>
      <c r="AK36" t="s">
        <v>351</v>
      </c>
      <c r="AL36" t="s">
        <v>345</v>
      </c>
      <c r="AM36" t="s">
        <v>346</v>
      </c>
      <c r="AN36" t="s">
        <v>347</v>
      </c>
      <c r="AO36" t="s">
        <v>352</v>
      </c>
    </row>
    <row r="37" spans="1:85" ht="14.25" customHeight="1">
      <c r="B37" s="19" t="s">
        <v>42</v>
      </c>
      <c r="C37" s="12" t="s">
        <v>681</v>
      </c>
      <c r="D37" s="7" t="s">
        <v>603</v>
      </c>
      <c r="E37" s="2" t="s">
        <v>43</v>
      </c>
      <c r="F37" s="2">
        <v>15.57</v>
      </c>
      <c r="G37" s="2">
        <v>20.32</v>
      </c>
      <c r="H37" s="2">
        <v>20.38</v>
      </c>
      <c r="I37" s="2">
        <v>15.73</v>
      </c>
      <c r="J37" s="2">
        <v>11.1</v>
      </c>
      <c r="K37">
        <v>30.15</v>
      </c>
      <c r="L37">
        <v>17.739999999999998</v>
      </c>
      <c r="M37">
        <v>7.39</v>
      </c>
      <c r="N37">
        <v>18.489999999999998</v>
      </c>
      <c r="O37" s="2">
        <v>4.87</v>
      </c>
      <c r="U37" s="2">
        <f>LOG((M37+1)/(L37+1),2)</f>
        <v>-1.1593782372193633</v>
      </c>
      <c r="V37" s="2">
        <f>LOG((N37+1)/(M37+1),2)</f>
        <v>1.2159913748180664</v>
      </c>
      <c r="W37" s="2">
        <f t="shared" si="4"/>
        <v>-1.7313016821478378</v>
      </c>
      <c r="Y37" t="s">
        <v>219</v>
      </c>
      <c r="Z37" t="s">
        <v>290</v>
      </c>
      <c r="AA37" t="s">
        <v>353</v>
      </c>
      <c r="AC37" t="s">
        <v>43</v>
      </c>
      <c r="AD37">
        <v>1</v>
      </c>
      <c r="AE37">
        <v>1925</v>
      </c>
      <c r="AF37" t="s">
        <v>354</v>
      </c>
      <c r="AG37">
        <v>81.489999999999995</v>
      </c>
      <c r="AH37">
        <v>0</v>
      </c>
      <c r="AI37" t="s">
        <v>355</v>
      </c>
      <c r="AJ37" t="s">
        <v>42</v>
      </c>
      <c r="AK37" t="s">
        <v>356</v>
      </c>
      <c r="AL37" t="s">
        <v>262</v>
      </c>
      <c r="AM37" t="s">
        <v>357</v>
      </c>
      <c r="AN37" t="s">
        <v>358</v>
      </c>
      <c r="AO37" t="s">
        <v>352</v>
      </c>
    </row>
    <row r="38" spans="1:85" ht="14.25" customHeight="1">
      <c r="B38" s="19"/>
      <c r="C38" s="12" t="s">
        <v>682</v>
      </c>
      <c r="D38" s="7" t="s">
        <v>603</v>
      </c>
      <c r="E38" s="2" t="s">
        <v>44</v>
      </c>
      <c r="F38" s="2">
        <v>23.27</v>
      </c>
      <c r="G38" s="2">
        <v>20.72</v>
      </c>
      <c r="H38" s="2">
        <v>9.1999999999999993</v>
      </c>
      <c r="I38" s="2">
        <v>11.14</v>
      </c>
      <c r="J38" s="2">
        <v>33.96</v>
      </c>
      <c r="K38">
        <v>27.17</v>
      </c>
      <c r="L38">
        <v>31.2</v>
      </c>
      <c r="M38">
        <v>18.2</v>
      </c>
      <c r="N38">
        <v>21.15</v>
      </c>
      <c r="O38" s="2">
        <v>22.92</v>
      </c>
      <c r="Q38" s="2">
        <f>LOG((H38+0.01)/(G38+0.01),2)</f>
        <v>-1.1704470550180792</v>
      </c>
      <c r="S38" s="2">
        <f t="shared" si="3"/>
        <v>1.6072175080715339</v>
      </c>
      <c r="U38" s="2"/>
      <c r="V38" s="2"/>
      <c r="W38" s="2"/>
      <c r="Y38" t="s">
        <v>219</v>
      </c>
      <c r="Z38" t="s">
        <v>290</v>
      </c>
      <c r="AA38" t="s">
        <v>353</v>
      </c>
      <c r="AC38" t="s">
        <v>44</v>
      </c>
      <c r="AD38">
        <v>1</v>
      </c>
      <c r="AE38">
        <v>2189</v>
      </c>
      <c r="AF38" t="s">
        <v>354</v>
      </c>
      <c r="AG38">
        <v>81.58</v>
      </c>
      <c r="AH38">
        <v>0</v>
      </c>
      <c r="AI38" t="s">
        <v>355</v>
      </c>
      <c r="AJ38" t="s">
        <v>42</v>
      </c>
      <c r="AK38" t="s">
        <v>356</v>
      </c>
      <c r="AM38" t="s">
        <v>357</v>
      </c>
      <c r="AN38" t="s">
        <v>358</v>
      </c>
      <c r="AO38" t="s">
        <v>352</v>
      </c>
    </row>
    <row r="39" spans="1:85">
      <c r="B39" s="19" t="s">
        <v>45</v>
      </c>
      <c r="C39" s="12" t="s">
        <v>683</v>
      </c>
      <c r="D39" s="7" t="s">
        <v>603</v>
      </c>
      <c r="E39" s="2" t="s">
        <v>46</v>
      </c>
      <c r="F39" s="2">
        <v>0.12</v>
      </c>
      <c r="G39" s="2">
        <v>0.11</v>
      </c>
      <c r="H39" s="2">
        <v>0.09</v>
      </c>
      <c r="I39" s="2">
        <v>0.13</v>
      </c>
      <c r="J39" s="2">
        <v>1.28</v>
      </c>
      <c r="K39">
        <v>0.28999999999999998</v>
      </c>
      <c r="L39">
        <v>0.02</v>
      </c>
      <c r="M39">
        <v>0.92</v>
      </c>
      <c r="N39">
        <v>0.37</v>
      </c>
      <c r="O39" s="2">
        <v>1.57</v>
      </c>
      <c r="U39" s="2"/>
      <c r="V39" s="2"/>
      <c r="W39" s="2"/>
      <c r="Z39" t="s">
        <v>290</v>
      </c>
      <c r="AA39" t="s">
        <v>359</v>
      </c>
      <c r="AC39" t="s">
        <v>46</v>
      </c>
      <c r="AD39">
        <v>1</v>
      </c>
      <c r="AE39">
        <v>2067</v>
      </c>
      <c r="AF39" t="s">
        <v>360</v>
      </c>
      <c r="AG39">
        <v>75.13</v>
      </c>
      <c r="AH39" s="5">
        <v>4.9999999999999999E-133</v>
      </c>
      <c r="AI39" t="s">
        <v>361</v>
      </c>
      <c r="AJ39" t="s">
        <v>362</v>
      </c>
      <c r="AK39" t="s">
        <v>363</v>
      </c>
      <c r="AL39" t="s">
        <v>364</v>
      </c>
      <c r="AM39" t="s">
        <v>365</v>
      </c>
      <c r="AN39" t="s">
        <v>366</v>
      </c>
      <c r="AO39" t="s">
        <v>367</v>
      </c>
      <c r="CG39" t="s">
        <v>368</v>
      </c>
    </row>
    <row r="40" spans="1:85" ht="14.25" customHeight="1">
      <c r="B40" s="19"/>
      <c r="C40" s="12" t="s">
        <v>684</v>
      </c>
      <c r="D40" s="7" t="s">
        <v>603</v>
      </c>
      <c r="E40" s="2" t="s">
        <v>47</v>
      </c>
      <c r="F40" s="2">
        <v>73.06</v>
      </c>
      <c r="G40" s="2">
        <v>181.05</v>
      </c>
      <c r="H40" s="2">
        <v>245.08</v>
      </c>
      <c r="I40" s="2">
        <v>234.64</v>
      </c>
      <c r="J40" s="2">
        <v>42.4</v>
      </c>
      <c r="K40">
        <v>119.66</v>
      </c>
      <c r="L40">
        <v>186.6</v>
      </c>
      <c r="M40">
        <v>470.62</v>
      </c>
      <c r="N40">
        <v>245.95</v>
      </c>
      <c r="O40" s="2">
        <v>168.22</v>
      </c>
      <c r="P40" s="2">
        <f>LOG((G40+0.01)/(F40+0.01),2)</f>
        <v>1.3091167470538279</v>
      </c>
      <c r="S40" s="2">
        <f t="shared" si="3"/>
        <v>-2.4680340723191909</v>
      </c>
      <c r="U40" s="2">
        <f>LOG((M40+1)/(L40+1),2)</f>
        <v>1.3299650721628704</v>
      </c>
      <c r="V40" s="2"/>
      <c r="W40" s="2"/>
      <c r="Z40" t="s">
        <v>290</v>
      </c>
      <c r="AA40" t="s">
        <v>359</v>
      </c>
      <c r="AC40" t="s">
        <v>47</v>
      </c>
      <c r="AD40">
        <v>1</v>
      </c>
      <c r="AE40">
        <v>983</v>
      </c>
      <c r="AF40" t="s">
        <v>369</v>
      </c>
      <c r="AG40">
        <v>89.66</v>
      </c>
      <c r="AH40">
        <v>0</v>
      </c>
      <c r="AI40" t="s">
        <v>361</v>
      </c>
      <c r="AJ40" t="s">
        <v>362</v>
      </c>
      <c r="AK40" t="s">
        <v>363</v>
      </c>
      <c r="AL40" t="s">
        <v>364</v>
      </c>
      <c r="AM40" t="s">
        <v>370</v>
      </c>
      <c r="AN40" t="s">
        <v>371</v>
      </c>
      <c r="AO40" t="s">
        <v>372</v>
      </c>
      <c r="CG40" t="s">
        <v>368</v>
      </c>
    </row>
    <row r="41" spans="1:85" ht="14.25" customHeight="1">
      <c r="B41" s="19"/>
      <c r="C41" s="12" t="s">
        <v>760</v>
      </c>
      <c r="D41" s="7" t="s">
        <v>603</v>
      </c>
      <c r="E41" s="2" t="s">
        <v>48</v>
      </c>
      <c r="F41" s="2">
        <v>15.59</v>
      </c>
      <c r="G41" s="2">
        <v>31.78</v>
      </c>
      <c r="H41" s="2">
        <v>46.17</v>
      </c>
      <c r="I41" s="2">
        <v>39.51</v>
      </c>
      <c r="J41" s="2">
        <v>10.65</v>
      </c>
      <c r="K41">
        <v>12.56</v>
      </c>
      <c r="L41">
        <v>14</v>
      </c>
      <c r="M41">
        <v>21.99</v>
      </c>
      <c r="N41">
        <v>18.25</v>
      </c>
      <c r="O41" s="2">
        <v>10.63</v>
      </c>
      <c r="P41" s="2">
        <f>LOG((G41+0.01)/(F41+0.01),2)</f>
        <v>1.0270269873883657</v>
      </c>
      <c r="S41" s="2">
        <f t="shared" si="3"/>
        <v>-1.8903755088255016</v>
      </c>
      <c r="U41" s="2"/>
      <c r="V41" s="2"/>
      <c r="W41" s="2"/>
      <c r="Z41" t="s">
        <v>290</v>
      </c>
      <c r="AA41" t="s">
        <v>359</v>
      </c>
      <c r="AC41" t="s">
        <v>48</v>
      </c>
      <c r="AD41">
        <v>1</v>
      </c>
      <c r="AE41">
        <v>1157</v>
      </c>
      <c r="AF41" t="s">
        <v>369</v>
      </c>
      <c r="AG41">
        <v>90</v>
      </c>
      <c r="AH41">
        <v>0</v>
      </c>
      <c r="AI41" t="s">
        <v>361</v>
      </c>
      <c r="AJ41" t="s">
        <v>362</v>
      </c>
      <c r="AK41" t="s">
        <v>363</v>
      </c>
      <c r="AL41" t="s">
        <v>364</v>
      </c>
      <c r="CG41" t="s">
        <v>368</v>
      </c>
    </row>
    <row r="42" spans="1:85" ht="14.25" customHeight="1">
      <c r="B42" s="19"/>
      <c r="C42" s="12" t="s">
        <v>762</v>
      </c>
      <c r="D42" s="7" t="s">
        <v>603</v>
      </c>
      <c r="E42" s="2" t="s">
        <v>49</v>
      </c>
      <c r="F42" s="2">
        <v>446.55</v>
      </c>
      <c r="G42" s="2">
        <v>1087.18</v>
      </c>
      <c r="H42" s="2">
        <v>1180.29</v>
      </c>
      <c r="I42" s="2">
        <v>1522.73</v>
      </c>
      <c r="J42" s="2">
        <v>536.79</v>
      </c>
      <c r="K42">
        <v>153.82</v>
      </c>
      <c r="L42">
        <v>362.13</v>
      </c>
      <c r="M42">
        <v>1508.42</v>
      </c>
      <c r="N42">
        <v>403.62</v>
      </c>
      <c r="O42" s="2">
        <v>205.96</v>
      </c>
      <c r="P42" s="2">
        <f>LOG((G42+0.01)/(F42+0.01),2)</f>
        <v>1.2836781567057223</v>
      </c>
      <c r="S42" s="2">
        <f t="shared" si="3"/>
        <v>-1.504213053465959</v>
      </c>
      <c r="T42" s="2">
        <f>LOG((L42+1)/(K42+1),2)</f>
        <v>1.2298942692218773</v>
      </c>
      <c r="U42" s="2">
        <f>LOG((M42+1)/(L42+1),2)</f>
        <v>2.0554362668483157</v>
      </c>
      <c r="V42" s="2">
        <f>LOG((N42+1)/(M42+1),2)</f>
        <v>-1.8993547574532623</v>
      </c>
      <c r="W42" s="2"/>
      <c r="Z42" t="s">
        <v>290</v>
      </c>
      <c r="AA42" t="s">
        <v>359</v>
      </c>
      <c r="AC42" t="s">
        <v>49</v>
      </c>
      <c r="AD42">
        <v>1</v>
      </c>
      <c r="AE42">
        <v>1450</v>
      </c>
      <c r="AF42" t="s">
        <v>373</v>
      </c>
      <c r="AG42">
        <v>85.8</v>
      </c>
      <c r="AH42">
        <v>0</v>
      </c>
      <c r="AI42" t="s">
        <v>374</v>
      </c>
      <c r="AJ42" t="s">
        <v>375</v>
      </c>
      <c r="AK42" t="s">
        <v>376</v>
      </c>
      <c r="AL42" t="s">
        <v>364</v>
      </c>
      <c r="AM42" t="s">
        <v>370</v>
      </c>
      <c r="AN42" t="s">
        <v>371</v>
      </c>
      <c r="AO42" t="s">
        <v>372</v>
      </c>
    </row>
    <row r="43" spans="1:85" ht="14.25" customHeight="1">
      <c r="B43" s="19"/>
      <c r="C43" s="12" t="s">
        <v>761</v>
      </c>
      <c r="D43" s="7" t="s">
        <v>603</v>
      </c>
      <c r="E43" s="2" t="s">
        <v>50</v>
      </c>
      <c r="F43" s="2">
        <v>49.92</v>
      </c>
      <c r="G43" s="2">
        <v>97.93</v>
      </c>
      <c r="H43" s="2">
        <v>178.75</v>
      </c>
      <c r="I43" s="2">
        <v>127.36</v>
      </c>
      <c r="J43" s="2">
        <v>49.79</v>
      </c>
      <c r="K43">
        <v>21.01</v>
      </c>
      <c r="L43">
        <v>26.69</v>
      </c>
      <c r="M43">
        <v>89.1</v>
      </c>
      <c r="N43">
        <v>48.9</v>
      </c>
      <c r="O43" s="2">
        <v>37.29</v>
      </c>
      <c r="S43" s="2">
        <f t="shared" si="3"/>
        <v>-1.3548078660760658</v>
      </c>
      <c r="U43" s="2">
        <f>LOG((M43+1)/(L43+1),2)</f>
        <v>1.7021620523339704</v>
      </c>
      <c r="V43" s="2"/>
      <c r="W43" s="2"/>
      <c r="Z43" t="s">
        <v>290</v>
      </c>
      <c r="AA43" t="s">
        <v>359</v>
      </c>
      <c r="AC43" t="s">
        <v>50</v>
      </c>
      <c r="AD43">
        <v>1</v>
      </c>
      <c r="AE43">
        <v>2774</v>
      </c>
      <c r="AF43" t="s">
        <v>377</v>
      </c>
      <c r="AG43">
        <v>63.68</v>
      </c>
      <c r="AH43" s="5">
        <v>1.0000000000000001E-68</v>
      </c>
      <c r="AI43" t="s">
        <v>361</v>
      </c>
      <c r="AJ43" t="s">
        <v>362</v>
      </c>
      <c r="AK43" t="s">
        <v>363</v>
      </c>
      <c r="AL43" t="s">
        <v>364</v>
      </c>
      <c r="AM43" t="s">
        <v>370</v>
      </c>
      <c r="AN43" t="s">
        <v>378</v>
      </c>
      <c r="AO43" t="s">
        <v>379</v>
      </c>
      <c r="CG43" t="s">
        <v>368</v>
      </c>
    </row>
    <row r="44" spans="1:85" ht="14.25" customHeight="1">
      <c r="A44" s="22" t="s">
        <v>596</v>
      </c>
      <c r="B44" s="4" t="s">
        <v>51</v>
      </c>
      <c r="C44" s="12"/>
      <c r="D44" s="7" t="s">
        <v>605</v>
      </c>
      <c r="E44" s="2" t="s">
        <v>52</v>
      </c>
      <c r="F44" s="2">
        <v>20.38</v>
      </c>
      <c r="G44" s="2">
        <v>35.270000000000003</v>
      </c>
      <c r="H44" s="2">
        <v>17.96</v>
      </c>
      <c r="I44" s="2">
        <v>16.2</v>
      </c>
      <c r="J44" s="2">
        <v>11.32</v>
      </c>
      <c r="K44">
        <v>16.399999999999999</v>
      </c>
      <c r="L44">
        <v>15.8</v>
      </c>
      <c r="M44">
        <v>9.2200000000000006</v>
      </c>
      <c r="N44">
        <v>24.08</v>
      </c>
      <c r="O44" s="2">
        <v>13.4</v>
      </c>
      <c r="U44" s="2"/>
      <c r="V44" s="2">
        <f>LOG((N44+1)/(M44+1),2)</f>
        <v>1.2951421518644173</v>
      </c>
      <c r="W44" s="2"/>
      <c r="Z44" t="s">
        <v>384</v>
      </c>
      <c r="AA44" t="s">
        <v>385</v>
      </c>
      <c r="AC44" t="s">
        <v>52</v>
      </c>
      <c r="AD44">
        <v>1</v>
      </c>
      <c r="AE44">
        <v>2582</v>
      </c>
      <c r="AF44" t="s">
        <v>386</v>
      </c>
      <c r="AG44">
        <v>82.6</v>
      </c>
      <c r="AH44">
        <v>0</v>
      </c>
      <c r="AI44" t="s">
        <v>387</v>
      </c>
      <c r="AJ44" t="s">
        <v>51</v>
      </c>
      <c r="AK44" t="s">
        <v>388</v>
      </c>
      <c r="AL44" t="s">
        <v>389</v>
      </c>
      <c r="AM44" t="s">
        <v>390</v>
      </c>
      <c r="AN44" t="s">
        <v>391</v>
      </c>
      <c r="AO44" t="s">
        <v>392</v>
      </c>
      <c r="BG44" t="s">
        <v>393</v>
      </c>
      <c r="BZ44" t="s">
        <v>327</v>
      </c>
    </row>
    <row r="45" spans="1:85" ht="14.25" customHeight="1">
      <c r="A45" s="22"/>
      <c r="B45" s="4" t="s">
        <v>53</v>
      </c>
      <c r="C45" s="12"/>
      <c r="D45" s="7" t="s">
        <v>605</v>
      </c>
      <c r="E45" s="2" t="s">
        <v>54</v>
      </c>
      <c r="F45" s="2">
        <v>50.02</v>
      </c>
      <c r="G45" s="2">
        <v>41.09</v>
      </c>
      <c r="H45" s="2">
        <v>71.11</v>
      </c>
      <c r="I45" s="2">
        <v>93.01</v>
      </c>
      <c r="J45" s="2">
        <v>95.06</v>
      </c>
      <c r="K45">
        <v>4.95</v>
      </c>
      <c r="L45">
        <v>8.64</v>
      </c>
      <c r="M45">
        <v>8.89</v>
      </c>
      <c r="N45">
        <v>6.85</v>
      </c>
      <c r="O45" s="2">
        <v>59.96</v>
      </c>
      <c r="U45" s="2"/>
      <c r="V45" s="2"/>
      <c r="W45" s="2">
        <f t="shared" si="4"/>
        <v>2.9570983437143328</v>
      </c>
      <c r="Z45" t="s">
        <v>384</v>
      </c>
      <c r="AA45" t="s">
        <v>385</v>
      </c>
      <c r="AC45" t="s">
        <v>54</v>
      </c>
      <c r="AD45">
        <v>1</v>
      </c>
      <c r="AE45">
        <v>305</v>
      </c>
      <c r="AF45" t="s">
        <v>394</v>
      </c>
      <c r="AG45">
        <v>78.22</v>
      </c>
      <c r="AH45" s="5">
        <v>9.9999999999999997E-48</v>
      </c>
      <c r="AI45" t="s">
        <v>395</v>
      </c>
      <c r="AJ45" t="s">
        <v>53</v>
      </c>
      <c r="AK45" t="s">
        <v>396</v>
      </c>
      <c r="AL45" t="s">
        <v>389</v>
      </c>
    </row>
    <row r="46" spans="1:85">
      <c r="A46" s="22"/>
      <c r="B46" s="19" t="s">
        <v>685</v>
      </c>
      <c r="C46" s="14" t="s">
        <v>686</v>
      </c>
      <c r="D46" s="7" t="s">
        <v>605</v>
      </c>
      <c r="E46" s="2" t="s">
        <v>56</v>
      </c>
      <c r="F46" s="2">
        <v>4.26</v>
      </c>
      <c r="G46" s="2">
        <v>4.08</v>
      </c>
      <c r="H46" s="2">
        <v>14.2</v>
      </c>
      <c r="I46" s="2">
        <v>13.43</v>
      </c>
      <c r="J46" s="2">
        <v>1.83</v>
      </c>
      <c r="K46">
        <v>3.18</v>
      </c>
      <c r="L46">
        <v>2.0499999999999998</v>
      </c>
      <c r="M46">
        <v>6.74</v>
      </c>
      <c r="N46">
        <v>3.12</v>
      </c>
      <c r="O46" s="2">
        <v>7.1</v>
      </c>
      <c r="Q46" s="2">
        <f>LOG((H46+0.01)/(G46+0.01),2)</f>
        <v>1.7967338063010316</v>
      </c>
      <c r="S46" s="2">
        <f t="shared" si="3"/>
        <v>-2.8687554667217472</v>
      </c>
      <c r="U46" s="2"/>
      <c r="V46" s="2"/>
      <c r="W46" s="2"/>
      <c r="Z46" t="s">
        <v>397</v>
      </c>
      <c r="AA46" t="s">
        <v>385</v>
      </c>
      <c r="AC46" t="s">
        <v>56</v>
      </c>
      <c r="AD46">
        <v>1</v>
      </c>
      <c r="AE46">
        <v>3359</v>
      </c>
      <c r="AF46" t="s">
        <v>398</v>
      </c>
      <c r="AG46">
        <v>83.81</v>
      </c>
      <c r="AH46">
        <v>0</v>
      </c>
      <c r="AI46" t="s">
        <v>399</v>
      </c>
      <c r="AJ46" t="s">
        <v>55</v>
      </c>
      <c r="AK46" t="s">
        <v>400</v>
      </c>
      <c r="AL46" t="s">
        <v>389</v>
      </c>
      <c r="AM46" t="s">
        <v>390</v>
      </c>
      <c r="AN46" t="s">
        <v>391</v>
      </c>
      <c r="AO46" t="s">
        <v>392</v>
      </c>
    </row>
    <row r="47" spans="1:85">
      <c r="A47" s="22"/>
      <c r="B47" s="19"/>
      <c r="C47" s="14" t="s">
        <v>687</v>
      </c>
      <c r="D47" s="7" t="s">
        <v>605</v>
      </c>
      <c r="E47" s="2" t="s">
        <v>57</v>
      </c>
      <c r="F47" s="2">
        <v>6.4</v>
      </c>
      <c r="G47" s="2">
        <v>5.61</v>
      </c>
      <c r="H47" s="2">
        <v>18.91</v>
      </c>
      <c r="I47" s="2">
        <v>16.34</v>
      </c>
      <c r="J47" s="2">
        <v>7.09</v>
      </c>
      <c r="K47">
        <v>2.77</v>
      </c>
      <c r="L47">
        <v>2.08</v>
      </c>
      <c r="M47">
        <v>5.86</v>
      </c>
      <c r="N47">
        <v>3.42</v>
      </c>
      <c r="O47" s="2">
        <v>7.98</v>
      </c>
      <c r="Q47" s="2">
        <f>LOG((H47+0.01)/(G47+0.01),2)</f>
        <v>1.7512700531184693</v>
      </c>
      <c r="S47" s="2">
        <f t="shared" si="3"/>
        <v>-1.2033997059934007</v>
      </c>
      <c r="U47" s="2"/>
      <c r="V47" s="2"/>
      <c r="W47" s="2"/>
      <c r="Z47" t="s">
        <v>397</v>
      </c>
      <c r="AA47" t="s">
        <v>385</v>
      </c>
      <c r="AC47" t="s">
        <v>57</v>
      </c>
      <c r="AD47">
        <v>1</v>
      </c>
      <c r="AE47">
        <v>2623</v>
      </c>
      <c r="AF47" t="s">
        <v>398</v>
      </c>
      <c r="AG47">
        <v>83.79</v>
      </c>
      <c r="AH47">
        <v>0</v>
      </c>
      <c r="AI47" t="s">
        <v>399</v>
      </c>
      <c r="AJ47" t="s">
        <v>55</v>
      </c>
      <c r="AK47" t="s">
        <v>400</v>
      </c>
      <c r="AL47" t="s">
        <v>389</v>
      </c>
      <c r="AM47" t="s">
        <v>390</v>
      </c>
      <c r="AN47" t="s">
        <v>391</v>
      </c>
      <c r="AO47" t="s">
        <v>392</v>
      </c>
    </row>
    <row r="48" spans="1:85">
      <c r="A48" s="22"/>
      <c r="B48" s="19"/>
      <c r="C48" s="14" t="s">
        <v>688</v>
      </c>
      <c r="D48" s="7" t="s">
        <v>605</v>
      </c>
      <c r="E48" s="2" t="s">
        <v>58</v>
      </c>
      <c r="F48" s="2">
        <v>3.96</v>
      </c>
      <c r="G48" s="2">
        <v>4.3499999999999996</v>
      </c>
      <c r="H48" s="2">
        <v>14.92</v>
      </c>
      <c r="I48" s="2">
        <v>13.95</v>
      </c>
      <c r="J48" s="2">
        <v>1.91</v>
      </c>
      <c r="K48">
        <v>3.26</v>
      </c>
      <c r="L48">
        <v>1.85</v>
      </c>
      <c r="M48">
        <v>7</v>
      </c>
      <c r="N48">
        <v>3.73</v>
      </c>
      <c r="O48" s="2">
        <v>6.89</v>
      </c>
      <c r="Q48" s="2">
        <f>LOG((H48+0.01)/(G48+0.01),2)</f>
        <v>1.7758141253576154</v>
      </c>
      <c r="S48" s="2">
        <f t="shared" si="3"/>
        <v>-2.8621207254884964</v>
      </c>
      <c r="U48" s="2"/>
      <c r="V48" s="2"/>
      <c r="W48" s="2"/>
      <c r="Z48" t="s">
        <v>397</v>
      </c>
      <c r="AA48" t="s">
        <v>385</v>
      </c>
      <c r="AC48" t="s">
        <v>58</v>
      </c>
      <c r="AD48">
        <v>1</v>
      </c>
      <c r="AE48">
        <v>3310</v>
      </c>
      <c r="AF48" t="s">
        <v>398</v>
      </c>
      <c r="AG48">
        <v>84.92</v>
      </c>
      <c r="AH48">
        <v>0</v>
      </c>
      <c r="AI48" t="s">
        <v>399</v>
      </c>
      <c r="AJ48" t="s">
        <v>55</v>
      </c>
      <c r="AK48" t="s">
        <v>400</v>
      </c>
      <c r="AL48" t="s">
        <v>389</v>
      </c>
      <c r="AM48" t="s">
        <v>401</v>
      </c>
      <c r="AN48" t="s">
        <v>402</v>
      </c>
      <c r="AO48" t="s">
        <v>403</v>
      </c>
    </row>
    <row r="49" spans="1:85" ht="14.25" customHeight="1">
      <c r="A49" s="22"/>
      <c r="B49" s="4" t="s">
        <v>59</v>
      </c>
      <c r="C49" s="12"/>
      <c r="D49" s="7" t="s">
        <v>605</v>
      </c>
      <c r="E49" s="2" t="s">
        <v>60</v>
      </c>
      <c r="F49" s="2">
        <v>35.79</v>
      </c>
      <c r="G49" s="2">
        <v>34.04</v>
      </c>
      <c r="H49" s="2">
        <v>66.86</v>
      </c>
      <c r="I49" s="2">
        <v>87.13</v>
      </c>
      <c r="J49" s="2">
        <v>34.11</v>
      </c>
      <c r="K49">
        <v>41.38</v>
      </c>
      <c r="L49">
        <v>105.29</v>
      </c>
      <c r="M49">
        <v>65.459999999999994</v>
      </c>
      <c r="N49">
        <v>42.8</v>
      </c>
      <c r="O49" s="2">
        <v>398.34</v>
      </c>
      <c r="S49" s="2">
        <f t="shared" si="3"/>
        <v>-1.3527174665968777</v>
      </c>
      <c r="T49" s="2">
        <f>LOG((L49+1)/(K49+1),2)</f>
        <v>1.3265503784672998</v>
      </c>
      <c r="U49" s="2"/>
      <c r="V49" s="2"/>
      <c r="W49" s="2">
        <f t="shared" si="4"/>
        <v>3.1886148122118905</v>
      </c>
      <c r="Z49" t="s">
        <v>382</v>
      </c>
      <c r="AA49" t="s">
        <v>385</v>
      </c>
      <c r="AC49" t="s">
        <v>60</v>
      </c>
      <c r="AD49">
        <v>1</v>
      </c>
      <c r="AE49">
        <v>266</v>
      </c>
      <c r="AF49" t="s">
        <v>404</v>
      </c>
      <c r="AG49">
        <v>87.5</v>
      </c>
      <c r="AH49" s="5">
        <v>4.9999999999999999E-48</v>
      </c>
      <c r="AI49" t="s">
        <v>405</v>
      </c>
      <c r="AJ49" t="s">
        <v>59</v>
      </c>
      <c r="AK49" t="s">
        <v>406</v>
      </c>
      <c r="AL49" t="s">
        <v>389</v>
      </c>
      <c r="AM49" t="s">
        <v>390</v>
      </c>
      <c r="AN49" t="s">
        <v>391</v>
      </c>
      <c r="AO49" t="s">
        <v>407</v>
      </c>
    </row>
    <row r="50" spans="1:85" ht="14.25" customHeight="1">
      <c r="A50" s="22"/>
      <c r="B50" s="19" t="s">
        <v>61</v>
      </c>
      <c r="C50" s="14" t="s">
        <v>689</v>
      </c>
      <c r="D50" s="7" t="s">
        <v>605</v>
      </c>
      <c r="E50" s="2" t="s">
        <v>62</v>
      </c>
      <c r="F50" s="2">
        <v>11.15</v>
      </c>
      <c r="G50" s="2">
        <v>7.63</v>
      </c>
      <c r="H50" s="2">
        <v>4.38</v>
      </c>
      <c r="I50" s="2">
        <v>6.05</v>
      </c>
      <c r="J50" s="2">
        <v>7.89</v>
      </c>
      <c r="K50">
        <v>12.79</v>
      </c>
      <c r="L50">
        <v>12.46</v>
      </c>
      <c r="M50">
        <v>6.15</v>
      </c>
      <c r="N50">
        <v>10.78</v>
      </c>
      <c r="O50" s="2">
        <v>7.95</v>
      </c>
      <c r="U50" s="2"/>
      <c r="V50" s="2"/>
      <c r="W50" s="2"/>
      <c r="Z50" t="s">
        <v>380</v>
      </c>
      <c r="AA50" t="s">
        <v>385</v>
      </c>
      <c r="AC50" t="s">
        <v>62</v>
      </c>
      <c r="AD50">
        <v>1</v>
      </c>
      <c r="AE50">
        <v>2580</v>
      </c>
      <c r="AF50" t="s">
        <v>409</v>
      </c>
      <c r="AG50">
        <v>80.06</v>
      </c>
      <c r="AH50">
        <v>0</v>
      </c>
      <c r="AI50" t="s">
        <v>410</v>
      </c>
      <c r="AJ50" t="s">
        <v>61</v>
      </c>
      <c r="AK50" t="s">
        <v>411</v>
      </c>
      <c r="AL50" t="s">
        <v>389</v>
      </c>
      <c r="AM50" t="s">
        <v>390</v>
      </c>
      <c r="AN50" t="s">
        <v>391</v>
      </c>
      <c r="AO50" t="s">
        <v>392</v>
      </c>
      <c r="BG50" t="s">
        <v>393</v>
      </c>
      <c r="BL50" t="s">
        <v>412</v>
      </c>
    </row>
    <row r="51" spans="1:85">
      <c r="A51" s="22"/>
      <c r="B51" s="19"/>
      <c r="C51" s="14" t="s">
        <v>691</v>
      </c>
      <c r="D51" s="7" t="s">
        <v>605</v>
      </c>
      <c r="E51" s="2" t="s">
        <v>63</v>
      </c>
      <c r="F51" s="2">
        <v>2.39</v>
      </c>
      <c r="G51" s="2">
        <v>1.81</v>
      </c>
      <c r="H51" s="2">
        <v>0.68</v>
      </c>
      <c r="I51" s="2">
        <v>0.39</v>
      </c>
      <c r="J51" s="2">
        <v>0.89</v>
      </c>
      <c r="K51">
        <v>2.79</v>
      </c>
      <c r="L51">
        <v>2.61</v>
      </c>
      <c r="M51">
        <v>1.24</v>
      </c>
      <c r="N51">
        <v>3.34</v>
      </c>
      <c r="O51" s="2">
        <v>1.1299999999999999</v>
      </c>
      <c r="U51" s="2"/>
      <c r="V51" s="2"/>
      <c r="W51" s="2"/>
      <c r="Z51" t="s">
        <v>380</v>
      </c>
      <c r="AA51" t="s">
        <v>385</v>
      </c>
      <c r="AC51" t="s">
        <v>63</v>
      </c>
      <c r="AD51">
        <v>1</v>
      </c>
      <c r="AE51">
        <v>2466</v>
      </c>
      <c r="AF51" t="s">
        <v>408</v>
      </c>
      <c r="AG51">
        <v>84.06</v>
      </c>
      <c r="AH51">
        <v>0</v>
      </c>
      <c r="AI51" t="s">
        <v>410</v>
      </c>
      <c r="AJ51" t="s">
        <v>61</v>
      </c>
      <c r="AK51" t="s">
        <v>411</v>
      </c>
      <c r="AL51" t="s">
        <v>389</v>
      </c>
      <c r="AM51" t="s">
        <v>390</v>
      </c>
      <c r="AN51" t="s">
        <v>391</v>
      </c>
      <c r="AO51" t="s">
        <v>392</v>
      </c>
      <c r="BG51" t="s">
        <v>393</v>
      </c>
      <c r="BL51" t="s">
        <v>412</v>
      </c>
    </row>
    <row r="52" spans="1:85">
      <c r="A52" s="22"/>
      <c r="B52" s="19"/>
      <c r="C52" s="14" t="s">
        <v>690</v>
      </c>
      <c r="D52" s="7" t="s">
        <v>605</v>
      </c>
      <c r="E52" s="2" t="s">
        <v>64</v>
      </c>
      <c r="F52" s="2">
        <v>2.19</v>
      </c>
      <c r="G52" s="2">
        <v>2.02</v>
      </c>
      <c r="H52" s="2">
        <v>0.73</v>
      </c>
      <c r="I52" s="2">
        <v>0.5</v>
      </c>
      <c r="J52" s="2">
        <v>0.56000000000000005</v>
      </c>
      <c r="K52">
        <v>2.79</v>
      </c>
      <c r="L52">
        <v>3.23</v>
      </c>
      <c r="M52">
        <v>1.96</v>
      </c>
      <c r="N52">
        <v>3.21</v>
      </c>
      <c r="O52" s="2">
        <v>1.1399999999999999</v>
      </c>
      <c r="U52" s="2"/>
      <c r="V52" s="2"/>
      <c r="W52" s="2"/>
      <c r="Z52" t="s">
        <v>380</v>
      </c>
      <c r="AA52" t="s">
        <v>385</v>
      </c>
      <c r="AC52" t="s">
        <v>64</v>
      </c>
      <c r="AD52">
        <v>1</v>
      </c>
      <c r="AE52">
        <v>2552</v>
      </c>
      <c r="AF52" t="s">
        <v>408</v>
      </c>
      <c r="AG52">
        <v>83.88</v>
      </c>
      <c r="AH52">
        <v>0</v>
      </c>
      <c r="AI52" t="s">
        <v>410</v>
      </c>
      <c r="AJ52" t="s">
        <v>61</v>
      </c>
      <c r="AK52" t="s">
        <v>411</v>
      </c>
      <c r="AL52" t="s">
        <v>389</v>
      </c>
      <c r="AM52" t="s">
        <v>390</v>
      </c>
      <c r="AN52" t="s">
        <v>391</v>
      </c>
      <c r="AO52" t="s">
        <v>392</v>
      </c>
      <c r="BG52" t="s">
        <v>393</v>
      </c>
      <c r="BL52" t="s">
        <v>412</v>
      </c>
    </row>
    <row r="53" spans="1:85" ht="14.25" customHeight="1">
      <c r="A53" s="22"/>
      <c r="B53" s="4" t="s">
        <v>65</v>
      </c>
      <c r="C53" s="12"/>
      <c r="D53" s="7" t="s">
        <v>605</v>
      </c>
      <c r="E53" s="2" t="s">
        <v>66</v>
      </c>
      <c r="F53" s="2">
        <v>17.600000000000001</v>
      </c>
      <c r="G53" s="2">
        <v>23.02</v>
      </c>
      <c r="H53" s="2">
        <v>51.74</v>
      </c>
      <c r="I53" s="2">
        <v>55.8</v>
      </c>
      <c r="J53" s="2">
        <v>58.21</v>
      </c>
      <c r="K53">
        <v>30.78</v>
      </c>
      <c r="L53">
        <v>30.02</v>
      </c>
      <c r="M53">
        <v>57.96</v>
      </c>
      <c r="N53">
        <v>29.65</v>
      </c>
      <c r="O53" s="2">
        <v>63.57</v>
      </c>
      <c r="Q53" s="2">
        <f>LOG((H53+0.01)/(G53+0.01),2)</f>
        <v>1.1680444514812045</v>
      </c>
      <c r="U53" s="2"/>
      <c r="V53" s="2"/>
      <c r="W53" s="2">
        <f t="shared" si="4"/>
        <v>1.0749769531692057</v>
      </c>
      <c r="Z53" t="s">
        <v>290</v>
      </c>
      <c r="AA53" t="s">
        <v>385</v>
      </c>
      <c r="AC53" t="s">
        <v>66</v>
      </c>
      <c r="AD53">
        <v>1</v>
      </c>
      <c r="AE53">
        <v>4129</v>
      </c>
      <c r="AF53" t="s">
        <v>413</v>
      </c>
      <c r="AG53">
        <v>77.09</v>
      </c>
      <c r="AH53">
        <v>0</v>
      </c>
      <c r="AI53" t="s">
        <v>414</v>
      </c>
      <c r="AJ53" t="s">
        <v>65</v>
      </c>
      <c r="AK53" t="s">
        <v>415</v>
      </c>
      <c r="AL53" t="s">
        <v>389</v>
      </c>
      <c r="AM53" t="s">
        <v>416</v>
      </c>
      <c r="AN53" t="s">
        <v>417</v>
      </c>
      <c r="AO53" t="s">
        <v>418</v>
      </c>
      <c r="BG53" t="s">
        <v>393</v>
      </c>
    </row>
    <row r="54" spans="1:85" ht="14.25" customHeight="1">
      <c r="A54" s="22"/>
      <c r="B54" s="4" t="s">
        <v>67</v>
      </c>
      <c r="C54" s="12"/>
      <c r="D54" s="7" t="s">
        <v>605</v>
      </c>
      <c r="E54" s="2" t="s">
        <v>68</v>
      </c>
      <c r="F54" s="2">
        <v>30.14</v>
      </c>
      <c r="G54" s="2">
        <v>37.22</v>
      </c>
      <c r="H54" s="2">
        <v>61.38</v>
      </c>
      <c r="I54" s="2">
        <v>54.82</v>
      </c>
      <c r="J54" s="2">
        <v>6.49</v>
      </c>
      <c r="K54">
        <v>22.5</v>
      </c>
      <c r="L54">
        <v>24.28</v>
      </c>
      <c r="M54">
        <v>54.82</v>
      </c>
      <c r="N54">
        <v>32.049999999999997</v>
      </c>
      <c r="O54" s="2">
        <v>23.28</v>
      </c>
      <c r="S54" s="2">
        <f t="shared" si="3"/>
        <v>-3.0764538503809824</v>
      </c>
      <c r="U54" s="2">
        <f>LOG((M54+1)/(L54+1),2)</f>
        <v>1.1427856608889644</v>
      </c>
      <c r="V54" s="2"/>
      <c r="W54" s="2"/>
      <c r="Z54" t="s">
        <v>290</v>
      </c>
      <c r="AA54" t="s">
        <v>385</v>
      </c>
      <c r="AC54" t="s">
        <v>68</v>
      </c>
      <c r="AD54">
        <v>1</v>
      </c>
      <c r="AE54">
        <v>2679</v>
      </c>
      <c r="AF54" t="s">
        <v>419</v>
      </c>
      <c r="AG54">
        <v>82.92</v>
      </c>
      <c r="AH54">
        <v>0</v>
      </c>
      <c r="AI54" t="s">
        <v>420</v>
      </c>
      <c r="AJ54" t="s">
        <v>67</v>
      </c>
      <c r="AK54" t="s">
        <v>421</v>
      </c>
      <c r="AL54" t="s">
        <v>389</v>
      </c>
      <c r="AM54" t="s">
        <v>390</v>
      </c>
      <c r="AN54" t="s">
        <v>391</v>
      </c>
      <c r="AO54" t="s">
        <v>392</v>
      </c>
      <c r="BG54" t="s">
        <v>393</v>
      </c>
    </row>
    <row r="55" spans="1:85">
      <c r="B55" s="12" t="s">
        <v>69</v>
      </c>
      <c r="C55" s="12"/>
      <c r="D55" s="6" t="s">
        <v>598</v>
      </c>
      <c r="E55" s="2" t="s">
        <v>70</v>
      </c>
      <c r="F55" s="2">
        <v>1.95</v>
      </c>
      <c r="G55" s="2">
        <v>2.33</v>
      </c>
      <c r="H55" s="2">
        <v>1.05</v>
      </c>
      <c r="I55" s="2">
        <v>0.97</v>
      </c>
      <c r="J55" s="2">
        <v>1.38</v>
      </c>
      <c r="K55">
        <v>1.69</v>
      </c>
      <c r="L55">
        <v>1.55</v>
      </c>
      <c r="M55">
        <v>1.74</v>
      </c>
      <c r="N55">
        <v>1.19</v>
      </c>
      <c r="O55" s="2">
        <v>1.81</v>
      </c>
      <c r="U55" s="2"/>
      <c r="V55" s="2"/>
      <c r="W55" s="2"/>
      <c r="Z55" t="s">
        <v>382</v>
      </c>
      <c r="AA55" t="s">
        <v>422</v>
      </c>
      <c r="AC55" t="s">
        <v>70</v>
      </c>
      <c r="AD55">
        <v>1</v>
      </c>
      <c r="AE55">
        <v>2229</v>
      </c>
      <c r="AF55" t="s">
        <v>423</v>
      </c>
      <c r="AG55">
        <v>70.28</v>
      </c>
      <c r="AH55">
        <v>0</v>
      </c>
      <c r="AI55" t="s">
        <v>424</v>
      </c>
      <c r="AJ55" t="s">
        <v>425</v>
      </c>
      <c r="AK55" t="s">
        <v>426</v>
      </c>
      <c r="AL55" t="s">
        <v>427</v>
      </c>
      <c r="AM55" t="s">
        <v>428</v>
      </c>
      <c r="AN55" t="s">
        <v>429</v>
      </c>
      <c r="AO55" t="s">
        <v>430</v>
      </c>
    </row>
    <row r="56" spans="1:85" s="2" customFormat="1" ht="14.25" customHeight="1">
      <c r="A56" s="20" t="s">
        <v>611</v>
      </c>
      <c r="B56" s="18" t="s">
        <v>612</v>
      </c>
      <c r="C56" s="11" t="s">
        <v>692</v>
      </c>
      <c r="D56" s="9" t="s">
        <v>613</v>
      </c>
      <c r="E56" s="2" t="s">
        <v>614</v>
      </c>
      <c r="F56" s="2">
        <v>124.31</v>
      </c>
      <c r="G56" s="2">
        <v>162.82</v>
      </c>
      <c r="H56" s="2">
        <v>244.71</v>
      </c>
      <c r="I56" s="2">
        <v>301.14999999999998</v>
      </c>
      <c r="J56" s="2">
        <v>383.97</v>
      </c>
      <c r="K56" s="2">
        <v>176.57</v>
      </c>
      <c r="L56" s="2">
        <v>280.86</v>
      </c>
      <c r="M56" s="2">
        <v>473.54</v>
      </c>
      <c r="N56" s="2">
        <v>224.23</v>
      </c>
      <c r="O56" s="2">
        <v>266.75</v>
      </c>
      <c r="V56" s="2">
        <f>LOG((N56+1)/(M56+1),2)</f>
        <v>-1.0751306971256518</v>
      </c>
      <c r="Z56" s="2" t="s">
        <v>321</v>
      </c>
      <c r="AA56" s="2" t="s">
        <v>433</v>
      </c>
      <c r="AC56" s="2" t="s">
        <v>614</v>
      </c>
      <c r="AD56" s="2">
        <v>1</v>
      </c>
      <c r="AE56" s="2">
        <v>2671</v>
      </c>
      <c r="AF56" s="2" t="s">
        <v>615</v>
      </c>
      <c r="AG56" s="2">
        <v>81.98</v>
      </c>
      <c r="AH56" s="2">
        <v>0</v>
      </c>
      <c r="AI56" s="2" t="s">
        <v>434</v>
      </c>
      <c r="AJ56" s="2" t="s">
        <v>71</v>
      </c>
      <c r="AK56" s="2" t="s">
        <v>435</v>
      </c>
      <c r="AM56" s="2" t="s">
        <v>616</v>
      </c>
      <c r="AN56" s="2" t="s">
        <v>617</v>
      </c>
      <c r="BW56" s="2" t="s">
        <v>436</v>
      </c>
    </row>
    <row r="57" spans="1:85" ht="14.25" customHeight="1">
      <c r="A57" s="21"/>
      <c r="B57" s="18"/>
      <c r="C57" s="11" t="s">
        <v>693</v>
      </c>
      <c r="D57" s="7" t="s">
        <v>606</v>
      </c>
      <c r="E57" s="2" t="s">
        <v>72</v>
      </c>
      <c r="F57" s="2">
        <v>84.21</v>
      </c>
      <c r="G57" s="2">
        <v>71.81</v>
      </c>
      <c r="H57" s="2">
        <v>5.88</v>
      </c>
      <c r="I57" s="2">
        <v>3.42</v>
      </c>
      <c r="J57" s="2">
        <v>4.8600000000000003</v>
      </c>
      <c r="K57">
        <v>366.95</v>
      </c>
      <c r="L57">
        <v>364.04</v>
      </c>
      <c r="M57">
        <v>35.06</v>
      </c>
      <c r="N57">
        <v>231.43</v>
      </c>
      <c r="O57" s="2">
        <v>27.86</v>
      </c>
      <c r="Q57" s="2">
        <f>LOG((H57+0.01)/(G57+0.01),2)</f>
        <v>-3.6080461138341979</v>
      </c>
      <c r="U57" s="2">
        <f>LOG((M57+1)/(L57+1),2)</f>
        <v>-3.3395832570133113</v>
      </c>
      <c r="V57" s="2">
        <f>LOG((N57+1)/(M57+1),2)</f>
        <v>2.6883249891398964</v>
      </c>
      <c r="W57" s="2">
        <f t="shared" ref="W57:W96" si="5">LOG((O57+1)/(N57+1),2)</f>
        <v>-3.0096530860810398</v>
      </c>
      <c r="Z57" t="s">
        <v>321</v>
      </c>
      <c r="AA57" t="s">
        <v>433</v>
      </c>
      <c r="AC57" t="s">
        <v>72</v>
      </c>
      <c r="AD57">
        <v>1</v>
      </c>
      <c r="AE57">
        <v>2392</v>
      </c>
      <c r="AF57" t="s">
        <v>437</v>
      </c>
      <c r="AG57">
        <v>84.74</v>
      </c>
      <c r="AH57">
        <v>0</v>
      </c>
      <c r="AI57" t="s">
        <v>434</v>
      </c>
      <c r="AJ57" t="s">
        <v>71</v>
      </c>
      <c r="AK57" t="s">
        <v>435</v>
      </c>
      <c r="AL57" t="s">
        <v>438</v>
      </c>
      <c r="AM57" t="s">
        <v>439</v>
      </c>
      <c r="AN57" t="s">
        <v>440</v>
      </c>
      <c r="BW57" t="s">
        <v>436</v>
      </c>
    </row>
    <row r="58" spans="1:85" s="2" customFormat="1" ht="14.25" customHeight="1">
      <c r="A58" s="21"/>
      <c r="B58" s="11" t="s">
        <v>630</v>
      </c>
      <c r="C58" s="11"/>
      <c r="D58" s="11" t="s">
        <v>623</v>
      </c>
      <c r="E58" s="2" t="s">
        <v>624</v>
      </c>
      <c r="F58" s="2">
        <v>11.29</v>
      </c>
      <c r="G58" s="2">
        <v>15.6</v>
      </c>
      <c r="H58" s="2">
        <v>8.64</v>
      </c>
      <c r="I58" s="2">
        <v>6.18</v>
      </c>
      <c r="J58" s="2">
        <v>5.07</v>
      </c>
      <c r="K58" s="2">
        <v>5.96</v>
      </c>
      <c r="L58" s="2">
        <v>5.66</v>
      </c>
      <c r="M58" s="2">
        <v>0.4</v>
      </c>
      <c r="N58" s="2">
        <v>6.26</v>
      </c>
      <c r="O58" s="2">
        <v>7.02</v>
      </c>
      <c r="U58" s="2">
        <v>-2.2500953501262959</v>
      </c>
      <c r="V58" s="2">
        <v>2.3745427210507843</v>
      </c>
      <c r="Z58" s="2" t="s">
        <v>618</v>
      </c>
      <c r="AA58" s="2" t="s">
        <v>619</v>
      </c>
      <c r="AC58" s="2" t="s">
        <v>624</v>
      </c>
      <c r="AD58" s="2">
        <v>1</v>
      </c>
      <c r="AE58" s="2">
        <v>2141</v>
      </c>
      <c r="AF58" s="2" t="s">
        <v>625</v>
      </c>
      <c r="AG58" s="2">
        <v>85.94</v>
      </c>
      <c r="AH58" s="2">
        <v>0</v>
      </c>
      <c r="AI58" s="2" t="s">
        <v>620</v>
      </c>
      <c r="AJ58" s="2" t="s">
        <v>621</v>
      </c>
      <c r="AK58" s="2" t="s">
        <v>622</v>
      </c>
      <c r="AL58" s="2" t="s">
        <v>438</v>
      </c>
      <c r="AM58" s="2" t="s">
        <v>439</v>
      </c>
      <c r="AN58" s="2" t="s">
        <v>440</v>
      </c>
      <c r="BW58" s="2" t="s">
        <v>436</v>
      </c>
      <c r="CG58" s="2" t="s">
        <v>368</v>
      </c>
    </row>
    <row r="59" spans="1:85">
      <c r="B59" s="18" t="s">
        <v>694</v>
      </c>
      <c r="C59" s="13" t="s">
        <v>695</v>
      </c>
      <c r="D59" s="7" t="s">
        <v>604</v>
      </c>
      <c r="E59" s="2" t="s">
        <v>74</v>
      </c>
      <c r="F59" s="2">
        <v>0</v>
      </c>
      <c r="G59" s="2">
        <v>0.09</v>
      </c>
      <c r="H59" s="2">
        <v>0.97</v>
      </c>
      <c r="I59" s="2">
        <v>1</v>
      </c>
      <c r="J59" s="2">
        <v>1.6</v>
      </c>
      <c r="K59">
        <v>0</v>
      </c>
      <c r="L59">
        <v>0</v>
      </c>
      <c r="M59">
        <v>0</v>
      </c>
      <c r="N59">
        <v>0</v>
      </c>
      <c r="O59" s="2">
        <v>0.53</v>
      </c>
      <c r="U59" s="2"/>
      <c r="V59" s="2"/>
      <c r="W59" s="2"/>
      <c r="Z59" t="s">
        <v>321</v>
      </c>
      <c r="AA59" t="s">
        <v>441</v>
      </c>
      <c r="AC59" t="s">
        <v>74</v>
      </c>
      <c r="AD59">
        <v>1</v>
      </c>
      <c r="AE59">
        <v>667</v>
      </c>
      <c r="AF59" t="s">
        <v>442</v>
      </c>
      <c r="AG59">
        <v>71.739999999999995</v>
      </c>
      <c r="AH59" s="5">
        <v>2.0000000000000001E-33</v>
      </c>
      <c r="AI59" t="s">
        <v>443</v>
      </c>
      <c r="AJ59" t="s">
        <v>73</v>
      </c>
      <c r="AK59" t="s">
        <v>444</v>
      </c>
      <c r="BJ59" t="s">
        <v>445</v>
      </c>
    </row>
    <row r="60" spans="1:85">
      <c r="B60" s="18"/>
      <c r="C60" s="13" t="s">
        <v>696</v>
      </c>
      <c r="D60" s="7" t="s">
        <v>607</v>
      </c>
      <c r="E60" s="2" t="s">
        <v>75</v>
      </c>
      <c r="F60" s="2">
        <v>3.54</v>
      </c>
      <c r="G60" s="2">
        <v>3.06</v>
      </c>
      <c r="H60" s="2">
        <v>4.88</v>
      </c>
      <c r="I60" s="2">
        <v>7.56</v>
      </c>
      <c r="J60" s="2">
        <v>1.62</v>
      </c>
      <c r="K60">
        <v>3.28</v>
      </c>
      <c r="L60">
        <v>2.85</v>
      </c>
      <c r="M60">
        <v>2.85</v>
      </c>
      <c r="N60">
        <v>2.4</v>
      </c>
      <c r="O60" s="2">
        <v>4.49</v>
      </c>
      <c r="U60" s="2"/>
      <c r="V60" s="2"/>
      <c r="W60" s="2"/>
      <c r="Z60" t="s">
        <v>321</v>
      </c>
      <c r="AA60" t="s">
        <v>441</v>
      </c>
      <c r="AC60" t="s">
        <v>75</v>
      </c>
      <c r="AD60">
        <v>1</v>
      </c>
      <c r="AE60">
        <v>4367</v>
      </c>
      <c r="AF60" t="s">
        <v>442</v>
      </c>
      <c r="AG60">
        <v>91.53</v>
      </c>
      <c r="AH60">
        <v>0</v>
      </c>
      <c r="AI60" t="s">
        <v>443</v>
      </c>
      <c r="AJ60" t="s">
        <v>73</v>
      </c>
      <c r="AK60" t="s">
        <v>444</v>
      </c>
      <c r="AL60" t="s">
        <v>446</v>
      </c>
      <c r="AM60" t="s">
        <v>447</v>
      </c>
      <c r="AN60" t="s">
        <v>448</v>
      </c>
      <c r="AO60" t="s">
        <v>449</v>
      </c>
      <c r="BJ60" t="s">
        <v>445</v>
      </c>
    </row>
    <row r="61" spans="1:85">
      <c r="B61" s="18"/>
      <c r="C61" s="13" t="s">
        <v>697</v>
      </c>
      <c r="D61" s="7" t="s">
        <v>607</v>
      </c>
      <c r="E61" s="2" t="s">
        <v>76</v>
      </c>
      <c r="F61" s="2">
        <v>1.79</v>
      </c>
      <c r="G61" s="2">
        <v>5.33</v>
      </c>
      <c r="H61" s="2">
        <v>5.64</v>
      </c>
      <c r="I61" s="2">
        <v>6.91</v>
      </c>
      <c r="J61" s="2">
        <v>2.34</v>
      </c>
      <c r="K61">
        <v>4.54</v>
      </c>
      <c r="L61">
        <v>3.09</v>
      </c>
      <c r="M61">
        <v>2.5499999999999998</v>
      </c>
      <c r="N61">
        <v>2.57</v>
      </c>
      <c r="O61" s="2">
        <v>3.38</v>
      </c>
      <c r="U61" s="2"/>
      <c r="V61" s="2"/>
      <c r="W61" s="2"/>
      <c r="Z61" t="s">
        <v>321</v>
      </c>
      <c r="AA61" t="s">
        <v>441</v>
      </c>
      <c r="AC61" t="s">
        <v>76</v>
      </c>
      <c r="AD61">
        <v>1</v>
      </c>
      <c r="AE61">
        <v>4497</v>
      </c>
      <c r="AF61" t="s">
        <v>442</v>
      </c>
      <c r="AG61">
        <v>91.53</v>
      </c>
      <c r="AH61">
        <v>0</v>
      </c>
      <c r="AI61" t="s">
        <v>443</v>
      </c>
      <c r="AJ61" t="s">
        <v>73</v>
      </c>
      <c r="AK61" t="s">
        <v>444</v>
      </c>
      <c r="AL61" t="s">
        <v>446</v>
      </c>
      <c r="AM61" t="s">
        <v>450</v>
      </c>
      <c r="AN61" t="s">
        <v>451</v>
      </c>
      <c r="AO61" t="s">
        <v>452</v>
      </c>
      <c r="BJ61" t="s">
        <v>445</v>
      </c>
    </row>
    <row r="62" spans="1:85">
      <c r="B62" s="18"/>
      <c r="C62" s="13" t="s">
        <v>698</v>
      </c>
      <c r="D62" s="7" t="s">
        <v>604</v>
      </c>
      <c r="E62" s="2" t="s">
        <v>77</v>
      </c>
      <c r="F62" s="2">
        <v>0.77</v>
      </c>
      <c r="G62" s="2">
        <v>1.7</v>
      </c>
      <c r="H62" s="2">
        <v>2.4300000000000002</v>
      </c>
      <c r="I62" s="2">
        <v>1.75</v>
      </c>
      <c r="J62" s="2">
        <v>0.81</v>
      </c>
      <c r="K62">
        <v>0.26</v>
      </c>
      <c r="L62">
        <v>0.1</v>
      </c>
      <c r="M62">
        <v>0.19</v>
      </c>
      <c r="N62">
        <v>0.28000000000000003</v>
      </c>
      <c r="O62" s="2">
        <v>0.76</v>
      </c>
      <c r="U62" s="2"/>
      <c r="V62" s="2"/>
      <c r="W62" s="2"/>
      <c r="Z62" t="s">
        <v>321</v>
      </c>
      <c r="AA62" t="s">
        <v>441</v>
      </c>
      <c r="AC62" t="s">
        <v>77</v>
      </c>
      <c r="AD62">
        <v>1</v>
      </c>
      <c r="AE62">
        <v>1697</v>
      </c>
      <c r="AF62" t="s">
        <v>453</v>
      </c>
      <c r="AG62">
        <v>89.26</v>
      </c>
      <c r="AH62" s="5">
        <v>1E-146</v>
      </c>
      <c r="AI62" t="s">
        <v>443</v>
      </c>
      <c r="AJ62" t="s">
        <v>73</v>
      </c>
      <c r="AK62" t="s">
        <v>444</v>
      </c>
      <c r="AM62" t="s">
        <v>454</v>
      </c>
      <c r="AN62" t="s">
        <v>455</v>
      </c>
      <c r="AO62" t="s">
        <v>456</v>
      </c>
      <c r="BJ62" t="s">
        <v>445</v>
      </c>
    </row>
    <row r="63" spans="1:85">
      <c r="B63" s="18"/>
      <c r="C63" s="13" t="s">
        <v>699</v>
      </c>
      <c r="D63" s="7" t="s">
        <v>608</v>
      </c>
      <c r="E63" s="2" t="s">
        <v>78</v>
      </c>
      <c r="F63" s="2">
        <v>0.32</v>
      </c>
      <c r="G63" s="2">
        <v>0.42</v>
      </c>
      <c r="H63" s="2">
        <v>0.55000000000000004</v>
      </c>
      <c r="I63" s="2">
        <v>0.81</v>
      </c>
      <c r="J63" s="2">
        <v>0</v>
      </c>
      <c r="K63">
        <v>0</v>
      </c>
      <c r="L63">
        <v>0</v>
      </c>
      <c r="M63">
        <v>0</v>
      </c>
      <c r="N63">
        <v>0</v>
      </c>
      <c r="O63" s="2">
        <v>0</v>
      </c>
      <c r="U63" s="2"/>
      <c r="V63" s="2"/>
      <c r="W63" s="2"/>
      <c r="Z63" t="s">
        <v>321</v>
      </c>
      <c r="AA63" t="s">
        <v>441</v>
      </c>
      <c r="AC63" t="s">
        <v>78</v>
      </c>
      <c r="AD63">
        <v>1</v>
      </c>
      <c r="AE63">
        <v>2507</v>
      </c>
      <c r="AF63" t="s">
        <v>453</v>
      </c>
      <c r="AG63">
        <v>86.24</v>
      </c>
      <c r="AH63" s="5">
        <v>4.0000000000000002E-122</v>
      </c>
      <c r="AI63" t="s">
        <v>443</v>
      </c>
      <c r="AJ63" t="s">
        <v>73</v>
      </c>
      <c r="AK63" t="s">
        <v>444</v>
      </c>
      <c r="AM63" t="s">
        <v>454</v>
      </c>
      <c r="AN63" t="s">
        <v>455</v>
      </c>
      <c r="AO63" t="s">
        <v>456</v>
      </c>
      <c r="BJ63" t="s">
        <v>445</v>
      </c>
    </row>
    <row r="64" spans="1:85">
      <c r="B64" s="18" t="s">
        <v>768</v>
      </c>
      <c r="C64" s="11" t="s">
        <v>769</v>
      </c>
      <c r="D64" s="7" t="s">
        <v>606</v>
      </c>
      <c r="E64" s="2" t="s">
        <v>80</v>
      </c>
      <c r="F64" s="2">
        <v>1.1499999999999999</v>
      </c>
      <c r="G64" s="2">
        <v>1.57</v>
      </c>
      <c r="H64" s="2">
        <v>1.22</v>
      </c>
      <c r="I64" s="2">
        <v>1.07</v>
      </c>
      <c r="J64" s="2">
        <v>0.45</v>
      </c>
      <c r="K64">
        <v>1.88</v>
      </c>
      <c r="L64">
        <v>0.97</v>
      </c>
      <c r="M64">
        <v>0.71</v>
      </c>
      <c r="N64">
        <v>1.63</v>
      </c>
      <c r="O64" s="2">
        <v>0.64</v>
      </c>
      <c r="U64" s="2"/>
      <c r="V64" s="2"/>
      <c r="W64" s="2"/>
      <c r="Z64" t="s">
        <v>321</v>
      </c>
      <c r="AA64" t="s">
        <v>457</v>
      </c>
      <c r="AC64" t="s">
        <v>80</v>
      </c>
      <c r="AD64">
        <v>1</v>
      </c>
      <c r="AE64">
        <v>1867</v>
      </c>
      <c r="AF64" t="s">
        <v>458</v>
      </c>
      <c r="AG64">
        <v>92.78</v>
      </c>
      <c r="AH64">
        <v>0</v>
      </c>
      <c r="AI64" t="s">
        <v>459</v>
      </c>
      <c r="AJ64" t="s">
        <v>79</v>
      </c>
      <c r="AK64" t="s">
        <v>460</v>
      </c>
      <c r="AL64" t="s">
        <v>461</v>
      </c>
      <c r="AM64" t="s">
        <v>428</v>
      </c>
      <c r="AN64" t="s">
        <v>429</v>
      </c>
      <c r="AO64" t="s">
        <v>430</v>
      </c>
    </row>
    <row r="65" spans="1:75" ht="14.25" customHeight="1">
      <c r="B65" s="18"/>
      <c r="C65" s="11" t="s">
        <v>770</v>
      </c>
      <c r="D65" s="7" t="s">
        <v>606</v>
      </c>
      <c r="E65" s="2" t="s">
        <v>81</v>
      </c>
      <c r="F65" s="2">
        <v>6.76</v>
      </c>
      <c r="G65" s="2">
        <v>6.56</v>
      </c>
      <c r="H65" s="2">
        <v>3.78</v>
      </c>
      <c r="I65" s="2">
        <v>2.54</v>
      </c>
      <c r="J65" s="2">
        <v>3.57</v>
      </c>
      <c r="K65">
        <v>6.64</v>
      </c>
      <c r="L65">
        <v>8.15</v>
      </c>
      <c r="M65">
        <v>6.61</v>
      </c>
      <c r="N65">
        <v>5.17</v>
      </c>
      <c r="O65" s="2">
        <v>4.71</v>
      </c>
      <c r="U65" s="2"/>
      <c r="V65" s="2"/>
      <c r="W65" s="2"/>
      <c r="Z65" t="s">
        <v>321</v>
      </c>
      <c r="AA65" t="s">
        <v>457</v>
      </c>
      <c r="AC65" t="s">
        <v>81</v>
      </c>
      <c r="AD65">
        <v>1</v>
      </c>
      <c r="AE65">
        <v>423</v>
      </c>
      <c r="AF65" t="s">
        <v>462</v>
      </c>
      <c r="AG65">
        <v>95.6</v>
      </c>
      <c r="AH65" s="5">
        <v>9.9999999999999999E-56</v>
      </c>
      <c r="AI65" t="s">
        <v>459</v>
      </c>
      <c r="AJ65" t="s">
        <v>79</v>
      </c>
      <c r="AK65" t="s">
        <v>460</v>
      </c>
      <c r="AL65" t="s">
        <v>461</v>
      </c>
    </row>
    <row r="66" spans="1:75" ht="14.25" customHeight="1">
      <c r="B66" s="18"/>
      <c r="C66" s="11" t="s">
        <v>771</v>
      </c>
      <c r="D66" s="7" t="s">
        <v>606</v>
      </c>
      <c r="E66" s="2" t="s">
        <v>82</v>
      </c>
      <c r="F66" s="2">
        <v>8.33</v>
      </c>
      <c r="G66" s="2">
        <v>16.190000000000001</v>
      </c>
      <c r="H66" s="2">
        <v>21.35</v>
      </c>
      <c r="I66" s="2">
        <v>16.41</v>
      </c>
      <c r="J66" s="2">
        <v>14.01</v>
      </c>
      <c r="K66">
        <v>8.89</v>
      </c>
      <c r="L66">
        <v>10.98</v>
      </c>
      <c r="M66">
        <v>13.85</v>
      </c>
      <c r="N66">
        <v>12.63</v>
      </c>
      <c r="O66" s="2">
        <v>12.35</v>
      </c>
      <c r="U66" s="2"/>
      <c r="V66" s="2"/>
      <c r="W66" s="2"/>
      <c r="Z66" t="s">
        <v>321</v>
      </c>
      <c r="AA66" t="s">
        <v>457</v>
      </c>
      <c r="AC66" t="s">
        <v>82</v>
      </c>
      <c r="AD66">
        <v>1</v>
      </c>
      <c r="AE66">
        <v>1527</v>
      </c>
      <c r="AF66" t="s">
        <v>463</v>
      </c>
      <c r="AG66">
        <v>91.9</v>
      </c>
      <c r="AH66">
        <v>0</v>
      </c>
      <c r="AI66" t="s">
        <v>459</v>
      </c>
      <c r="AJ66" t="s">
        <v>79</v>
      </c>
      <c r="AK66" t="s">
        <v>460</v>
      </c>
      <c r="AL66" t="s">
        <v>461</v>
      </c>
      <c r="AM66" t="s">
        <v>428</v>
      </c>
      <c r="AN66" t="s">
        <v>429</v>
      </c>
      <c r="AO66" t="s">
        <v>430</v>
      </c>
    </row>
    <row r="67" spans="1:75" ht="14.25" customHeight="1">
      <c r="A67" s="22" t="s">
        <v>597</v>
      </c>
      <c r="B67" s="3" t="s">
        <v>83</v>
      </c>
      <c r="C67" s="11"/>
      <c r="D67" s="7" t="s">
        <v>605</v>
      </c>
      <c r="E67" s="2" t="s">
        <v>84</v>
      </c>
      <c r="F67" s="2">
        <v>26.09</v>
      </c>
      <c r="G67" s="2">
        <v>28.47</v>
      </c>
      <c r="H67" s="2">
        <v>31.8</v>
      </c>
      <c r="I67" s="2">
        <v>25.91</v>
      </c>
      <c r="J67" s="2">
        <v>27.5</v>
      </c>
      <c r="K67">
        <v>6.45</v>
      </c>
      <c r="L67">
        <v>4.8099999999999996</v>
      </c>
      <c r="M67">
        <v>15.79</v>
      </c>
      <c r="N67">
        <v>8.48</v>
      </c>
      <c r="O67" s="2">
        <v>11.26</v>
      </c>
      <c r="U67" s="2">
        <f>LOG((M67+1)/(L67+1),2)</f>
        <v>1.5309921615325013</v>
      </c>
      <c r="V67" s="2"/>
      <c r="W67" s="2"/>
      <c r="Z67" t="s">
        <v>321</v>
      </c>
      <c r="AA67" t="s">
        <v>464</v>
      </c>
      <c r="AC67" t="s">
        <v>84</v>
      </c>
      <c r="AD67">
        <v>1</v>
      </c>
      <c r="AE67">
        <v>1781</v>
      </c>
      <c r="AF67" t="s">
        <v>465</v>
      </c>
      <c r="AG67">
        <v>82.03</v>
      </c>
      <c r="AH67">
        <v>0</v>
      </c>
      <c r="AI67" t="s">
        <v>466</v>
      </c>
      <c r="AJ67" t="s">
        <v>83</v>
      </c>
      <c r="AK67" t="s">
        <v>467</v>
      </c>
      <c r="AL67" t="s">
        <v>461</v>
      </c>
      <c r="AM67" t="s">
        <v>428</v>
      </c>
      <c r="AN67" t="s">
        <v>429</v>
      </c>
      <c r="AO67" t="s">
        <v>430</v>
      </c>
    </row>
    <row r="68" spans="1:75" ht="12.75" customHeight="1">
      <c r="A68" s="22"/>
      <c r="B68" s="11" t="s">
        <v>85</v>
      </c>
      <c r="C68" s="11"/>
      <c r="D68" s="7" t="s">
        <v>606</v>
      </c>
      <c r="E68" s="2" t="s">
        <v>86</v>
      </c>
      <c r="F68" s="2">
        <v>0.28999999999999998</v>
      </c>
      <c r="G68" s="2">
        <v>0.22</v>
      </c>
      <c r="H68" s="2">
        <v>0.06</v>
      </c>
      <c r="I68" s="2">
        <v>0.21</v>
      </c>
      <c r="J68" s="2">
        <v>0.25</v>
      </c>
      <c r="K68">
        <v>0.24</v>
      </c>
      <c r="L68">
        <v>0.03</v>
      </c>
      <c r="M68">
        <v>0</v>
      </c>
      <c r="N68">
        <v>0</v>
      </c>
      <c r="O68" s="2">
        <v>0</v>
      </c>
      <c r="U68" s="2"/>
      <c r="V68" s="2"/>
      <c r="W68" s="2"/>
      <c r="Z68" t="s">
        <v>321</v>
      </c>
      <c r="AA68" t="s">
        <v>464</v>
      </c>
      <c r="AC68" t="s">
        <v>86</v>
      </c>
      <c r="AD68">
        <v>1</v>
      </c>
      <c r="AE68">
        <v>1636</v>
      </c>
      <c r="AF68" t="s">
        <v>468</v>
      </c>
      <c r="AG68">
        <v>74.930000000000007</v>
      </c>
      <c r="AH68">
        <v>0</v>
      </c>
      <c r="AI68" t="s">
        <v>469</v>
      </c>
      <c r="AJ68" t="s">
        <v>85</v>
      </c>
      <c r="AK68" t="s">
        <v>470</v>
      </c>
      <c r="AL68" t="s">
        <v>461</v>
      </c>
      <c r="AM68" t="s">
        <v>428</v>
      </c>
      <c r="AN68" t="s">
        <v>429</v>
      </c>
      <c r="AO68" t="s">
        <v>430</v>
      </c>
    </row>
    <row r="69" spans="1:75">
      <c r="A69" s="22"/>
      <c r="B69" s="18" t="s">
        <v>700</v>
      </c>
      <c r="C69" s="13" t="s">
        <v>701</v>
      </c>
      <c r="D69" s="7" t="s">
        <v>606</v>
      </c>
      <c r="E69" s="2" t="s">
        <v>88</v>
      </c>
      <c r="F69" s="2">
        <v>1.36</v>
      </c>
      <c r="G69" s="2">
        <v>2.85</v>
      </c>
      <c r="H69" s="2">
        <v>4.3899999999999997</v>
      </c>
      <c r="I69" s="2">
        <v>4.2</v>
      </c>
      <c r="J69" s="2">
        <v>0.91</v>
      </c>
      <c r="K69">
        <v>0.65</v>
      </c>
      <c r="L69">
        <v>0.73</v>
      </c>
      <c r="M69">
        <v>0.94</v>
      </c>
      <c r="N69">
        <v>0.98</v>
      </c>
      <c r="O69" s="2">
        <v>1.46</v>
      </c>
      <c r="U69" s="2"/>
      <c r="V69" s="2"/>
      <c r="W69" s="2"/>
      <c r="Z69" t="s">
        <v>321</v>
      </c>
      <c r="AA69" t="s">
        <v>464</v>
      </c>
      <c r="AC69" t="s">
        <v>88</v>
      </c>
      <c r="AD69">
        <v>1</v>
      </c>
      <c r="AE69">
        <v>2028</v>
      </c>
      <c r="AF69" t="s">
        <v>473</v>
      </c>
      <c r="AG69">
        <v>78.47</v>
      </c>
      <c r="AH69">
        <v>0</v>
      </c>
      <c r="AI69" t="s">
        <v>471</v>
      </c>
      <c r="AJ69" t="s">
        <v>87</v>
      </c>
      <c r="AK69" t="s">
        <v>472</v>
      </c>
      <c r="AL69" t="s">
        <v>461</v>
      </c>
      <c r="AM69" t="s">
        <v>428</v>
      </c>
      <c r="AN69" t="s">
        <v>429</v>
      </c>
      <c r="AO69" t="s">
        <v>430</v>
      </c>
    </row>
    <row r="70" spans="1:75">
      <c r="A70" s="22"/>
      <c r="B70" s="18"/>
      <c r="C70" s="13" t="s">
        <v>702</v>
      </c>
      <c r="D70" s="7" t="s">
        <v>606</v>
      </c>
      <c r="E70" s="2" t="s">
        <v>89</v>
      </c>
      <c r="F70" s="2">
        <v>1.88</v>
      </c>
      <c r="G70" s="2">
        <v>3.89</v>
      </c>
      <c r="H70" s="2">
        <v>5.03</v>
      </c>
      <c r="I70" s="2">
        <v>3.99</v>
      </c>
      <c r="J70" s="2">
        <v>1.57</v>
      </c>
      <c r="K70">
        <v>0.97</v>
      </c>
      <c r="L70">
        <v>1.98</v>
      </c>
      <c r="M70">
        <v>1.34</v>
      </c>
      <c r="N70">
        <v>1.2</v>
      </c>
      <c r="O70" s="2">
        <v>1.57</v>
      </c>
      <c r="U70" s="2"/>
      <c r="V70" s="2"/>
      <c r="W70" s="2"/>
      <c r="Z70" t="s">
        <v>321</v>
      </c>
      <c r="AA70" t="s">
        <v>464</v>
      </c>
      <c r="AC70" t="s">
        <v>89</v>
      </c>
      <c r="AD70">
        <v>1</v>
      </c>
      <c r="AE70">
        <v>1797</v>
      </c>
      <c r="AF70" t="s">
        <v>473</v>
      </c>
      <c r="AG70">
        <v>78.47</v>
      </c>
      <c r="AH70">
        <v>0</v>
      </c>
      <c r="AI70" t="s">
        <v>471</v>
      </c>
      <c r="AJ70" t="s">
        <v>87</v>
      </c>
      <c r="AK70" t="s">
        <v>472</v>
      </c>
      <c r="AL70" t="s">
        <v>461</v>
      </c>
    </row>
    <row r="71" spans="1:75" ht="14.25" customHeight="1">
      <c r="A71" s="22"/>
      <c r="B71" s="18"/>
      <c r="C71" s="13" t="s">
        <v>703</v>
      </c>
      <c r="D71" s="7" t="s">
        <v>606</v>
      </c>
      <c r="E71" s="2" t="s">
        <v>90</v>
      </c>
      <c r="F71" s="2">
        <v>1.64</v>
      </c>
      <c r="G71" s="2">
        <v>4</v>
      </c>
      <c r="H71" s="2">
        <v>4.87</v>
      </c>
      <c r="I71" s="2">
        <v>4.0199999999999996</v>
      </c>
      <c r="J71" s="2">
        <v>1.18</v>
      </c>
      <c r="K71">
        <v>4.34</v>
      </c>
      <c r="L71">
        <v>9.6300000000000008</v>
      </c>
      <c r="M71">
        <v>7.89</v>
      </c>
      <c r="N71">
        <v>7.83</v>
      </c>
      <c r="O71" s="2">
        <v>7.24</v>
      </c>
      <c r="U71" s="2"/>
      <c r="V71" s="2"/>
      <c r="W71" s="2"/>
      <c r="Z71" t="s">
        <v>321</v>
      </c>
      <c r="AA71" t="s">
        <v>464</v>
      </c>
      <c r="AC71" t="s">
        <v>90</v>
      </c>
      <c r="AD71">
        <v>1</v>
      </c>
      <c r="AE71">
        <v>1991</v>
      </c>
      <c r="AF71" t="s">
        <v>473</v>
      </c>
      <c r="AG71">
        <v>78.47</v>
      </c>
      <c r="AH71">
        <v>0</v>
      </c>
      <c r="AI71" t="s">
        <v>471</v>
      </c>
      <c r="AJ71" t="s">
        <v>87</v>
      </c>
      <c r="AK71" t="s">
        <v>472</v>
      </c>
      <c r="AL71" t="s">
        <v>461</v>
      </c>
    </row>
    <row r="72" spans="1:75">
      <c r="A72" s="22"/>
      <c r="B72" s="18"/>
      <c r="C72" s="13" t="s">
        <v>704</v>
      </c>
      <c r="D72" s="7" t="s">
        <v>606</v>
      </c>
      <c r="E72" s="2" t="s">
        <v>91</v>
      </c>
      <c r="F72" s="2">
        <v>1.53</v>
      </c>
      <c r="G72" s="2">
        <v>2.92</v>
      </c>
      <c r="H72" s="2">
        <v>5.25</v>
      </c>
      <c r="I72" s="2">
        <v>4.1900000000000004</v>
      </c>
      <c r="J72" s="2">
        <v>1.59</v>
      </c>
      <c r="K72">
        <v>0.53</v>
      </c>
      <c r="L72">
        <v>0.85</v>
      </c>
      <c r="M72">
        <v>0.77</v>
      </c>
      <c r="N72">
        <v>0.93</v>
      </c>
      <c r="O72" s="2">
        <v>1.07</v>
      </c>
      <c r="U72" s="2"/>
      <c r="V72" s="2"/>
      <c r="W72" s="2"/>
      <c r="Z72" t="s">
        <v>321</v>
      </c>
      <c r="AA72" t="s">
        <v>464</v>
      </c>
      <c r="AC72" t="s">
        <v>91</v>
      </c>
      <c r="AD72">
        <v>1</v>
      </c>
      <c r="AE72">
        <v>1834</v>
      </c>
      <c r="AF72" t="s">
        <v>473</v>
      </c>
      <c r="AG72">
        <v>78.47</v>
      </c>
      <c r="AH72">
        <v>0</v>
      </c>
      <c r="AI72" t="s">
        <v>471</v>
      </c>
      <c r="AJ72" t="s">
        <v>87</v>
      </c>
      <c r="AK72" t="s">
        <v>472</v>
      </c>
      <c r="AL72" t="s">
        <v>461</v>
      </c>
    </row>
    <row r="73" spans="1:75" ht="14.25" customHeight="1">
      <c r="B73" s="18" t="s">
        <v>92</v>
      </c>
      <c r="C73" s="13" t="s">
        <v>705</v>
      </c>
      <c r="D73" s="7" t="s">
        <v>606</v>
      </c>
      <c r="E73" s="2" t="s">
        <v>93</v>
      </c>
      <c r="F73" s="2">
        <v>14.87</v>
      </c>
      <c r="G73" s="2">
        <v>13.74</v>
      </c>
      <c r="H73" s="2">
        <v>9.31</v>
      </c>
      <c r="I73" s="2">
        <v>8.67</v>
      </c>
      <c r="J73" s="2">
        <v>10.6</v>
      </c>
      <c r="K73">
        <v>396.7</v>
      </c>
      <c r="L73">
        <v>502.51</v>
      </c>
      <c r="M73">
        <v>256.8</v>
      </c>
      <c r="N73">
        <v>358.94</v>
      </c>
      <c r="O73" s="2">
        <v>474.49</v>
      </c>
      <c r="U73" s="2"/>
      <c r="V73" s="2"/>
      <c r="W73" s="2"/>
      <c r="Z73" t="s">
        <v>321</v>
      </c>
      <c r="AA73" t="s">
        <v>474</v>
      </c>
      <c r="AC73" t="s">
        <v>93</v>
      </c>
      <c r="AD73">
        <v>1</v>
      </c>
      <c r="AE73">
        <v>297</v>
      </c>
      <c r="AF73" t="s">
        <v>475</v>
      </c>
      <c r="AG73">
        <v>84.85</v>
      </c>
      <c r="AH73" s="5">
        <v>7.0000000000000006E-61</v>
      </c>
      <c r="AI73" t="s">
        <v>476</v>
      </c>
      <c r="AJ73" t="s">
        <v>477</v>
      </c>
      <c r="AK73" t="s">
        <v>478</v>
      </c>
      <c r="AL73" t="s">
        <v>479</v>
      </c>
      <c r="AM73" t="s">
        <v>480</v>
      </c>
      <c r="AN73" t="s">
        <v>481</v>
      </c>
    </row>
    <row r="74" spans="1:75">
      <c r="B74" s="18"/>
      <c r="C74" s="11" t="s">
        <v>706</v>
      </c>
      <c r="D74" s="7" t="s">
        <v>606</v>
      </c>
      <c r="E74" s="2" t="s">
        <v>94</v>
      </c>
      <c r="F74" s="2">
        <v>2.64</v>
      </c>
      <c r="G74" s="2">
        <v>3.51</v>
      </c>
      <c r="H74" s="2">
        <v>1.99</v>
      </c>
      <c r="I74" s="2">
        <v>1.62</v>
      </c>
      <c r="J74" s="2">
        <v>3.8</v>
      </c>
      <c r="K74">
        <v>3.77</v>
      </c>
      <c r="L74">
        <v>4.92</v>
      </c>
      <c r="M74">
        <v>1.82</v>
      </c>
      <c r="N74">
        <v>4.58</v>
      </c>
      <c r="O74" s="2">
        <v>1.66</v>
      </c>
      <c r="U74" s="2"/>
      <c r="V74" s="2"/>
      <c r="W74" s="2"/>
      <c r="Z74" t="s">
        <v>321</v>
      </c>
      <c r="AA74" t="s">
        <v>474</v>
      </c>
      <c r="AC74" t="s">
        <v>94</v>
      </c>
      <c r="AD74">
        <v>1</v>
      </c>
      <c r="AE74">
        <v>1369</v>
      </c>
      <c r="AF74" t="s">
        <v>482</v>
      </c>
      <c r="AG74">
        <v>81.44</v>
      </c>
      <c r="AH74">
        <v>0</v>
      </c>
      <c r="AI74" t="s">
        <v>476</v>
      </c>
      <c r="AJ74" t="s">
        <v>477</v>
      </c>
      <c r="AK74" t="s">
        <v>478</v>
      </c>
      <c r="AL74" t="s">
        <v>479</v>
      </c>
      <c r="AM74" t="s">
        <v>480</v>
      </c>
      <c r="AN74" t="s">
        <v>481</v>
      </c>
      <c r="AO74" t="s">
        <v>483</v>
      </c>
    </row>
    <row r="75" spans="1:75">
      <c r="B75" s="18"/>
      <c r="C75" s="11" t="s">
        <v>707</v>
      </c>
      <c r="D75" s="7" t="s">
        <v>606</v>
      </c>
      <c r="E75" s="2" t="s">
        <v>95</v>
      </c>
      <c r="F75" s="2">
        <v>0.98</v>
      </c>
      <c r="G75" s="2">
        <v>0.86</v>
      </c>
      <c r="H75" s="2">
        <v>1.69</v>
      </c>
      <c r="I75" s="2">
        <v>0.87</v>
      </c>
      <c r="J75" s="2">
        <v>0.14000000000000001</v>
      </c>
      <c r="K75">
        <v>0.77</v>
      </c>
      <c r="L75">
        <v>1.01</v>
      </c>
      <c r="M75">
        <v>2.2000000000000002</v>
      </c>
      <c r="N75">
        <v>1.1200000000000001</v>
      </c>
      <c r="O75" s="2">
        <v>0.88</v>
      </c>
      <c r="U75" s="2"/>
      <c r="V75" s="2"/>
      <c r="W75" s="2"/>
      <c r="Z75" t="s">
        <v>321</v>
      </c>
      <c r="AA75" t="s">
        <v>474</v>
      </c>
      <c r="AC75" t="s">
        <v>95</v>
      </c>
      <c r="AD75">
        <v>1</v>
      </c>
      <c r="AE75">
        <v>2722</v>
      </c>
      <c r="AF75" t="s">
        <v>484</v>
      </c>
      <c r="AG75">
        <v>82.37</v>
      </c>
      <c r="AH75">
        <v>0</v>
      </c>
      <c r="AI75" t="s">
        <v>476</v>
      </c>
      <c r="AJ75" t="s">
        <v>477</v>
      </c>
      <c r="AK75" t="s">
        <v>478</v>
      </c>
      <c r="AL75" t="s">
        <v>479</v>
      </c>
      <c r="AM75" t="s">
        <v>480</v>
      </c>
      <c r="AN75" t="s">
        <v>481</v>
      </c>
      <c r="AO75" t="s">
        <v>485</v>
      </c>
    </row>
    <row r="76" spans="1:75" ht="14.25" customHeight="1">
      <c r="B76" s="3" t="s">
        <v>96</v>
      </c>
      <c r="C76" s="11"/>
      <c r="D76" s="7" t="s">
        <v>606</v>
      </c>
      <c r="E76" s="2" t="s">
        <v>97</v>
      </c>
      <c r="F76" s="2">
        <v>24.81</v>
      </c>
      <c r="G76" s="2">
        <v>43.8</v>
      </c>
      <c r="H76" s="2">
        <v>68.75</v>
      </c>
      <c r="I76" s="2">
        <v>49.12</v>
      </c>
      <c r="J76" s="2">
        <v>99.84</v>
      </c>
      <c r="K76">
        <v>30.64</v>
      </c>
      <c r="L76">
        <v>38.36</v>
      </c>
      <c r="M76">
        <v>88.52</v>
      </c>
      <c r="N76">
        <v>36.21</v>
      </c>
      <c r="O76" s="2">
        <v>49.68</v>
      </c>
      <c r="S76" s="2">
        <f t="shared" ref="S76:S96" si="6">LOG((J76+0.01)/(I76+0.01),2)</f>
        <v>1.0231581885803172</v>
      </c>
      <c r="U76" s="2">
        <f>LOG((M76+1)/(L76+1),2)</f>
        <v>1.1854798156371542</v>
      </c>
      <c r="V76" s="2">
        <f>LOG((N76+1)/(M76+1),2)</f>
        <v>-1.2665196458506212</v>
      </c>
      <c r="W76" s="2"/>
      <c r="Z76" t="s">
        <v>321</v>
      </c>
      <c r="AA76" t="s">
        <v>486</v>
      </c>
      <c r="AC76" t="s">
        <v>97</v>
      </c>
      <c r="AD76">
        <v>1</v>
      </c>
      <c r="AE76">
        <v>1501</v>
      </c>
      <c r="AF76" t="s">
        <v>487</v>
      </c>
      <c r="AG76">
        <v>78.849999999999994</v>
      </c>
      <c r="AH76" s="5">
        <v>2E-170</v>
      </c>
      <c r="AI76" t="s">
        <v>488</v>
      </c>
      <c r="AJ76" t="s">
        <v>96</v>
      </c>
      <c r="AK76" t="s">
        <v>489</v>
      </c>
      <c r="AL76" t="s">
        <v>490</v>
      </c>
      <c r="AM76" t="s">
        <v>491</v>
      </c>
      <c r="AN76" t="s">
        <v>492</v>
      </c>
    </row>
    <row r="77" spans="1:75">
      <c r="B77" s="18" t="s">
        <v>98</v>
      </c>
      <c r="C77" s="11" t="s">
        <v>708</v>
      </c>
      <c r="D77" s="7" t="s">
        <v>606</v>
      </c>
      <c r="E77" s="2" t="s">
        <v>99</v>
      </c>
      <c r="F77" s="2">
        <v>0.99</v>
      </c>
      <c r="G77" s="2">
        <v>1.52</v>
      </c>
      <c r="H77" s="2">
        <v>2.06</v>
      </c>
      <c r="I77" s="2">
        <v>1.55</v>
      </c>
      <c r="J77" s="2">
        <v>1.01</v>
      </c>
      <c r="K77">
        <v>0.78</v>
      </c>
      <c r="L77">
        <v>1.18</v>
      </c>
      <c r="M77">
        <v>0.36</v>
      </c>
      <c r="N77">
        <v>0.66</v>
      </c>
      <c r="O77" s="2">
        <v>0.32</v>
      </c>
      <c r="U77" s="2"/>
      <c r="V77" s="2"/>
      <c r="W77" s="2"/>
      <c r="Y77" t="s">
        <v>219</v>
      </c>
      <c r="Z77" t="s">
        <v>321</v>
      </c>
      <c r="AA77" t="s">
        <v>493</v>
      </c>
      <c r="AC77" t="s">
        <v>99</v>
      </c>
      <c r="AD77">
        <v>1</v>
      </c>
      <c r="AE77">
        <v>2631</v>
      </c>
      <c r="AF77" t="s">
        <v>494</v>
      </c>
      <c r="AG77">
        <v>76.150000000000006</v>
      </c>
      <c r="AH77">
        <v>0</v>
      </c>
      <c r="AI77" t="s">
        <v>495</v>
      </c>
      <c r="AJ77" t="s">
        <v>496</v>
      </c>
      <c r="AK77" t="s">
        <v>497</v>
      </c>
      <c r="AL77" t="s">
        <v>498</v>
      </c>
      <c r="AN77" t="s">
        <v>499</v>
      </c>
      <c r="AW77" t="s">
        <v>500</v>
      </c>
      <c r="BK77" t="s">
        <v>383</v>
      </c>
      <c r="BL77" t="s">
        <v>412</v>
      </c>
      <c r="BW77" t="s">
        <v>501</v>
      </c>
    </row>
    <row r="78" spans="1:75">
      <c r="B78" s="18"/>
      <c r="C78" s="13" t="s">
        <v>709</v>
      </c>
      <c r="D78" s="7" t="s">
        <v>606</v>
      </c>
      <c r="E78" s="2" t="s">
        <v>100</v>
      </c>
      <c r="F78" s="2">
        <v>0.03</v>
      </c>
      <c r="G78" s="2">
        <v>0.11</v>
      </c>
      <c r="H78" s="2">
        <v>0.18</v>
      </c>
      <c r="I78" s="2">
        <v>0.32</v>
      </c>
      <c r="J78" s="2">
        <v>0</v>
      </c>
      <c r="K78">
        <v>0</v>
      </c>
      <c r="L78">
        <v>0</v>
      </c>
      <c r="M78">
        <v>0</v>
      </c>
      <c r="N78">
        <v>0</v>
      </c>
      <c r="O78" s="2">
        <v>0</v>
      </c>
      <c r="U78" s="2"/>
      <c r="V78" s="2"/>
      <c r="W78" s="2"/>
      <c r="Y78" t="s">
        <v>219</v>
      </c>
      <c r="Z78" t="s">
        <v>321</v>
      </c>
      <c r="AA78" t="s">
        <v>493</v>
      </c>
      <c r="AC78" t="s">
        <v>100</v>
      </c>
      <c r="AD78">
        <v>1</v>
      </c>
      <c r="AE78">
        <v>2494</v>
      </c>
      <c r="AF78" t="s">
        <v>494</v>
      </c>
      <c r="AG78">
        <v>67.040000000000006</v>
      </c>
      <c r="AH78" s="5">
        <v>2.0000000000000001E-141</v>
      </c>
      <c r="AI78" t="s">
        <v>495</v>
      </c>
      <c r="AJ78" t="s">
        <v>496</v>
      </c>
      <c r="AK78" t="s">
        <v>497</v>
      </c>
      <c r="AL78" t="s">
        <v>498</v>
      </c>
      <c r="AW78" t="s">
        <v>500</v>
      </c>
      <c r="BK78" t="s">
        <v>383</v>
      </c>
      <c r="BL78" t="s">
        <v>412</v>
      </c>
      <c r="BW78" t="s">
        <v>501</v>
      </c>
    </row>
    <row r="79" spans="1:75">
      <c r="B79" s="18"/>
      <c r="C79" s="11" t="s">
        <v>710</v>
      </c>
      <c r="D79" s="7" t="s">
        <v>606</v>
      </c>
      <c r="E79" s="2" t="s">
        <v>101</v>
      </c>
      <c r="F79" s="2">
        <v>2.69</v>
      </c>
      <c r="G79" s="2">
        <v>0.24</v>
      </c>
      <c r="H79" s="2">
        <v>0</v>
      </c>
      <c r="I79" s="2">
        <v>0</v>
      </c>
      <c r="J79" s="2">
        <v>0</v>
      </c>
      <c r="K79">
        <v>3.16</v>
      </c>
      <c r="L79">
        <v>0.59</v>
      </c>
      <c r="M79">
        <v>0</v>
      </c>
      <c r="N79">
        <v>0.51</v>
      </c>
      <c r="O79" s="2">
        <v>0</v>
      </c>
      <c r="U79" s="2"/>
      <c r="V79" s="2"/>
      <c r="W79" s="2"/>
      <c r="Y79" t="s">
        <v>219</v>
      </c>
      <c r="Z79" t="s">
        <v>321</v>
      </c>
      <c r="AA79" t="s">
        <v>493</v>
      </c>
      <c r="AC79" t="s">
        <v>101</v>
      </c>
      <c r="AD79">
        <v>1</v>
      </c>
      <c r="AE79">
        <v>335</v>
      </c>
      <c r="AF79" t="s">
        <v>502</v>
      </c>
      <c r="AG79">
        <v>77.27</v>
      </c>
      <c r="AH79" s="5">
        <v>6E-51</v>
      </c>
      <c r="AI79" t="s">
        <v>495</v>
      </c>
      <c r="AJ79" t="s">
        <v>496</v>
      </c>
      <c r="AK79" t="s">
        <v>497</v>
      </c>
      <c r="AL79" t="s">
        <v>498</v>
      </c>
      <c r="AW79" t="s">
        <v>500</v>
      </c>
      <c r="BK79" t="s">
        <v>383</v>
      </c>
      <c r="BL79" t="s">
        <v>412</v>
      </c>
      <c r="BW79" t="s">
        <v>501</v>
      </c>
    </row>
    <row r="80" spans="1:75" ht="14.25" customHeight="1">
      <c r="B80" s="18" t="s">
        <v>759</v>
      </c>
      <c r="C80" s="13" t="s">
        <v>758</v>
      </c>
      <c r="E80" s="2" t="s">
        <v>102</v>
      </c>
      <c r="F80" s="2">
        <v>110.03</v>
      </c>
      <c r="G80" s="2">
        <v>171.29</v>
      </c>
      <c r="H80" s="2">
        <v>336.63</v>
      </c>
      <c r="I80" s="2">
        <v>206.74</v>
      </c>
      <c r="J80" s="2">
        <v>274.86</v>
      </c>
      <c r="K80">
        <v>871.74</v>
      </c>
      <c r="L80">
        <v>1068.74</v>
      </c>
      <c r="M80">
        <v>1237.45</v>
      </c>
      <c r="N80">
        <v>944.18</v>
      </c>
      <c r="O80" s="2">
        <v>1612.72</v>
      </c>
      <c r="U80" s="2"/>
      <c r="V80" s="2"/>
      <c r="W80" s="2"/>
      <c r="Z80" t="s">
        <v>321</v>
      </c>
      <c r="AA80" t="s">
        <v>503</v>
      </c>
      <c r="AC80" t="s">
        <v>102</v>
      </c>
      <c r="AD80">
        <v>1</v>
      </c>
      <c r="AE80">
        <v>2034</v>
      </c>
      <c r="AF80" t="s">
        <v>504</v>
      </c>
      <c r="AG80">
        <v>68.94</v>
      </c>
      <c r="AH80" s="5">
        <v>6.0000000000000002E-58</v>
      </c>
      <c r="AI80" t="s">
        <v>505</v>
      </c>
      <c r="AK80" t="s">
        <v>506</v>
      </c>
      <c r="BW80" t="s">
        <v>507</v>
      </c>
    </row>
    <row r="81" spans="1:75" ht="14.25" customHeight="1">
      <c r="A81" s="8"/>
      <c r="B81" s="18"/>
      <c r="C81" s="13" t="s">
        <v>711</v>
      </c>
      <c r="E81" s="2" t="s">
        <v>103</v>
      </c>
      <c r="F81" s="2">
        <v>1267.55</v>
      </c>
      <c r="G81" s="2">
        <v>1562.22</v>
      </c>
      <c r="H81" s="2">
        <v>6884.55</v>
      </c>
      <c r="I81" s="2">
        <v>6065.38</v>
      </c>
      <c r="J81" s="2">
        <v>4028.08</v>
      </c>
      <c r="K81">
        <v>879.29</v>
      </c>
      <c r="L81">
        <v>554.08000000000004</v>
      </c>
      <c r="M81">
        <v>5233.41</v>
      </c>
      <c r="N81">
        <v>1370.78</v>
      </c>
      <c r="O81" s="2">
        <v>2213.81</v>
      </c>
      <c r="Q81" s="2">
        <f t="shared" ref="Q81:Q96" si="7">LOG((H81+0.01)/(G81+0.01),2)</f>
        <v>2.1397575825083068</v>
      </c>
      <c r="U81" s="2">
        <f>LOG((M81+1)/(L81+1),2)</f>
        <v>3.2372593143592434</v>
      </c>
      <c r="V81" s="2">
        <f>LOG((N81+1)/(M81+1),2)</f>
        <v>-1.9319778049682725</v>
      </c>
      <c r="W81" s="2"/>
      <c r="Z81" t="s">
        <v>321</v>
      </c>
      <c r="AA81" t="s">
        <v>503</v>
      </c>
      <c r="AC81" t="s">
        <v>103</v>
      </c>
      <c r="AD81">
        <v>1</v>
      </c>
      <c r="AE81">
        <v>672</v>
      </c>
      <c r="AF81" t="s">
        <v>508</v>
      </c>
      <c r="AG81">
        <v>95.12</v>
      </c>
      <c r="AH81" s="5">
        <v>5.0000000000000002E-26</v>
      </c>
      <c r="AI81" t="s">
        <v>509</v>
      </c>
      <c r="AJ81" t="s">
        <v>510</v>
      </c>
      <c r="AK81" t="s">
        <v>511</v>
      </c>
      <c r="BK81" t="s">
        <v>383</v>
      </c>
      <c r="BW81" t="s">
        <v>507</v>
      </c>
    </row>
    <row r="82" spans="1:75">
      <c r="B82" s="18"/>
      <c r="C82" s="13" t="s">
        <v>712</v>
      </c>
      <c r="E82" s="2" t="s">
        <v>104</v>
      </c>
      <c r="F82" s="2">
        <v>13.38</v>
      </c>
      <c r="G82" s="2">
        <v>34.67</v>
      </c>
      <c r="H82" s="2">
        <v>95.13</v>
      </c>
      <c r="I82" s="2">
        <v>112.94</v>
      </c>
      <c r="J82" s="2">
        <v>255.5</v>
      </c>
      <c r="K82">
        <v>0.24</v>
      </c>
      <c r="L82">
        <v>0.11</v>
      </c>
      <c r="M82">
        <v>0.74</v>
      </c>
      <c r="N82">
        <v>0.69</v>
      </c>
      <c r="O82" s="2">
        <v>2.86</v>
      </c>
      <c r="P82" s="2">
        <f>LOG((G82+0.01)/(F82+0.01),2)</f>
        <v>1.3729479378975245</v>
      </c>
      <c r="Q82" s="2">
        <f t="shared" si="7"/>
        <v>1.4559481267406196</v>
      </c>
      <c r="S82" s="2">
        <f t="shared" si="6"/>
        <v>1.1776954848862573</v>
      </c>
      <c r="U82" s="2"/>
      <c r="V82" s="2"/>
      <c r="W82" s="2"/>
      <c r="Z82" t="s">
        <v>321</v>
      </c>
      <c r="AA82" t="s">
        <v>503</v>
      </c>
      <c r="AC82" t="s">
        <v>104</v>
      </c>
      <c r="AD82">
        <v>1</v>
      </c>
      <c r="AE82">
        <v>1054</v>
      </c>
      <c r="AF82" t="s">
        <v>508</v>
      </c>
      <c r="AG82">
        <v>92.71</v>
      </c>
      <c r="AH82" s="5">
        <v>4E-52</v>
      </c>
      <c r="AI82" t="s">
        <v>509</v>
      </c>
      <c r="AJ82" t="s">
        <v>510</v>
      </c>
      <c r="AK82" t="s">
        <v>511</v>
      </c>
      <c r="AM82" t="s">
        <v>512</v>
      </c>
      <c r="AN82" t="s">
        <v>513</v>
      </c>
      <c r="BK82" t="s">
        <v>383</v>
      </c>
      <c r="BW82" t="s">
        <v>507</v>
      </c>
    </row>
    <row r="83" spans="1:75" ht="14.25" customHeight="1">
      <c r="B83" s="18"/>
      <c r="C83" s="13" t="s">
        <v>713</v>
      </c>
      <c r="E83" s="2" t="s">
        <v>105</v>
      </c>
      <c r="F83" s="2">
        <v>175.42</v>
      </c>
      <c r="G83" s="2">
        <v>453.78</v>
      </c>
      <c r="H83" s="2">
        <v>1473.71</v>
      </c>
      <c r="I83" s="2">
        <v>1644.28</v>
      </c>
      <c r="J83" s="2">
        <v>3838.27</v>
      </c>
      <c r="K83">
        <v>5.18</v>
      </c>
      <c r="L83">
        <v>4.66</v>
      </c>
      <c r="M83">
        <v>48.71</v>
      </c>
      <c r="N83">
        <v>13.39</v>
      </c>
      <c r="O83" s="2">
        <v>45.3</v>
      </c>
      <c r="P83" s="2">
        <f>LOG((G83+0.01)/(F83+0.01),2)</f>
        <v>1.3711293354101548</v>
      </c>
      <c r="Q83" s="2">
        <f t="shared" si="7"/>
        <v>1.6993657227243826</v>
      </c>
      <c r="S83" s="2">
        <f t="shared" si="6"/>
        <v>1.2229951924485216</v>
      </c>
      <c r="U83" s="2">
        <f t="shared" ref="U83:U92" si="8">LOG((M83+1)/(L83+1),2)</f>
        <v>3.1346621451107262</v>
      </c>
      <c r="V83" s="2">
        <f t="shared" ref="V83:V92" si="9">LOG((N83+1)/(M83+1),2)</f>
        <v>-1.7884695112023101</v>
      </c>
      <c r="W83" s="2">
        <f t="shared" si="5"/>
        <v>1.6859456014073007</v>
      </c>
      <c r="Z83" t="s">
        <v>321</v>
      </c>
      <c r="AA83" t="s">
        <v>503</v>
      </c>
      <c r="AC83" t="s">
        <v>105</v>
      </c>
      <c r="AD83">
        <v>1</v>
      </c>
      <c r="AE83">
        <v>1082</v>
      </c>
      <c r="AF83" t="s">
        <v>508</v>
      </c>
      <c r="AG83">
        <v>92.71</v>
      </c>
      <c r="AH83" s="5">
        <v>5E-52</v>
      </c>
      <c r="AI83" t="s">
        <v>509</v>
      </c>
      <c r="AJ83" t="s">
        <v>510</v>
      </c>
      <c r="AK83" t="s">
        <v>511</v>
      </c>
      <c r="BK83" t="s">
        <v>383</v>
      </c>
      <c r="BW83" t="s">
        <v>507</v>
      </c>
    </row>
    <row r="84" spans="1:75">
      <c r="B84" s="18"/>
      <c r="C84" s="13" t="s">
        <v>714</v>
      </c>
      <c r="E84" s="2" t="s">
        <v>106</v>
      </c>
      <c r="F84" s="2">
        <v>9.3800000000000008</v>
      </c>
      <c r="G84" s="2">
        <v>21.14</v>
      </c>
      <c r="H84" s="2">
        <v>198.92</v>
      </c>
      <c r="I84" s="2">
        <v>206.46</v>
      </c>
      <c r="J84" s="2">
        <v>452.26</v>
      </c>
      <c r="K84">
        <v>3.85</v>
      </c>
      <c r="L84">
        <v>3.58</v>
      </c>
      <c r="M84">
        <v>87.15</v>
      </c>
      <c r="N84">
        <v>9.74</v>
      </c>
      <c r="O84" s="2">
        <v>65.41</v>
      </c>
      <c r="P84" s="2">
        <f>LOG((G84+0.01)/(F84+0.01),2)</f>
        <v>1.1714606003535377</v>
      </c>
      <c r="Q84" s="2">
        <f t="shared" si="7"/>
        <v>3.2335312923670818</v>
      </c>
      <c r="S84" s="2">
        <f t="shared" si="6"/>
        <v>1.1312521282928107</v>
      </c>
      <c r="U84" s="2">
        <f t="shared" si="8"/>
        <v>4.2665410661106007</v>
      </c>
      <c r="V84" s="2">
        <f t="shared" si="9"/>
        <v>-3.0369665762221314</v>
      </c>
      <c r="W84" s="2">
        <f t="shared" si="5"/>
        <v>2.6284065052391035</v>
      </c>
      <c r="Z84" t="s">
        <v>321</v>
      </c>
      <c r="AA84" t="s">
        <v>503</v>
      </c>
      <c r="AC84" t="s">
        <v>106</v>
      </c>
      <c r="AD84">
        <v>1</v>
      </c>
      <c r="AE84">
        <v>2085</v>
      </c>
      <c r="AF84" t="s">
        <v>514</v>
      </c>
      <c r="AG84">
        <v>65.16</v>
      </c>
      <c r="AH84" s="5">
        <v>9.9999999999999996E-24</v>
      </c>
      <c r="AI84" t="s">
        <v>515</v>
      </c>
      <c r="AJ84" t="s">
        <v>516</v>
      </c>
      <c r="AK84" t="s">
        <v>517</v>
      </c>
      <c r="AM84" t="s">
        <v>512</v>
      </c>
      <c r="AN84" t="s">
        <v>513</v>
      </c>
      <c r="BK84" t="s">
        <v>383</v>
      </c>
      <c r="BW84" t="s">
        <v>507</v>
      </c>
    </row>
    <row r="85" spans="1:75" ht="14.25" customHeight="1">
      <c r="B85" s="18"/>
      <c r="C85" s="13" t="s">
        <v>715</v>
      </c>
      <c r="E85" s="2" t="s">
        <v>107</v>
      </c>
      <c r="F85" s="2">
        <v>15.73</v>
      </c>
      <c r="G85" s="2">
        <v>36.14</v>
      </c>
      <c r="H85" s="2">
        <v>376.85</v>
      </c>
      <c r="I85" s="2">
        <v>397.3</v>
      </c>
      <c r="J85" s="2">
        <v>821.04</v>
      </c>
      <c r="K85">
        <v>8.4600000000000009</v>
      </c>
      <c r="L85">
        <v>7.61</v>
      </c>
      <c r="M85">
        <v>152.91999999999999</v>
      </c>
      <c r="N85">
        <v>16.760000000000002</v>
      </c>
      <c r="O85" s="2">
        <v>131.38</v>
      </c>
      <c r="P85" s="2">
        <f>LOG((G85+0.01)/(F85+0.01),2)</f>
        <v>1.1995601063309937</v>
      </c>
      <c r="Q85" s="2">
        <f t="shared" si="7"/>
        <v>3.3819611228828164</v>
      </c>
      <c r="S85" s="2">
        <f t="shared" si="6"/>
        <v>1.0472049759343589</v>
      </c>
      <c r="U85" s="2">
        <f t="shared" si="8"/>
        <v>4.1600236563731974</v>
      </c>
      <c r="V85" s="2">
        <f t="shared" si="9"/>
        <v>-3.1154772174199357</v>
      </c>
      <c r="W85" s="2">
        <f t="shared" si="5"/>
        <v>2.8979816891183798</v>
      </c>
      <c r="Z85" t="s">
        <v>321</v>
      </c>
      <c r="AA85" t="s">
        <v>503</v>
      </c>
      <c r="AC85" t="s">
        <v>107</v>
      </c>
      <c r="AD85">
        <v>1</v>
      </c>
      <c r="AE85">
        <v>854</v>
      </c>
      <c r="AF85" t="s">
        <v>514</v>
      </c>
      <c r="AG85">
        <v>65.16</v>
      </c>
      <c r="AH85" s="5">
        <v>4.0000000000000002E-25</v>
      </c>
      <c r="AI85" t="s">
        <v>515</v>
      </c>
      <c r="AJ85" t="s">
        <v>516</v>
      </c>
      <c r="AK85" t="s">
        <v>517</v>
      </c>
      <c r="BK85" t="s">
        <v>383</v>
      </c>
      <c r="BW85" t="s">
        <v>507</v>
      </c>
    </row>
    <row r="86" spans="1:75">
      <c r="B86" s="18"/>
      <c r="C86" s="13" t="s">
        <v>716</v>
      </c>
      <c r="E86" s="2" t="s">
        <v>108</v>
      </c>
      <c r="F86" s="2">
        <v>9.01</v>
      </c>
      <c r="G86" s="2">
        <v>20.14</v>
      </c>
      <c r="H86" s="2">
        <v>180.62</v>
      </c>
      <c r="I86" s="2">
        <v>190.91</v>
      </c>
      <c r="J86" s="2">
        <v>332.19</v>
      </c>
      <c r="K86">
        <v>2.11</v>
      </c>
      <c r="L86">
        <v>2.5099999999999998</v>
      </c>
      <c r="M86">
        <v>52.37</v>
      </c>
      <c r="N86">
        <v>6.16</v>
      </c>
      <c r="O86" s="2">
        <v>28.02</v>
      </c>
      <c r="P86" s="2">
        <f>LOG((G86+0.01)/(F86+0.01),2)</f>
        <v>1.1595805001599491</v>
      </c>
      <c r="Q86" s="2">
        <f t="shared" si="7"/>
        <v>3.1641857793895998</v>
      </c>
      <c r="U86" s="2">
        <f t="shared" si="8"/>
        <v>3.9264860756837554</v>
      </c>
      <c r="V86" s="2">
        <f t="shared" si="9"/>
        <v>-2.8979975187240594</v>
      </c>
      <c r="W86" s="2">
        <f t="shared" si="5"/>
        <v>2.0190160268024879</v>
      </c>
      <c r="Z86" t="s">
        <v>321</v>
      </c>
      <c r="AA86" t="s">
        <v>503</v>
      </c>
      <c r="AC86" t="s">
        <v>108</v>
      </c>
      <c r="AD86">
        <v>1</v>
      </c>
      <c r="AE86">
        <v>2071</v>
      </c>
      <c r="AF86" t="s">
        <v>514</v>
      </c>
      <c r="AG86">
        <v>69.41</v>
      </c>
      <c r="AH86" s="5">
        <v>1.0000000000000001E-18</v>
      </c>
      <c r="AI86" t="s">
        <v>515</v>
      </c>
      <c r="AJ86" t="s">
        <v>516</v>
      </c>
      <c r="AK86" t="s">
        <v>517</v>
      </c>
      <c r="BK86" t="s">
        <v>383</v>
      </c>
      <c r="BW86" t="s">
        <v>507</v>
      </c>
    </row>
    <row r="87" spans="1:75" ht="14.25" customHeight="1">
      <c r="B87" s="18"/>
      <c r="C87" s="13" t="s">
        <v>717</v>
      </c>
      <c r="E87" s="2" t="s">
        <v>109</v>
      </c>
      <c r="F87" s="2">
        <v>224.09</v>
      </c>
      <c r="G87" s="2">
        <v>338.46</v>
      </c>
      <c r="H87" s="2">
        <v>3266.33</v>
      </c>
      <c r="I87" s="2">
        <v>2413.44</v>
      </c>
      <c r="J87" s="2">
        <v>959.73</v>
      </c>
      <c r="K87">
        <v>212.77</v>
      </c>
      <c r="L87">
        <v>223.67</v>
      </c>
      <c r="M87">
        <v>2874.92</v>
      </c>
      <c r="N87">
        <v>433.94</v>
      </c>
      <c r="O87" s="2">
        <v>2474.75</v>
      </c>
      <c r="Q87" s="2">
        <f t="shared" si="7"/>
        <v>3.2705750992546148</v>
      </c>
      <c r="S87" s="2">
        <f t="shared" si="6"/>
        <v>-1.330381410327756</v>
      </c>
      <c r="U87" s="2">
        <f t="shared" si="8"/>
        <v>3.6781441440091065</v>
      </c>
      <c r="V87" s="2">
        <f t="shared" si="9"/>
        <v>-2.7251352446901724</v>
      </c>
      <c r="W87" s="2">
        <f t="shared" si="5"/>
        <v>2.5089773393519117</v>
      </c>
      <c r="Z87" t="s">
        <v>321</v>
      </c>
      <c r="AA87" t="s">
        <v>503</v>
      </c>
      <c r="AC87" t="s">
        <v>109</v>
      </c>
      <c r="AD87">
        <v>1</v>
      </c>
      <c r="AE87">
        <v>472</v>
      </c>
      <c r="AF87" t="s">
        <v>518</v>
      </c>
      <c r="AG87">
        <v>61.73</v>
      </c>
      <c r="AH87" s="5">
        <v>1E-13</v>
      </c>
      <c r="AI87" t="s">
        <v>515</v>
      </c>
      <c r="AJ87" t="s">
        <v>516</v>
      </c>
      <c r="AK87" t="s">
        <v>517</v>
      </c>
      <c r="BK87" t="s">
        <v>383</v>
      </c>
      <c r="BW87" t="s">
        <v>507</v>
      </c>
    </row>
    <row r="88" spans="1:75">
      <c r="B88" s="18" t="s">
        <v>718</v>
      </c>
      <c r="C88" s="13" t="s">
        <v>719</v>
      </c>
      <c r="E88" s="2" t="s">
        <v>111</v>
      </c>
      <c r="F88" s="2">
        <v>0.92</v>
      </c>
      <c r="G88" s="2">
        <v>2.52</v>
      </c>
      <c r="H88" s="2">
        <v>16.23</v>
      </c>
      <c r="I88" s="2">
        <v>19.739999999999998</v>
      </c>
      <c r="J88" s="2">
        <v>31.53</v>
      </c>
      <c r="K88">
        <v>0.88</v>
      </c>
      <c r="L88">
        <v>1.26</v>
      </c>
      <c r="M88">
        <v>18.059999999999999</v>
      </c>
      <c r="N88">
        <v>3.29</v>
      </c>
      <c r="O88" s="2">
        <v>21.3</v>
      </c>
      <c r="Q88" s="2">
        <f t="shared" si="7"/>
        <v>2.6823423424908666</v>
      </c>
      <c r="U88" s="2">
        <f t="shared" si="8"/>
        <v>3.0761534414947547</v>
      </c>
      <c r="V88" s="2">
        <f t="shared" si="9"/>
        <v>-2.1514985664103965</v>
      </c>
      <c r="W88" s="2">
        <f t="shared" si="5"/>
        <v>2.3779941573081218</v>
      </c>
      <c r="Z88" t="s">
        <v>321</v>
      </c>
      <c r="AA88" t="s">
        <v>110</v>
      </c>
      <c r="AC88" t="s">
        <v>111</v>
      </c>
      <c r="AD88">
        <v>1</v>
      </c>
      <c r="AE88">
        <v>3149</v>
      </c>
      <c r="AF88" t="s">
        <v>519</v>
      </c>
      <c r="AG88">
        <v>66.540000000000006</v>
      </c>
      <c r="AH88" s="5">
        <v>1E-125</v>
      </c>
      <c r="AI88" t="s">
        <v>520</v>
      </c>
      <c r="AJ88" t="s">
        <v>521</v>
      </c>
      <c r="AK88" t="s">
        <v>522</v>
      </c>
      <c r="AM88" t="s">
        <v>523</v>
      </c>
      <c r="AN88" t="s">
        <v>524</v>
      </c>
      <c r="AO88" t="s">
        <v>525</v>
      </c>
    </row>
    <row r="89" spans="1:75">
      <c r="B89" s="18"/>
      <c r="C89" s="13" t="s">
        <v>720</v>
      </c>
      <c r="E89" s="2" t="s">
        <v>112</v>
      </c>
      <c r="F89" s="2">
        <v>1.21</v>
      </c>
      <c r="G89" s="2">
        <v>2.72</v>
      </c>
      <c r="H89" s="2">
        <v>19.149999999999999</v>
      </c>
      <c r="I89" s="2">
        <v>21.39</v>
      </c>
      <c r="J89" s="2">
        <v>41.75</v>
      </c>
      <c r="K89">
        <v>0.87</v>
      </c>
      <c r="L89">
        <v>1.17</v>
      </c>
      <c r="M89">
        <v>17.61</v>
      </c>
      <c r="N89">
        <v>2.67</v>
      </c>
      <c r="O89" s="2">
        <v>22.32</v>
      </c>
      <c r="Q89" s="2">
        <f t="shared" si="7"/>
        <v>2.8111247048163279</v>
      </c>
      <c r="U89" s="2">
        <f t="shared" si="8"/>
        <v>3.1003111076146723</v>
      </c>
      <c r="V89" s="2">
        <f t="shared" si="9"/>
        <v>-2.3422260872159386</v>
      </c>
      <c r="W89" s="2">
        <f t="shared" si="5"/>
        <v>2.6677158203572837</v>
      </c>
      <c r="Z89" t="s">
        <v>321</v>
      </c>
      <c r="AA89" t="s">
        <v>110</v>
      </c>
      <c r="AC89" t="s">
        <v>112</v>
      </c>
      <c r="AD89">
        <v>1</v>
      </c>
      <c r="AE89">
        <v>3045</v>
      </c>
      <c r="AF89" t="s">
        <v>519</v>
      </c>
      <c r="AG89">
        <v>67.31</v>
      </c>
      <c r="AH89" s="5">
        <v>1E-155</v>
      </c>
      <c r="AI89" t="s">
        <v>520</v>
      </c>
      <c r="AJ89" t="s">
        <v>521</v>
      </c>
      <c r="AK89" t="s">
        <v>522</v>
      </c>
      <c r="AM89" t="s">
        <v>303</v>
      </c>
      <c r="AN89" t="s">
        <v>304</v>
      </c>
      <c r="AO89" t="s">
        <v>305</v>
      </c>
    </row>
    <row r="90" spans="1:75">
      <c r="B90" s="18"/>
      <c r="C90" s="13" t="s">
        <v>721</v>
      </c>
      <c r="E90" s="2" t="s">
        <v>113</v>
      </c>
      <c r="F90" s="2">
        <v>1.29</v>
      </c>
      <c r="G90" s="2">
        <v>3.22</v>
      </c>
      <c r="H90" s="2">
        <v>21.88</v>
      </c>
      <c r="I90" s="2">
        <v>23.89</v>
      </c>
      <c r="J90" s="2">
        <v>55.39</v>
      </c>
      <c r="K90">
        <v>1</v>
      </c>
      <c r="L90">
        <v>1.7</v>
      </c>
      <c r="M90">
        <v>22.57</v>
      </c>
      <c r="N90">
        <v>3.65</v>
      </c>
      <c r="O90" s="2">
        <v>31.41</v>
      </c>
      <c r="Q90" s="2">
        <f t="shared" si="7"/>
        <v>2.7606658844870213</v>
      </c>
      <c r="S90" s="2">
        <f t="shared" si="6"/>
        <v>1.2128753580684397</v>
      </c>
      <c r="U90" s="2">
        <f t="shared" si="8"/>
        <v>3.1259204461993368</v>
      </c>
      <c r="V90" s="2">
        <f t="shared" si="9"/>
        <v>-2.3416491372547736</v>
      </c>
      <c r="W90" s="2">
        <f t="shared" si="5"/>
        <v>2.8011363993224467</v>
      </c>
      <c r="Z90" t="s">
        <v>321</v>
      </c>
      <c r="AA90" t="s">
        <v>110</v>
      </c>
      <c r="AC90" t="s">
        <v>113</v>
      </c>
      <c r="AD90">
        <v>1</v>
      </c>
      <c r="AE90">
        <v>3177</v>
      </c>
      <c r="AF90" t="s">
        <v>519</v>
      </c>
      <c r="AG90">
        <v>77.84</v>
      </c>
      <c r="AH90">
        <v>0</v>
      </c>
      <c r="AI90" t="s">
        <v>520</v>
      </c>
      <c r="AJ90" t="s">
        <v>521</v>
      </c>
      <c r="AK90" t="s">
        <v>522</v>
      </c>
      <c r="AM90" t="s">
        <v>303</v>
      </c>
      <c r="AN90" t="s">
        <v>304</v>
      </c>
      <c r="AO90" t="s">
        <v>305</v>
      </c>
    </row>
    <row r="91" spans="1:75">
      <c r="B91" s="18"/>
      <c r="C91" s="13" t="s">
        <v>722</v>
      </c>
      <c r="E91" s="2" t="s">
        <v>114</v>
      </c>
      <c r="F91" s="2">
        <v>4.96</v>
      </c>
      <c r="G91" s="2">
        <v>4.3600000000000003</v>
      </c>
      <c r="H91" s="2">
        <v>32.979999999999997</v>
      </c>
      <c r="I91" s="2">
        <v>31.59</v>
      </c>
      <c r="J91" s="2">
        <v>36.71</v>
      </c>
      <c r="K91">
        <v>1.41</v>
      </c>
      <c r="L91">
        <v>1.54</v>
      </c>
      <c r="M91">
        <v>11.27</v>
      </c>
      <c r="N91">
        <v>1.3</v>
      </c>
      <c r="O91" s="2">
        <v>22.11</v>
      </c>
      <c r="Q91" s="2">
        <f t="shared" si="7"/>
        <v>2.9163235930643321</v>
      </c>
      <c r="U91" s="2">
        <f t="shared" si="8"/>
        <v>2.272234846890739</v>
      </c>
      <c r="V91" s="2">
        <f t="shared" si="9"/>
        <v>-2.4154294827185301</v>
      </c>
      <c r="W91" s="2">
        <f t="shared" si="5"/>
        <v>3.3288114935232556</v>
      </c>
      <c r="Z91" t="s">
        <v>321</v>
      </c>
      <c r="AA91" t="s">
        <v>110</v>
      </c>
      <c r="AC91" t="s">
        <v>114</v>
      </c>
      <c r="AD91">
        <v>1</v>
      </c>
      <c r="AE91">
        <v>834</v>
      </c>
      <c r="AF91" t="s">
        <v>526</v>
      </c>
      <c r="AG91">
        <v>78.400000000000006</v>
      </c>
      <c r="AH91" s="5">
        <v>1E-61</v>
      </c>
      <c r="AI91" t="s">
        <v>520</v>
      </c>
      <c r="AJ91" t="s">
        <v>521</v>
      </c>
      <c r="AK91" t="s">
        <v>522</v>
      </c>
      <c r="AM91" t="s">
        <v>303</v>
      </c>
      <c r="AN91" t="s">
        <v>304</v>
      </c>
      <c r="AO91" t="s">
        <v>305</v>
      </c>
    </row>
    <row r="92" spans="1:75">
      <c r="B92" s="18"/>
      <c r="C92" s="13" t="s">
        <v>723</v>
      </c>
      <c r="E92" s="2" t="s">
        <v>115</v>
      </c>
      <c r="F92" s="2">
        <v>1.28</v>
      </c>
      <c r="G92" s="2">
        <v>2.44</v>
      </c>
      <c r="H92" s="2">
        <v>17.43</v>
      </c>
      <c r="I92" s="2">
        <v>19.22</v>
      </c>
      <c r="J92" s="2">
        <v>40.44</v>
      </c>
      <c r="K92">
        <v>0.8</v>
      </c>
      <c r="L92">
        <v>1.59</v>
      </c>
      <c r="M92">
        <v>20.420000000000002</v>
      </c>
      <c r="N92">
        <v>3.13</v>
      </c>
      <c r="O92" s="2">
        <v>26.54</v>
      </c>
      <c r="Q92" s="2">
        <f t="shared" si="7"/>
        <v>2.8315463857743559</v>
      </c>
      <c r="S92" s="2">
        <f t="shared" si="6"/>
        <v>1.0727809399774428</v>
      </c>
      <c r="U92" s="2">
        <f t="shared" si="8"/>
        <v>3.047934477063702</v>
      </c>
      <c r="V92" s="2">
        <f t="shared" si="9"/>
        <v>-2.3747447933308106</v>
      </c>
      <c r="W92" s="2">
        <f t="shared" si="5"/>
        <v>2.7373148727155185</v>
      </c>
      <c r="Z92" t="s">
        <v>321</v>
      </c>
      <c r="AA92" t="s">
        <v>110</v>
      </c>
      <c r="AC92" t="s">
        <v>115</v>
      </c>
      <c r="AD92">
        <v>1</v>
      </c>
      <c r="AE92">
        <v>3281</v>
      </c>
      <c r="AF92" t="s">
        <v>519</v>
      </c>
      <c r="AG92">
        <v>81.5</v>
      </c>
      <c r="AH92" s="5">
        <v>3.9999999999999998E-157</v>
      </c>
      <c r="AI92" t="s">
        <v>520</v>
      </c>
      <c r="AJ92" t="s">
        <v>521</v>
      </c>
      <c r="AK92" t="s">
        <v>522</v>
      </c>
      <c r="AM92" t="s">
        <v>303</v>
      </c>
      <c r="AN92" t="s">
        <v>304</v>
      </c>
      <c r="AO92" t="s">
        <v>305</v>
      </c>
    </row>
    <row r="93" spans="1:75">
      <c r="B93" s="18" t="s">
        <v>724</v>
      </c>
      <c r="C93" s="13" t="s">
        <v>725</v>
      </c>
      <c r="E93" s="2" t="s">
        <v>117</v>
      </c>
      <c r="F93" s="2">
        <v>1.25</v>
      </c>
      <c r="G93" s="2">
        <v>3.87</v>
      </c>
      <c r="H93" s="2">
        <v>10.57</v>
      </c>
      <c r="I93" s="2">
        <v>6.92</v>
      </c>
      <c r="J93" s="2">
        <v>2.83</v>
      </c>
      <c r="K93">
        <v>1.71</v>
      </c>
      <c r="L93">
        <v>1.29</v>
      </c>
      <c r="M93">
        <v>0.84</v>
      </c>
      <c r="N93">
        <v>1.57</v>
      </c>
      <c r="O93" s="2">
        <v>2.5099999999999998</v>
      </c>
      <c r="Q93" s="2">
        <f t="shared" si="7"/>
        <v>1.4472110699268983</v>
      </c>
      <c r="U93" s="2"/>
      <c r="V93" s="2"/>
      <c r="W93" s="2"/>
      <c r="Z93" t="s">
        <v>321</v>
      </c>
      <c r="AA93" t="s">
        <v>116</v>
      </c>
      <c r="AC93" t="s">
        <v>117</v>
      </c>
      <c r="AD93">
        <v>1</v>
      </c>
      <c r="AE93">
        <v>2028</v>
      </c>
      <c r="AF93" t="s">
        <v>527</v>
      </c>
      <c r="AG93">
        <v>75.16</v>
      </c>
      <c r="AH93" s="5">
        <v>1E-73</v>
      </c>
      <c r="AI93" t="s">
        <v>528</v>
      </c>
      <c r="AJ93" t="s">
        <v>529</v>
      </c>
      <c r="AK93" t="s">
        <v>530</v>
      </c>
      <c r="AN93" t="s">
        <v>531</v>
      </c>
      <c r="BA93" t="s">
        <v>431</v>
      </c>
    </row>
    <row r="94" spans="1:75">
      <c r="B94" s="18"/>
      <c r="C94" s="13" t="s">
        <v>726</v>
      </c>
      <c r="E94" s="2" t="s">
        <v>118</v>
      </c>
      <c r="F94" s="2">
        <v>1.03</v>
      </c>
      <c r="G94" s="2">
        <v>2.97</v>
      </c>
      <c r="H94" s="2">
        <v>7.37</v>
      </c>
      <c r="I94" s="2">
        <v>4.29</v>
      </c>
      <c r="J94" s="2">
        <v>3.11</v>
      </c>
      <c r="K94">
        <v>1.25</v>
      </c>
      <c r="L94">
        <v>1.1499999999999999</v>
      </c>
      <c r="M94">
        <v>1.45</v>
      </c>
      <c r="N94">
        <v>2.13</v>
      </c>
      <c r="O94" s="2">
        <v>2.61</v>
      </c>
      <c r="U94" s="2"/>
      <c r="V94" s="2"/>
      <c r="W94" s="2"/>
      <c r="Z94" t="s">
        <v>321</v>
      </c>
      <c r="AA94" t="s">
        <v>116</v>
      </c>
      <c r="AC94" t="s">
        <v>118</v>
      </c>
      <c r="AD94">
        <v>1</v>
      </c>
      <c r="AE94">
        <v>2136</v>
      </c>
      <c r="AF94" t="s">
        <v>527</v>
      </c>
      <c r="AG94">
        <v>72.59</v>
      </c>
      <c r="AH94" s="5">
        <v>9.9999999999999999E-96</v>
      </c>
      <c r="AI94" t="s">
        <v>528</v>
      </c>
      <c r="AJ94" t="s">
        <v>529</v>
      </c>
      <c r="AK94" t="s">
        <v>530</v>
      </c>
      <c r="AN94" t="s">
        <v>531</v>
      </c>
      <c r="AO94" t="s">
        <v>432</v>
      </c>
      <c r="BA94" t="s">
        <v>431</v>
      </c>
    </row>
    <row r="95" spans="1:75">
      <c r="B95" s="18"/>
      <c r="C95" s="13" t="s">
        <v>727</v>
      </c>
      <c r="E95" s="2" t="s">
        <v>119</v>
      </c>
      <c r="F95" s="2">
        <v>1.27</v>
      </c>
      <c r="G95" s="2">
        <v>2.84</v>
      </c>
      <c r="H95" s="2">
        <v>6.55</v>
      </c>
      <c r="I95" s="2">
        <v>4.47</v>
      </c>
      <c r="J95" s="2">
        <v>2.12</v>
      </c>
      <c r="K95">
        <v>2.89</v>
      </c>
      <c r="L95">
        <v>1.51</v>
      </c>
      <c r="M95">
        <v>1.0900000000000001</v>
      </c>
      <c r="N95">
        <v>2.77</v>
      </c>
      <c r="O95" s="2">
        <v>4.67</v>
      </c>
      <c r="U95" s="2"/>
      <c r="V95" s="2"/>
      <c r="W95" s="2"/>
      <c r="Z95" t="s">
        <v>321</v>
      </c>
      <c r="AA95" t="s">
        <v>116</v>
      </c>
      <c r="AC95" t="s">
        <v>119</v>
      </c>
      <c r="AD95">
        <v>1</v>
      </c>
      <c r="AE95">
        <v>2000</v>
      </c>
      <c r="AF95" t="s">
        <v>527</v>
      </c>
      <c r="AG95">
        <v>72.59</v>
      </c>
      <c r="AH95" s="5">
        <v>4.9999999999999999E-96</v>
      </c>
      <c r="AI95" t="s">
        <v>528</v>
      </c>
      <c r="AJ95" t="s">
        <v>529</v>
      </c>
      <c r="AK95" t="s">
        <v>530</v>
      </c>
      <c r="AN95" t="s">
        <v>531</v>
      </c>
      <c r="AO95" t="s">
        <v>432</v>
      </c>
      <c r="BA95" t="s">
        <v>431</v>
      </c>
    </row>
    <row r="96" spans="1:75" ht="14.25" customHeight="1">
      <c r="B96" s="18"/>
      <c r="C96" s="13" t="s">
        <v>728</v>
      </c>
      <c r="E96" s="2" t="s">
        <v>120</v>
      </c>
      <c r="F96" s="2">
        <v>45.89</v>
      </c>
      <c r="G96" s="2">
        <v>162.46</v>
      </c>
      <c r="H96" s="2">
        <v>1115.23</v>
      </c>
      <c r="I96" s="2">
        <v>1244.75</v>
      </c>
      <c r="J96" s="2">
        <v>5669.51</v>
      </c>
      <c r="K96">
        <v>19.27</v>
      </c>
      <c r="L96">
        <v>28.57</v>
      </c>
      <c r="M96">
        <v>633.05999999999995</v>
      </c>
      <c r="N96">
        <v>65.44</v>
      </c>
      <c r="O96" s="2">
        <v>821.71</v>
      </c>
      <c r="P96" s="2">
        <f>LOG((G96+0.01)/(F96+0.01),2)</f>
        <v>1.8236072911009165</v>
      </c>
      <c r="Q96" s="2">
        <f t="shared" si="7"/>
        <v>2.7791089570197038</v>
      </c>
      <c r="S96" s="2">
        <f t="shared" si="6"/>
        <v>2.1873589914873128</v>
      </c>
      <c r="U96" s="2">
        <f>LOG((M96+1)/(L96+1),2)</f>
        <v>4.4224132179873914</v>
      </c>
      <c r="V96" s="2">
        <f>LOG((N96+1)/(M96+1),2)</f>
        <v>-3.2544953881453398</v>
      </c>
      <c r="W96" s="2">
        <f t="shared" si="5"/>
        <v>3.6302600010898622</v>
      </c>
      <c r="Z96" t="s">
        <v>321</v>
      </c>
      <c r="AA96" t="s">
        <v>116</v>
      </c>
      <c r="AC96" t="s">
        <v>120</v>
      </c>
      <c r="AD96">
        <v>1</v>
      </c>
      <c r="AE96">
        <v>2246</v>
      </c>
      <c r="AF96" t="s">
        <v>532</v>
      </c>
      <c r="AG96">
        <v>81.59</v>
      </c>
      <c r="AH96" s="5">
        <v>2.0000000000000001E-139</v>
      </c>
      <c r="AI96" t="s">
        <v>533</v>
      </c>
      <c r="AJ96" t="s">
        <v>534</v>
      </c>
      <c r="AK96" t="s">
        <v>535</v>
      </c>
      <c r="AN96" t="s">
        <v>531</v>
      </c>
      <c r="AW96" t="s">
        <v>500</v>
      </c>
      <c r="BA96" t="s">
        <v>431</v>
      </c>
    </row>
    <row r="97" spans="2:78">
      <c r="B97" s="18" t="s">
        <v>729</v>
      </c>
      <c r="C97" s="13" t="s">
        <v>730</v>
      </c>
      <c r="E97" s="2" t="s">
        <v>122</v>
      </c>
      <c r="F97" s="2">
        <v>1.17</v>
      </c>
      <c r="G97" s="2">
        <v>0.11</v>
      </c>
      <c r="H97" s="2">
        <v>0</v>
      </c>
      <c r="I97" s="2">
        <v>0</v>
      </c>
      <c r="J97" s="2">
        <v>0</v>
      </c>
      <c r="K97">
        <v>2.35</v>
      </c>
      <c r="L97">
        <v>1.19</v>
      </c>
      <c r="M97">
        <v>0</v>
      </c>
      <c r="N97">
        <v>0.76</v>
      </c>
      <c r="O97" s="2">
        <v>0</v>
      </c>
      <c r="U97" s="2"/>
      <c r="V97" s="2"/>
      <c r="W97" s="2"/>
      <c r="Y97" t="s">
        <v>219</v>
      </c>
      <c r="Z97" t="s">
        <v>321</v>
      </c>
      <c r="AA97" t="s">
        <v>536</v>
      </c>
      <c r="AB97" t="s">
        <v>537</v>
      </c>
      <c r="AC97" t="s">
        <v>122</v>
      </c>
      <c r="AD97">
        <v>1</v>
      </c>
      <c r="AE97">
        <v>1435</v>
      </c>
      <c r="AF97" t="s">
        <v>538</v>
      </c>
      <c r="AG97">
        <v>56.34</v>
      </c>
      <c r="AH97" s="5">
        <v>6.0000000000000003E-70</v>
      </c>
      <c r="AI97" t="s">
        <v>539</v>
      </c>
      <c r="AJ97" t="s">
        <v>121</v>
      </c>
      <c r="AK97" t="s">
        <v>540</v>
      </c>
      <c r="AM97" t="s">
        <v>541</v>
      </c>
      <c r="AN97" t="s">
        <v>542</v>
      </c>
      <c r="AO97" t="s">
        <v>543</v>
      </c>
      <c r="AR97" t="s">
        <v>544</v>
      </c>
      <c r="BZ97" t="s">
        <v>327</v>
      </c>
    </row>
    <row r="98" spans="2:78">
      <c r="B98" s="18"/>
      <c r="C98" s="13" t="s">
        <v>731</v>
      </c>
      <c r="E98" s="2" t="s">
        <v>123</v>
      </c>
      <c r="F98" s="2">
        <v>0.51</v>
      </c>
      <c r="G98" s="2">
        <v>0.05</v>
      </c>
      <c r="H98" s="2">
        <v>0</v>
      </c>
      <c r="I98" s="2">
        <v>0</v>
      </c>
      <c r="J98" s="2">
        <v>0</v>
      </c>
      <c r="K98">
        <v>0.5</v>
      </c>
      <c r="L98">
        <v>0</v>
      </c>
      <c r="M98">
        <v>0</v>
      </c>
      <c r="N98">
        <v>0.17</v>
      </c>
      <c r="O98" s="2">
        <v>0</v>
      </c>
      <c r="U98" s="2"/>
      <c r="V98" s="2"/>
      <c r="W98" s="2"/>
      <c r="Y98" t="s">
        <v>219</v>
      </c>
      <c r="Z98" t="s">
        <v>321</v>
      </c>
      <c r="AA98" t="s">
        <v>536</v>
      </c>
      <c r="AB98" t="s">
        <v>537</v>
      </c>
      <c r="AC98" t="s">
        <v>123</v>
      </c>
      <c r="AD98">
        <v>1</v>
      </c>
      <c r="AE98">
        <v>1597</v>
      </c>
      <c r="AF98" t="s">
        <v>538</v>
      </c>
      <c r="AG98">
        <v>56.34</v>
      </c>
      <c r="AH98" s="5">
        <v>1.9999999999999999E-69</v>
      </c>
      <c r="AI98" t="s">
        <v>539</v>
      </c>
      <c r="AJ98" t="s">
        <v>121</v>
      </c>
      <c r="AK98" t="s">
        <v>540</v>
      </c>
      <c r="AM98" t="s">
        <v>541</v>
      </c>
      <c r="AN98" t="s">
        <v>545</v>
      </c>
      <c r="AO98" t="s">
        <v>543</v>
      </c>
      <c r="AR98" t="s">
        <v>544</v>
      </c>
      <c r="BZ98" t="s">
        <v>327</v>
      </c>
    </row>
    <row r="99" spans="2:78">
      <c r="B99" s="18" t="s">
        <v>732</v>
      </c>
      <c r="C99" s="13" t="s">
        <v>733</v>
      </c>
      <c r="E99" s="2" t="s">
        <v>125</v>
      </c>
      <c r="F99" s="2">
        <v>1.1000000000000001</v>
      </c>
      <c r="G99" s="2">
        <v>1.37</v>
      </c>
      <c r="H99" s="2">
        <v>1.35</v>
      </c>
      <c r="I99" s="2">
        <v>1.36</v>
      </c>
      <c r="J99" s="2">
        <v>0.19</v>
      </c>
      <c r="K99">
        <v>1.25</v>
      </c>
      <c r="L99">
        <v>1.1499999999999999</v>
      </c>
      <c r="M99">
        <v>1.24</v>
      </c>
      <c r="N99">
        <v>1.19</v>
      </c>
      <c r="O99" s="2">
        <v>0.83</v>
      </c>
      <c r="U99" s="2"/>
      <c r="V99" s="2"/>
      <c r="W99" s="2"/>
      <c r="Y99" t="s">
        <v>219</v>
      </c>
      <c r="Z99" t="s">
        <v>321</v>
      </c>
      <c r="AA99" t="s">
        <v>546</v>
      </c>
      <c r="AB99" t="s">
        <v>537</v>
      </c>
      <c r="AC99" t="s">
        <v>125</v>
      </c>
      <c r="AD99">
        <v>1</v>
      </c>
      <c r="AE99">
        <v>2097</v>
      </c>
      <c r="AF99" t="s">
        <v>547</v>
      </c>
      <c r="AG99">
        <v>65.33</v>
      </c>
      <c r="AH99" s="5">
        <v>3.0000000000000002E-66</v>
      </c>
      <c r="AI99" t="s">
        <v>548</v>
      </c>
      <c r="AJ99" t="s">
        <v>124</v>
      </c>
      <c r="AK99" t="s">
        <v>549</v>
      </c>
      <c r="AR99" t="s">
        <v>550</v>
      </c>
      <c r="AS99" t="s">
        <v>551</v>
      </c>
      <c r="AW99" t="s">
        <v>552</v>
      </c>
      <c r="BZ99" t="s">
        <v>327</v>
      </c>
    </row>
    <row r="100" spans="2:78">
      <c r="B100" s="18"/>
      <c r="C100" s="11" t="s">
        <v>734</v>
      </c>
      <c r="E100" s="2" t="s">
        <v>126</v>
      </c>
      <c r="F100" s="2">
        <v>2.92</v>
      </c>
      <c r="G100" s="2">
        <v>3.91</v>
      </c>
      <c r="H100" s="2">
        <v>4.34</v>
      </c>
      <c r="I100" s="2">
        <v>3.45</v>
      </c>
      <c r="J100" s="2">
        <v>0.22</v>
      </c>
      <c r="K100">
        <v>3.39</v>
      </c>
      <c r="L100">
        <v>3.53</v>
      </c>
      <c r="M100">
        <v>3.92</v>
      </c>
      <c r="N100">
        <v>3.09</v>
      </c>
      <c r="O100" s="2">
        <v>1.27</v>
      </c>
      <c r="U100" s="2"/>
      <c r="V100" s="2"/>
      <c r="W100" s="2"/>
      <c r="Y100" t="s">
        <v>219</v>
      </c>
      <c r="Z100" t="s">
        <v>321</v>
      </c>
      <c r="AA100" t="s">
        <v>546</v>
      </c>
      <c r="AB100" t="s">
        <v>537</v>
      </c>
      <c r="AC100" t="s">
        <v>126</v>
      </c>
      <c r="AD100">
        <v>1</v>
      </c>
      <c r="AE100">
        <v>2198</v>
      </c>
      <c r="AF100" t="s">
        <v>547</v>
      </c>
      <c r="AG100">
        <v>64.040000000000006</v>
      </c>
      <c r="AH100" s="5">
        <v>7.9999999999999994E-104</v>
      </c>
      <c r="AI100" t="s">
        <v>548</v>
      </c>
      <c r="AJ100" t="s">
        <v>124</v>
      </c>
      <c r="AK100" t="s">
        <v>549</v>
      </c>
      <c r="AM100" t="s">
        <v>541</v>
      </c>
      <c r="AN100" t="s">
        <v>542</v>
      </c>
      <c r="AO100" t="s">
        <v>543</v>
      </c>
      <c r="AR100" t="s">
        <v>550</v>
      </c>
      <c r="AS100" t="s">
        <v>551</v>
      </c>
      <c r="AW100" t="s">
        <v>552</v>
      </c>
      <c r="BZ100" t="s">
        <v>327</v>
      </c>
    </row>
    <row r="101" spans="2:78" ht="14.25" customHeight="1">
      <c r="B101" s="18" t="s">
        <v>735</v>
      </c>
      <c r="C101" s="13" t="s">
        <v>736</v>
      </c>
      <c r="E101" s="2" t="s">
        <v>128</v>
      </c>
      <c r="F101" s="2">
        <v>2.77</v>
      </c>
      <c r="G101" s="2">
        <v>2.4500000000000002</v>
      </c>
      <c r="H101" s="2">
        <v>3.23</v>
      </c>
      <c r="I101" s="2">
        <v>3.96</v>
      </c>
      <c r="J101" s="2">
        <v>1.77</v>
      </c>
      <c r="K101">
        <v>6.02</v>
      </c>
      <c r="L101">
        <v>6.16</v>
      </c>
      <c r="M101">
        <v>6.75</v>
      </c>
      <c r="N101">
        <v>5.96</v>
      </c>
      <c r="O101" s="2">
        <v>6.11</v>
      </c>
      <c r="U101" s="2"/>
      <c r="V101" s="2"/>
      <c r="W101" s="2"/>
      <c r="Z101" t="s">
        <v>321</v>
      </c>
      <c r="AA101" t="s">
        <v>553</v>
      </c>
      <c r="AB101" t="s">
        <v>537</v>
      </c>
      <c r="AC101" t="s">
        <v>128</v>
      </c>
      <c r="AD101">
        <v>1</v>
      </c>
      <c r="AE101">
        <v>2441</v>
      </c>
      <c r="AF101" t="s">
        <v>554</v>
      </c>
      <c r="AG101">
        <v>70.05</v>
      </c>
      <c r="AH101">
        <v>0</v>
      </c>
      <c r="AI101" t="s">
        <v>555</v>
      </c>
      <c r="AJ101" t="s">
        <v>127</v>
      </c>
      <c r="AK101" t="s">
        <v>556</v>
      </c>
      <c r="AM101" t="s">
        <v>557</v>
      </c>
      <c r="AN101" t="s">
        <v>558</v>
      </c>
      <c r="AO101" t="s">
        <v>543</v>
      </c>
      <c r="AW101" t="s">
        <v>500</v>
      </c>
    </row>
    <row r="102" spans="2:78">
      <c r="B102" s="18"/>
      <c r="C102" s="13" t="s">
        <v>737</v>
      </c>
      <c r="E102" s="2" t="s">
        <v>129</v>
      </c>
      <c r="F102" s="2">
        <v>2.39</v>
      </c>
      <c r="G102" s="2">
        <v>1.69</v>
      </c>
      <c r="H102" s="2">
        <v>2.14</v>
      </c>
      <c r="I102" s="2">
        <v>3.23</v>
      </c>
      <c r="J102" s="2">
        <v>0.24</v>
      </c>
      <c r="K102">
        <v>1.1100000000000001</v>
      </c>
      <c r="L102">
        <v>1.25</v>
      </c>
      <c r="M102">
        <v>1.82</v>
      </c>
      <c r="N102">
        <v>1.4</v>
      </c>
      <c r="O102" s="2">
        <v>0.47</v>
      </c>
      <c r="U102" s="2"/>
      <c r="V102" s="2"/>
      <c r="W102" s="2"/>
      <c r="Z102" t="s">
        <v>321</v>
      </c>
      <c r="AA102" t="s">
        <v>553</v>
      </c>
      <c r="AB102" t="s">
        <v>537</v>
      </c>
      <c r="AC102" t="s">
        <v>129</v>
      </c>
      <c r="AD102">
        <v>1</v>
      </c>
      <c r="AE102">
        <v>2224</v>
      </c>
      <c r="AF102" t="s">
        <v>559</v>
      </c>
      <c r="AG102">
        <v>63.59</v>
      </c>
      <c r="AH102">
        <v>0</v>
      </c>
      <c r="AI102" t="s">
        <v>555</v>
      </c>
      <c r="AJ102" t="s">
        <v>127</v>
      </c>
      <c r="AK102" t="s">
        <v>556</v>
      </c>
      <c r="AM102" t="s">
        <v>557</v>
      </c>
      <c r="AN102" t="s">
        <v>558</v>
      </c>
      <c r="AO102" t="s">
        <v>543</v>
      </c>
      <c r="AW102" t="s">
        <v>500</v>
      </c>
    </row>
    <row r="103" spans="2:78">
      <c r="B103" s="18"/>
      <c r="C103" s="13" t="s">
        <v>738</v>
      </c>
      <c r="E103" s="2" t="s">
        <v>130</v>
      </c>
      <c r="F103" s="2">
        <v>1.99</v>
      </c>
      <c r="G103" s="2">
        <v>2.42</v>
      </c>
      <c r="H103" s="2">
        <v>5.77</v>
      </c>
      <c r="I103" s="2">
        <v>6.63</v>
      </c>
      <c r="J103" s="2">
        <v>1.08</v>
      </c>
      <c r="K103">
        <v>0.84</v>
      </c>
      <c r="L103">
        <v>0.84</v>
      </c>
      <c r="M103">
        <v>2.38</v>
      </c>
      <c r="N103">
        <v>1.2</v>
      </c>
      <c r="O103" s="2">
        <v>1.45</v>
      </c>
      <c r="U103" s="2"/>
      <c r="V103" s="2"/>
      <c r="W103" s="2"/>
      <c r="Z103" t="s">
        <v>321</v>
      </c>
      <c r="AA103" t="s">
        <v>553</v>
      </c>
      <c r="AB103" t="s">
        <v>537</v>
      </c>
      <c r="AC103" t="s">
        <v>130</v>
      </c>
      <c r="AD103">
        <v>1</v>
      </c>
      <c r="AE103">
        <v>3680</v>
      </c>
      <c r="AF103" t="s">
        <v>559</v>
      </c>
      <c r="AG103">
        <v>64.62</v>
      </c>
      <c r="AH103">
        <v>0</v>
      </c>
      <c r="AI103" t="s">
        <v>555</v>
      </c>
      <c r="AJ103" t="s">
        <v>127</v>
      </c>
      <c r="AK103" t="s">
        <v>556</v>
      </c>
      <c r="AM103" t="s">
        <v>560</v>
      </c>
      <c r="AN103" t="s">
        <v>561</v>
      </c>
      <c r="AO103" t="s">
        <v>543</v>
      </c>
      <c r="AW103" t="s">
        <v>500</v>
      </c>
    </row>
    <row r="104" spans="2:78">
      <c r="B104" s="18"/>
      <c r="C104" s="13" t="s">
        <v>739</v>
      </c>
      <c r="E104" s="2" t="s">
        <v>131</v>
      </c>
      <c r="F104" s="2">
        <v>5.33</v>
      </c>
      <c r="G104" s="2">
        <v>2.57</v>
      </c>
      <c r="H104" s="2">
        <v>2.25</v>
      </c>
      <c r="I104" s="2">
        <v>3.87</v>
      </c>
      <c r="J104" s="2">
        <v>0.53</v>
      </c>
      <c r="K104">
        <v>2.08</v>
      </c>
      <c r="L104">
        <v>3.1</v>
      </c>
      <c r="M104">
        <v>4.17</v>
      </c>
      <c r="N104">
        <v>3.16</v>
      </c>
      <c r="O104" s="2">
        <v>1.83</v>
      </c>
      <c r="U104" s="2"/>
      <c r="V104" s="2"/>
      <c r="W104" s="2"/>
      <c r="Z104" t="s">
        <v>321</v>
      </c>
      <c r="AA104" t="s">
        <v>553</v>
      </c>
      <c r="AB104" t="s">
        <v>537</v>
      </c>
      <c r="AC104" t="s">
        <v>131</v>
      </c>
      <c r="AD104">
        <v>1</v>
      </c>
      <c r="AE104">
        <v>975</v>
      </c>
      <c r="AF104" t="s">
        <v>562</v>
      </c>
      <c r="AG104">
        <v>66.209999999999994</v>
      </c>
      <c r="AH104" s="5">
        <v>1E-134</v>
      </c>
      <c r="AI104" t="s">
        <v>555</v>
      </c>
      <c r="AJ104" t="s">
        <v>127</v>
      </c>
      <c r="AK104" t="s">
        <v>556</v>
      </c>
      <c r="AM104" t="s">
        <v>557</v>
      </c>
      <c r="AN104" t="s">
        <v>558</v>
      </c>
      <c r="AO104" t="s">
        <v>543</v>
      </c>
      <c r="AW104" t="s">
        <v>500</v>
      </c>
    </row>
    <row r="105" spans="2:78">
      <c r="B105" s="18"/>
      <c r="C105" s="13" t="s">
        <v>740</v>
      </c>
      <c r="E105" s="2" t="s">
        <v>132</v>
      </c>
      <c r="F105" s="2">
        <v>1.95</v>
      </c>
      <c r="G105" s="2">
        <v>2.5</v>
      </c>
      <c r="H105" s="2">
        <v>5.63</v>
      </c>
      <c r="I105" s="2">
        <v>6.91</v>
      </c>
      <c r="J105" s="2">
        <v>1.28</v>
      </c>
      <c r="K105">
        <v>0.88</v>
      </c>
      <c r="L105">
        <v>0.79</v>
      </c>
      <c r="M105">
        <v>2.81</v>
      </c>
      <c r="N105">
        <v>1.1399999999999999</v>
      </c>
      <c r="O105" s="2">
        <v>1.68</v>
      </c>
      <c r="U105" s="2"/>
      <c r="V105" s="2"/>
      <c r="W105" s="2"/>
      <c r="Z105" t="s">
        <v>321</v>
      </c>
      <c r="AA105" t="s">
        <v>553</v>
      </c>
      <c r="AB105" t="s">
        <v>537</v>
      </c>
      <c r="AC105" t="s">
        <v>132</v>
      </c>
      <c r="AD105">
        <v>1</v>
      </c>
      <c r="AE105">
        <v>3621</v>
      </c>
      <c r="AF105" t="s">
        <v>563</v>
      </c>
      <c r="AG105">
        <v>63.48</v>
      </c>
      <c r="AH105">
        <v>0</v>
      </c>
      <c r="AI105" t="s">
        <v>555</v>
      </c>
      <c r="AJ105" t="s">
        <v>127</v>
      </c>
      <c r="AK105" t="s">
        <v>556</v>
      </c>
      <c r="AM105" t="s">
        <v>541</v>
      </c>
      <c r="AN105" t="s">
        <v>542</v>
      </c>
      <c r="AO105" t="s">
        <v>543</v>
      </c>
      <c r="AW105" t="s">
        <v>500</v>
      </c>
    </row>
    <row r="106" spans="2:78">
      <c r="B106" s="18"/>
      <c r="C106" s="13" t="s">
        <v>741</v>
      </c>
      <c r="E106" s="2" t="s">
        <v>133</v>
      </c>
      <c r="F106" s="2">
        <v>4.8899999999999997</v>
      </c>
      <c r="G106" s="2">
        <v>3.68</v>
      </c>
      <c r="H106" s="2">
        <v>3.56</v>
      </c>
      <c r="I106" s="2">
        <v>5.48</v>
      </c>
      <c r="J106" s="2">
        <v>0.26</v>
      </c>
      <c r="K106">
        <v>1.55</v>
      </c>
      <c r="L106">
        <v>2.5099999999999998</v>
      </c>
      <c r="M106">
        <v>4.75</v>
      </c>
      <c r="N106">
        <v>2.71</v>
      </c>
      <c r="O106" s="2">
        <v>2.99</v>
      </c>
      <c r="U106" s="2"/>
      <c r="V106" s="2"/>
      <c r="W106" s="2"/>
      <c r="Z106" t="s">
        <v>321</v>
      </c>
      <c r="AA106" t="s">
        <v>553</v>
      </c>
      <c r="AB106" t="s">
        <v>537</v>
      </c>
      <c r="AC106" t="s">
        <v>133</v>
      </c>
      <c r="AD106">
        <v>1</v>
      </c>
      <c r="AE106">
        <v>2686</v>
      </c>
      <c r="AF106" t="s">
        <v>559</v>
      </c>
      <c r="AG106">
        <v>61.36</v>
      </c>
      <c r="AH106">
        <v>0</v>
      </c>
      <c r="AI106" t="s">
        <v>555</v>
      </c>
      <c r="AJ106" t="s">
        <v>127</v>
      </c>
      <c r="AK106" t="s">
        <v>556</v>
      </c>
      <c r="AM106" t="s">
        <v>557</v>
      </c>
      <c r="AN106" t="s">
        <v>558</v>
      </c>
      <c r="AO106" t="s">
        <v>543</v>
      </c>
      <c r="AW106" t="s">
        <v>500</v>
      </c>
    </row>
    <row r="107" spans="2:78">
      <c r="B107" s="18"/>
      <c r="C107" s="13" t="s">
        <v>742</v>
      </c>
      <c r="E107" s="2" t="s">
        <v>134</v>
      </c>
      <c r="F107" s="2">
        <v>1.42</v>
      </c>
      <c r="G107" s="2">
        <v>2.63</v>
      </c>
      <c r="H107" s="2">
        <v>5.99</v>
      </c>
      <c r="I107" s="2">
        <v>6.46</v>
      </c>
      <c r="J107" s="2">
        <v>1.37</v>
      </c>
      <c r="K107">
        <v>1.31</v>
      </c>
      <c r="L107">
        <v>1.26</v>
      </c>
      <c r="M107">
        <v>4.6900000000000004</v>
      </c>
      <c r="N107">
        <v>1.24</v>
      </c>
      <c r="O107" s="2">
        <v>2.37</v>
      </c>
      <c r="U107" s="2"/>
      <c r="V107" s="2"/>
      <c r="W107" s="2"/>
      <c r="Z107" t="s">
        <v>321</v>
      </c>
      <c r="AA107" t="s">
        <v>553</v>
      </c>
      <c r="AB107" t="s">
        <v>537</v>
      </c>
      <c r="AC107" t="s">
        <v>134</v>
      </c>
      <c r="AD107">
        <v>1</v>
      </c>
      <c r="AE107">
        <v>975</v>
      </c>
      <c r="AF107" t="s">
        <v>564</v>
      </c>
      <c r="AG107">
        <v>68.94</v>
      </c>
      <c r="AH107" s="5">
        <v>2.9999999999999998E-136</v>
      </c>
      <c r="AI107" t="s">
        <v>555</v>
      </c>
      <c r="AJ107" t="s">
        <v>127</v>
      </c>
      <c r="AK107" t="s">
        <v>556</v>
      </c>
      <c r="AM107" t="s">
        <v>557</v>
      </c>
      <c r="AN107" t="s">
        <v>558</v>
      </c>
      <c r="AO107" t="s">
        <v>543</v>
      </c>
      <c r="AW107" t="s">
        <v>500</v>
      </c>
    </row>
    <row r="108" spans="2:78">
      <c r="B108" s="18"/>
      <c r="C108" s="13" t="s">
        <v>743</v>
      </c>
      <c r="E108" s="2" t="s">
        <v>135</v>
      </c>
      <c r="F108" s="2">
        <v>2.13</v>
      </c>
      <c r="G108" s="2">
        <v>2.25</v>
      </c>
      <c r="H108" s="2">
        <v>4.42</v>
      </c>
      <c r="I108" s="2">
        <v>5.0599999999999996</v>
      </c>
      <c r="J108" s="2">
        <v>0.73</v>
      </c>
      <c r="K108">
        <v>0.93</v>
      </c>
      <c r="L108">
        <v>1.17</v>
      </c>
      <c r="M108">
        <v>2.58</v>
      </c>
      <c r="N108">
        <v>1.63</v>
      </c>
      <c r="O108" s="2">
        <v>1.69</v>
      </c>
      <c r="U108" s="2"/>
      <c r="V108" s="2"/>
      <c r="W108" s="2"/>
      <c r="Z108" t="s">
        <v>321</v>
      </c>
      <c r="AA108" t="s">
        <v>553</v>
      </c>
      <c r="AB108" t="s">
        <v>537</v>
      </c>
      <c r="AC108" t="s">
        <v>135</v>
      </c>
      <c r="AD108">
        <v>1</v>
      </c>
      <c r="AE108">
        <v>3576</v>
      </c>
      <c r="AF108" t="s">
        <v>563</v>
      </c>
      <c r="AG108">
        <v>63.65</v>
      </c>
      <c r="AH108">
        <v>0</v>
      </c>
      <c r="AI108" t="s">
        <v>555</v>
      </c>
      <c r="AJ108" t="s">
        <v>127</v>
      </c>
      <c r="AK108" t="s">
        <v>556</v>
      </c>
      <c r="AM108" t="s">
        <v>557</v>
      </c>
      <c r="AN108" t="s">
        <v>558</v>
      </c>
      <c r="AO108" t="s">
        <v>543</v>
      </c>
      <c r="AW108" t="s">
        <v>500</v>
      </c>
    </row>
    <row r="109" spans="2:78" ht="14.25" customHeight="1">
      <c r="B109" s="18"/>
      <c r="C109" s="13" t="s">
        <v>744</v>
      </c>
      <c r="E109" s="2" t="s">
        <v>136</v>
      </c>
      <c r="F109" s="2">
        <v>24.7</v>
      </c>
      <c r="G109" s="2">
        <v>21.44</v>
      </c>
      <c r="H109" s="2">
        <v>14.85</v>
      </c>
      <c r="I109" s="2">
        <v>24.06</v>
      </c>
      <c r="J109" s="2">
        <v>2.11</v>
      </c>
      <c r="K109">
        <v>7.35</v>
      </c>
      <c r="L109">
        <v>8.6999999999999993</v>
      </c>
      <c r="M109">
        <v>10.58</v>
      </c>
      <c r="N109">
        <v>6.95</v>
      </c>
      <c r="O109" s="2">
        <v>8.33</v>
      </c>
      <c r="S109" s="2">
        <f t="shared" ref="S109:S122" si="10">LOG((J109+0.01)/(I109+0.01),2)</f>
        <v>-3.5050999719112981</v>
      </c>
      <c r="U109" s="2"/>
      <c r="V109" s="2"/>
      <c r="W109" s="2"/>
      <c r="Z109" t="s">
        <v>321</v>
      </c>
      <c r="AA109" t="s">
        <v>553</v>
      </c>
      <c r="AB109" t="s">
        <v>537</v>
      </c>
      <c r="AC109" t="s">
        <v>136</v>
      </c>
      <c r="AD109">
        <v>1</v>
      </c>
      <c r="AE109">
        <v>602</v>
      </c>
      <c r="AF109" t="s">
        <v>559</v>
      </c>
      <c r="AG109">
        <v>52.27</v>
      </c>
      <c r="AH109" s="5">
        <v>2E-52</v>
      </c>
      <c r="AI109" t="s">
        <v>555</v>
      </c>
      <c r="AJ109" t="s">
        <v>127</v>
      </c>
      <c r="AK109" t="s">
        <v>556</v>
      </c>
      <c r="AW109" t="s">
        <v>500</v>
      </c>
    </row>
    <row r="110" spans="2:78">
      <c r="B110" s="18" t="s">
        <v>745</v>
      </c>
      <c r="C110" s="13" t="s">
        <v>746</v>
      </c>
      <c r="E110" s="2" t="s">
        <v>138</v>
      </c>
      <c r="F110" s="2">
        <v>0.4</v>
      </c>
      <c r="G110" s="2">
        <v>1.23</v>
      </c>
      <c r="H110" s="2">
        <v>4.0599999999999996</v>
      </c>
      <c r="I110" s="2">
        <v>2.16</v>
      </c>
      <c r="J110" s="2">
        <v>1.29</v>
      </c>
      <c r="K110">
        <v>0.31</v>
      </c>
      <c r="L110">
        <v>0.2</v>
      </c>
      <c r="M110">
        <v>0.13</v>
      </c>
      <c r="N110">
        <v>0.4</v>
      </c>
      <c r="O110" s="2">
        <v>0.54</v>
      </c>
      <c r="U110" s="2"/>
      <c r="V110" s="2"/>
      <c r="W110" s="2"/>
      <c r="Z110" t="s">
        <v>321</v>
      </c>
      <c r="AA110" t="s">
        <v>553</v>
      </c>
      <c r="AB110" t="s">
        <v>537</v>
      </c>
      <c r="AC110" t="s">
        <v>138</v>
      </c>
      <c r="AD110">
        <v>1</v>
      </c>
      <c r="AE110">
        <v>1026</v>
      </c>
      <c r="AF110" t="s">
        <v>565</v>
      </c>
      <c r="AG110">
        <v>72.97</v>
      </c>
      <c r="AH110" s="5">
        <v>4.0000000000000001E-10</v>
      </c>
      <c r="AI110" t="s">
        <v>566</v>
      </c>
      <c r="AJ110" t="s">
        <v>137</v>
      </c>
      <c r="AK110" t="s">
        <v>567</v>
      </c>
    </row>
    <row r="111" spans="2:78">
      <c r="B111" s="18"/>
      <c r="C111" s="13" t="s">
        <v>747</v>
      </c>
      <c r="E111" s="2" t="s">
        <v>139</v>
      </c>
      <c r="F111" s="2">
        <v>0.68</v>
      </c>
      <c r="G111" s="2">
        <v>0.84</v>
      </c>
      <c r="H111" s="2">
        <v>2.5</v>
      </c>
      <c r="I111" s="2">
        <v>2.48</v>
      </c>
      <c r="J111" s="2">
        <v>0.24</v>
      </c>
      <c r="K111">
        <v>0.18</v>
      </c>
      <c r="L111">
        <v>0.39</v>
      </c>
      <c r="M111">
        <v>0.25</v>
      </c>
      <c r="N111">
        <v>0.52</v>
      </c>
      <c r="O111" s="2">
        <v>0.37</v>
      </c>
      <c r="U111" s="2"/>
      <c r="V111" s="2"/>
      <c r="W111" s="2"/>
      <c r="Z111" t="s">
        <v>321</v>
      </c>
      <c r="AA111" t="s">
        <v>553</v>
      </c>
      <c r="AB111" t="s">
        <v>537</v>
      </c>
      <c r="AC111" t="s">
        <v>139</v>
      </c>
      <c r="AD111">
        <v>1</v>
      </c>
      <c r="AE111">
        <v>1391</v>
      </c>
      <c r="AF111" t="s">
        <v>568</v>
      </c>
      <c r="AG111">
        <v>67.61</v>
      </c>
      <c r="AH111" s="5">
        <v>4.0000000000000001E-155</v>
      </c>
      <c r="AI111" t="s">
        <v>566</v>
      </c>
      <c r="AJ111" t="s">
        <v>137</v>
      </c>
      <c r="AK111" t="s">
        <v>567</v>
      </c>
    </row>
    <row r="112" spans="2:78">
      <c r="B112" s="18"/>
      <c r="C112" s="11" t="s">
        <v>748</v>
      </c>
      <c r="E112" s="2" t="s">
        <v>140</v>
      </c>
      <c r="F112" s="2">
        <v>0.2</v>
      </c>
      <c r="G112" s="2">
        <v>0.42</v>
      </c>
      <c r="H112" s="2">
        <v>1.36</v>
      </c>
      <c r="I112" s="2">
        <v>0.7</v>
      </c>
      <c r="J112" s="2">
        <v>0.18</v>
      </c>
      <c r="K112">
        <v>0.19</v>
      </c>
      <c r="L112">
        <v>0.13</v>
      </c>
      <c r="M112">
        <v>0.05</v>
      </c>
      <c r="N112">
        <v>0.18</v>
      </c>
      <c r="O112" s="2">
        <v>0.39</v>
      </c>
      <c r="U112" s="2"/>
      <c r="V112" s="2"/>
      <c r="W112" s="2"/>
      <c r="Z112" t="s">
        <v>321</v>
      </c>
      <c r="AA112" t="s">
        <v>553</v>
      </c>
      <c r="AB112" t="s">
        <v>537</v>
      </c>
      <c r="AC112" t="s">
        <v>140</v>
      </c>
      <c r="AD112">
        <v>1</v>
      </c>
      <c r="AE112">
        <v>1570</v>
      </c>
      <c r="AF112" t="s">
        <v>568</v>
      </c>
      <c r="AG112">
        <v>67.61</v>
      </c>
      <c r="AH112" s="5">
        <v>3.0000000000000002E-154</v>
      </c>
      <c r="AI112" t="s">
        <v>566</v>
      </c>
      <c r="AJ112" t="s">
        <v>137</v>
      </c>
      <c r="AK112" t="s">
        <v>567</v>
      </c>
    </row>
    <row r="113" spans="2:78">
      <c r="B113" s="18"/>
      <c r="C113" s="11" t="s">
        <v>749</v>
      </c>
      <c r="E113" s="2" t="s">
        <v>141</v>
      </c>
      <c r="F113" s="2">
        <v>0.18</v>
      </c>
      <c r="G113" s="2">
        <v>0.42</v>
      </c>
      <c r="H113" s="2">
        <v>0.68</v>
      </c>
      <c r="I113" s="2">
        <v>0.82</v>
      </c>
      <c r="J113" s="2">
        <v>0.08</v>
      </c>
      <c r="K113">
        <v>0.22</v>
      </c>
      <c r="L113">
        <v>0.13</v>
      </c>
      <c r="M113">
        <v>0.16</v>
      </c>
      <c r="N113">
        <v>0.02</v>
      </c>
      <c r="O113" s="2">
        <v>0.05</v>
      </c>
      <c r="U113" s="2"/>
      <c r="V113" s="2"/>
      <c r="W113" s="2"/>
      <c r="Z113" t="s">
        <v>321</v>
      </c>
      <c r="AA113" t="s">
        <v>553</v>
      </c>
      <c r="AB113" t="s">
        <v>537</v>
      </c>
      <c r="AC113" t="s">
        <v>141</v>
      </c>
      <c r="AD113">
        <v>1</v>
      </c>
      <c r="AE113">
        <v>1982</v>
      </c>
      <c r="AF113" t="s">
        <v>569</v>
      </c>
      <c r="AG113">
        <v>75.95</v>
      </c>
      <c r="AH113">
        <v>0</v>
      </c>
      <c r="AI113" t="s">
        <v>566</v>
      </c>
      <c r="AJ113" t="s">
        <v>137</v>
      </c>
      <c r="AK113" t="s">
        <v>567</v>
      </c>
      <c r="AM113" t="s">
        <v>560</v>
      </c>
      <c r="AN113" t="s">
        <v>561</v>
      </c>
      <c r="AO113" t="s">
        <v>543</v>
      </c>
    </row>
    <row r="114" spans="2:78">
      <c r="B114" s="18"/>
      <c r="C114" s="11" t="s">
        <v>750</v>
      </c>
      <c r="E114" s="2" t="s">
        <v>142</v>
      </c>
      <c r="F114" s="2">
        <v>0.48</v>
      </c>
      <c r="G114" s="2">
        <v>0.75</v>
      </c>
      <c r="H114" s="2">
        <v>1.53</v>
      </c>
      <c r="I114" s="2">
        <v>1.31</v>
      </c>
      <c r="J114" s="2">
        <v>0.34</v>
      </c>
      <c r="K114">
        <v>0.28000000000000003</v>
      </c>
      <c r="L114">
        <v>1.03</v>
      </c>
      <c r="M114">
        <v>0.77</v>
      </c>
      <c r="N114">
        <v>0.28999999999999998</v>
      </c>
      <c r="O114" s="2">
        <v>1.81</v>
      </c>
      <c r="U114" s="2"/>
      <c r="V114" s="2"/>
      <c r="W114" s="2"/>
      <c r="Z114" t="s">
        <v>321</v>
      </c>
      <c r="AA114" t="s">
        <v>553</v>
      </c>
      <c r="AB114" t="s">
        <v>537</v>
      </c>
      <c r="AC114" t="s">
        <v>142</v>
      </c>
      <c r="AD114">
        <v>1</v>
      </c>
      <c r="AE114">
        <v>1970</v>
      </c>
      <c r="AF114" t="s">
        <v>569</v>
      </c>
      <c r="AG114">
        <v>76.48</v>
      </c>
      <c r="AH114">
        <v>0</v>
      </c>
      <c r="AI114" t="s">
        <v>566</v>
      </c>
      <c r="AJ114" t="s">
        <v>137</v>
      </c>
      <c r="AK114" t="s">
        <v>567</v>
      </c>
      <c r="AM114" t="s">
        <v>557</v>
      </c>
      <c r="AN114" t="s">
        <v>558</v>
      </c>
      <c r="AO114" t="s">
        <v>543</v>
      </c>
    </row>
    <row r="115" spans="2:78">
      <c r="B115" s="18"/>
      <c r="C115" s="13" t="s">
        <v>751</v>
      </c>
      <c r="E115" s="2" t="s">
        <v>143</v>
      </c>
      <c r="F115" s="2">
        <v>0.34</v>
      </c>
      <c r="G115" s="2">
        <v>0.28000000000000003</v>
      </c>
      <c r="H115" s="2">
        <v>0.45</v>
      </c>
      <c r="I115" s="2">
        <v>0.53</v>
      </c>
      <c r="J115" s="2">
        <v>0.39</v>
      </c>
      <c r="K115">
        <v>0.33</v>
      </c>
      <c r="L115">
        <v>0.4</v>
      </c>
      <c r="M115">
        <v>0.76</v>
      </c>
      <c r="N115">
        <v>0.2</v>
      </c>
      <c r="O115" s="2">
        <v>0.86</v>
      </c>
      <c r="U115" s="2"/>
      <c r="V115" s="2"/>
      <c r="W115" s="2"/>
      <c r="Z115" t="s">
        <v>321</v>
      </c>
      <c r="AA115" t="s">
        <v>553</v>
      </c>
      <c r="AB115" t="s">
        <v>537</v>
      </c>
      <c r="AC115" t="s">
        <v>143</v>
      </c>
      <c r="AD115">
        <v>1</v>
      </c>
      <c r="AE115">
        <v>3398</v>
      </c>
      <c r="AF115" t="s">
        <v>554</v>
      </c>
      <c r="AG115">
        <v>75</v>
      </c>
      <c r="AH115">
        <v>0</v>
      </c>
      <c r="AI115" t="s">
        <v>566</v>
      </c>
      <c r="AJ115" t="s">
        <v>137</v>
      </c>
      <c r="AK115" t="s">
        <v>567</v>
      </c>
      <c r="AM115" t="s">
        <v>541</v>
      </c>
      <c r="AN115" t="s">
        <v>542</v>
      </c>
      <c r="AO115" t="s">
        <v>543</v>
      </c>
    </row>
    <row r="116" spans="2:78">
      <c r="B116" s="18"/>
      <c r="C116" s="13" t="s">
        <v>752</v>
      </c>
      <c r="E116" s="2" t="s">
        <v>144</v>
      </c>
      <c r="F116" s="2">
        <v>0.57999999999999996</v>
      </c>
      <c r="G116" s="2">
        <v>0.44</v>
      </c>
      <c r="H116" s="2">
        <v>0.7</v>
      </c>
      <c r="I116" s="2">
        <v>0.82</v>
      </c>
      <c r="J116" s="2">
        <v>0.43</v>
      </c>
      <c r="K116">
        <v>0.95</v>
      </c>
      <c r="L116">
        <v>0.91</v>
      </c>
      <c r="M116">
        <v>2.15</v>
      </c>
      <c r="N116">
        <v>0.8</v>
      </c>
      <c r="O116" s="2">
        <v>1.94</v>
      </c>
      <c r="U116" s="2"/>
      <c r="V116" s="2"/>
      <c r="W116" s="2"/>
      <c r="Z116" t="s">
        <v>321</v>
      </c>
      <c r="AA116" t="s">
        <v>553</v>
      </c>
      <c r="AB116" t="s">
        <v>537</v>
      </c>
      <c r="AC116" t="s">
        <v>144</v>
      </c>
      <c r="AD116">
        <v>1</v>
      </c>
      <c r="AE116">
        <v>3300</v>
      </c>
      <c r="AF116" t="s">
        <v>554</v>
      </c>
      <c r="AG116">
        <v>75.34</v>
      </c>
      <c r="AH116">
        <v>0</v>
      </c>
      <c r="AI116" t="s">
        <v>566</v>
      </c>
      <c r="AJ116" t="s">
        <v>137</v>
      </c>
      <c r="AK116" t="s">
        <v>567</v>
      </c>
      <c r="AM116" t="s">
        <v>560</v>
      </c>
      <c r="AN116" t="s">
        <v>561</v>
      </c>
      <c r="AO116" t="s">
        <v>543</v>
      </c>
    </row>
    <row r="117" spans="2:78">
      <c r="B117" s="18"/>
      <c r="C117" s="11" t="s">
        <v>753</v>
      </c>
      <c r="E117" s="2" t="s">
        <v>145</v>
      </c>
      <c r="F117" s="2">
        <v>1.97</v>
      </c>
      <c r="G117" s="2">
        <v>2.77</v>
      </c>
      <c r="H117" s="2">
        <v>6.29</v>
      </c>
      <c r="I117" s="2">
        <v>6.92</v>
      </c>
      <c r="J117" s="2">
        <v>0.99</v>
      </c>
      <c r="K117">
        <v>0.95</v>
      </c>
      <c r="L117">
        <v>0.74</v>
      </c>
      <c r="M117">
        <v>2.57</v>
      </c>
      <c r="N117">
        <v>1.1200000000000001</v>
      </c>
      <c r="O117" s="2">
        <v>1.43</v>
      </c>
      <c r="U117" s="2"/>
      <c r="V117" s="2"/>
      <c r="W117" s="2"/>
      <c r="Z117" t="s">
        <v>321</v>
      </c>
      <c r="AA117" t="s">
        <v>553</v>
      </c>
      <c r="AB117" t="s">
        <v>537</v>
      </c>
      <c r="AC117" t="s">
        <v>145</v>
      </c>
      <c r="AD117">
        <v>1</v>
      </c>
      <c r="AE117">
        <v>3756</v>
      </c>
      <c r="AF117" t="s">
        <v>563</v>
      </c>
      <c r="AG117">
        <v>60.27</v>
      </c>
      <c r="AH117">
        <v>0</v>
      </c>
      <c r="AI117" t="s">
        <v>566</v>
      </c>
      <c r="AJ117" t="s">
        <v>137</v>
      </c>
      <c r="AK117" t="s">
        <v>567</v>
      </c>
      <c r="AM117" t="s">
        <v>541</v>
      </c>
      <c r="AN117" t="s">
        <v>542</v>
      </c>
      <c r="AO117" t="s">
        <v>543</v>
      </c>
    </row>
    <row r="118" spans="2:78">
      <c r="B118" s="18"/>
      <c r="C118" s="11" t="s">
        <v>754</v>
      </c>
      <c r="E118" s="2" t="s">
        <v>146</v>
      </c>
      <c r="F118" s="2">
        <v>0.18</v>
      </c>
      <c r="G118" s="2">
        <v>0.28000000000000003</v>
      </c>
      <c r="H118" s="2">
        <v>0.05</v>
      </c>
      <c r="I118" s="2">
        <v>0.01</v>
      </c>
      <c r="J118" s="2">
        <v>0.23</v>
      </c>
      <c r="K118">
        <v>0.46</v>
      </c>
      <c r="L118">
        <v>0.42</v>
      </c>
      <c r="M118">
        <v>0.21</v>
      </c>
      <c r="N118">
        <v>0.32</v>
      </c>
      <c r="O118" s="2">
        <v>0.26</v>
      </c>
      <c r="U118" s="2"/>
      <c r="V118" s="2"/>
      <c r="W118" s="2"/>
      <c r="AC118" t="s">
        <v>146</v>
      </c>
      <c r="AD118">
        <v>1</v>
      </c>
      <c r="AE118">
        <v>3760</v>
      </c>
      <c r="AF118" t="s">
        <v>573</v>
      </c>
      <c r="AG118">
        <v>69.44</v>
      </c>
      <c r="AH118">
        <v>0</v>
      </c>
      <c r="AI118" t="s">
        <v>570</v>
      </c>
      <c r="AJ118" t="s">
        <v>137</v>
      </c>
      <c r="AK118" t="s">
        <v>571</v>
      </c>
      <c r="AM118" t="s">
        <v>574</v>
      </c>
      <c r="AN118" t="s">
        <v>575</v>
      </c>
      <c r="AO118" t="s">
        <v>576</v>
      </c>
      <c r="AY118" t="s">
        <v>320</v>
      </c>
      <c r="BJ118" t="s">
        <v>572</v>
      </c>
    </row>
    <row r="119" spans="2:78">
      <c r="B119" s="18"/>
      <c r="C119" s="11" t="s">
        <v>755</v>
      </c>
      <c r="E119" s="2" t="s">
        <v>147</v>
      </c>
      <c r="F119" s="2">
        <v>7.0000000000000007E-2</v>
      </c>
      <c r="G119" s="2">
        <v>0.24</v>
      </c>
      <c r="H119" s="2">
        <v>0.06</v>
      </c>
      <c r="I119" s="2">
        <v>0</v>
      </c>
      <c r="J119" s="2">
        <v>0.17</v>
      </c>
      <c r="K119">
        <v>0.38</v>
      </c>
      <c r="L119">
        <v>0.3</v>
      </c>
      <c r="M119">
        <v>0</v>
      </c>
      <c r="N119">
        <v>0.23</v>
      </c>
      <c r="O119" s="2">
        <v>0.85</v>
      </c>
      <c r="U119" s="2"/>
      <c r="V119" s="2"/>
      <c r="W119" s="2"/>
      <c r="AC119" t="s">
        <v>147</v>
      </c>
      <c r="AD119">
        <v>1</v>
      </c>
      <c r="AE119">
        <v>3675</v>
      </c>
      <c r="AF119" t="s">
        <v>573</v>
      </c>
      <c r="AG119">
        <v>69.44</v>
      </c>
      <c r="AH119">
        <v>0</v>
      </c>
      <c r="AI119" t="s">
        <v>570</v>
      </c>
      <c r="AJ119" t="s">
        <v>137</v>
      </c>
      <c r="AK119" t="s">
        <v>571</v>
      </c>
      <c r="AM119" t="s">
        <v>577</v>
      </c>
      <c r="AN119" t="s">
        <v>578</v>
      </c>
      <c r="AO119" t="s">
        <v>579</v>
      </c>
      <c r="AY119" t="s">
        <v>320</v>
      </c>
      <c r="BJ119" t="s">
        <v>572</v>
      </c>
    </row>
    <row r="120" spans="2:78" ht="14.25" customHeight="1">
      <c r="B120" s="18"/>
      <c r="C120" s="11" t="s">
        <v>756</v>
      </c>
      <c r="E120" s="2" t="s">
        <v>148</v>
      </c>
      <c r="F120" s="2">
        <v>3.66</v>
      </c>
      <c r="G120" s="2">
        <v>3.59</v>
      </c>
      <c r="H120" s="2">
        <v>0.72</v>
      </c>
      <c r="I120" s="2">
        <v>0.32</v>
      </c>
      <c r="J120" s="2">
        <v>0.28000000000000003</v>
      </c>
      <c r="K120">
        <v>15.48</v>
      </c>
      <c r="L120">
        <v>11.25</v>
      </c>
      <c r="M120">
        <v>4.37</v>
      </c>
      <c r="N120">
        <v>11.59</v>
      </c>
      <c r="O120" s="2">
        <v>2.52</v>
      </c>
      <c r="U120" s="2">
        <f>LOG((M120+1)/(L120+1),2)</f>
        <v>-1.1897877559045205</v>
      </c>
      <c r="V120" s="2">
        <f>LOG((N120+1)/(M120+1),2)</f>
        <v>1.2292842897336038</v>
      </c>
      <c r="W120" s="2">
        <f t="shared" ref="W120" si="11">LOG((O120+1)/(N120+1),2)</f>
        <v>-1.8386309490817192</v>
      </c>
      <c r="AC120" t="s">
        <v>148</v>
      </c>
      <c r="AD120">
        <v>1</v>
      </c>
      <c r="AE120">
        <v>3967</v>
      </c>
      <c r="AF120" t="s">
        <v>580</v>
      </c>
      <c r="AG120">
        <v>79.22</v>
      </c>
      <c r="AH120">
        <v>0</v>
      </c>
      <c r="AI120" t="s">
        <v>570</v>
      </c>
      <c r="AJ120" t="s">
        <v>137</v>
      </c>
      <c r="AK120" t="s">
        <v>571</v>
      </c>
      <c r="AM120" t="s">
        <v>581</v>
      </c>
      <c r="AN120" t="s">
        <v>582</v>
      </c>
      <c r="AO120" t="s">
        <v>583</v>
      </c>
      <c r="AY120" t="s">
        <v>320</v>
      </c>
      <c r="BJ120" t="s">
        <v>572</v>
      </c>
    </row>
    <row r="121" spans="2:78" ht="14.25" customHeight="1">
      <c r="B121" s="18"/>
      <c r="C121" s="11" t="s">
        <v>757</v>
      </c>
      <c r="E121" s="2" t="s">
        <v>149</v>
      </c>
      <c r="F121" s="2">
        <v>2.52</v>
      </c>
      <c r="G121" s="2">
        <v>3.36</v>
      </c>
      <c r="H121" s="2">
        <v>2.77</v>
      </c>
      <c r="I121" s="2">
        <v>2.61</v>
      </c>
      <c r="J121" s="2">
        <v>1.97</v>
      </c>
      <c r="K121">
        <v>10.48</v>
      </c>
      <c r="L121">
        <v>6.64</v>
      </c>
      <c r="M121">
        <v>3.04</v>
      </c>
      <c r="N121">
        <v>5.48</v>
      </c>
      <c r="O121" s="2">
        <v>3.02</v>
      </c>
      <c r="U121" s="2"/>
      <c r="V121" s="2"/>
      <c r="W121" s="2"/>
      <c r="AC121" t="s">
        <v>149</v>
      </c>
      <c r="AD121">
        <v>1</v>
      </c>
      <c r="AE121">
        <v>4209</v>
      </c>
      <c r="AF121" t="s">
        <v>580</v>
      </c>
      <c r="AG121">
        <v>79.02</v>
      </c>
      <c r="AH121">
        <v>0</v>
      </c>
      <c r="AI121" t="s">
        <v>570</v>
      </c>
      <c r="AJ121" t="s">
        <v>137</v>
      </c>
      <c r="AK121" t="s">
        <v>571</v>
      </c>
      <c r="AM121" t="s">
        <v>581</v>
      </c>
      <c r="AN121" t="s">
        <v>584</v>
      </c>
      <c r="AO121" t="s">
        <v>585</v>
      </c>
      <c r="AY121" t="s">
        <v>320</v>
      </c>
      <c r="BJ121" t="s">
        <v>572</v>
      </c>
    </row>
    <row r="122" spans="2:78" ht="14.25" customHeight="1">
      <c r="B122" s="3" t="s">
        <v>150</v>
      </c>
      <c r="C122" s="11"/>
      <c r="E122" s="2" t="s">
        <v>151</v>
      </c>
      <c r="F122" s="2">
        <v>19.850000000000001</v>
      </c>
      <c r="G122" s="2">
        <v>21.15</v>
      </c>
      <c r="H122" s="2">
        <v>17.510000000000002</v>
      </c>
      <c r="I122" s="2">
        <v>21.95</v>
      </c>
      <c r="J122" s="2">
        <v>6.53</v>
      </c>
      <c r="K122">
        <v>35.96</v>
      </c>
      <c r="L122">
        <v>37.08</v>
      </c>
      <c r="M122">
        <v>46.21</v>
      </c>
      <c r="N122">
        <v>33.979999999999997</v>
      </c>
      <c r="O122" s="2">
        <v>34.79</v>
      </c>
      <c r="S122" s="2">
        <f t="shared" si="10"/>
        <v>-1.7475155135071163</v>
      </c>
      <c r="U122" s="2"/>
      <c r="V122" s="2"/>
      <c r="W122" s="2"/>
      <c r="Z122" t="s">
        <v>321</v>
      </c>
      <c r="AA122" t="s">
        <v>586</v>
      </c>
      <c r="AC122" t="s">
        <v>151</v>
      </c>
      <c r="AD122">
        <v>1</v>
      </c>
      <c r="AE122">
        <v>5588</v>
      </c>
      <c r="AF122" t="s">
        <v>587</v>
      </c>
      <c r="AG122">
        <v>80.66</v>
      </c>
      <c r="AH122">
        <v>0</v>
      </c>
      <c r="AI122" t="s">
        <v>588</v>
      </c>
      <c r="AJ122" t="s">
        <v>150</v>
      </c>
      <c r="AK122" t="s">
        <v>589</v>
      </c>
      <c r="AM122" t="s">
        <v>590</v>
      </c>
      <c r="AN122" t="s">
        <v>591</v>
      </c>
      <c r="AO122" t="s">
        <v>592</v>
      </c>
      <c r="AR122" t="s">
        <v>550</v>
      </c>
      <c r="AS122" t="s">
        <v>593</v>
      </c>
      <c r="AW122" t="s">
        <v>594</v>
      </c>
      <c r="BJ122" t="s">
        <v>381</v>
      </c>
    </row>
    <row r="123" spans="2:78">
      <c r="B123" s="17" t="s">
        <v>775</v>
      </c>
      <c r="C123" s="17" t="s">
        <v>776</v>
      </c>
      <c r="E123" s="2" t="s">
        <v>33</v>
      </c>
      <c r="F123" s="2">
        <v>0</v>
      </c>
      <c r="G123" s="2">
        <v>0</v>
      </c>
      <c r="H123" s="2">
        <v>0.38</v>
      </c>
      <c r="I123" s="2">
        <v>0.43</v>
      </c>
      <c r="J123" s="2">
        <v>0.76</v>
      </c>
      <c r="K123">
        <v>0</v>
      </c>
      <c r="L123">
        <v>0</v>
      </c>
      <c r="M123">
        <v>0</v>
      </c>
      <c r="N123">
        <v>0</v>
      </c>
      <c r="O123" s="2">
        <v>0</v>
      </c>
      <c r="U123" s="2"/>
      <c r="V123" s="2"/>
      <c r="W123" s="2"/>
      <c r="Y123" t="s">
        <v>219</v>
      </c>
      <c r="Z123" t="s">
        <v>321</v>
      </c>
      <c r="AA123" t="s">
        <v>322</v>
      </c>
      <c r="AB123" t="s">
        <v>323</v>
      </c>
      <c r="AC123" t="s">
        <v>33</v>
      </c>
      <c r="AD123">
        <v>1</v>
      </c>
      <c r="AE123">
        <v>759</v>
      </c>
      <c r="AF123" t="s">
        <v>324</v>
      </c>
      <c r="AG123">
        <v>44.98</v>
      </c>
      <c r="AH123" s="5">
        <v>1.0000000000000001E-37</v>
      </c>
      <c r="AI123" t="s">
        <v>325</v>
      </c>
      <c r="AJ123" t="s">
        <v>32</v>
      </c>
      <c r="AK123" t="s">
        <v>326</v>
      </c>
      <c r="BZ123" t="s">
        <v>327</v>
      </c>
    </row>
    <row r="124" spans="2:78" ht="14.25" customHeight="1">
      <c r="B124" s="17"/>
      <c r="C124" s="17" t="s">
        <v>777</v>
      </c>
      <c r="E124" s="2" t="s">
        <v>34</v>
      </c>
      <c r="F124" s="2">
        <v>24.46</v>
      </c>
      <c r="G124" s="2">
        <v>21.93</v>
      </c>
      <c r="H124" s="2">
        <v>35.01</v>
      </c>
      <c r="I124" s="2">
        <v>26.5</v>
      </c>
      <c r="J124" s="2">
        <v>2.8</v>
      </c>
      <c r="K124">
        <v>31.62</v>
      </c>
      <c r="L124">
        <v>34.43</v>
      </c>
      <c r="M124">
        <v>77.7</v>
      </c>
      <c r="N124">
        <v>35.51</v>
      </c>
      <c r="O124" s="2">
        <v>37.840000000000003</v>
      </c>
      <c r="S124" s="2">
        <f>LOG((J124+0.01)/(I124+0.01),2)</f>
        <v>-3.2378946346463331</v>
      </c>
      <c r="U124" s="2">
        <f>LOG((M124+1)/(L124+1),2)</f>
        <v>1.1513921702765353</v>
      </c>
      <c r="V124" s="2">
        <f>LOG((N124+1)/(M124+1),2)</f>
        <v>-1.1080719669599643</v>
      </c>
      <c r="W124" s="2"/>
      <c r="Y124" t="s">
        <v>219</v>
      </c>
      <c r="Z124" t="s">
        <v>321</v>
      </c>
      <c r="AA124" t="s">
        <v>322</v>
      </c>
      <c r="AB124" t="s">
        <v>323</v>
      </c>
      <c r="AC124" t="s">
        <v>34</v>
      </c>
      <c r="AD124">
        <v>1</v>
      </c>
      <c r="AE124">
        <v>1699</v>
      </c>
      <c r="AF124" t="s">
        <v>328</v>
      </c>
      <c r="AG124">
        <v>64.569999999999993</v>
      </c>
      <c r="AH124" s="5">
        <v>3.0000000000000001E-120</v>
      </c>
      <c r="AI124" t="s">
        <v>325</v>
      </c>
      <c r="AJ124" t="s">
        <v>32</v>
      </c>
      <c r="AK124" t="s">
        <v>326</v>
      </c>
      <c r="AM124" t="s">
        <v>329</v>
      </c>
      <c r="AN124" t="s">
        <v>330</v>
      </c>
      <c r="AO124" t="s">
        <v>331</v>
      </c>
      <c r="BZ124" t="s">
        <v>327</v>
      </c>
    </row>
  </sheetData>
  <dataConsolidate/>
  <mergeCells count="32">
    <mergeCell ref="A3:A14"/>
    <mergeCell ref="A44:A54"/>
    <mergeCell ref="B3:B4"/>
    <mergeCell ref="B5:B8"/>
    <mergeCell ref="B9:B14"/>
    <mergeCell ref="B15:B16"/>
    <mergeCell ref="B17:B20"/>
    <mergeCell ref="B21:B24"/>
    <mergeCell ref="B25:B26"/>
    <mergeCell ref="B27:B28"/>
    <mergeCell ref="B50:B52"/>
    <mergeCell ref="B30:B31"/>
    <mergeCell ref="B110:B121"/>
    <mergeCell ref="B80:B87"/>
    <mergeCell ref="B88:B92"/>
    <mergeCell ref="B93:B96"/>
    <mergeCell ref="A56:A58"/>
    <mergeCell ref="A67:A72"/>
    <mergeCell ref="B97:B98"/>
    <mergeCell ref="B99:B100"/>
    <mergeCell ref="B101:B109"/>
    <mergeCell ref="B32:B33"/>
    <mergeCell ref="B34:B36"/>
    <mergeCell ref="B37:B38"/>
    <mergeCell ref="B39:B43"/>
    <mergeCell ref="B46:B48"/>
    <mergeCell ref="B77:B79"/>
    <mergeCell ref="B59:B63"/>
    <mergeCell ref="B64:B66"/>
    <mergeCell ref="B69:B72"/>
    <mergeCell ref="B73:B75"/>
    <mergeCell ref="B56:B57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雨林木风</cp:lastModifiedBy>
  <dcterms:created xsi:type="dcterms:W3CDTF">2012-06-06T01:30:00Z</dcterms:created>
  <dcterms:modified xsi:type="dcterms:W3CDTF">2015-04-15T02:48:57Z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